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7B7224F4-052F-45FE-B703-83012E4FDF54}" xr6:coauthVersionLast="47" xr6:coauthVersionMax="47" xr10:uidLastSave="{00000000-0000-0000-0000-000000000000}"/>
  <bookViews>
    <workbookView xWindow="7710" yWindow="2100" windowWidth="15105" windowHeight="129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44" i="1"/>
  <c r="Y14" i="1"/>
  <c r="Y39" i="1" s="1"/>
  <c r="Y15" i="1"/>
  <c r="Y40" i="1" s="1"/>
  <c r="Y16" i="1"/>
  <c r="Y41" i="1" s="1"/>
  <c r="Y17" i="1"/>
  <c r="Y42" i="1" s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<sst xmlns="http://schemas.openxmlformats.org/spreadsheetml/2006/main" count="72" uniqueCount="61">
  <si>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</si>
  <si>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</si>
  <si>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</si>
  <si>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</si>
  <si>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</si>
  <si>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</si>
  <si>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</si>
  <si>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</si>
  <si>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</si>
  <si>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</si>
  <si>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</si>
  <si>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</si>
  <si>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</si>
  <si>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</si>
  <si>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</si>
  <si>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</si>
  <si>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</si>
  <si>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</si>
  <si>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</si>
  <si>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</si>
  <si>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</si>
  <si>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</si>
  <si>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</si>
  <si>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</si>
  <si>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</si>
  <si>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</si>
  <si>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</si>
  <si>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</si>
  <si>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</si>
  <si>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</si>
  <si>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</si>
  <si>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</si>
  <si>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</si>
  <si>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</si>
  <si>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</si>
  <si>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</si>
  <si>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</si>
  <si>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</si>
  <si>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</si>
  <si>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</si>
  <si>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</si>
  <si>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</si>
  <si>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</si>
  <si>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</si>
  <si>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</si>
  <si>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</si>
  <si>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</si>
  <si>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</si>
  <si>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</si>
  <si>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</si>
  <si>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</si>
  <si>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</si>
  <si>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</si>
  <si>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3333 18 1865047 카카오뱅크 장효주</t>
    <phoneticPr fontId="5" type="noConversion"/>
  </si>
  <si>
    <t>ZF</t>
    <phoneticPr fontId="5" type="noConversion"/>
  </si>
  <si>
    <t>VGSNAG3</t>
    <phoneticPr fontId="5" type="noConversion"/>
  </si>
  <si>
    <t>Benz</t>
    <phoneticPr fontId="5" type="noConversion"/>
  </si>
  <si>
    <t>9G 725 Oil Pan</t>
    <phoneticPr fontId="5" type="noConversion"/>
  </si>
  <si>
    <t>6HP Solenoid</t>
    <phoneticPr fontId="5" type="noConversion"/>
  </si>
  <si>
    <t>6HP OilPan</t>
    <phoneticPr fontId="5" type="noConversion"/>
  </si>
  <si>
    <t>BMTSR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</si>
</sst>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E17" sqref="E17:K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51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46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47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5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48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52</v>
      </c>
      <c r="D10" s="95"/>
      <c r="E10" s="95"/>
      <c r="F10" s="101">
        <f>SUM(Y13:AB19)</f>
        <v>1880000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7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8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85" t="s">
        <v>11</v>
      </c>
      <c r="F12" s="111"/>
      <c r="G12" s="111"/>
      <c r="H12" s="111"/>
      <c r="I12" s="111"/>
      <c r="J12" s="111"/>
      <c r="K12" s="111"/>
      <c r="L12" s="85" t="s">
        <v>12</v>
      </c>
      <c r="M12" s="111"/>
      <c r="N12" s="111"/>
      <c r="O12" s="111"/>
      <c r="P12" s="111"/>
      <c r="Q12" s="111" t="s">
        <v>13</v>
      </c>
      <c r="R12" s="111"/>
      <c r="S12" s="111"/>
      <c r="T12" s="111"/>
      <c r="U12" s="85" t="s">
        <v>14</v>
      </c>
      <c r="V12" s="111"/>
      <c r="W12" s="111"/>
      <c r="X12" s="111"/>
      <c r="Y12" s="111" t="s">
        <v>15</v>
      </c>
      <c r="Z12" s="111"/>
      <c r="AA12" s="111"/>
      <c r="AB12" s="111"/>
      <c r="AC12" s="111" t="s">
        <v>16</v>
      </c>
      <c r="AD12" s="111"/>
      <c r="AE12" s="111"/>
      <c r="AF12" s="112"/>
    </row>
    <row r="13" spans="2:32" ht="18" customHeight="1" x14ac:dyDescent="0.15">
      <c r="B13" s="8">
        <v>24</v>
      </c>
      <c r="C13" s="9">
        <v>12</v>
      </c>
      <c r="D13" s="10">
        <v>31</v>
      </c>
      <c r="E13" s="31" t="s">
        <v>55</v>
      </c>
      <c r="F13" s="32"/>
      <c r="G13" s="32"/>
      <c r="H13" s="32"/>
      <c r="I13" s="32"/>
      <c r="J13" s="32"/>
      <c r="K13" s="32"/>
      <c r="L13" s="49" t="s">
        <v>56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1200000</v>
      </c>
      <c r="V13" s="51"/>
      <c r="W13" s="51"/>
      <c r="X13" s="51"/>
      <c r="Y13" s="51">
        <f>U13*Q13</f>
        <v>1200000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57</v>
      </c>
      <c r="F14" s="32"/>
      <c r="G14" s="32"/>
      <c r="H14" s="32"/>
      <c r="I14" s="32"/>
      <c r="J14" s="32"/>
      <c r="K14" s="32"/>
      <c r="L14" s="49" t="s">
        <v>56</v>
      </c>
      <c r="M14" s="50"/>
      <c r="N14" s="50"/>
      <c r="O14" s="50"/>
      <c r="P14" s="50"/>
      <c r="Q14" s="51">
        <v>1</v>
      </c>
      <c r="R14" s="51"/>
      <c r="S14" s="51"/>
      <c r="T14" s="51"/>
      <c r="U14" s="68">
        <v>180000</v>
      </c>
      <c r="V14" s="51"/>
      <c r="W14" s="51"/>
      <c r="X14" s="51"/>
      <c r="Y14" s="51">
        <f t="shared" ref="Y14:Y20" si="0">U14*Q14</f>
        <v>180000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58</v>
      </c>
      <c r="F15" s="32"/>
      <c r="G15" s="32"/>
      <c r="H15" s="32"/>
      <c r="I15" s="32"/>
      <c r="J15" s="32"/>
      <c r="K15" s="32"/>
      <c r="L15" s="49" t="s">
        <v>54</v>
      </c>
      <c r="M15" s="50"/>
      <c r="N15" s="50"/>
      <c r="O15" s="50"/>
      <c r="P15" s="50"/>
      <c r="Q15" s="51">
        <v>1</v>
      </c>
      <c r="R15" s="51"/>
      <c r="S15" s="51"/>
      <c r="T15" s="51"/>
      <c r="U15" s="68">
        <v>450000</v>
      </c>
      <c r="V15" s="51"/>
      <c r="W15" s="51"/>
      <c r="X15" s="51"/>
      <c r="Y15" s="51">
        <f t="shared" si="0"/>
        <v>450000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 t="s">
        <v>59</v>
      </c>
      <c r="F16" s="32"/>
      <c r="G16" s="32"/>
      <c r="H16" s="32"/>
      <c r="I16" s="32"/>
      <c r="J16" s="32"/>
      <c r="K16" s="32"/>
      <c r="L16" s="49" t="s">
        <v>60</v>
      </c>
      <c r="M16" s="50"/>
      <c r="N16" s="50"/>
      <c r="O16" s="50"/>
      <c r="P16" s="50"/>
      <c r="Q16" s="51">
        <v>1</v>
      </c>
      <c r="R16" s="51"/>
      <c r="S16" s="51"/>
      <c r="T16" s="51"/>
      <c r="U16" s="68">
        <v>50000</v>
      </c>
      <c r="V16" s="51"/>
      <c r="W16" s="51"/>
      <c r="X16" s="51"/>
      <c r="Y16" s="51">
        <f t="shared" si="0"/>
        <v>50000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50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6155000</v>
      </c>
      <c r="V20" s="51"/>
      <c r="W20" s="51"/>
      <c r="X20" s="51"/>
      <c r="Y20" s="51">
        <f t="shared" si="0"/>
        <v>6155000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17</v>
      </c>
      <c r="C23" s="36"/>
      <c r="D23" s="37"/>
      <c r="E23" s="37"/>
      <c r="F23" s="37"/>
      <c r="G23" s="40" t="s">
        <v>49</v>
      </c>
      <c r="H23" s="41"/>
      <c r="I23" s="41"/>
      <c r="J23" s="36" t="s">
        <v>18</v>
      </c>
      <c r="K23" s="44" t="s">
        <v>19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18</v>
      </c>
      <c r="V23" s="154" t="s">
        <v>45</v>
      </c>
      <c r="W23" s="155"/>
      <c r="X23" s="155"/>
      <c r="Y23" s="155"/>
      <c r="Z23" s="122">
        <f>Y20+F10</f>
        <v>8035000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20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21</v>
      </c>
      <c r="C29" s="137" t="s">
        <v>22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23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24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25</v>
      </c>
      <c r="D35" s="137"/>
      <c r="E35" s="137"/>
      <c r="F35" s="144">
        <f>F10</f>
        <v>1880000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7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31</v>
      </c>
      <c r="E38" s="146" t="str">
        <f t="shared" si="2"/>
        <v>VGSNAG3</v>
      </c>
      <c r="F38" s="147"/>
      <c r="G38" s="147"/>
      <c r="H38" s="147"/>
      <c r="I38" s="147"/>
      <c r="J38" s="147"/>
      <c r="K38" s="147"/>
      <c r="L38" s="148" t="str">
        <f>L13</f>
        <v>Benz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1200000</v>
      </c>
      <c r="V38" s="150"/>
      <c r="W38" s="150"/>
      <c r="X38" s="150"/>
      <c r="Y38" s="150">
        <f>Y13</f>
        <v>1200000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9G 725 Oil Pan</v>
      </c>
      <c r="F39" s="147"/>
      <c r="G39" s="147"/>
      <c r="H39" s="147"/>
      <c r="I39" s="147"/>
      <c r="J39" s="147"/>
      <c r="K39" s="147"/>
      <c r="L39" s="148" t="str">
        <f>L14</f>
        <v>Benz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180000</v>
      </c>
      <c r="V39" s="150"/>
      <c r="W39" s="150"/>
      <c r="X39" s="150"/>
      <c r="Y39" s="150">
        <f t="shared" ref="Y39:Y45" si="4">Y14</f>
        <v>180000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6HP Solenoid</v>
      </c>
      <c r="F40" s="147"/>
      <c r="G40" s="147"/>
      <c r="H40" s="147"/>
      <c r="I40" s="147"/>
      <c r="J40" s="147"/>
      <c r="K40" s="147"/>
      <c r="L40" s="148" t="str">
        <f>L15</f>
        <v>ZF</v>
      </c>
      <c r="M40" s="149"/>
      <c r="N40" s="149"/>
      <c r="O40" s="149"/>
      <c r="P40" s="149"/>
      <c r="Q40" s="150">
        <f t="shared" si="3"/>
        <v>1</v>
      </c>
      <c r="R40" s="150"/>
      <c r="S40" s="150"/>
      <c r="T40" s="150"/>
      <c r="U40" s="153">
        <f>U15</f>
        <v>450000</v>
      </c>
      <c r="V40" s="150"/>
      <c r="W40" s="150"/>
      <c r="X40" s="150"/>
      <c r="Y40" s="150">
        <f t="shared" si="4"/>
        <v>450000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 t="str">
        <f t="shared" si="2"/>
        <v>6HP OilPan</v>
      </c>
      <c r="F41" s="147"/>
      <c r="G41" s="147"/>
      <c r="H41" s="147"/>
      <c r="I41" s="147"/>
      <c r="J41" s="147"/>
      <c r="K41" s="147"/>
      <c r="L41" s="148" t="str">
        <f>L16</f>
        <v>BMTSR</v>
      </c>
      <c r="M41" s="149"/>
      <c r="N41" s="149"/>
      <c r="O41" s="149"/>
      <c r="P41" s="149"/>
      <c r="Q41" s="150">
        <f t="shared" si="3"/>
        <v>1</v>
      </c>
      <c r="R41" s="150"/>
      <c r="S41" s="150"/>
      <c r="T41" s="150"/>
      <c r="U41" s="153">
        <f>U16</f>
        <v>50000</v>
      </c>
      <c r="V41" s="150"/>
      <c r="W41" s="150"/>
      <c r="X41" s="150"/>
      <c r="Y41" s="150">
        <f t="shared" si="4"/>
        <v>50000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6155000</v>
      </c>
      <c r="V45" s="150"/>
      <c r="W45" s="150"/>
      <c r="X45" s="150"/>
      <c r="Y45" s="150">
        <f t="shared" si="4"/>
        <v>6155000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8035000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2024-12-31T03:19:29Z</cp:lastPrinted>
  <dcterms:created xsi:type="dcterms:W3CDTF">2010-01-19T05:17:14Z</dcterms:created>
  <dcterms:modified xsi:type="dcterms:W3CDTF">2024-12-31T04:48:47Z</dcterms:modified>
</cp:coreProperties>
</file>