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0월\"/>
    </mc:Choice>
  </mc:AlternateContent>
  <xr:revisionPtr revIDLastSave="0" documentId="8_{CFEB6929-94D6-4DC8-9E03-F85BAFC82215}" xr6:coauthVersionLast="47" xr6:coauthVersionMax="47" xr10:uidLastSave="{00000000-0000-0000-0000-000000000000}"/>
  <bookViews>
    <workbookView xWindow="765" yWindow="705" windowWidth="15135" windowHeight="1489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14" i="1"/>
  <c r="Y15" i="1"/>
  <c r="Y16" i="1"/>
  <c r="Y17" i="1"/>
  <c r="Y18" i="1"/>
  <c r="Y19" i="1"/>
  <c r="Y44" i="1" s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/>
  <c r="Z48" i="1" s="1"/>
  <c r="Y38" i="1"/>
  <c r="F35" i="1"/>
  <c r="AC38" i="1"/>
</calcChain>
</file>

<file path=xl/sharedStrings.xml><?xml version="1.0" encoding="utf-8"?>
<sst xmlns="http://schemas.openxmlformats.org/spreadsheetml/2006/main" count="65" uniqueCount="55">
  <si>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</si>
  <si>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</si>
  <si>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</si>
  <si>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</si>
  <si>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</si>
  <si>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</si>
  <si>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</si>
  <si>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</si>
  <si>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</si>
  <si>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</si>
  <si>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</si>
  <si>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</si>
  <si>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</si>
  <si>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</si>
  <si>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</si>
  <si>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</si>
  <si>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</si>
  <si>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</si>
  <si>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</si>
  <si>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</si>
  <si>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</si>
  <si>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</si>
  <si>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</si>
  <si>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</si>
  <si>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</si>
  <si>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</si>
  <si>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</si>
  <si>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</si>
  <si>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</si>
  <si>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</si>
  <si>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</si>
  <si>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</si>
  <si>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</si>
  <si>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</si>
  <si>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</si>
  <si>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</si>
  <si>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</si>
  <si>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</si>
  <si>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</si>
  <si>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</si>
  <si>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</si>
  <si>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</si>
  <si>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</si>
  <si>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</si>
  <si>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</si>
  <si>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</si>
  <si>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</si>
  <si>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</si>
  <si>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</si>
  <si>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경남오토미션</t>
    <phoneticPr fontId="5" type="noConversion"/>
  </si>
  <si>
    <t>경상남도 창원시 의창구 사화로 286</t>
    <phoneticPr fontId="5" type="noConversion"/>
  </si>
  <si>
    <t>010-2441-4994</t>
    <phoneticPr fontId="5" type="noConversion"/>
  </si>
  <si>
    <t>전민성</t>
    <phoneticPr fontId="5" type="noConversion"/>
  </si>
  <si>
    <t>0CK TCU &amp; Filter</t>
    <phoneticPr fontId="5" type="noConversion"/>
  </si>
  <si>
    <t>3333 18 1865047 카카오뱅크 장효주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</si>
</sst>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E13" sqref="E13:K13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49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41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50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42</v>
      </c>
      <c r="V6" s="96"/>
      <c r="W6" s="96"/>
      <c r="X6" s="96"/>
      <c r="Y6" s="96"/>
      <c r="Z6" s="86" t="s">
        <v>6</v>
      </c>
      <c r="AA6" s="86"/>
      <c r="AB6" s="96" t="s">
        <v>43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51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44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8</v>
      </c>
      <c r="D10" s="95"/>
      <c r="E10" s="95"/>
      <c r="F10" s="101">
        <f>SUM(Y13:AB19)</f>
        <v>1530000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9</v>
      </c>
      <c r="R10" s="86"/>
      <c r="S10" s="86"/>
      <c r="T10" s="86"/>
      <c r="U10" s="96" t="s">
        <v>40</v>
      </c>
      <c r="V10" s="96"/>
      <c r="W10" s="96"/>
      <c r="X10" s="96"/>
      <c r="Y10" s="96"/>
      <c r="Z10" s="86" t="s">
        <v>10</v>
      </c>
      <c r="AA10" s="86"/>
      <c r="AB10" s="96" t="s">
        <v>45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85" t="s">
        <v>13</v>
      </c>
      <c r="F12" s="111"/>
      <c r="G12" s="111"/>
      <c r="H12" s="111"/>
      <c r="I12" s="111"/>
      <c r="J12" s="111"/>
      <c r="K12" s="111"/>
      <c r="L12" s="85" t="s">
        <v>14</v>
      </c>
      <c r="M12" s="111"/>
      <c r="N12" s="111"/>
      <c r="O12" s="111"/>
      <c r="P12" s="111"/>
      <c r="Q12" s="111" t="s">
        <v>15</v>
      </c>
      <c r="R12" s="111"/>
      <c r="S12" s="111"/>
      <c r="T12" s="111"/>
      <c r="U12" s="85" t="s">
        <v>16</v>
      </c>
      <c r="V12" s="111"/>
      <c r="W12" s="111"/>
      <c r="X12" s="111"/>
      <c r="Y12" s="111" t="s">
        <v>17</v>
      </c>
      <c r="Z12" s="111"/>
      <c r="AA12" s="111"/>
      <c r="AB12" s="111"/>
      <c r="AC12" s="111" t="s">
        <v>18</v>
      </c>
      <c r="AD12" s="111"/>
      <c r="AE12" s="111"/>
      <c r="AF12" s="112"/>
    </row>
    <row r="13" spans="2:32" ht="18" customHeight="1" x14ac:dyDescent="0.15">
      <c r="B13" s="8">
        <v>24</v>
      </c>
      <c r="C13" s="9">
        <v>10</v>
      </c>
      <c r="D13" s="10">
        <v>31</v>
      </c>
      <c r="E13" s="31" t="s">
        <v>53</v>
      </c>
      <c r="F13" s="32"/>
      <c r="G13" s="32"/>
      <c r="H13" s="32"/>
      <c r="I13" s="32"/>
      <c r="J13" s="32"/>
      <c r="K13" s="32"/>
      <c r="L13" s="49"/>
      <c r="M13" s="50"/>
      <c r="N13" s="50"/>
      <c r="O13" s="50"/>
      <c r="P13" s="50"/>
      <c r="Q13" s="51">
        <v>1</v>
      </c>
      <c r="R13" s="51"/>
      <c r="S13" s="51"/>
      <c r="T13" s="51"/>
      <c r="U13" s="68">
        <v>1530000</v>
      </c>
      <c r="V13" s="51"/>
      <c r="W13" s="51"/>
      <c r="X13" s="51"/>
      <c r="Y13" s="51">
        <f>U13*Q13</f>
        <v>1530000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/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48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>
        <v>1</v>
      </c>
      <c r="R20" s="51"/>
      <c r="S20" s="51"/>
      <c r="T20" s="51"/>
      <c r="U20" s="68">
        <v>1530000</v>
      </c>
      <c r="V20" s="51"/>
      <c r="W20" s="51"/>
      <c r="X20" s="51"/>
      <c r="Y20" s="51">
        <f t="shared" si="0"/>
        <v>1530000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54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19</v>
      </c>
      <c r="C23" s="36"/>
      <c r="D23" s="37"/>
      <c r="E23" s="37"/>
      <c r="F23" s="37"/>
      <c r="G23" s="40" t="s">
        <v>52</v>
      </c>
      <c r="H23" s="41"/>
      <c r="I23" s="41"/>
      <c r="J23" s="36" t="s">
        <v>20</v>
      </c>
      <c r="K23" s="44" t="s">
        <v>21</v>
      </c>
      <c r="L23" s="36"/>
      <c r="M23" s="36"/>
      <c r="N23" s="36"/>
      <c r="O23" s="45"/>
      <c r="P23" s="40" t="s">
        <v>46</v>
      </c>
      <c r="Q23" s="41"/>
      <c r="R23" s="41"/>
      <c r="S23" s="41"/>
      <c r="T23" s="41"/>
      <c r="U23" s="36" t="s">
        <v>20</v>
      </c>
      <c r="V23" s="154" t="s">
        <v>47</v>
      </c>
      <c r="W23" s="155"/>
      <c r="X23" s="155"/>
      <c r="Y23" s="155"/>
      <c r="Z23" s="122">
        <f>Y20+F10</f>
        <v>3060000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22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23</v>
      </c>
      <c r="C29" s="137" t="s">
        <v>24</v>
      </c>
      <c r="D29" s="137"/>
      <c r="E29" s="137"/>
      <c r="F29" s="136" t="str">
        <f>F4</f>
        <v>경남오토미션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25</v>
      </c>
      <c r="D31" s="137"/>
      <c r="E31" s="137"/>
      <c r="F31" s="141" t="str">
        <f>F6</f>
        <v>경상남도 창원시 의창구 사화로 286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28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26</v>
      </c>
      <c r="D33" s="138"/>
      <c r="E33" s="138"/>
      <c r="F33" s="136" t="str">
        <f>F8</f>
        <v>010-2441-4994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27</v>
      </c>
      <c r="D35" s="137"/>
      <c r="E35" s="137"/>
      <c r="F35" s="144">
        <f>F10</f>
        <v>1530000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9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29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138" t="s">
        <v>31</v>
      </c>
      <c r="F37" s="151"/>
      <c r="G37" s="151"/>
      <c r="H37" s="151"/>
      <c r="I37" s="151"/>
      <c r="J37" s="151"/>
      <c r="K37" s="151"/>
      <c r="L37" s="138" t="s">
        <v>32</v>
      </c>
      <c r="M37" s="151"/>
      <c r="N37" s="151"/>
      <c r="O37" s="151"/>
      <c r="P37" s="151"/>
      <c r="Q37" s="151" t="s">
        <v>33</v>
      </c>
      <c r="R37" s="151"/>
      <c r="S37" s="151"/>
      <c r="T37" s="151"/>
      <c r="U37" s="138" t="s">
        <v>34</v>
      </c>
      <c r="V37" s="151"/>
      <c r="W37" s="151"/>
      <c r="X37" s="151"/>
      <c r="Y37" s="151" t="s">
        <v>35</v>
      </c>
      <c r="Z37" s="151"/>
      <c r="AA37" s="151"/>
      <c r="AB37" s="151"/>
      <c r="AC37" s="151" t="s">
        <v>36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10</v>
      </c>
      <c r="D38" s="13">
        <f t="shared" si="2"/>
        <v>31</v>
      </c>
      <c r="E38" s="146" t="str">
        <f t="shared" si="2"/>
        <v>0CK TCU &amp; Filter</v>
      </c>
      <c r="F38" s="147"/>
      <c r="G38" s="147"/>
      <c r="H38" s="147"/>
      <c r="I38" s="147"/>
      <c r="J38" s="147"/>
      <c r="K38" s="147"/>
      <c r="L38" s="148">
        <f>L13</f>
        <v>0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1530000</v>
      </c>
      <c r="V38" s="150"/>
      <c r="W38" s="150"/>
      <c r="X38" s="150"/>
      <c r="Y38" s="150">
        <f>Y13</f>
        <v>1530000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>
        <f t="shared" si="2"/>
        <v>0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1</v>
      </c>
      <c r="R45" s="150"/>
      <c r="S45" s="150"/>
      <c r="T45" s="150"/>
      <c r="U45" s="153">
        <f>U20</f>
        <v>1530000</v>
      </c>
      <c r="V45" s="150"/>
      <c r="W45" s="150"/>
      <c r="X45" s="150"/>
      <c r="Y45" s="150">
        <f t="shared" si="4"/>
        <v>1530000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>3333 18 1865047 카카오뱅크 장효주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전민성</v>
      </c>
      <c r="H48" s="172"/>
      <c r="I48" s="173"/>
      <c r="J48" s="167" t="s">
        <v>37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38</v>
      </c>
      <c r="V48" s="159" t="str">
        <f>V23</f>
        <v>합 계</v>
      </c>
      <c r="W48" s="159"/>
      <c r="X48" s="159"/>
      <c r="Y48" s="159"/>
      <c r="Z48" s="161">
        <f>Z23</f>
        <v>3060000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2024-10-31T05:27:42Z</cp:lastPrinted>
  <dcterms:created xsi:type="dcterms:W3CDTF">2010-01-19T05:17:14Z</dcterms:created>
  <dcterms:modified xsi:type="dcterms:W3CDTF">2024-10-31T05:27:48Z</dcterms:modified>
</cp:coreProperties>
</file>