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D738A95B-0128-4532-B501-08CC1CD5552F}" xr6:coauthVersionLast="47" xr6:coauthVersionMax="47" xr10:uidLastSave="{00000000-0000-0000-0000-000000000000}"/>
  <bookViews>
    <workbookView xWindow="765" yWindow="705" windowWidth="1513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38" i="1" l="1"/>
  <c r="Y14" i="1"/>
  <c r="Y39" i="1" s="1"/>
  <c r="Y15" i="1"/>
  <c r="Y40" i="1" s="1"/>
  <c r="Y16" i="1"/>
  <c r="Y41" i="1" s="1"/>
  <c r="Y17" i="1"/>
  <c r="Y42" i="1" s="1"/>
  <c r="Y18" i="1"/>
  <c r="Y19" i="1"/>
  <c r="Y44" i="1" s="1"/>
  <c r="Y20" i="1"/>
  <c r="Y45" i="1" s="1"/>
  <c r="V48" i="1"/>
  <c r="Y43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<sst xmlns="http://schemas.openxmlformats.org/spreadsheetml/2006/main" count="65" uniqueCount="54">
  <si>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</si>
  <si>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</si>
  <si>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</si>
  <si>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</si>
  <si>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</si>
  <si>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</si>
  <si>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</si>
  <si>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</si>
  <si>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</si>
  <si>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</si>
  <si>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</si>
  <si>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</si>
  <si>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</si>
  <si>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</si>
  <si>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</si>
  <si>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</si>
  <si>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</si>
  <si>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</si>
  <si>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</si>
  <si>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</si>
  <si>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</si>
  <si>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</si>
  <si>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</si>
  <si>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</si>
  <si>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</si>
  <si>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</si>
  <si>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</si>
  <si>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</si>
  <si>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</si>
  <si>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</si>
  <si>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</si>
  <si>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</si>
  <si>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</si>
  <si>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</si>
  <si>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</si>
  <si>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</si>
  <si>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</si>
  <si>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</si>
  <si>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</si>
  <si>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</si>
  <si>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</si>
  <si>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</si>
  <si>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</si>
  <si>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</si>
  <si>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</si>
  <si>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</si>
  <si>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</si>
  <si>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</si>
  <si>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</si>
  <si>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</si>
  <si>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</si>
  <si>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</si>
  <si>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 xml:space="preserve">(공급자 보관용)        </t>
    </r>
    <phoneticPr fontId="5" type="noConversion"/>
  </si>
  <si>
    <t>카드결재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</si>
</sst>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52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0</v>
      </c>
      <c r="C4" s="151" t="s">
        <v>1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2</v>
      </c>
      <c r="Q4" s="110" t="s">
        <v>3</v>
      </c>
      <c r="R4" s="110"/>
      <c r="S4" s="110"/>
      <c r="T4" s="110"/>
      <c r="U4" s="129" t="s">
        <v>40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4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1</v>
      </c>
      <c r="R6" s="137"/>
      <c r="S6" s="137"/>
      <c r="T6" s="137"/>
      <c r="U6" s="138" t="s">
        <v>41</v>
      </c>
      <c r="V6" s="138"/>
      <c r="W6" s="138"/>
      <c r="X6" s="138"/>
      <c r="Y6" s="138"/>
      <c r="Z6" s="128" t="s">
        <v>5</v>
      </c>
      <c r="AA6" s="128"/>
      <c r="AB6" s="138" t="s">
        <v>42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6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4</v>
      </c>
      <c r="R8" s="137"/>
      <c r="S8" s="137"/>
      <c r="T8" s="137"/>
      <c r="U8" s="135" t="s">
        <v>43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7</v>
      </c>
      <c r="D10" s="137"/>
      <c r="E10" s="137"/>
      <c r="F10" s="143">
        <f>SUM(Y13:AB19)</f>
        <v>-9500000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39</v>
      </c>
      <c r="V10" s="138"/>
      <c r="W10" s="138"/>
      <c r="X10" s="138"/>
      <c r="Y10" s="138"/>
      <c r="Z10" s="128" t="s">
        <v>9</v>
      </c>
      <c r="AA10" s="128"/>
      <c r="AB10" s="138" t="s">
        <v>44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10</v>
      </c>
      <c r="D13" s="10">
        <v>30</v>
      </c>
      <c r="E13" s="105" t="s">
        <v>53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-9500000</v>
      </c>
      <c r="V13" s="69"/>
      <c r="W13" s="69"/>
      <c r="X13" s="69"/>
      <c r="Y13" s="69">
        <f>U13*Q13</f>
        <v>-9500000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17019000</v>
      </c>
      <c r="V20" s="69"/>
      <c r="W20" s="69"/>
      <c r="X20" s="69"/>
      <c r="Y20" s="69">
        <f t="shared" si="0"/>
        <v>17019000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46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45</v>
      </c>
      <c r="Q23" s="173"/>
      <c r="R23" s="173"/>
      <c r="S23" s="173"/>
      <c r="T23" s="173"/>
      <c r="U23" s="57" t="s">
        <v>19</v>
      </c>
      <c r="V23" s="59" t="s">
        <v>47</v>
      </c>
      <c r="W23" s="60"/>
      <c r="X23" s="60"/>
      <c r="Y23" s="60"/>
      <c r="Z23" s="85">
        <f>Y20+F10</f>
        <v>7519000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대륙오토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2</v>
      </c>
      <c r="Q29" s="34" t="s">
        <v>3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대구광역시 북구 산격동 14-149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1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27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010-2806-9270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4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26</v>
      </c>
      <c r="D35" s="67"/>
      <c r="E35" s="67"/>
      <c r="F35" s="103">
        <f>F10</f>
        <v>-9500000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28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5"/>
      <c r="G37" s="65"/>
      <c r="H37" s="65"/>
      <c r="I37" s="65"/>
      <c r="J37" s="65"/>
      <c r="K37" s="65"/>
      <c r="L37" s="34" t="s">
        <v>31</v>
      </c>
      <c r="M37" s="65"/>
      <c r="N37" s="65"/>
      <c r="O37" s="65"/>
      <c r="P37" s="65"/>
      <c r="Q37" s="65" t="s">
        <v>32</v>
      </c>
      <c r="R37" s="65"/>
      <c r="S37" s="65"/>
      <c r="T37" s="65"/>
      <c r="U37" s="34" t="s">
        <v>33</v>
      </c>
      <c r="V37" s="65"/>
      <c r="W37" s="65"/>
      <c r="X37" s="65"/>
      <c r="Y37" s="65" t="s">
        <v>34</v>
      </c>
      <c r="Z37" s="65"/>
      <c r="AA37" s="65"/>
      <c r="AB37" s="65"/>
      <c r="AC37" s="65" t="s">
        <v>35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10</v>
      </c>
      <c r="D38" s="13">
        <f t="shared" si="2"/>
        <v>30</v>
      </c>
      <c r="E38" s="38" t="str">
        <f t="shared" si="2"/>
        <v>카드결재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-9500000</v>
      </c>
      <c r="V38" s="36"/>
      <c r="W38" s="36"/>
      <c r="X38" s="36"/>
      <c r="Y38" s="36">
        <f>Y13</f>
        <v>-9500000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17019000</v>
      </c>
      <c r="V45" s="36"/>
      <c r="W45" s="36"/>
      <c r="X45" s="36"/>
      <c r="Y45" s="36">
        <f t="shared" si="4"/>
        <v>17019000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대륙오토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7519000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2024-10-30T00:26:27Z</cp:lastPrinted>
  <dcterms:created xsi:type="dcterms:W3CDTF">2010-01-19T05:17:14Z</dcterms:created>
  <dcterms:modified xsi:type="dcterms:W3CDTF">2024-10-30T00:26:43Z</dcterms:modified>
</cp:coreProperties>
</file>