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7187B7B3-9118-4F58-BD98-A83E0FB02ACC}" xr6:coauthVersionLast="47" xr6:coauthVersionMax="47" xr10:uidLastSave="{00000000-0000-0000-0000-000000000000}"/>
  <bookViews>
    <workbookView xWindow="5760" yWindow="735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0" i="1"/>
  <c r="Y41" i="1"/>
  <c r="Y43" i="1"/>
  <c r="Y44" i="1"/>
  <c r="Y45" i="1"/>
  <c r="Y14" i="1"/>
  <c r="Y39" i="1" s="1"/>
  <c r="Y15" i="1"/>
  <c r="Y16" i="1"/>
  <c r="Y17" i="1"/>
  <c r="Y42" i="1" s="1"/>
  <c r="Y18" i="1"/>
  <c r="Y19" i="1"/>
  <c r="Y20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<sst xmlns="http://schemas.openxmlformats.org/spreadsheetml/2006/main" count="75" uniqueCount="63">
  <si>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</si>
  <si>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</si>
  <si>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</si>
  <si>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</si>
  <si>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</si>
  <si>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</si>
  <si>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</si>
  <si>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</si>
  <si>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</si>
  <si>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</si>
  <si>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</si>
  <si>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</si>
  <si>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</si>
  <si>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</si>
  <si>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</si>
  <si>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</si>
  <si>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</si>
  <si>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</si>
  <si>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</si>
  <si>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</si>
  <si>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</si>
  <si>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</si>
  <si>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</si>
  <si>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</si>
  <si>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</si>
  <si>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</si>
  <si>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</si>
  <si>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</si>
  <si>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</si>
  <si>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</si>
  <si>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</si>
  <si>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</si>
  <si>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</si>
  <si>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</si>
  <si>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</si>
  <si>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</si>
  <si>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</si>
  <si>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</si>
  <si>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</si>
  <si>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</si>
  <si>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</si>
  <si>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</si>
  <si>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</si>
  <si>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</si>
  <si>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</si>
  <si>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</si>
  <si>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</si>
  <si>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</si>
  <si>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</si>
  <si>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3333-18-1865047 카카오뱅크 장효주</t>
    <phoneticPr fontId="5" type="noConversion"/>
  </si>
  <si>
    <t>아이디모터스</t>
    <phoneticPr fontId="5" type="noConversion"/>
  </si>
  <si>
    <t>부산시 수영구 광남로 219</t>
    <phoneticPr fontId="5" type="noConversion"/>
  </si>
  <si>
    <t>010-6670-5324</t>
    <phoneticPr fontId="5" type="noConversion"/>
  </si>
  <si>
    <t>0B5 Repair Kit</t>
    <phoneticPr fontId="5" type="noConversion"/>
  </si>
  <si>
    <t>BorgWarner</t>
    <phoneticPr fontId="5" type="noConversion"/>
  </si>
  <si>
    <t>0B5 Rebuild Clutch</t>
    <phoneticPr fontId="5" type="noConversion"/>
  </si>
  <si>
    <t>BTS</t>
    <phoneticPr fontId="5" type="noConversion"/>
  </si>
  <si>
    <t xml:space="preserve">0B5 Solenoid </t>
    <phoneticPr fontId="5" type="noConversion"/>
  </si>
  <si>
    <t>0B5 Filter Set</t>
    <phoneticPr fontId="5" type="noConversion"/>
  </si>
  <si>
    <t>0B5 Gasket Set</t>
    <phoneticPr fontId="5" type="noConversion"/>
  </si>
  <si>
    <t>Corteco</t>
    <phoneticPr fontId="5" type="noConversion"/>
  </si>
  <si>
    <t>클러치 반품 조건</t>
    <phoneticPr fontId="5" type="noConversion"/>
  </si>
  <si>
    <t>밸브바디 가스켓 제거필수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</si>
</sst>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9" sqref="E19:K19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6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48</v>
      </c>
      <c r="D10" s="137"/>
      <c r="E10" s="137"/>
      <c r="F10" s="143">
        <f>SUM(Y13:AB19)</f>
        <v>1295000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11</v>
      </c>
      <c r="D13" s="10">
        <v>14</v>
      </c>
      <c r="E13" s="105" t="s">
        <v>53</v>
      </c>
      <c r="F13" s="106"/>
      <c r="G13" s="106"/>
      <c r="H13" s="106"/>
      <c r="I13" s="106"/>
      <c r="J13" s="106"/>
      <c r="K13" s="106"/>
      <c r="L13" s="107" t="s">
        <v>54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550000</v>
      </c>
      <c r="V13" s="69"/>
      <c r="W13" s="69"/>
      <c r="X13" s="69"/>
      <c r="Y13" s="69">
        <f>U13*Q13</f>
        <v>550000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 t="s">
        <v>56</v>
      </c>
      <c r="M14" s="108"/>
      <c r="N14" s="108"/>
      <c r="O14" s="108"/>
      <c r="P14" s="108"/>
      <c r="Q14" s="69">
        <v>1</v>
      </c>
      <c r="R14" s="69"/>
      <c r="S14" s="69"/>
      <c r="T14" s="69"/>
      <c r="U14" s="68">
        <v>600000</v>
      </c>
      <c r="V14" s="69"/>
      <c r="W14" s="69"/>
      <c r="X14" s="69"/>
      <c r="Y14" s="69">
        <f t="shared" ref="Y14:Y20" si="0">U14*Q14</f>
        <v>600000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57</v>
      </c>
      <c r="F15" s="106"/>
      <c r="G15" s="106"/>
      <c r="H15" s="106"/>
      <c r="I15" s="106"/>
      <c r="J15" s="106"/>
      <c r="K15" s="106"/>
      <c r="L15" s="107" t="s">
        <v>54</v>
      </c>
      <c r="M15" s="108"/>
      <c r="N15" s="108"/>
      <c r="O15" s="108"/>
      <c r="P15" s="108"/>
      <c r="Q15" s="69">
        <v>1</v>
      </c>
      <c r="R15" s="69"/>
      <c r="S15" s="69"/>
      <c r="T15" s="69"/>
      <c r="U15" s="68">
        <v>75000</v>
      </c>
      <c r="V15" s="69"/>
      <c r="W15" s="69"/>
      <c r="X15" s="69"/>
      <c r="Y15" s="69">
        <f t="shared" si="0"/>
        <v>75000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 t="s">
        <v>58</v>
      </c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>
        <v>1</v>
      </c>
      <c r="R16" s="69"/>
      <c r="S16" s="69"/>
      <c r="T16" s="69"/>
      <c r="U16" s="68">
        <v>50000</v>
      </c>
      <c r="V16" s="69"/>
      <c r="W16" s="69"/>
      <c r="X16" s="69"/>
      <c r="Y16" s="69">
        <f t="shared" si="0"/>
        <v>50000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 t="s">
        <v>59</v>
      </c>
      <c r="F17" s="106"/>
      <c r="G17" s="106"/>
      <c r="H17" s="106"/>
      <c r="I17" s="106"/>
      <c r="J17" s="106"/>
      <c r="K17" s="106"/>
      <c r="L17" s="107" t="s">
        <v>60</v>
      </c>
      <c r="M17" s="108"/>
      <c r="N17" s="108"/>
      <c r="O17" s="108"/>
      <c r="P17" s="108"/>
      <c r="Q17" s="69">
        <v>2</v>
      </c>
      <c r="R17" s="69"/>
      <c r="S17" s="69"/>
      <c r="T17" s="69"/>
      <c r="U17" s="68">
        <v>10000</v>
      </c>
      <c r="V17" s="69"/>
      <c r="W17" s="69"/>
      <c r="X17" s="69"/>
      <c r="Y17" s="69">
        <f t="shared" si="0"/>
        <v>20000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 t="s">
        <v>62</v>
      </c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 t="s">
        <v>61</v>
      </c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47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49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50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46</v>
      </c>
      <c r="W23" s="60"/>
      <c r="X23" s="60"/>
      <c r="Y23" s="60"/>
      <c r="Z23" s="85">
        <f>Y20+F10</f>
        <v>1295000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아이디모터스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부산시 수영구 광남로 219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010-6670-5324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1295000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11</v>
      </c>
      <c r="D38" s="13">
        <f t="shared" si="2"/>
        <v>14</v>
      </c>
      <c r="E38" s="38" t="str">
        <f t="shared" si="2"/>
        <v>0B5 Repair Kit</v>
      </c>
      <c r="F38" s="39"/>
      <c r="G38" s="39"/>
      <c r="H38" s="39"/>
      <c r="I38" s="39"/>
      <c r="J38" s="39"/>
      <c r="K38" s="39"/>
      <c r="L38" s="40" t="str">
        <f>L13</f>
        <v>BorgWarner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550000</v>
      </c>
      <c r="V38" s="36"/>
      <c r="W38" s="36"/>
      <c r="X38" s="36"/>
      <c r="Y38" s="36">
        <f>Y13</f>
        <v>550000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0B5 Rebuild Clutch</v>
      </c>
      <c r="F39" s="39"/>
      <c r="G39" s="39"/>
      <c r="H39" s="39"/>
      <c r="I39" s="39"/>
      <c r="J39" s="39"/>
      <c r="K39" s="39"/>
      <c r="L39" s="40" t="str">
        <f>L14</f>
        <v>BTS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600000</v>
      </c>
      <c r="V39" s="36"/>
      <c r="W39" s="36"/>
      <c r="X39" s="36"/>
      <c r="Y39" s="36">
        <f t="shared" ref="Y39:Y45" si="4">Y14</f>
        <v>600000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 xml:space="preserve">0B5 Solenoid </v>
      </c>
      <c r="F40" s="39"/>
      <c r="G40" s="39"/>
      <c r="H40" s="39"/>
      <c r="I40" s="39"/>
      <c r="J40" s="39"/>
      <c r="K40" s="39"/>
      <c r="L40" s="40" t="str">
        <f>L15</f>
        <v>BorgWarner</v>
      </c>
      <c r="M40" s="41"/>
      <c r="N40" s="41"/>
      <c r="O40" s="41"/>
      <c r="P40" s="41"/>
      <c r="Q40" s="36">
        <f t="shared" si="3"/>
        <v>1</v>
      </c>
      <c r="R40" s="36"/>
      <c r="S40" s="36"/>
      <c r="T40" s="36"/>
      <c r="U40" s="42">
        <f>U15</f>
        <v>75000</v>
      </c>
      <c r="V40" s="36"/>
      <c r="W40" s="36"/>
      <c r="X40" s="36"/>
      <c r="Y40" s="36">
        <f t="shared" si="4"/>
        <v>75000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 t="str">
        <f t="shared" si="2"/>
        <v>0B5 Filter Set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1</v>
      </c>
      <c r="R41" s="36"/>
      <c r="S41" s="36"/>
      <c r="T41" s="36"/>
      <c r="U41" s="42">
        <f>U16</f>
        <v>50000</v>
      </c>
      <c r="V41" s="36"/>
      <c r="W41" s="36"/>
      <c r="X41" s="36"/>
      <c r="Y41" s="36">
        <f t="shared" si="4"/>
        <v>50000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 t="str">
        <f t="shared" si="2"/>
        <v>0B5 Gasket Set</v>
      </c>
      <c r="F42" s="39"/>
      <c r="G42" s="39"/>
      <c r="H42" s="39"/>
      <c r="I42" s="39"/>
      <c r="J42" s="39"/>
      <c r="K42" s="39"/>
      <c r="L42" s="40" t="str">
        <f>L17</f>
        <v>Corteco</v>
      </c>
      <c r="M42" s="41"/>
      <c r="N42" s="41"/>
      <c r="O42" s="41"/>
      <c r="P42" s="41"/>
      <c r="Q42" s="36">
        <f t="shared" si="3"/>
        <v>2</v>
      </c>
      <c r="R42" s="36"/>
      <c r="S42" s="36"/>
      <c r="T42" s="36"/>
      <c r="U42" s="42">
        <f>U17</f>
        <v>10000</v>
      </c>
      <c r="V42" s="36"/>
      <c r="W42" s="36"/>
      <c r="X42" s="36"/>
      <c r="Y42" s="36">
        <f t="shared" si="4"/>
        <v>20000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 t="str">
        <f>E18</f>
        <v>밸브바디 가스켓 제거필수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 t="str">
        <f t="shared" si="5"/>
        <v>클러치 반품 조건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3333-18-1865047 카카오뱅크 장효주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아이디모터스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1295000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2024-11-14T04:26:43Z</cp:lastPrinted>
  <dcterms:created xsi:type="dcterms:W3CDTF">2010-01-19T05:17:14Z</dcterms:created>
  <dcterms:modified xsi:type="dcterms:W3CDTF">2024-11-14T04:26:54Z</dcterms:modified>
</cp:coreProperties>
</file>