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6E034CE9-0916-4884-837B-FED301B3E392}" xr6:coauthVersionLast="47" xr6:coauthVersionMax="47" xr10:uidLastSave="{00000000-0000-0000-0000-000000000000}"/>
  <bookViews>
    <workbookView xWindow="13530" yWindow="870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X39" i="1" s="1"/>
  <c r="AB15" i="1"/>
  <c r="AB40" i="1" s="1"/>
  <c r="AB16" i="1"/>
  <c r="AB41" i="1" s="1"/>
  <c r="AB19" i="1"/>
  <c r="AB45" i="1"/>
  <c r="U47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18" i="1" l="1"/>
  <c r="AB43" i="1" s="1"/>
  <c r="AB17" i="1"/>
  <c r="X38" i="1"/>
  <c r="AB14" i="1"/>
  <c r="AB39" i="1" s="1"/>
  <c r="X37" i="1"/>
  <c r="AB37" i="1"/>
  <c r="Y22" i="1" l="1"/>
  <c r="E9" i="1" s="1"/>
  <c r="E34" i="1" s="1"/>
  <c r="Y47" i="1" l="1"/>
</calcChain>
</file>

<file path=xl/sharedStrings.xml><?xml version="1.0" encoding="utf-8"?>
<sst xmlns="http://schemas.openxmlformats.org/spreadsheetml/2006/main" count="75" uniqueCount="63">
  <si>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</si>
  <si>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</si>
  <si>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</si>
  <si>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</si>
  <si>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</si>
  <si>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</si>
  <si>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</si>
  <si>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</si>
  <si>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</si>
  <si>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</si>
  <si>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</si>
  <si>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</si>
  <si>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</si>
  <si>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</si>
  <si>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</si>
  <si>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</si>
  <si>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</si>
  <si>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</si>
  <si>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</si>
  <si>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</si>
  <si>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</si>
  <si>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</si>
  <si>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</si>
  <si>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</si>
  <si>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</si>
  <si>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</si>
  <si>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</si>
  <si>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</si>
  <si>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</si>
  <si>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</si>
  <si>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</si>
  <si>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</si>
  <si>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</si>
  <si>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</si>
  <si>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</si>
  <si>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</si>
  <si>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</si>
  <si>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</si>
  <si>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</si>
  <si>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</si>
  <si>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</si>
  <si>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</si>
  <si>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</si>
  <si>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</si>
  <si>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</si>
  <si>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</si>
  <si>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</si>
  <si>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</si>
  <si>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</si>
  <si>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</si>
  <si>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현대오토밋션</t>
    <phoneticPr fontId="5" type="noConversion"/>
  </si>
  <si>
    <t>전북 전주시 완산구 산월2길 16</t>
    <phoneticPr fontId="5" type="noConversion"/>
  </si>
  <si>
    <t>010-3651-6759</t>
    <phoneticPr fontId="5" type="noConversion"/>
  </si>
  <si>
    <t>0CW Mechatronics</t>
    <phoneticPr fontId="5" type="noConversion"/>
  </si>
  <si>
    <t>VW</t>
    <phoneticPr fontId="5" type="noConversion"/>
  </si>
  <si>
    <t>LUK Original</t>
    <phoneticPr fontId="5" type="noConversion"/>
  </si>
  <si>
    <t>LUK</t>
    <phoneticPr fontId="5" type="noConversion"/>
  </si>
  <si>
    <t>현대오토</t>
    <phoneticPr fontId="5" type="noConversion"/>
  </si>
  <si>
    <t>CHF11S 유압오일 사용 (서비스)</t>
    <phoneticPr fontId="5" type="noConversion"/>
  </si>
  <si>
    <t>Wolf</t>
    <phoneticPr fontId="5" type="noConversion"/>
  </si>
  <si>
    <t>BASIC SETTING X</t>
    <phoneticPr fontId="5" type="noConversion"/>
  </si>
  <si>
    <t>TCU 볼트 및 쉬프트포크 옴기세요</t>
    <phoneticPr fontId="5" type="noConversion"/>
  </si>
  <si>
    <t>04E105266 (ORIGINAL)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</si>
</sst>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5" sqref="T15:W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3300000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11</v>
      </c>
      <c r="C12" s="10">
        <v>9</v>
      </c>
      <c r="D12" s="105" t="s">
        <v>53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1500000</v>
      </c>
      <c r="U12" s="69"/>
      <c r="V12" s="69"/>
      <c r="W12" s="69"/>
      <c r="X12" s="69">
        <f>T12*P12</f>
        <v>1500000</v>
      </c>
      <c r="Y12" s="69"/>
      <c r="Z12" s="69"/>
      <c r="AA12" s="69"/>
      <c r="AB12" s="69">
        <f>X12*0.1</f>
        <v>150000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 t="s">
        <v>56</v>
      </c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58</v>
      </c>
      <c r="E14" s="106"/>
      <c r="F14" s="106"/>
      <c r="G14" s="106"/>
      <c r="H14" s="106"/>
      <c r="I14" s="106"/>
      <c r="J14" s="106"/>
      <c r="K14" s="107" t="s">
        <v>59</v>
      </c>
      <c r="L14" s="108"/>
      <c r="M14" s="108"/>
      <c r="N14" s="108"/>
      <c r="O14" s="108"/>
      <c r="P14" s="69">
        <v>1</v>
      </c>
      <c r="Q14" s="69"/>
      <c r="R14" s="69"/>
      <c r="S14" s="69"/>
      <c r="T14" s="68">
        <v>0</v>
      </c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60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 t="s">
        <v>61</v>
      </c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>
        <v>24</v>
      </c>
      <c r="B17" s="9">
        <v>11</v>
      </c>
      <c r="C17" s="10">
        <v>9</v>
      </c>
      <c r="D17" s="105" t="s">
        <v>62</v>
      </c>
      <c r="E17" s="106"/>
      <c r="F17" s="106"/>
      <c r="G17" s="106"/>
      <c r="H17" s="106"/>
      <c r="I17" s="106"/>
      <c r="J17" s="106"/>
      <c r="K17" s="107" t="s">
        <v>54</v>
      </c>
      <c r="L17" s="108"/>
      <c r="M17" s="108"/>
      <c r="N17" s="108"/>
      <c r="O17" s="108"/>
      <c r="P17" s="69">
        <v>1</v>
      </c>
      <c r="Q17" s="69"/>
      <c r="R17" s="69"/>
      <c r="S17" s="69"/>
      <c r="T17" s="68">
        <v>1000000</v>
      </c>
      <c r="U17" s="69"/>
      <c r="V17" s="69"/>
      <c r="W17" s="69"/>
      <c r="X17" s="69">
        <f t="shared" si="0"/>
        <v>1000000</v>
      </c>
      <c r="Y17" s="69"/>
      <c r="Z17" s="69"/>
      <c r="AA17" s="69"/>
      <c r="AB17" s="69">
        <f t="shared" si="1"/>
        <v>100000</v>
      </c>
      <c r="AC17" s="69"/>
      <c r="AD17" s="69"/>
      <c r="AE17" s="70"/>
    </row>
    <row r="18" spans="1:31" ht="18" customHeight="1" x14ac:dyDescent="0.15">
      <c r="A18" s="8">
        <v>24</v>
      </c>
      <c r="B18" s="9">
        <v>11</v>
      </c>
      <c r="C18" s="10">
        <v>9</v>
      </c>
      <c r="D18" s="105">
        <v>602000600</v>
      </c>
      <c r="E18" s="106"/>
      <c r="F18" s="106"/>
      <c r="G18" s="106"/>
      <c r="H18" s="106"/>
      <c r="I18" s="106"/>
      <c r="J18" s="106"/>
      <c r="K18" s="107" t="s">
        <v>56</v>
      </c>
      <c r="L18" s="108"/>
      <c r="M18" s="108"/>
      <c r="N18" s="108"/>
      <c r="O18" s="108"/>
      <c r="P18" s="69">
        <v>1</v>
      </c>
      <c r="Q18" s="69"/>
      <c r="R18" s="69"/>
      <c r="S18" s="69"/>
      <c r="T18" s="68">
        <v>500000</v>
      </c>
      <c r="U18" s="69"/>
      <c r="V18" s="69"/>
      <c r="W18" s="69"/>
      <c r="X18" s="69">
        <f t="shared" si="0"/>
        <v>500000</v>
      </c>
      <c r="Y18" s="69"/>
      <c r="Z18" s="69"/>
      <c r="AA18" s="69"/>
      <c r="AB18" s="69">
        <f t="shared" si="1"/>
        <v>50000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57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3300000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현대오토밋션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전북 전주시 완산구 산월2길 16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010-3651-6759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3300000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9</v>
      </c>
      <c r="D37" s="38" t="str">
        <f t="shared" si="2"/>
        <v>0CW Mechatronics</v>
      </c>
      <c r="E37" s="39"/>
      <c r="F37" s="39"/>
      <c r="G37" s="39"/>
      <c r="H37" s="39"/>
      <c r="I37" s="39"/>
      <c r="J37" s="39"/>
      <c r="K37" s="40" t="str">
        <f>K12</f>
        <v>VW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1500000</v>
      </c>
      <c r="U37" s="36"/>
      <c r="V37" s="36"/>
      <c r="W37" s="36"/>
      <c r="X37" s="36">
        <f>X12</f>
        <v>1500000</v>
      </c>
      <c r="Y37" s="36"/>
      <c r="Z37" s="36"/>
      <c r="AA37" s="36"/>
      <c r="AB37" s="36">
        <f>AB12</f>
        <v>150000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LUK Original</v>
      </c>
      <c r="E38" s="39"/>
      <c r="F38" s="39"/>
      <c r="G38" s="39"/>
      <c r="H38" s="39"/>
      <c r="I38" s="39"/>
      <c r="J38" s="39"/>
      <c r="K38" s="40" t="str">
        <f>K13</f>
        <v>LUK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CHF11S 유압오일 사용 (서비스)</v>
      </c>
      <c r="E39" s="39"/>
      <c r="F39" s="39"/>
      <c r="G39" s="39"/>
      <c r="H39" s="39"/>
      <c r="I39" s="39"/>
      <c r="J39" s="39"/>
      <c r="K39" s="40" t="str">
        <f>K14</f>
        <v>Wolf</v>
      </c>
      <c r="L39" s="41"/>
      <c r="M39" s="41"/>
      <c r="N39" s="41"/>
      <c r="O39" s="41"/>
      <c r="P39" s="36">
        <f t="shared" si="3"/>
        <v>1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BASIC SETTING X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 t="str">
        <f t="shared" si="2"/>
        <v>TCU 볼트 및 쉬프트포크 옴기세요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 t="str">
        <f>D17</f>
        <v>04E105266 (ORIGINAL)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1</v>
      </c>
      <c r="Q42" s="36"/>
      <c r="R42" s="36"/>
      <c r="S42" s="36"/>
      <c r="T42" s="42"/>
      <c r="U42" s="36"/>
      <c r="V42" s="36"/>
      <c r="W42" s="36"/>
      <c r="X42" s="36">
        <f t="shared" si="4"/>
        <v>1000000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24</v>
      </c>
      <c r="B43" s="12">
        <f t="shared" si="5"/>
        <v>11</v>
      </c>
      <c r="C43" s="13">
        <f t="shared" si="5"/>
        <v>9</v>
      </c>
      <c r="D43" s="38">
        <f t="shared" si="5"/>
        <v>602000600</v>
      </c>
      <c r="E43" s="39"/>
      <c r="F43" s="39"/>
      <c r="G43" s="39"/>
      <c r="H43" s="39"/>
      <c r="I43" s="39"/>
      <c r="J43" s="39"/>
      <c r="K43" s="40" t="str">
        <f>K18</f>
        <v>LUK</v>
      </c>
      <c r="L43" s="41"/>
      <c r="M43" s="41"/>
      <c r="N43" s="41"/>
      <c r="O43" s="41"/>
      <c r="P43" s="36">
        <f t="shared" si="3"/>
        <v>1</v>
      </c>
      <c r="Q43" s="36"/>
      <c r="R43" s="36"/>
      <c r="S43" s="36"/>
      <c r="T43" s="42">
        <f>T18</f>
        <v>500000</v>
      </c>
      <c r="U43" s="36"/>
      <c r="V43" s="36"/>
      <c r="W43" s="36"/>
      <c r="X43" s="36">
        <f t="shared" si="4"/>
        <v>500000</v>
      </c>
      <c r="Y43" s="36"/>
      <c r="Z43" s="36"/>
      <c r="AA43" s="36"/>
      <c r="AB43" s="36">
        <f>AB18</f>
        <v>50000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현대오토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3300000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2024-11-09T00:24:04Z</cp:lastPrinted>
  <dcterms:created xsi:type="dcterms:W3CDTF">2010-01-19T05:17:14Z</dcterms:created>
  <dcterms:modified xsi:type="dcterms:W3CDTF">2024-11-09T00:24:20Z</dcterms:modified>
</cp:coreProperties>
</file>