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1월\"/>
    </mc:Choice>
  </mc:AlternateContent>
  <xr:revisionPtr revIDLastSave="0" documentId="8_{40406078-53FB-4A37-A67F-CE46590B66D8}" xr6:coauthVersionLast="47" xr6:coauthVersionMax="47" xr10:uidLastSave="{00000000-0000-0000-0000-000000000000}"/>
  <bookViews>
    <workbookView xWindow="675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거래명세표!$A$1:$AE$48</definedName>
  </definedNames>
  <calcPr calcId="191029"/>
</workbook>
</file>

<file path=xl/calcChain.xml><?xml version="1.0" encoding="utf-8"?>
<calcChain xmlns="http://schemas.openxmlformats.org/spreadsheetml/2006/main">
  <c r="U47" i="1" l="1"/>
  <c r="X13" i="1"/>
  <c r="X38" i="1" s="1"/>
  <c r="X14" i="1"/>
  <c r="X39" i="1" s="1"/>
  <c r="X15" i="1"/>
  <c r="X40" i="1" s="1"/>
  <c r="X16" i="1"/>
  <c r="X41" i="1" s="1"/>
  <c r="X17" i="1"/>
  <c r="X42" i="1" s="1"/>
  <c r="X18" i="1"/>
  <c r="X43" i="1" s="1"/>
  <c r="X19" i="1"/>
  <c r="X44" i="1" s="1"/>
  <c r="X12" i="1"/>
  <c r="X37" i="1" s="1"/>
  <c r="P42" i="1"/>
  <c r="D42" i="1"/>
  <c r="AB44" i="1"/>
  <c r="D45" i="1"/>
  <c r="O47" i="1"/>
  <c r="F47" i="1"/>
  <c r="AB40" i="1"/>
  <c r="AB38" i="1"/>
  <c r="B45" i="1"/>
  <c r="B44" i="1"/>
  <c r="B43" i="1"/>
  <c r="B41" i="1"/>
  <c r="B40" i="1"/>
  <c r="B39" i="1"/>
  <c r="B38" i="1"/>
  <c r="B37" i="1"/>
  <c r="T45" i="1"/>
  <c r="T44" i="1"/>
  <c r="T43" i="1"/>
  <c r="T41" i="1"/>
  <c r="T40" i="1"/>
  <c r="T39" i="1"/>
  <c r="T38" i="1"/>
  <c r="T37" i="1"/>
  <c r="P45" i="1"/>
  <c r="P44" i="1"/>
  <c r="P43" i="1"/>
  <c r="P41" i="1"/>
  <c r="P40" i="1"/>
  <c r="P39" i="1"/>
  <c r="P38" i="1"/>
  <c r="P37" i="1"/>
  <c r="K44" i="1"/>
  <c r="K43" i="1"/>
  <c r="K41" i="1"/>
  <c r="K40" i="1"/>
  <c r="K39" i="1"/>
  <c r="K38" i="1"/>
  <c r="K37" i="1"/>
  <c r="D44" i="1"/>
  <c r="D43" i="1"/>
  <c r="D41" i="1"/>
  <c r="D40" i="1"/>
  <c r="D39" i="1"/>
  <c r="D38" i="1"/>
  <c r="D37" i="1"/>
  <c r="C45" i="1"/>
  <c r="C44" i="1"/>
  <c r="C43" i="1"/>
  <c r="C41" i="1"/>
  <c r="C40" i="1"/>
  <c r="C39" i="1"/>
  <c r="C38" i="1"/>
  <c r="C37" i="1"/>
  <c r="A45" i="1"/>
  <c r="A44" i="1"/>
  <c r="A43" i="1"/>
  <c r="A41" i="1"/>
  <c r="A40" i="1"/>
  <c r="A39" i="1"/>
  <c r="A38" i="1"/>
  <c r="A37" i="1"/>
  <c r="AA34" i="1"/>
  <c r="T34" i="1"/>
  <c r="T32" i="1"/>
  <c r="AA30" i="1"/>
  <c r="T30" i="1"/>
  <c r="T28" i="1"/>
  <c r="E32" i="1"/>
  <c r="E30" i="1"/>
  <c r="E28" i="1"/>
  <c r="AB20" i="1"/>
  <c r="AB45" i="1" s="1"/>
  <c r="AB43" i="1"/>
  <c r="AB17" i="1"/>
  <c r="X20" i="1"/>
  <c r="AB41" i="1"/>
  <c r="AB39" i="1"/>
  <c r="J47" i="1"/>
  <c r="A47" i="1"/>
  <c r="E9" i="1" l="1"/>
  <c r="Y22" i="1" s="1"/>
  <c r="Y47" i="1" s="1"/>
  <c r="AB37" i="1"/>
  <c r="E34" i="1" l="1"/>
</calcChain>
</file>

<file path=xl/sharedStrings.xml><?xml version="1.0" encoding="utf-8"?>
<sst xmlns="http://schemas.openxmlformats.org/spreadsheetml/2006/main" count="69" uniqueCount="59">
  <si>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</si>
  <si>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</si>
  <si>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</si>
  <si>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</si>
  <si>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</si>
  <si>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</si>
  <si>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</si>
  <si>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</si>
  <si>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합계금액
(VAT포함)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</si>
  <si>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</si>
  <si>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</si>
  <si>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</si>
  <si>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</si>
  <si>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</si>
  <si>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</si>
  <si>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</si>
  <si>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</si>
  <si>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</si>
  <si>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</si>
  <si>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</si>
  <si>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</si>
  <si>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</si>
  <si>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</si>
  <si>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</si>
  <si>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</si>
  <si>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</si>
  <si>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</si>
  <si>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</si>
  <si>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</si>
  <si>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</si>
  <si>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</si>
  <si>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</si>
  <si>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</si>
  <si>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</si>
  <si>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</si>
  <si>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</si>
  <si>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</si>
  <si>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</si>
  <si>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</si>
  <si>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</si>
  <si>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</si>
  <si>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</si>
  <si>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</si>
  <si>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</si>
  <si>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</si>
  <si>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</si>
  <si>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</si>
  <si>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</si>
  <si>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>조이오토</t>
    <phoneticPr fontId="5" type="noConversion"/>
  </si>
  <si>
    <t>대구광역시 북구 연암로42길 43-1</t>
    <phoneticPr fontId="5" type="noConversion"/>
  </si>
  <si>
    <t>010-4141-9634</t>
    <phoneticPr fontId="5" type="noConversion"/>
  </si>
  <si>
    <t>조희옥</t>
    <phoneticPr fontId="5" type="noConversion"/>
  </si>
  <si>
    <t>미수금</t>
    <phoneticPr fontId="5" type="noConversion"/>
  </si>
  <si>
    <t>3333 18 1865047 카카오뱅크 장효주</t>
    <phoneticPr fontId="5" type="noConversion"/>
  </si>
  <si>
    <t>AUDI</t>
    <phoneticPr fontId="5" type="noConversion"/>
  </si>
  <si>
    <t>0GC Repair</t>
    <phoneticPr fontId="5" type="noConversion"/>
  </si>
  <si>
    <t>P1735</t>
    <phoneticPr fontId="5" type="noConversion"/>
  </si>
  <si>
    <t xml:space="preserve">Bosch Original </t>
    <phoneticPr fontId="5" type="noConversion"/>
  </si>
  <si>
    <t>WAUZZZ8V4J1075942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</si>
</sst>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3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1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AE48"/>
  <sheetViews>
    <sheetView showGridLines="0" showZeros="0" tabSelected="1" view="pageBreakPreview" zoomScale="130" zoomScaleNormal="100" zoomScaleSheetLayoutView="130" workbookViewId="0">
      <selection activeCell="T13" sqref="T13:W13"/>
    </sheetView>
  </sheetViews>
  <sheetFormatPr defaultColWidth="2.33203125" defaultRowHeight="13.5" x14ac:dyDescent="0.15"/>
  <cols>
    <col min="1" max="3" width="3" style="3" customWidth="1"/>
    <col min="4" max="10" width="2.6640625" style="3" customWidth="1"/>
    <col min="11" max="14" width="1.77734375" style="3" customWidth="1"/>
    <col min="15" max="19" width="2.33203125" style="3"/>
    <col min="20" max="23" width="2.6640625" style="3" customWidth="1"/>
    <col min="24" max="24" width="2.33203125" style="3"/>
    <col min="25" max="26" width="4.21875" style="3" customWidth="1"/>
    <col min="27" max="27" width="2.33203125" style="3"/>
    <col min="28" max="31" width="2.44140625" style="3" customWidth="1"/>
    <col min="32" max="16384" width="2.33203125" style="3"/>
  </cols>
  <sheetData>
    <row r="1" spans="1:31" ht="15" customHeight="1" x14ac:dyDescent="0.15">
      <c r="A1" s="112" t="s">
        <v>0</v>
      </c>
      <c r="B1" s="113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5"/>
    </row>
    <row r="2" spans="1:31" ht="15" customHeight="1" thickBot="1" x14ac:dyDescent="0.2">
      <c r="A2" s="116"/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8"/>
    </row>
    <row r="3" spans="1:31" ht="14.1" customHeight="1" x14ac:dyDescent="0.15">
      <c r="A3" s="119" t="s">
        <v>1</v>
      </c>
      <c r="B3" s="151" t="s">
        <v>2</v>
      </c>
      <c r="C3" s="151"/>
      <c r="D3" s="151"/>
      <c r="E3" s="122" t="s">
        <v>48</v>
      </c>
      <c r="F3" s="123"/>
      <c r="G3" s="123"/>
      <c r="H3" s="123"/>
      <c r="I3" s="123"/>
      <c r="J3" s="123"/>
      <c r="K3" s="123"/>
      <c r="L3" s="123"/>
      <c r="M3" s="123"/>
      <c r="N3" s="124"/>
      <c r="O3" s="119" t="s">
        <v>3</v>
      </c>
      <c r="P3" s="110" t="s">
        <v>4</v>
      </c>
      <c r="Q3" s="110"/>
      <c r="R3" s="110"/>
      <c r="S3" s="110"/>
      <c r="T3" s="129" t="s">
        <v>41</v>
      </c>
      <c r="U3" s="130"/>
      <c r="V3" s="130"/>
      <c r="W3" s="130"/>
      <c r="X3" s="130"/>
      <c r="Y3" s="130"/>
      <c r="Z3" s="130"/>
      <c r="AA3" s="130"/>
      <c r="AB3" s="130"/>
      <c r="AC3" s="130"/>
      <c r="AD3" s="130"/>
      <c r="AE3" s="131"/>
    </row>
    <row r="4" spans="1:31" ht="14.1" customHeight="1" x14ac:dyDescent="0.15">
      <c r="A4" s="120"/>
      <c r="B4" s="137"/>
      <c r="C4" s="137"/>
      <c r="D4" s="137"/>
      <c r="E4" s="125"/>
      <c r="F4" s="126"/>
      <c r="G4" s="126"/>
      <c r="H4" s="126"/>
      <c r="I4" s="126"/>
      <c r="J4" s="126"/>
      <c r="K4" s="126"/>
      <c r="L4" s="126"/>
      <c r="M4" s="126"/>
      <c r="N4" s="127"/>
      <c r="O4" s="120"/>
      <c r="P4" s="128"/>
      <c r="Q4" s="128"/>
      <c r="R4" s="128"/>
      <c r="S4" s="128"/>
      <c r="T4" s="132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4"/>
    </row>
    <row r="5" spans="1:31" ht="14.1" customHeight="1" x14ac:dyDescent="0.15">
      <c r="A5" s="120"/>
      <c r="B5" s="137" t="s">
        <v>5</v>
      </c>
      <c r="C5" s="137"/>
      <c r="D5" s="137"/>
      <c r="E5" s="135" t="s">
        <v>49</v>
      </c>
      <c r="F5" s="135"/>
      <c r="G5" s="135"/>
      <c r="H5" s="135"/>
      <c r="I5" s="135"/>
      <c r="J5" s="135"/>
      <c r="K5" s="135"/>
      <c r="L5" s="135"/>
      <c r="M5" s="135"/>
      <c r="N5" s="136"/>
      <c r="O5" s="120"/>
      <c r="P5" s="137" t="s">
        <v>2</v>
      </c>
      <c r="Q5" s="137"/>
      <c r="R5" s="137"/>
      <c r="S5" s="137"/>
      <c r="T5" s="138" t="s">
        <v>42</v>
      </c>
      <c r="U5" s="138"/>
      <c r="V5" s="138"/>
      <c r="W5" s="138"/>
      <c r="X5" s="138"/>
      <c r="Y5" s="128" t="s">
        <v>6</v>
      </c>
      <c r="Z5" s="128"/>
      <c r="AA5" s="138" t="s">
        <v>43</v>
      </c>
      <c r="AB5" s="138"/>
      <c r="AC5" s="138"/>
      <c r="AD5" s="138"/>
      <c r="AE5" s="139"/>
    </row>
    <row r="6" spans="1:31" ht="14.1" customHeight="1" x14ac:dyDescent="0.15">
      <c r="A6" s="120"/>
      <c r="B6" s="137"/>
      <c r="C6" s="137"/>
      <c r="D6" s="137"/>
      <c r="E6" s="135"/>
      <c r="F6" s="135"/>
      <c r="G6" s="135"/>
      <c r="H6" s="135"/>
      <c r="I6" s="135"/>
      <c r="J6" s="135"/>
      <c r="K6" s="135"/>
      <c r="L6" s="135"/>
      <c r="M6" s="135"/>
      <c r="N6" s="136"/>
      <c r="O6" s="120"/>
      <c r="P6" s="137"/>
      <c r="Q6" s="137"/>
      <c r="R6" s="137"/>
      <c r="S6" s="137"/>
      <c r="T6" s="138"/>
      <c r="U6" s="138"/>
      <c r="V6" s="138"/>
      <c r="W6" s="138"/>
      <c r="X6" s="138"/>
      <c r="Y6" s="128"/>
      <c r="Z6" s="128"/>
      <c r="AA6" s="138"/>
      <c r="AB6" s="138"/>
      <c r="AC6" s="138"/>
      <c r="AD6" s="138"/>
      <c r="AE6" s="139"/>
    </row>
    <row r="7" spans="1:31" ht="14.1" customHeight="1" x14ac:dyDescent="0.15">
      <c r="A7" s="120"/>
      <c r="B7" s="128" t="s">
        <v>7</v>
      </c>
      <c r="C7" s="128"/>
      <c r="D7" s="128"/>
      <c r="E7" s="140" t="s">
        <v>50</v>
      </c>
      <c r="F7" s="141"/>
      <c r="G7" s="141"/>
      <c r="H7" s="141"/>
      <c r="I7" s="141"/>
      <c r="J7" s="141"/>
      <c r="K7" s="141"/>
      <c r="L7" s="141"/>
      <c r="M7" s="141"/>
      <c r="N7" s="141"/>
      <c r="O7" s="120"/>
      <c r="P7" s="137" t="s">
        <v>5</v>
      </c>
      <c r="Q7" s="137"/>
      <c r="R7" s="137"/>
      <c r="S7" s="137"/>
      <c r="T7" s="135" t="s">
        <v>44</v>
      </c>
      <c r="U7" s="135"/>
      <c r="V7" s="135"/>
      <c r="W7" s="135"/>
      <c r="X7" s="135"/>
      <c r="Y7" s="135"/>
      <c r="Z7" s="135"/>
      <c r="AA7" s="135"/>
      <c r="AB7" s="135"/>
      <c r="AC7" s="135"/>
      <c r="AD7" s="135"/>
      <c r="AE7" s="142"/>
    </row>
    <row r="8" spans="1:31" ht="14.1" customHeight="1" x14ac:dyDescent="0.15">
      <c r="A8" s="120"/>
      <c r="B8" s="128"/>
      <c r="C8" s="128"/>
      <c r="D8" s="128"/>
      <c r="E8" s="125"/>
      <c r="F8" s="126"/>
      <c r="G8" s="126"/>
      <c r="H8" s="126"/>
      <c r="I8" s="126"/>
      <c r="J8" s="126"/>
      <c r="K8" s="126"/>
      <c r="L8" s="126"/>
      <c r="M8" s="126"/>
      <c r="N8" s="126"/>
      <c r="O8" s="120"/>
      <c r="P8" s="137"/>
      <c r="Q8" s="137"/>
      <c r="R8" s="137"/>
      <c r="S8" s="137"/>
      <c r="T8" s="135"/>
      <c r="U8" s="135"/>
      <c r="V8" s="135"/>
      <c r="W8" s="135"/>
      <c r="X8" s="135"/>
      <c r="Y8" s="135"/>
      <c r="Z8" s="135"/>
      <c r="AA8" s="135"/>
      <c r="AB8" s="135"/>
      <c r="AC8" s="135"/>
      <c r="AD8" s="135"/>
      <c r="AE8" s="142"/>
    </row>
    <row r="9" spans="1:31" ht="14.1" customHeight="1" x14ac:dyDescent="0.15">
      <c r="A9" s="120"/>
      <c r="B9" s="137" t="s">
        <v>8</v>
      </c>
      <c r="C9" s="137"/>
      <c r="D9" s="137"/>
      <c r="E9" s="143">
        <f>SUM(X12:AA18)</f>
        <v>650000</v>
      </c>
      <c r="F9" s="144"/>
      <c r="G9" s="144"/>
      <c r="H9" s="144"/>
      <c r="I9" s="144"/>
      <c r="J9" s="144"/>
      <c r="K9" s="144"/>
      <c r="L9" s="144"/>
      <c r="M9" s="144"/>
      <c r="N9" s="145"/>
      <c r="O9" s="120"/>
      <c r="P9" s="128" t="s">
        <v>9</v>
      </c>
      <c r="Q9" s="128"/>
      <c r="R9" s="128"/>
      <c r="S9" s="128"/>
      <c r="T9" s="138" t="s">
        <v>40</v>
      </c>
      <c r="U9" s="138"/>
      <c r="V9" s="138"/>
      <c r="W9" s="138"/>
      <c r="X9" s="138"/>
      <c r="Y9" s="128" t="s">
        <v>10</v>
      </c>
      <c r="Z9" s="128"/>
      <c r="AA9" s="138" t="s">
        <v>45</v>
      </c>
      <c r="AB9" s="138"/>
      <c r="AC9" s="138"/>
      <c r="AD9" s="138"/>
      <c r="AE9" s="139"/>
    </row>
    <row r="10" spans="1:31" ht="14.1" customHeight="1" thickBot="1" x14ac:dyDescent="0.2">
      <c r="A10" s="121"/>
      <c r="B10" s="152"/>
      <c r="C10" s="152"/>
      <c r="D10" s="152"/>
      <c r="E10" s="146"/>
      <c r="F10" s="146"/>
      <c r="G10" s="146"/>
      <c r="H10" s="146"/>
      <c r="I10" s="146"/>
      <c r="J10" s="146"/>
      <c r="K10" s="146"/>
      <c r="L10" s="146"/>
      <c r="M10" s="146"/>
      <c r="N10" s="147"/>
      <c r="O10" s="121"/>
      <c r="P10" s="148"/>
      <c r="Q10" s="148"/>
      <c r="R10" s="148"/>
      <c r="S10" s="148"/>
      <c r="T10" s="149"/>
      <c r="U10" s="149"/>
      <c r="V10" s="149"/>
      <c r="W10" s="149"/>
      <c r="X10" s="149"/>
      <c r="Y10" s="148"/>
      <c r="Z10" s="148"/>
      <c r="AA10" s="149"/>
      <c r="AB10" s="149"/>
      <c r="AC10" s="149"/>
      <c r="AD10" s="149"/>
      <c r="AE10" s="150"/>
    </row>
    <row r="11" spans="1:31" ht="18" customHeight="1" x14ac:dyDescent="0.15">
      <c r="A11" s="2" t="s">
        <v>39</v>
      </c>
      <c r="B11" s="7" t="s">
        <v>11</v>
      </c>
      <c r="C11" s="1" t="s">
        <v>12</v>
      </c>
      <c r="D11" s="110" t="s">
        <v>13</v>
      </c>
      <c r="E11" s="109"/>
      <c r="F11" s="109"/>
      <c r="G11" s="109"/>
      <c r="H11" s="109"/>
      <c r="I11" s="109"/>
      <c r="J11" s="109"/>
      <c r="K11" s="110" t="s">
        <v>14</v>
      </c>
      <c r="L11" s="109"/>
      <c r="M11" s="109"/>
      <c r="N11" s="109"/>
      <c r="O11" s="109"/>
      <c r="P11" s="109" t="s">
        <v>15</v>
      </c>
      <c r="Q11" s="109"/>
      <c r="R11" s="109"/>
      <c r="S11" s="109"/>
      <c r="T11" s="110" t="s">
        <v>16</v>
      </c>
      <c r="U11" s="109"/>
      <c r="V11" s="109"/>
      <c r="W11" s="109"/>
      <c r="X11" s="109" t="s">
        <v>17</v>
      </c>
      <c r="Y11" s="109"/>
      <c r="Z11" s="109"/>
      <c r="AA11" s="109"/>
      <c r="AB11" s="109" t="s">
        <v>18</v>
      </c>
      <c r="AC11" s="109"/>
      <c r="AD11" s="109"/>
      <c r="AE11" s="111"/>
    </row>
    <row r="12" spans="1:31" ht="18" customHeight="1" x14ac:dyDescent="0.15">
      <c r="A12" s="8">
        <v>24</v>
      </c>
      <c r="B12" s="9">
        <v>11</v>
      </c>
      <c r="C12" s="10">
        <v>1</v>
      </c>
      <c r="D12" s="105" t="s">
        <v>55</v>
      </c>
      <c r="E12" s="106"/>
      <c r="F12" s="106"/>
      <c r="G12" s="106"/>
      <c r="H12" s="106"/>
      <c r="I12" s="106"/>
      <c r="J12" s="106"/>
      <c r="K12" s="107" t="s">
        <v>54</v>
      </c>
      <c r="L12" s="108"/>
      <c r="M12" s="108"/>
      <c r="N12" s="108"/>
      <c r="O12" s="108"/>
      <c r="P12" s="69">
        <v>1</v>
      </c>
      <c r="Q12" s="69"/>
      <c r="R12" s="69"/>
      <c r="S12" s="69"/>
      <c r="T12" s="68">
        <v>650000</v>
      </c>
      <c r="U12" s="69"/>
      <c r="V12" s="69"/>
      <c r="W12" s="69"/>
      <c r="X12" s="69">
        <f>T12*P12</f>
        <v>650000</v>
      </c>
      <c r="Y12" s="69"/>
      <c r="Z12" s="69"/>
      <c r="AA12" s="69"/>
      <c r="AB12" s="69"/>
      <c r="AC12" s="69"/>
      <c r="AD12" s="69"/>
      <c r="AE12" s="70"/>
    </row>
    <row r="13" spans="1:31" ht="18" customHeight="1" x14ac:dyDescent="0.15">
      <c r="A13" s="8"/>
      <c r="B13" s="9"/>
      <c r="C13" s="10"/>
      <c r="D13" s="105" t="s">
        <v>56</v>
      </c>
      <c r="E13" s="106"/>
      <c r="F13" s="106"/>
      <c r="G13" s="106"/>
      <c r="H13" s="106"/>
      <c r="I13" s="106"/>
      <c r="J13" s="106"/>
      <c r="K13" s="107"/>
      <c r="L13" s="108"/>
      <c r="M13" s="108"/>
      <c r="N13" s="108"/>
      <c r="O13" s="108"/>
      <c r="P13" s="69"/>
      <c r="Q13" s="69"/>
      <c r="R13" s="69"/>
      <c r="S13" s="69"/>
      <c r="T13" s="68"/>
      <c r="U13" s="69"/>
      <c r="V13" s="69"/>
      <c r="W13" s="69"/>
      <c r="X13" s="69">
        <f t="shared" ref="X13:X19" si="0">T13*P13</f>
        <v>0</v>
      </c>
      <c r="Y13" s="69"/>
      <c r="Z13" s="69"/>
      <c r="AA13" s="69"/>
      <c r="AB13" s="69"/>
      <c r="AC13" s="69"/>
      <c r="AD13" s="69"/>
      <c r="AE13" s="70"/>
    </row>
    <row r="14" spans="1:31" ht="18" customHeight="1" x14ac:dyDescent="0.15">
      <c r="A14" s="8"/>
      <c r="B14" s="9"/>
      <c r="C14" s="10"/>
      <c r="D14" s="105" t="s">
        <v>57</v>
      </c>
      <c r="E14" s="106"/>
      <c r="F14" s="106"/>
      <c r="G14" s="106"/>
      <c r="H14" s="106"/>
      <c r="I14" s="106"/>
      <c r="J14" s="106"/>
      <c r="K14" s="107"/>
      <c r="L14" s="108"/>
      <c r="M14" s="108"/>
      <c r="N14" s="108"/>
      <c r="O14" s="108"/>
      <c r="P14" s="69"/>
      <c r="Q14" s="69"/>
      <c r="R14" s="69"/>
      <c r="S14" s="69"/>
      <c r="T14" s="68"/>
      <c r="U14" s="69"/>
      <c r="V14" s="69"/>
      <c r="W14" s="69"/>
      <c r="X14" s="69">
        <f t="shared" si="0"/>
        <v>0</v>
      </c>
      <c r="Y14" s="69"/>
      <c r="Z14" s="69"/>
      <c r="AA14" s="69"/>
      <c r="AB14" s="69"/>
      <c r="AC14" s="69"/>
      <c r="AD14" s="69"/>
      <c r="AE14" s="70"/>
    </row>
    <row r="15" spans="1:31" ht="18" customHeight="1" x14ac:dyDescent="0.15">
      <c r="A15" s="8"/>
      <c r="B15" s="9"/>
      <c r="C15" s="10"/>
      <c r="D15" s="105" t="s">
        <v>58</v>
      </c>
      <c r="E15" s="106"/>
      <c r="F15" s="106"/>
      <c r="G15" s="106"/>
      <c r="H15" s="106"/>
      <c r="I15" s="106"/>
      <c r="J15" s="106"/>
      <c r="K15" s="107"/>
      <c r="L15" s="108"/>
      <c r="M15" s="108"/>
      <c r="N15" s="108"/>
      <c r="O15" s="108"/>
      <c r="P15" s="69"/>
      <c r="Q15" s="69"/>
      <c r="R15" s="69"/>
      <c r="S15" s="69"/>
      <c r="T15" s="68"/>
      <c r="U15" s="69"/>
      <c r="V15" s="69"/>
      <c r="W15" s="69"/>
      <c r="X15" s="69">
        <f t="shared" si="0"/>
        <v>0</v>
      </c>
      <c r="Y15" s="69"/>
      <c r="Z15" s="69"/>
      <c r="AA15" s="69"/>
      <c r="AB15" s="69"/>
      <c r="AC15" s="69"/>
      <c r="AD15" s="69"/>
      <c r="AE15" s="70"/>
    </row>
    <row r="16" spans="1:31" ht="18" customHeight="1" x14ac:dyDescent="0.15">
      <c r="A16" s="8"/>
      <c r="B16" s="9"/>
      <c r="C16" s="10"/>
      <c r="D16" s="105"/>
      <c r="E16" s="106"/>
      <c r="F16" s="106"/>
      <c r="G16" s="106"/>
      <c r="H16" s="106"/>
      <c r="I16" s="106"/>
      <c r="J16" s="106"/>
      <c r="K16" s="107"/>
      <c r="L16" s="108"/>
      <c r="M16" s="108"/>
      <c r="N16" s="108"/>
      <c r="O16" s="108"/>
      <c r="P16" s="69"/>
      <c r="Q16" s="69"/>
      <c r="R16" s="69"/>
      <c r="S16" s="69"/>
      <c r="T16" s="68"/>
      <c r="U16" s="69"/>
      <c r="V16" s="69"/>
      <c r="W16" s="69"/>
      <c r="X16" s="69">
        <f t="shared" si="0"/>
        <v>0</v>
      </c>
      <c r="Y16" s="69"/>
      <c r="Z16" s="69"/>
      <c r="AA16" s="69"/>
      <c r="AB16" s="69"/>
      <c r="AC16" s="69"/>
      <c r="AD16" s="69"/>
      <c r="AE16" s="70"/>
    </row>
    <row r="17" spans="1:31" ht="18" customHeight="1" x14ac:dyDescent="0.15">
      <c r="A17" s="8"/>
      <c r="B17" s="9"/>
      <c r="C17" s="10"/>
      <c r="D17" s="105"/>
      <c r="E17" s="106"/>
      <c r="F17" s="106"/>
      <c r="G17" s="106"/>
      <c r="H17" s="106"/>
      <c r="I17" s="106"/>
      <c r="J17" s="106"/>
      <c r="K17" s="107"/>
      <c r="L17" s="108"/>
      <c r="M17" s="108"/>
      <c r="N17" s="108"/>
      <c r="O17" s="108"/>
      <c r="P17" s="69"/>
      <c r="Q17" s="69"/>
      <c r="R17" s="69"/>
      <c r="S17" s="69"/>
      <c r="T17" s="68"/>
      <c r="U17" s="69"/>
      <c r="V17" s="69"/>
      <c r="W17" s="69"/>
      <c r="X17" s="69">
        <f t="shared" si="0"/>
        <v>0</v>
      </c>
      <c r="Y17" s="69"/>
      <c r="Z17" s="69"/>
      <c r="AA17" s="69"/>
      <c r="AB17" s="69" t="str">
        <f t="shared" ref="AB17" si="1">IF(T17="","",X17*0.1)</f>
        <v/>
      </c>
      <c r="AC17" s="69"/>
      <c r="AD17" s="69"/>
      <c r="AE17" s="70"/>
    </row>
    <row r="18" spans="1:31" ht="18" customHeight="1" x14ac:dyDescent="0.15">
      <c r="A18" s="8"/>
      <c r="B18" s="9"/>
      <c r="C18" s="10"/>
      <c r="D18" s="105"/>
      <c r="E18" s="106"/>
      <c r="F18" s="106"/>
      <c r="G18" s="106"/>
      <c r="H18" s="106"/>
      <c r="I18" s="106"/>
      <c r="J18" s="106"/>
      <c r="K18" s="107"/>
      <c r="L18" s="108"/>
      <c r="M18" s="108"/>
      <c r="N18" s="108"/>
      <c r="O18" s="108"/>
      <c r="P18" s="69"/>
      <c r="Q18" s="69"/>
      <c r="R18" s="69"/>
      <c r="S18" s="69"/>
      <c r="T18" s="68"/>
      <c r="U18" s="69"/>
      <c r="V18" s="69"/>
      <c r="W18" s="69"/>
      <c r="X18" s="69">
        <f t="shared" si="0"/>
        <v>0</v>
      </c>
      <c r="Y18" s="69"/>
      <c r="Z18" s="69"/>
      <c r="AA18" s="69"/>
      <c r="AB18" s="69"/>
      <c r="AC18" s="69"/>
      <c r="AD18" s="69"/>
      <c r="AE18" s="70"/>
    </row>
    <row r="19" spans="1:31" ht="18" customHeight="1" x14ac:dyDescent="0.15">
      <c r="A19" s="8"/>
      <c r="B19" s="9"/>
      <c r="C19" s="10"/>
      <c r="D19" s="167" t="s">
        <v>52</v>
      </c>
      <c r="E19" s="168"/>
      <c r="F19" s="168"/>
      <c r="G19" s="168"/>
      <c r="H19" s="168"/>
      <c r="I19" s="168"/>
      <c r="J19" s="168"/>
      <c r="K19" s="107"/>
      <c r="L19" s="108"/>
      <c r="M19" s="108"/>
      <c r="N19" s="108"/>
      <c r="O19" s="108"/>
      <c r="P19" s="69">
        <v>1</v>
      </c>
      <c r="Q19" s="69"/>
      <c r="R19" s="69"/>
      <c r="S19" s="69"/>
      <c r="T19" s="68">
        <v>1530000</v>
      </c>
      <c r="U19" s="69"/>
      <c r="V19" s="69"/>
      <c r="W19" s="69"/>
      <c r="X19" s="69">
        <f t="shared" si="0"/>
        <v>1530000</v>
      </c>
      <c r="Y19" s="69"/>
      <c r="Z19" s="69"/>
      <c r="AA19" s="69"/>
      <c r="AB19" s="69"/>
      <c r="AC19" s="69"/>
      <c r="AD19" s="69"/>
      <c r="AE19" s="70"/>
    </row>
    <row r="20" spans="1:31" ht="18" customHeight="1" x14ac:dyDescent="0.15">
      <c r="A20" s="187"/>
      <c r="B20" s="189"/>
      <c r="C20" s="189"/>
      <c r="D20" s="181" t="s">
        <v>53</v>
      </c>
      <c r="E20" s="182"/>
      <c r="F20" s="182"/>
      <c r="G20" s="182"/>
      <c r="H20" s="182"/>
      <c r="I20" s="182"/>
      <c r="J20" s="182"/>
      <c r="K20" s="182"/>
      <c r="L20" s="182"/>
      <c r="M20" s="182"/>
      <c r="N20" s="182"/>
      <c r="O20" s="183"/>
      <c r="P20" s="77"/>
      <c r="Q20" s="78"/>
      <c r="R20" s="78"/>
      <c r="S20" s="79"/>
      <c r="T20" s="71"/>
      <c r="U20" s="72"/>
      <c r="V20" s="72"/>
      <c r="W20" s="73"/>
      <c r="X20" s="77" t="str">
        <f>IF(T21="","",P21*T21)</f>
        <v/>
      </c>
      <c r="Y20" s="78"/>
      <c r="Z20" s="78"/>
      <c r="AA20" s="79"/>
      <c r="AB20" s="77" t="str">
        <f>IF(T20="","",#REF!*0.1)</f>
        <v/>
      </c>
      <c r="AC20" s="78"/>
      <c r="AD20" s="78"/>
      <c r="AE20" s="83"/>
    </row>
    <row r="21" spans="1:31" ht="18" customHeight="1" thickBot="1" x14ac:dyDescent="0.2">
      <c r="A21" s="188"/>
      <c r="B21" s="190"/>
      <c r="C21" s="190"/>
      <c r="D21" s="184"/>
      <c r="E21" s="185"/>
      <c r="F21" s="185"/>
      <c r="G21" s="185"/>
      <c r="H21" s="185"/>
      <c r="I21" s="185"/>
      <c r="J21" s="185"/>
      <c r="K21" s="185"/>
      <c r="L21" s="185"/>
      <c r="M21" s="185"/>
      <c r="N21" s="185"/>
      <c r="O21" s="186"/>
      <c r="P21" s="80"/>
      <c r="Q21" s="81"/>
      <c r="R21" s="81"/>
      <c r="S21" s="82"/>
      <c r="T21" s="74"/>
      <c r="U21" s="75"/>
      <c r="V21" s="75"/>
      <c r="W21" s="76"/>
      <c r="X21" s="80"/>
      <c r="Y21" s="81"/>
      <c r="Z21" s="81"/>
      <c r="AA21" s="82"/>
      <c r="AB21" s="80"/>
      <c r="AC21" s="81"/>
      <c r="AD21" s="81"/>
      <c r="AE21" s="84"/>
    </row>
    <row r="22" spans="1:31" ht="18" customHeight="1" x14ac:dyDescent="0.15">
      <c r="A22" s="169" t="s">
        <v>19</v>
      </c>
      <c r="B22" s="57"/>
      <c r="C22" s="170"/>
      <c r="D22" s="170"/>
      <c r="E22" s="170"/>
      <c r="F22" s="172" t="s">
        <v>51</v>
      </c>
      <c r="G22" s="173"/>
      <c r="H22" s="173"/>
      <c r="I22" s="57" t="s">
        <v>20</v>
      </c>
      <c r="J22" s="176" t="s">
        <v>21</v>
      </c>
      <c r="K22" s="57"/>
      <c r="L22" s="57"/>
      <c r="M22" s="57"/>
      <c r="N22" s="177"/>
      <c r="O22" s="172" t="s">
        <v>46</v>
      </c>
      <c r="P22" s="173"/>
      <c r="Q22" s="173"/>
      <c r="R22" s="173"/>
      <c r="S22" s="173"/>
      <c r="T22" s="57" t="s">
        <v>20</v>
      </c>
      <c r="U22" s="59" t="s">
        <v>47</v>
      </c>
      <c r="V22" s="60"/>
      <c r="W22" s="60"/>
      <c r="X22" s="60"/>
      <c r="Y22" s="85">
        <f>X19+E9</f>
        <v>2180000</v>
      </c>
      <c r="Z22" s="86"/>
      <c r="AA22" s="86"/>
      <c r="AB22" s="86"/>
      <c r="AC22" s="86"/>
      <c r="AD22" s="86"/>
      <c r="AE22" s="87"/>
    </row>
    <row r="23" spans="1:31" ht="18" customHeight="1" thickBot="1" x14ac:dyDescent="0.2">
      <c r="A23" s="171"/>
      <c r="B23" s="58"/>
      <c r="C23" s="58"/>
      <c r="D23" s="58"/>
      <c r="E23" s="58"/>
      <c r="F23" s="174"/>
      <c r="G23" s="175"/>
      <c r="H23" s="175"/>
      <c r="I23" s="58"/>
      <c r="J23" s="178"/>
      <c r="K23" s="179"/>
      <c r="L23" s="179"/>
      <c r="M23" s="179"/>
      <c r="N23" s="180"/>
      <c r="O23" s="174"/>
      <c r="P23" s="175"/>
      <c r="Q23" s="175"/>
      <c r="R23" s="175"/>
      <c r="S23" s="175"/>
      <c r="T23" s="58"/>
      <c r="U23" s="61"/>
      <c r="V23" s="62"/>
      <c r="W23" s="62"/>
      <c r="X23" s="62"/>
      <c r="Y23" s="88"/>
      <c r="Z23" s="88"/>
      <c r="AA23" s="88"/>
      <c r="AB23" s="88"/>
      <c r="AC23" s="88"/>
      <c r="AD23" s="88"/>
      <c r="AE23" s="89"/>
    </row>
    <row r="24" spans="1:31" ht="15" customHeight="1" x14ac:dyDescent="0.1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5"/>
      <c r="Z24" s="15"/>
      <c r="AA24" s="15"/>
      <c r="AB24" s="15"/>
      <c r="AC24" s="15"/>
      <c r="AD24" s="15"/>
      <c r="AE24" s="15"/>
    </row>
    <row r="25" spans="1:31" ht="15" customHeight="1" thickBot="1" x14ac:dyDescent="0.2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6"/>
      <c r="AC25" s="16"/>
      <c r="AD25" s="16"/>
      <c r="AE25" s="16"/>
    </row>
    <row r="26" spans="1:31" ht="15" customHeight="1" x14ac:dyDescent="0.15">
      <c r="A26" s="90" t="s">
        <v>22</v>
      </c>
      <c r="B26" s="91"/>
      <c r="C26" s="92"/>
      <c r="D26" s="92"/>
      <c r="E26" s="92"/>
      <c r="F26" s="92"/>
      <c r="G26" s="92"/>
      <c r="H26" s="92"/>
      <c r="I26" s="92"/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  <c r="Z26" s="92"/>
      <c r="AA26" s="92"/>
      <c r="AB26" s="92"/>
      <c r="AC26" s="92"/>
      <c r="AD26" s="92"/>
      <c r="AE26" s="93"/>
    </row>
    <row r="27" spans="1:31" ht="15" customHeight="1" x14ac:dyDescent="0.15">
      <c r="A27" s="94"/>
      <c r="B27" s="95"/>
      <c r="C27" s="96"/>
      <c r="D27" s="96"/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  <c r="AA27" s="96"/>
      <c r="AB27" s="96"/>
      <c r="AC27" s="96"/>
      <c r="AD27" s="96"/>
      <c r="AE27" s="97"/>
    </row>
    <row r="28" spans="1:31" ht="14.1" customHeight="1" x14ac:dyDescent="0.15">
      <c r="A28" s="98" t="s">
        <v>23</v>
      </c>
      <c r="B28" s="67" t="s">
        <v>24</v>
      </c>
      <c r="C28" s="67"/>
      <c r="D28" s="67"/>
      <c r="E28" s="63" t="str">
        <f>E3</f>
        <v>조이오토</v>
      </c>
      <c r="F28" s="63"/>
      <c r="G28" s="63"/>
      <c r="H28" s="63"/>
      <c r="I28" s="63"/>
      <c r="J28" s="63"/>
      <c r="K28" s="63"/>
      <c r="L28" s="63"/>
      <c r="M28" s="63"/>
      <c r="N28" s="63"/>
      <c r="O28" s="67" t="s">
        <v>3</v>
      </c>
      <c r="P28" s="34" t="s">
        <v>4</v>
      </c>
      <c r="Q28" s="34"/>
      <c r="R28" s="34"/>
      <c r="S28" s="34"/>
      <c r="T28" s="99" t="str">
        <f>T3</f>
        <v>259-12-01768</v>
      </c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100"/>
    </row>
    <row r="29" spans="1:31" ht="14.1" customHeight="1" x14ac:dyDescent="0.15">
      <c r="A29" s="98"/>
      <c r="B29" s="67"/>
      <c r="C29" s="67"/>
      <c r="D29" s="67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7"/>
      <c r="P29" s="34"/>
      <c r="Q29" s="34"/>
      <c r="R29" s="34"/>
      <c r="S29" s="34"/>
      <c r="T29" s="99"/>
      <c r="U29" s="99"/>
      <c r="V29" s="99"/>
      <c r="W29" s="99"/>
      <c r="X29" s="99"/>
      <c r="Y29" s="99"/>
      <c r="Z29" s="99"/>
      <c r="AA29" s="99"/>
      <c r="AB29" s="99"/>
      <c r="AC29" s="99"/>
      <c r="AD29" s="99"/>
      <c r="AE29" s="100"/>
    </row>
    <row r="30" spans="1:31" ht="14.1" customHeight="1" x14ac:dyDescent="0.15">
      <c r="A30" s="98"/>
      <c r="B30" s="67" t="s">
        <v>25</v>
      </c>
      <c r="C30" s="67"/>
      <c r="D30" s="67"/>
      <c r="E30" s="101" t="str">
        <f>E5</f>
        <v>대구광역시 북구 연암로42길 43-1</v>
      </c>
      <c r="F30" s="101"/>
      <c r="G30" s="101"/>
      <c r="H30" s="101"/>
      <c r="I30" s="101"/>
      <c r="J30" s="101"/>
      <c r="K30" s="101"/>
      <c r="L30" s="101"/>
      <c r="M30" s="101"/>
      <c r="N30" s="101"/>
      <c r="O30" s="67"/>
      <c r="P30" s="67" t="s">
        <v>2</v>
      </c>
      <c r="Q30" s="67"/>
      <c r="R30" s="67"/>
      <c r="S30" s="67"/>
      <c r="T30" s="63" t="str">
        <f>T5</f>
        <v>BTS&amp;P</v>
      </c>
      <c r="U30" s="63"/>
      <c r="V30" s="63"/>
      <c r="W30" s="63"/>
      <c r="X30" s="63"/>
      <c r="Y30" s="34" t="s">
        <v>28</v>
      </c>
      <c r="Z30" s="34"/>
      <c r="AA30" s="63" t="str">
        <f>AA5</f>
        <v>장효주</v>
      </c>
      <c r="AB30" s="63"/>
      <c r="AC30" s="63"/>
      <c r="AD30" s="63"/>
      <c r="AE30" s="64"/>
    </row>
    <row r="31" spans="1:31" ht="14.1" customHeight="1" x14ac:dyDescent="0.15">
      <c r="A31" s="98"/>
      <c r="B31" s="67"/>
      <c r="C31" s="67"/>
      <c r="D31" s="67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67"/>
      <c r="P31" s="67"/>
      <c r="Q31" s="67"/>
      <c r="R31" s="67"/>
      <c r="S31" s="67"/>
      <c r="T31" s="63"/>
      <c r="U31" s="63"/>
      <c r="V31" s="63"/>
      <c r="W31" s="63"/>
      <c r="X31" s="63"/>
      <c r="Y31" s="34"/>
      <c r="Z31" s="34"/>
      <c r="AA31" s="63"/>
      <c r="AB31" s="63"/>
      <c r="AC31" s="63"/>
      <c r="AD31" s="63"/>
      <c r="AE31" s="64"/>
    </row>
    <row r="32" spans="1:31" ht="14.1" customHeight="1" x14ac:dyDescent="0.15">
      <c r="A32" s="98"/>
      <c r="B32" s="34" t="s">
        <v>26</v>
      </c>
      <c r="C32" s="34"/>
      <c r="D32" s="34"/>
      <c r="E32" s="63" t="str">
        <f>E7</f>
        <v>010-4141-9634</v>
      </c>
      <c r="F32" s="63"/>
      <c r="G32" s="63"/>
      <c r="H32" s="63"/>
      <c r="I32" s="63"/>
      <c r="J32" s="63"/>
      <c r="K32" s="63"/>
      <c r="L32" s="63"/>
      <c r="M32" s="63"/>
      <c r="N32" s="63"/>
      <c r="O32" s="67"/>
      <c r="P32" s="67" t="s">
        <v>5</v>
      </c>
      <c r="Q32" s="67"/>
      <c r="R32" s="67"/>
      <c r="S32" s="67"/>
      <c r="T32" s="101" t="str">
        <f>T7</f>
        <v>대구 달서구 용산로 28(본리동)</v>
      </c>
      <c r="U32" s="101"/>
      <c r="V32" s="101"/>
      <c r="W32" s="101"/>
      <c r="X32" s="101"/>
      <c r="Y32" s="101"/>
      <c r="Z32" s="101"/>
      <c r="AA32" s="101"/>
      <c r="AB32" s="101"/>
      <c r="AC32" s="101"/>
      <c r="AD32" s="101"/>
      <c r="AE32" s="102"/>
    </row>
    <row r="33" spans="1:31" ht="14.1" customHeight="1" x14ac:dyDescent="0.15">
      <c r="A33" s="98"/>
      <c r="B33" s="34"/>
      <c r="C33" s="34"/>
      <c r="D33" s="34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7"/>
      <c r="P33" s="67"/>
      <c r="Q33" s="67"/>
      <c r="R33" s="67"/>
      <c r="S33" s="67"/>
      <c r="T33" s="101"/>
      <c r="U33" s="101"/>
      <c r="V33" s="101"/>
      <c r="W33" s="101"/>
      <c r="X33" s="101"/>
      <c r="Y33" s="101"/>
      <c r="Z33" s="101"/>
      <c r="AA33" s="101"/>
      <c r="AB33" s="101"/>
      <c r="AC33" s="101"/>
      <c r="AD33" s="101"/>
      <c r="AE33" s="102"/>
    </row>
    <row r="34" spans="1:31" ht="14.1" customHeight="1" x14ac:dyDescent="0.15">
      <c r="A34" s="98"/>
      <c r="B34" s="67" t="s">
        <v>27</v>
      </c>
      <c r="C34" s="67"/>
      <c r="D34" s="67"/>
      <c r="E34" s="103">
        <f>E9</f>
        <v>650000</v>
      </c>
      <c r="F34" s="104"/>
      <c r="G34" s="104"/>
      <c r="H34" s="104"/>
      <c r="I34" s="104"/>
      <c r="J34" s="104"/>
      <c r="K34" s="104"/>
      <c r="L34" s="104"/>
      <c r="M34" s="104"/>
      <c r="N34" s="104"/>
      <c r="O34" s="67"/>
      <c r="P34" s="34" t="s">
        <v>9</v>
      </c>
      <c r="Q34" s="34"/>
      <c r="R34" s="34"/>
      <c r="S34" s="34"/>
      <c r="T34" s="63" t="str">
        <f>T9</f>
        <v>010-5168-3542</v>
      </c>
      <c r="U34" s="63"/>
      <c r="V34" s="63"/>
      <c r="W34" s="63"/>
      <c r="X34" s="63"/>
      <c r="Y34" s="34" t="s">
        <v>29</v>
      </c>
      <c r="Z34" s="34"/>
      <c r="AA34" s="63" t="str">
        <f>AA9</f>
        <v>053-217-0224</v>
      </c>
      <c r="AB34" s="63"/>
      <c r="AC34" s="63"/>
      <c r="AD34" s="63"/>
      <c r="AE34" s="64"/>
    </row>
    <row r="35" spans="1:31" ht="14.1" customHeight="1" x14ac:dyDescent="0.15">
      <c r="A35" s="98"/>
      <c r="B35" s="67"/>
      <c r="C35" s="67"/>
      <c r="D35" s="67"/>
      <c r="E35" s="104"/>
      <c r="F35" s="104"/>
      <c r="G35" s="104"/>
      <c r="H35" s="104"/>
      <c r="I35" s="104"/>
      <c r="J35" s="104"/>
      <c r="K35" s="104"/>
      <c r="L35" s="104"/>
      <c r="M35" s="104"/>
      <c r="N35" s="104"/>
      <c r="O35" s="67"/>
      <c r="P35" s="34"/>
      <c r="Q35" s="34"/>
      <c r="R35" s="34"/>
      <c r="S35" s="34"/>
      <c r="T35" s="63"/>
      <c r="U35" s="63"/>
      <c r="V35" s="63"/>
      <c r="W35" s="63"/>
      <c r="X35" s="63"/>
      <c r="Y35" s="34"/>
      <c r="Z35" s="34"/>
      <c r="AA35" s="63"/>
      <c r="AB35" s="63"/>
      <c r="AC35" s="63"/>
      <c r="AD35" s="63"/>
      <c r="AE35" s="64"/>
    </row>
    <row r="36" spans="1:31" ht="18" customHeight="1" x14ac:dyDescent="0.15">
      <c r="A36" s="5" t="s">
        <v>39</v>
      </c>
      <c r="B36" s="6" t="s">
        <v>11</v>
      </c>
      <c r="C36" s="4" t="s">
        <v>30</v>
      </c>
      <c r="D36" s="34" t="s">
        <v>31</v>
      </c>
      <c r="E36" s="65"/>
      <c r="F36" s="65"/>
      <c r="G36" s="65"/>
      <c r="H36" s="65"/>
      <c r="I36" s="65"/>
      <c r="J36" s="65"/>
      <c r="K36" s="34" t="s">
        <v>32</v>
      </c>
      <c r="L36" s="65"/>
      <c r="M36" s="65"/>
      <c r="N36" s="65"/>
      <c r="O36" s="65"/>
      <c r="P36" s="65" t="s">
        <v>33</v>
      </c>
      <c r="Q36" s="65"/>
      <c r="R36" s="65"/>
      <c r="S36" s="65"/>
      <c r="T36" s="34" t="s">
        <v>34</v>
      </c>
      <c r="U36" s="65"/>
      <c r="V36" s="65"/>
      <c r="W36" s="65"/>
      <c r="X36" s="65" t="s">
        <v>35</v>
      </c>
      <c r="Y36" s="65"/>
      <c r="Z36" s="65"/>
      <c r="AA36" s="65"/>
      <c r="AB36" s="65" t="s">
        <v>36</v>
      </c>
      <c r="AC36" s="65"/>
      <c r="AD36" s="65"/>
      <c r="AE36" s="66"/>
    </row>
    <row r="37" spans="1:31" ht="18" customHeight="1" x14ac:dyDescent="0.15">
      <c r="A37" s="11">
        <f t="shared" ref="A37:D41" si="2">A12</f>
        <v>24</v>
      </c>
      <c r="B37" s="12">
        <f t="shared" si="2"/>
        <v>11</v>
      </c>
      <c r="C37" s="13">
        <f t="shared" si="2"/>
        <v>1</v>
      </c>
      <c r="D37" s="38" t="str">
        <f t="shared" si="2"/>
        <v>0GC Repair</v>
      </c>
      <c r="E37" s="39"/>
      <c r="F37" s="39"/>
      <c r="G37" s="39"/>
      <c r="H37" s="39"/>
      <c r="I37" s="39"/>
      <c r="J37" s="39"/>
      <c r="K37" s="40" t="str">
        <f>K12</f>
        <v>AUDI</v>
      </c>
      <c r="L37" s="41"/>
      <c r="M37" s="41"/>
      <c r="N37" s="41"/>
      <c r="O37" s="41"/>
      <c r="P37" s="36">
        <f t="shared" ref="P37:P45" si="3">P12</f>
        <v>1</v>
      </c>
      <c r="Q37" s="36"/>
      <c r="R37" s="36"/>
      <c r="S37" s="36"/>
      <c r="T37" s="42">
        <f>T12</f>
        <v>650000</v>
      </c>
      <c r="U37" s="36"/>
      <c r="V37" s="36"/>
      <c r="W37" s="36"/>
      <c r="X37" s="36">
        <f>X12</f>
        <v>650000</v>
      </c>
      <c r="Y37" s="36"/>
      <c r="Z37" s="36"/>
      <c r="AA37" s="36"/>
      <c r="AB37" s="36">
        <f>AB12</f>
        <v>0</v>
      </c>
      <c r="AC37" s="36"/>
      <c r="AD37" s="36"/>
      <c r="AE37" s="37"/>
    </row>
    <row r="38" spans="1:31" ht="18" customHeight="1" x14ac:dyDescent="0.15">
      <c r="A38" s="11">
        <f t="shared" si="2"/>
        <v>0</v>
      </c>
      <c r="B38" s="12">
        <f t="shared" si="2"/>
        <v>0</v>
      </c>
      <c r="C38" s="13">
        <f t="shared" si="2"/>
        <v>0</v>
      </c>
      <c r="D38" s="38" t="str">
        <f t="shared" si="2"/>
        <v>P1735</v>
      </c>
      <c r="E38" s="39"/>
      <c r="F38" s="39"/>
      <c r="G38" s="39"/>
      <c r="H38" s="39"/>
      <c r="I38" s="39"/>
      <c r="J38" s="39"/>
      <c r="K38" s="40">
        <f>K13</f>
        <v>0</v>
      </c>
      <c r="L38" s="41"/>
      <c r="M38" s="41"/>
      <c r="N38" s="41"/>
      <c r="O38" s="41"/>
      <c r="P38" s="36">
        <f t="shared" si="3"/>
        <v>0</v>
      </c>
      <c r="Q38" s="36"/>
      <c r="R38" s="36"/>
      <c r="S38" s="36"/>
      <c r="T38" s="42">
        <f>T13</f>
        <v>0</v>
      </c>
      <c r="U38" s="36"/>
      <c r="V38" s="36"/>
      <c r="W38" s="36"/>
      <c r="X38" s="36">
        <f t="shared" ref="X38:X44" si="4">X13</f>
        <v>0</v>
      </c>
      <c r="Y38" s="36"/>
      <c r="Z38" s="36"/>
      <c r="AA38" s="36"/>
      <c r="AB38" s="36">
        <f>AB13</f>
        <v>0</v>
      </c>
      <c r="AC38" s="36"/>
      <c r="AD38" s="36"/>
      <c r="AE38" s="37"/>
    </row>
    <row r="39" spans="1:31" ht="18" customHeight="1" x14ac:dyDescent="0.15">
      <c r="A39" s="11">
        <f t="shared" si="2"/>
        <v>0</v>
      </c>
      <c r="B39" s="12">
        <f t="shared" si="2"/>
        <v>0</v>
      </c>
      <c r="C39" s="13">
        <f t="shared" si="2"/>
        <v>0</v>
      </c>
      <c r="D39" s="38" t="str">
        <f t="shared" si="2"/>
        <v xml:space="preserve">Bosch Original </v>
      </c>
      <c r="E39" s="39"/>
      <c r="F39" s="39"/>
      <c r="G39" s="39"/>
      <c r="H39" s="39"/>
      <c r="I39" s="39"/>
      <c r="J39" s="39"/>
      <c r="K39" s="40">
        <f>K14</f>
        <v>0</v>
      </c>
      <c r="L39" s="41"/>
      <c r="M39" s="41"/>
      <c r="N39" s="41"/>
      <c r="O39" s="41"/>
      <c r="P39" s="36">
        <f t="shared" si="3"/>
        <v>0</v>
      </c>
      <c r="Q39" s="36"/>
      <c r="R39" s="36"/>
      <c r="S39" s="36"/>
      <c r="T39" s="42">
        <f>T14</f>
        <v>0</v>
      </c>
      <c r="U39" s="36"/>
      <c r="V39" s="36"/>
      <c r="W39" s="36"/>
      <c r="X39" s="36">
        <f t="shared" si="4"/>
        <v>0</v>
      </c>
      <c r="Y39" s="36"/>
      <c r="Z39" s="36"/>
      <c r="AA39" s="36"/>
      <c r="AB39" s="36">
        <f>AB14</f>
        <v>0</v>
      </c>
      <c r="AC39" s="36"/>
      <c r="AD39" s="36"/>
      <c r="AE39" s="37"/>
    </row>
    <row r="40" spans="1:31" ht="18" customHeight="1" x14ac:dyDescent="0.15">
      <c r="A40" s="11">
        <f t="shared" si="2"/>
        <v>0</v>
      </c>
      <c r="B40" s="12">
        <f t="shared" si="2"/>
        <v>0</v>
      </c>
      <c r="C40" s="13">
        <f t="shared" si="2"/>
        <v>0</v>
      </c>
      <c r="D40" s="38" t="str">
        <f t="shared" si="2"/>
        <v>WAUZZZ8V4J1075942</v>
      </c>
      <c r="E40" s="39"/>
      <c r="F40" s="39"/>
      <c r="G40" s="39"/>
      <c r="H40" s="39"/>
      <c r="I40" s="39"/>
      <c r="J40" s="39"/>
      <c r="K40" s="40">
        <f>K15</f>
        <v>0</v>
      </c>
      <c r="L40" s="41"/>
      <c r="M40" s="41"/>
      <c r="N40" s="41"/>
      <c r="O40" s="41"/>
      <c r="P40" s="36">
        <f t="shared" si="3"/>
        <v>0</v>
      </c>
      <c r="Q40" s="36"/>
      <c r="R40" s="36"/>
      <c r="S40" s="36"/>
      <c r="T40" s="42">
        <f>T15</f>
        <v>0</v>
      </c>
      <c r="U40" s="36"/>
      <c r="V40" s="36"/>
      <c r="W40" s="36"/>
      <c r="X40" s="36">
        <f t="shared" si="4"/>
        <v>0</v>
      </c>
      <c r="Y40" s="36"/>
      <c r="Z40" s="36"/>
      <c r="AA40" s="36"/>
      <c r="AB40" s="36">
        <f>AB15</f>
        <v>0</v>
      </c>
      <c r="AC40" s="36"/>
      <c r="AD40" s="36"/>
      <c r="AE40" s="37"/>
    </row>
    <row r="41" spans="1:31" ht="18" customHeight="1" x14ac:dyDescent="0.15">
      <c r="A41" s="11">
        <f t="shared" si="2"/>
        <v>0</v>
      </c>
      <c r="B41" s="12">
        <f t="shared" si="2"/>
        <v>0</v>
      </c>
      <c r="C41" s="13">
        <f t="shared" si="2"/>
        <v>0</v>
      </c>
      <c r="D41" s="38">
        <f t="shared" si="2"/>
        <v>0</v>
      </c>
      <c r="E41" s="39"/>
      <c r="F41" s="39"/>
      <c r="G41" s="39"/>
      <c r="H41" s="39"/>
      <c r="I41" s="39"/>
      <c r="J41" s="39"/>
      <c r="K41" s="40">
        <f>K16</f>
        <v>0</v>
      </c>
      <c r="L41" s="41"/>
      <c r="M41" s="41"/>
      <c r="N41" s="41"/>
      <c r="O41" s="41"/>
      <c r="P41" s="36">
        <f t="shared" si="3"/>
        <v>0</v>
      </c>
      <c r="Q41" s="36"/>
      <c r="R41" s="36"/>
      <c r="S41" s="36"/>
      <c r="T41" s="42">
        <f>T16</f>
        <v>0</v>
      </c>
      <c r="U41" s="36"/>
      <c r="V41" s="36"/>
      <c r="W41" s="36"/>
      <c r="X41" s="36">
        <f t="shared" si="4"/>
        <v>0</v>
      </c>
      <c r="Y41" s="36"/>
      <c r="Z41" s="36"/>
      <c r="AA41" s="36"/>
      <c r="AB41" s="36">
        <f>AB16</f>
        <v>0</v>
      </c>
      <c r="AC41" s="36"/>
      <c r="AD41" s="36"/>
      <c r="AE41" s="37"/>
    </row>
    <row r="42" spans="1:31" ht="18" customHeight="1" x14ac:dyDescent="0.15">
      <c r="A42" s="11"/>
      <c r="B42" s="13"/>
      <c r="C42" s="13"/>
      <c r="D42" s="38">
        <f>D17</f>
        <v>0</v>
      </c>
      <c r="E42" s="39"/>
      <c r="F42" s="39"/>
      <c r="G42" s="39"/>
      <c r="H42" s="39"/>
      <c r="I42" s="39"/>
      <c r="J42" s="39"/>
      <c r="K42" s="40"/>
      <c r="L42" s="41"/>
      <c r="M42" s="41"/>
      <c r="N42" s="41"/>
      <c r="O42" s="41"/>
      <c r="P42" s="36">
        <f t="shared" si="3"/>
        <v>0</v>
      </c>
      <c r="Q42" s="36"/>
      <c r="R42" s="36"/>
      <c r="S42" s="36"/>
      <c r="T42" s="42"/>
      <c r="U42" s="36"/>
      <c r="V42" s="36"/>
      <c r="W42" s="36"/>
      <c r="X42" s="36">
        <f t="shared" si="4"/>
        <v>0</v>
      </c>
      <c r="Y42" s="36"/>
      <c r="Z42" s="36"/>
      <c r="AA42" s="36"/>
      <c r="AB42" s="36"/>
      <c r="AC42" s="36"/>
      <c r="AD42" s="36"/>
      <c r="AE42" s="37"/>
    </row>
    <row r="43" spans="1:31" ht="18" customHeight="1" x14ac:dyDescent="0.15">
      <c r="A43" s="11">
        <f t="shared" ref="A43:D45" si="5">A18</f>
        <v>0</v>
      </c>
      <c r="B43" s="12">
        <f t="shared" si="5"/>
        <v>0</v>
      </c>
      <c r="C43" s="13">
        <f t="shared" si="5"/>
        <v>0</v>
      </c>
      <c r="D43" s="38">
        <f t="shared" si="5"/>
        <v>0</v>
      </c>
      <c r="E43" s="39"/>
      <c r="F43" s="39"/>
      <c r="G43" s="39"/>
      <c r="H43" s="39"/>
      <c r="I43" s="39"/>
      <c r="J43" s="39"/>
      <c r="K43" s="40">
        <f>K18</f>
        <v>0</v>
      </c>
      <c r="L43" s="41"/>
      <c r="M43" s="41"/>
      <c r="N43" s="41"/>
      <c r="O43" s="41"/>
      <c r="P43" s="36">
        <f t="shared" si="3"/>
        <v>0</v>
      </c>
      <c r="Q43" s="36"/>
      <c r="R43" s="36"/>
      <c r="S43" s="36"/>
      <c r="T43" s="42">
        <f>T18</f>
        <v>0</v>
      </c>
      <c r="U43" s="36"/>
      <c r="V43" s="36"/>
      <c r="W43" s="36"/>
      <c r="X43" s="36">
        <f t="shared" si="4"/>
        <v>0</v>
      </c>
      <c r="Y43" s="36"/>
      <c r="Z43" s="36"/>
      <c r="AA43" s="36"/>
      <c r="AB43" s="36">
        <f>AB18</f>
        <v>0</v>
      </c>
      <c r="AC43" s="36"/>
      <c r="AD43" s="36"/>
      <c r="AE43" s="37"/>
    </row>
    <row r="44" spans="1:31" ht="18" customHeight="1" x14ac:dyDescent="0.15">
      <c r="A44" s="11">
        <f t="shared" si="5"/>
        <v>0</v>
      </c>
      <c r="B44" s="12">
        <f t="shared" si="5"/>
        <v>0</v>
      </c>
      <c r="C44" s="13">
        <f t="shared" si="5"/>
        <v>0</v>
      </c>
      <c r="D44" s="43" t="str">
        <f t="shared" si="5"/>
        <v>미수금</v>
      </c>
      <c r="E44" s="44"/>
      <c r="F44" s="44"/>
      <c r="G44" s="44"/>
      <c r="H44" s="44"/>
      <c r="I44" s="44"/>
      <c r="J44" s="44"/>
      <c r="K44" s="40">
        <f>K19</f>
        <v>0</v>
      </c>
      <c r="L44" s="41"/>
      <c r="M44" s="41"/>
      <c r="N44" s="41"/>
      <c r="O44" s="41"/>
      <c r="P44" s="36">
        <f t="shared" si="3"/>
        <v>1</v>
      </c>
      <c r="Q44" s="36"/>
      <c r="R44" s="36"/>
      <c r="S44" s="36"/>
      <c r="T44" s="42">
        <f>T19</f>
        <v>1530000</v>
      </c>
      <c r="U44" s="36"/>
      <c r="V44" s="36"/>
      <c r="W44" s="36"/>
      <c r="X44" s="36">
        <f t="shared" si="4"/>
        <v>1530000</v>
      </c>
      <c r="Y44" s="36"/>
      <c r="Z44" s="36"/>
      <c r="AA44" s="36"/>
      <c r="AB44" s="36">
        <f>AB19</f>
        <v>0</v>
      </c>
      <c r="AC44" s="36"/>
      <c r="AD44" s="36"/>
      <c r="AE44" s="37"/>
    </row>
    <row r="45" spans="1:31" ht="18" customHeight="1" x14ac:dyDescent="0.15">
      <c r="A45" s="45">
        <f t="shared" si="5"/>
        <v>0</v>
      </c>
      <c r="B45" s="47">
        <f t="shared" si="5"/>
        <v>0</v>
      </c>
      <c r="C45" s="49">
        <f t="shared" si="5"/>
        <v>0</v>
      </c>
      <c r="D45" s="51" t="str">
        <f>D20</f>
        <v>3333 18 1865047 카카오뱅크 장효주</v>
      </c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3"/>
      <c r="P45" s="153">
        <f t="shared" si="3"/>
        <v>0</v>
      </c>
      <c r="Q45" s="154"/>
      <c r="R45" s="154"/>
      <c r="S45" s="155"/>
      <c r="T45" s="159">
        <f>T20</f>
        <v>0</v>
      </c>
      <c r="U45" s="160"/>
      <c r="V45" s="160"/>
      <c r="W45" s="161"/>
      <c r="X45" s="153"/>
      <c r="Y45" s="154"/>
      <c r="Z45" s="154"/>
      <c r="AA45" s="155"/>
      <c r="AB45" s="153" t="str">
        <f>AB20</f>
        <v/>
      </c>
      <c r="AC45" s="154"/>
      <c r="AD45" s="154"/>
      <c r="AE45" s="165"/>
    </row>
    <row r="46" spans="1:31" ht="18" customHeight="1" x14ac:dyDescent="0.15">
      <c r="A46" s="46"/>
      <c r="B46" s="48"/>
      <c r="C46" s="50"/>
      <c r="D46" s="54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6"/>
      <c r="P46" s="156"/>
      <c r="Q46" s="157"/>
      <c r="R46" s="157"/>
      <c r="S46" s="158"/>
      <c r="T46" s="162"/>
      <c r="U46" s="163"/>
      <c r="V46" s="163"/>
      <c r="W46" s="164"/>
      <c r="X46" s="156"/>
      <c r="Y46" s="157"/>
      <c r="Z46" s="157"/>
      <c r="AA46" s="158"/>
      <c r="AB46" s="156"/>
      <c r="AC46" s="157"/>
      <c r="AD46" s="157"/>
      <c r="AE46" s="166"/>
    </row>
    <row r="47" spans="1:31" ht="18" customHeight="1" x14ac:dyDescent="0.15">
      <c r="A47" s="24" t="str">
        <f>A22</f>
        <v>인 수 자</v>
      </c>
      <c r="B47" s="25"/>
      <c r="C47" s="26"/>
      <c r="D47" s="26"/>
      <c r="E47" s="26"/>
      <c r="F47" s="30" t="str">
        <f>F22</f>
        <v>조희옥</v>
      </c>
      <c r="G47" s="30"/>
      <c r="H47" s="31"/>
      <c r="I47" s="25" t="s">
        <v>37</v>
      </c>
      <c r="J47" s="34" t="str">
        <f>J22</f>
        <v>납 품 자</v>
      </c>
      <c r="K47" s="34"/>
      <c r="L47" s="34"/>
      <c r="M47" s="34"/>
      <c r="N47" s="34"/>
      <c r="O47" s="30" t="str">
        <f>O22</f>
        <v xml:space="preserve">BTS&amp;P </v>
      </c>
      <c r="P47" s="30"/>
      <c r="Q47" s="30"/>
      <c r="R47" s="30"/>
      <c r="S47" s="31"/>
      <c r="T47" s="25" t="s">
        <v>38</v>
      </c>
      <c r="U47" s="17" t="str">
        <f>U22</f>
        <v>합 계</v>
      </c>
      <c r="V47" s="17"/>
      <c r="W47" s="17"/>
      <c r="X47" s="17"/>
      <c r="Y47" s="19">
        <f>Y22</f>
        <v>2180000</v>
      </c>
      <c r="Z47" s="20"/>
      <c r="AA47" s="20"/>
      <c r="AB47" s="20"/>
      <c r="AC47" s="20"/>
      <c r="AD47" s="20"/>
      <c r="AE47" s="21"/>
    </row>
    <row r="48" spans="1:31" ht="18" customHeight="1" thickBot="1" x14ac:dyDescent="0.2">
      <c r="A48" s="27"/>
      <c r="B48" s="28"/>
      <c r="C48" s="29"/>
      <c r="D48" s="29"/>
      <c r="E48" s="29"/>
      <c r="F48" s="32"/>
      <c r="G48" s="32"/>
      <c r="H48" s="33"/>
      <c r="I48" s="28"/>
      <c r="J48" s="35"/>
      <c r="K48" s="35"/>
      <c r="L48" s="35"/>
      <c r="M48" s="35"/>
      <c r="N48" s="35"/>
      <c r="O48" s="32"/>
      <c r="P48" s="32"/>
      <c r="Q48" s="32"/>
      <c r="R48" s="32"/>
      <c r="S48" s="33"/>
      <c r="T48" s="28"/>
      <c r="U48" s="18"/>
      <c r="V48" s="18"/>
      <c r="W48" s="18"/>
      <c r="X48" s="18"/>
      <c r="Y48" s="22"/>
      <c r="Z48" s="22"/>
      <c r="AA48" s="22"/>
      <c r="AB48" s="22"/>
      <c r="AC48" s="22"/>
      <c r="AD48" s="22"/>
      <c r="AE48" s="23"/>
    </row>
  </sheetData>
  <mergeCells count="186">
    <mergeCell ref="P45:S46"/>
    <mergeCell ref="T45:W46"/>
    <mergeCell ref="X45:AA46"/>
    <mergeCell ref="AB45:AE46"/>
    <mergeCell ref="D14:J14"/>
    <mergeCell ref="D15:J15"/>
    <mergeCell ref="D16:J16"/>
    <mergeCell ref="D19:J19"/>
    <mergeCell ref="A22:E23"/>
    <mergeCell ref="F22:H23"/>
    <mergeCell ref="I22:I23"/>
    <mergeCell ref="J22:N23"/>
    <mergeCell ref="K14:O14"/>
    <mergeCell ref="K19:O19"/>
    <mergeCell ref="O22:S23"/>
    <mergeCell ref="P14:S14"/>
    <mergeCell ref="P19:S19"/>
    <mergeCell ref="D20:O21"/>
    <mergeCell ref="A20:A21"/>
    <mergeCell ref="B20:B21"/>
    <mergeCell ref="C20:C21"/>
    <mergeCell ref="P20:S21"/>
    <mergeCell ref="T14:W14"/>
    <mergeCell ref="X14:AA14"/>
    <mergeCell ref="A1:AE2"/>
    <mergeCell ref="A3:A10"/>
    <mergeCell ref="E3:N4"/>
    <mergeCell ref="O3:O10"/>
    <mergeCell ref="P3:S4"/>
    <mergeCell ref="T3:AE4"/>
    <mergeCell ref="E5:N6"/>
    <mergeCell ref="P5:S6"/>
    <mergeCell ref="T5:X6"/>
    <mergeCell ref="Y5:Z6"/>
    <mergeCell ref="AA5:AE6"/>
    <mergeCell ref="E7:N8"/>
    <mergeCell ref="P7:S8"/>
    <mergeCell ref="T7:AE8"/>
    <mergeCell ref="E9:N10"/>
    <mergeCell ref="P9:S10"/>
    <mergeCell ref="T9:X10"/>
    <mergeCell ref="Y9:Z10"/>
    <mergeCell ref="AA9:AE10"/>
    <mergeCell ref="B3:D4"/>
    <mergeCell ref="B5:D6"/>
    <mergeCell ref="B7:D8"/>
    <mergeCell ref="B9:D10"/>
    <mergeCell ref="P11:S11"/>
    <mergeCell ref="T11:W11"/>
    <mergeCell ref="X11:AA11"/>
    <mergeCell ref="AB11:AE11"/>
    <mergeCell ref="X13:AA13"/>
    <mergeCell ref="AB13:AE13"/>
    <mergeCell ref="D12:J12"/>
    <mergeCell ref="K12:O12"/>
    <mergeCell ref="D13:J13"/>
    <mergeCell ref="K13:O13"/>
    <mergeCell ref="P13:S13"/>
    <mergeCell ref="T13:W13"/>
    <mergeCell ref="P12:S12"/>
    <mergeCell ref="T12:W12"/>
    <mergeCell ref="D11:J11"/>
    <mergeCell ref="K11:O11"/>
    <mergeCell ref="AB14:AE14"/>
    <mergeCell ref="X12:AA12"/>
    <mergeCell ref="AB12:AE12"/>
    <mergeCell ref="X16:AA16"/>
    <mergeCell ref="AB16:AE16"/>
    <mergeCell ref="K15:O15"/>
    <mergeCell ref="K16:O16"/>
    <mergeCell ref="P16:S16"/>
    <mergeCell ref="T16:W16"/>
    <mergeCell ref="P15:S15"/>
    <mergeCell ref="T15:W15"/>
    <mergeCell ref="AB15:AE15"/>
    <mergeCell ref="X15:AA15"/>
    <mergeCell ref="X18:AA18"/>
    <mergeCell ref="AB18:AE18"/>
    <mergeCell ref="D17:J17"/>
    <mergeCell ref="K17:O17"/>
    <mergeCell ref="D18:J18"/>
    <mergeCell ref="K18:O18"/>
    <mergeCell ref="P18:S18"/>
    <mergeCell ref="T18:W18"/>
    <mergeCell ref="P17:S17"/>
    <mergeCell ref="T17:W17"/>
    <mergeCell ref="X17:AA17"/>
    <mergeCell ref="AB17:AE17"/>
    <mergeCell ref="T19:W19"/>
    <mergeCell ref="X19:AA19"/>
    <mergeCell ref="AB19:AE19"/>
    <mergeCell ref="T20:W21"/>
    <mergeCell ref="X20:AA21"/>
    <mergeCell ref="AB20:AE21"/>
    <mergeCell ref="Y22:AE23"/>
    <mergeCell ref="A26:AE27"/>
    <mergeCell ref="A28:A35"/>
    <mergeCell ref="E28:N29"/>
    <mergeCell ref="O28:O35"/>
    <mergeCell ref="P28:S29"/>
    <mergeCell ref="T28:AE29"/>
    <mergeCell ref="E30:N31"/>
    <mergeCell ref="P30:S31"/>
    <mergeCell ref="T30:X31"/>
    <mergeCell ref="Y30:Z31"/>
    <mergeCell ref="AA30:AE31"/>
    <mergeCell ref="E32:N33"/>
    <mergeCell ref="P32:S33"/>
    <mergeCell ref="T32:AE33"/>
    <mergeCell ref="E34:N35"/>
    <mergeCell ref="P34:S35"/>
    <mergeCell ref="T34:X35"/>
    <mergeCell ref="B28:D29"/>
    <mergeCell ref="B30:D31"/>
    <mergeCell ref="B32:D33"/>
    <mergeCell ref="B34:D35"/>
    <mergeCell ref="D40:J40"/>
    <mergeCell ref="K40:O40"/>
    <mergeCell ref="D39:J39"/>
    <mergeCell ref="K39:O39"/>
    <mergeCell ref="P39:S39"/>
    <mergeCell ref="D36:J36"/>
    <mergeCell ref="K36:O36"/>
    <mergeCell ref="P36:S36"/>
    <mergeCell ref="D37:J37"/>
    <mergeCell ref="K37:O37"/>
    <mergeCell ref="D38:J38"/>
    <mergeCell ref="K38:O38"/>
    <mergeCell ref="P38:S38"/>
    <mergeCell ref="AB42:AE42"/>
    <mergeCell ref="D42:J42"/>
    <mergeCell ref="K42:O42"/>
    <mergeCell ref="P42:S42"/>
    <mergeCell ref="T42:W42"/>
    <mergeCell ref="D41:J41"/>
    <mergeCell ref="K41:O41"/>
    <mergeCell ref="P41:S41"/>
    <mergeCell ref="T41:W41"/>
    <mergeCell ref="X42:AA42"/>
    <mergeCell ref="T22:T23"/>
    <mergeCell ref="U22:X23"/>
    <mergeCell ref="X41:AA41"/>
    <mergeCell ref="Y34:Z35"/>
    <mergeCell ref="AA34:AE35"/>
    <mergeCell ref="AB41:AE41"/>
    <mergeCell ref="T38:W38"/>
    <mergeCell ref="P37:S37"/>
    <mergeCell ref="T37:W37"/>
    <mergeCell ref="X39:AA39"/>
    <mergeCell ref="AB39:AE39"/>
    <mergeCell ref="X37:AA37"/>
    <mergeCell ref="AB37:AE37"/>
    <mergeCell ref="AB40:AE40"/>
    <mergeCell ref="X40:AA40"/>
    <mergeCell ref="AB36:AE36"/>
    <mergeCell ref="T39:W39"/>
    <mergeCell ref="P40:S40"/>
    <mergeCell ref="T40:W40"/>
    <mergeCell ref="X38:AA38"/>
    <mergeCell ref="AB38:AE38"/>
    <mergeCell ref="X36:AA36"/>
    <mergeCell ref="T36:W36"/>
    <mergeCell ref="U47:X48"/>
    <mergeCell ref="Y47:AE48"/>
    <mergeCell ref="A47:E48"/>
    <mergeCell ref="F47:H48"/>
    <mergeCell ref="I47:I48"/>
    <mergeCell ref="J47:N48"/>
    <mergeCell ref="O47:S48"/>
    <mergeCell ref="T47:T48"/>
    <mergeCell ref="X43:AA43"/>
    <mergeCell ref="AB43:AE43"/>
    <mergeCell ref="X44:AA44"/>
    <mergeCell ref="AB44:AE44"/>
    <mergeCell ref="D43:J43"/>
    <mergeCell ref="K43:O43"/>
    <mergeCell ref="P43:S43"/>
    <mergeCell ref="T43:W43"/>
    <mergeCell ref="D44:J44"/>
    <mergeCell ref="K44:O44"/>
    <mergeCell ref="P44:S44"/>
    <mergeCell ref="T44:W44"/>
    <mergeCell ref="A45:A46"/>
    <mergeCell ref="B45:B46"/>
    <mergeCell ref="C45:C46"/>
    <mergeCell ref="D45:O46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B7 E1:J10 B32 A1:A3 B34 B1:D2 B5 B9 B3 B30 L1:AE10 L37:S42 Y12:AA19 K22:K42 E22:J35 E37:J44 C22:D27 L12:O19 K1:K19 A22:B28 AB37:AE42 L22:S35 Q12:S19 P12:P20 U12:W19 T11:T20 U22:AE35 AC12:AE19 AB12:AB20 A36:D45 K43:O44 Q43:S44 P43:P45 T22:T45 X45 X12:X20 A47:AE48 AC43:AE44 AB43:AB45 U37:AA44 A11:D20 E12:J19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C38:D39 E28 E30 E32 T34 AA34 T32 T30 AA30 T28 J47 A43:A45 C43:D44 C40:D40 C37:D37 AB38:AE39 AB17:AE17 AB43:AE44 AB41:AE41 C41:D41 A37:A41 E38:W39 E43:W44 E40:W40 E37:W37 E41:W41 AB20 P45 A47 C45 T45 AB45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2024-11-01T02:57:34Z</cp:lastPrinted>
  <dcterms:created xsi:type="dcterms:W3CDTF">2010-01-19T05:17:14Z</dcterms:created>
  <dcterms:modified xsi:type="dcterms:W3CDTF">2024-11-01T03:32:46Z</dcterms:modified>
</cp:coreProperties>
</file>