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8582F59D-4845-4DF8-970B-02FE55072A32}" xr6:coauthVersionLast="47" xr6:coauthVersionMax="47" xr10:uidLastSave="{00000000-0000-0000-0000-000000000000}"/>
  <bookViews>
    <workbookView xWindow="3510" yWindow="13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Y14" i="1" l="1"/>
  <c r="Y39" i="1" s="1"/>
  <c r="Y15" i="1"/>
  <c r="Y16" i="1"/>
  <c r="Y17" i="1"/>
  <c r="Y18" i="1"/>
  <c r="Y19" i="1"/>
  <c r="Y20" i="1"/>
  <c r="V48" i="1"/>
  <c r="Y40" i="1"/>
  <c r="Y41" i="1"/>
  <c r="Y42" i="1"/>
  <c r="Y43" i="1"/>
  <c r="Y44" i="1"/>
  <c r="Y45" i="1"/>
  <c r="Y13" i="1"/>
  <c r="Y38" i="1" s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Z23" i="1" l="1"/>
  <c r="F10" i="1" s="1"/>
  <c r="F35" i="1" s="1"/>
  <c r="AC38" i="1"/>
  <c r="Z48" i="1" l="1"/>
</calcChain>
</file>

<file path=xl/sharedStrings.xml><?xml version="1.0" encoding="utf-8"?>
<sst xmlns="http://schemas.openxmlformats.org/spreadsheetml/2006/main" count="70" uniqueCount="59">
  <si>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</si>
  <si>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</si>
  <si>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</si>
  <si>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</si>
  <si>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</si>
  <si>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</si>
  <si>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</si>
  <si>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</si>
  <si>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</si>
  <si>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</si>
  <si>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</si>
  <si>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</si>
  <si>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</si>
  <si>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</si>
  <si>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</si>
  <si>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</si>
  <si>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</si>
  <si>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</si>
  <si>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</si>
  <si>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</si>
  <si>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</si>
  <si>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</si>
  <si>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</si>
  <si>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</si>
  <si>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</si>
  <si>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</si>
  <si>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</si>
  <si>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</si>
  <si>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</si>
  <si>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</si>
  <si>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</si>
  <si>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</si>
  <si>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</si>
  <si>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</si>
  <si>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</si>
  <si>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</si>
  <si>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</si>
  <si>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</si>
  <si>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</si>
  <si>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</si>
  <si>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</si>
  <si>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</si>
  <si>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</si>
  <si>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</si>
  <si>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</si>
  <si>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</si>
  <si>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</si>
  <si>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합계금액</t>
    <phoneticPr fontId="5" type="noConversion"/>
  </si>
  <si>
    <t>스카이오토미션</t>
    <phoneticPr fontId="5" type="noConversion"/>
  </si>
  <si>
    <t>충남 천안시 동남구 유량로 153</t>
    <phoneticPr fontId="5" type="noConversion"/>
  </si>
  <si>
    <t>010-2278-2326</t>
    <phoneticPr fontId="5" type="noConversion"/>
  </si>
  <si>
    <t>스카이오토</t>
    <phoneticPr fontId="5" type="noConversion"/>
  </si>
  <si>
    <t>0CK TCU &amp; FILTER</t>
    <phoneticPr fontId="5" type="noConversion"/>
  </si>
  <si>
    <t>AUDI</t>
    <phoneticPr fontId="5" type="noConversion"/>
  </si>
  <si>
    <t>3333 18 1865047 카카오뱅크 장효주</t>
    <phoneticPr fontId="5" type="noConversion"/>
  </si>
  <si>
    <t>가이드 기능 감압실시</t>
    <phoneticPr fontId="5" type="noConversion"/>
  </si>
  <si>
    <t>Basic Setting</t>
    <phoneticPr fontId="5" type="noConversion"/>
  </si>
  <si>
    <t>2번부터 실시</t>
    <phoneticPr fontId="5" type="noConversion"/>
  </si>
  <si>
    <t>2-1-3-4-5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</si>
</sst>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Normal="100" zoomScaleSheetLayoutView="100" workbookViewId="0">
      <selection activeCell="E18" sqref="E18:K18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39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40</v>
      </c>
      <c r="V6" s="96"/>
      <c r="W6" s="96"/>
      <c r="X6" s="96"/>
      <c r="Y6" s="96"/>
      <c r="Z6" s="86" t="s">
        <v>6</v>
      </c>
      <c r="AA6" s="86"/>
      <c r="AB6" s="96" t="s">
        <v>41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42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47</v>
      </c>
      <c r="D10" s="95"/>
      <c r="E10" s="95"/>
      <c r="F10" s="101">
        <f>Z23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38</v>
      </c>
      <c r="V10" s="96"/>
      <c r="W10" s="96"/>
      <c r="X10" s="96"/>
      <c r="Y10" s="96"/>
      <c r="Z10" s="86" t="s">
        <v>9</v>
      </c>
      <c r="AA10" s="86"/>
      <c r="AB10" s="96" t="s">
        <v>43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37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11</v>
      </c>
      <c r="D13" s="10">
        <v>11</v>
      </c>
      <c r="E13" s="31" t="s">
        <v>52</v>
      </c>
      <c r="F13" s="32"/>
      <c r="G13" s="32"/>
      <c r="H13" s="32"/>
      <c r="I13" s="32"/>
      <c r="J13" s="32"/>
      <c r="K13" s="32"/>
      <c r="L13" s="49" t="s">
        <v>53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55</v>
      </c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 t="s">
        <v>56</v>
      </c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 t="s">
        <v>57</v>
      </c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/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 t="s">
        <v>58</v>
      </c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 t="str">
        <f t="shared" ref="AC18" si="1">IF(U18="","",Y18*0.1)</f>
        <v/>
      </c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46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/>
      <c r="R20" s="51"/>
      <c r="S20" s="51"/>
      <c r="T20" s="51"/>
      <c r="U20" s="68"/>
      <c r="V20" s="51"/>
      <c r="W20" s="51"/>
      <c r="X20" s="51"/>
      <c r="Y20" s="51">
        <f t="shared" si="0"/>
        <v>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54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44</v>
      </c>
      <c r="Q23" s="41"/>
      <c r="R23" s="41"/>
      <c r="S23" s="41"/>
      <c r="T23" s="41"/>
      <c r="U23" s="36" t="s">
        <v>19</v>
      </c>
      <c r="V23" s="154" t="s">
        <v>45</v>
      </c>
      <c r="W23" s="155"/>
      <c r="X23" s="155"/>
      <c r="Y23" s="155"/>
      <c r="Z23" s="122">
        <f>SUM(Y13:AB20)</f>
        <v>1530000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6"/>
      <c r="W24" s="157"/>
      <c r="X24" s="157"/>
      <c r="Y24" s="157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스카이오토미션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충남 천안시 동남구 유량로 153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26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010-2278-2326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47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27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37</v>
      </c>
      <c r="C37" s="6" t="s">
        <v>10</v>
      </c>
      <c r="D37" s="4" t="s">
        <v>28</v>
      </c>
      <c r="E37" s="138" t="s">
        <v>29</v>
      </c>
      <c r="F37" s="151"/>
      <c r="G37" s="151"/>
      <c r="H37" s="151"/>
      <c r="I37" s="151"/>
      <c r="J37" s="151"/>
      <c r="K37" s="151"/>
      <c r="L37" s="138" t="s">
        <v>30</v>
      </c>
      <c r="M37" s="151"/>
      <c r="N37" s="151"/>
      <c r="O37" s="151"/>
      <c r="P37" s="151"/>
      <c r="Q37" s="151" t="s">
        <v>31</v>
      </c>
      <c r="R37" s="151"/>
      <c r="S37" s="151"/>
      <c r="T37" s="151"/>
      <c r="U37" s="138" t="s">
        <v>32</v>
      </c>
      <c r="V37" s="151"/>
      <c r="W37" s="151"/>
      <c r="X37" s="151"/>
      <c r="Y37" s="151" t="s">
        <v>33</v>
      </c>
      <c r="Z37" s="151"/>
      <c r="AA37" s="151"/>
      <c r="AB37" s="151"/>
      <c r="AC37" s="151" t="s">
        <v>34</v>
      </c>
      <c r="AD37" s="151"/>
      <c r="AE37" s="151"/>
      <c r="AF37" s="158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11</v>
      </c>
      <c r="E38" s="146" t="str">
        <f t="shared" si="2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3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146" t="str">
        <f t="shared" si="2"/>
        <v>가이드 기능 감압실시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3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0">
        <f t="shared" ref="Y39:Y45" si="4">Y14</f>
        <v>0</v>
      </c>
      <c r="Z39" s="150"/>
      <c r="AA39" s="150"/>
      <c r="AB39" s="150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146" t="str">
        <f t="shared" si="2"/>
        <v>Basic Setting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3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0">
        <f t="shared" si="4"/>
        <v>0</v>
      </c>
      <c r="Z40" s="150"/>
      <c r="AA40" s="150"/>
      <c r="AB40" s="150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146" t="str">
        <f t="shared" si="2"/>
        <v>2번부터 실시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3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0">
        <f t="shared" si="4"/>
        <v>0</v>
      </c>
      <c r="Z41" s="150"/>
      <c r="AA41" s="150"/>
      <c r="AB41" s="150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146" t="str">
        <f t="shared" si="2"/>
        <v>2-1-3-4-5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3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0">
        <f t="shared" si="4"/>
        <v>0</v>
      </c>
      <c r="Z42" s="150"/>
      <c r="AA42" s="150"/>
      <c r="AB42" s="150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3"/>
        <v>0</v>
      </c>
      <c r="R43" s="150"/>
      <c r="S43" s="150"/>
      <c r="T43" s="150"/>
      <c r="U43" s="153"/>
      <c r="V43" s="150"/>
      <c r="W43" s="150"/>
      <c r="X43" s="150"/>
      <c r="Y43" s="150">
        <f t="shared" si="4"/>
        <v>0</v>
      </c>
      <c r="Z43" s="150"/>
      <c r="AA43" s="150"/>
      <c r="AB43" s="150"/>
      <c r="AC43" s="150"/>
      <c r="AD43" s="150"/>
      <c r="AE43" s="150"/>
      <c r="AF43" s="152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146">
        <f t="shared" si="5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3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0">
        <f t="shared" si="4"/>
        <v>0</v>
      </c>
      <c r="Z44" s="150"/>
      <c r="AA44" s="150"/>
      <c r="AB44" s="150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177" t="str">
        <f t="shared" si="5"/>
        <v xml:space="preserve">      미수금 </v>
      </c>
      <c r="F45" s="178"/>
      <c r="G45" s="178"/>
      <c r="H45" s="178"/>
      <c r="I45" s="178"/>
      <c r="J45" s="178"/>
      <c r="K45" s="178"/>
      <c r="L45" s="148">
        <f>L20</f>
        <v>0</v>
      </c>
      <c r="M45" s="149"/>
      <c r="N45" s="149"/>
      <c r="O45" s="149"/>
      <c r="P45" s="149"/>
      <c r="Q45" s="150">
        <f t="shared" si="3"/>
        <v>0</v>
      </c>
      <c r="R45" s="150"/>
      <c r="S45" s="150"/>
      <c r="T45" s="150"/>
      <c r="U45" s="153">
        <f>U20</f>
        <v>0</v>
      </c>
      <c r="V45" s="150"/>
      <c r="W45" s="150"/>
      <c r="X45" s="150"/>
      <c r="Y45" s="150">
        <f t="shared" si="4"/>
        <v>0</v>
      </c>
      <c r="Z45" s="150"/>
      <c r="AA45" s="150"/>
      <c r="AB45" s="150"/>
      <c r="AC45" s="150">
        <f>AC20</f>
        <v>0</v>
      </c>
      <c r="AD45" s="150"/>
      <c r="AE45" s="150"/>
      <c r="AF45" s="152"/>
    </row>
    <row r="46" spans="2:32" ht="18" customHeight="1" x14ac:dyDescent="0.15">
      <c r="B46" s="179">
        <f t="shared" si="5"/>
        <v>0</v>
      </c>
      <c r="C46" s="181">
        <f t="shared" si="5"/>
        <v>0</v>
      </c>
      <c r="D46" s="183">
        <f t="shared" si="5"/>
        <v>0</v>
      </c>
      <c r="E46" s="185" t="str">
        <f>E21</f>
        <v>3333 18 1865047 카카오뱅크 장효주</v>
      </c>
      <c r="F46" s="186"/>
      <c r="G46" s="186"/>
      <c r="H46" s="186"/>
      <c r="I46" s="186"/>
      <c r="J46" s="186"/>
      <c r="K46" s="186"/>
      <c r="L46" s="186"/>
      <c r="M46" s="186"/>
      <c r="N46" s="186"/>
      <c r="O46" s="186"/>
      <c r="P46" s="187"/>
      <c r="Q46" s="17">
        <f t="shared" si="3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0"/>
      <c r="C47" s="182"/>
      <c r="D47" s="184"/>
      <c r="E47" s="188"/>
      <c r="F47" s="189"/>
      <c r="G47" s="189"/>
      <c r="H47" s="189"/>
      <c r="I47" s="189"/>
      <c r="J47" s="189"/>
      <c r="K47" s="189"/>
      <c r="L47" s="189"/>
      <c r="M47" s="189"/>
      <c r="N47" s="189"/>
      <c r="O47" s="189"/>
      <c r="P47" s="190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6" t="str">
        <f>B23</f>
        <v>인 수 자</v>
      </c>
      <c r="C48" s="167"/>
      <c r="D48" s="168"/>
      <c r="E48" s="168"/>
      <c r="F48" s="168"/>
      <c r="G48" s="172" t="str">
        <f>G23</f>
        <v>스카이오토</v>
      </c>
      <c r="H48" s="172"/>
      <c r="I48" s="173"/>
      <c r="J48" s="167" t="s">
        <v>35</v>
      </c>
      <c r="K48" s="138" t="str">
        <f>K23</f>
        <v>납 품 자</v>
      </c>
      <c r="L48" s="138"/>
      <c r="M48" s="138"/>
      <c r="N48" s="138"/>
      <c r="O48" s="138"/>
      <c r="P48" s="172" t="str">
        <f>P23</f>
        <v xml:space="preserve">BTS&amp;P </v>
      </c>
      <c r="Q48" s="172"/>
      <c r="R48" s="172"/>
      <c r="S48" s="172"/>
      <c r="T48" s="173"/>
      <c r="U48" s="167" t="s">
        <v>36</v>
      </c>
      <c r="V48" s="159" t="str">
        <f>V23</f>
        <v>합 계</v>
      </c>
      <c r="W48" s="159"/>
      <c r="X48" s="159"/>
      <c r="Y48" s="159"/>
      <c r="Z48" s="161">
        <f>Z23</f>
        <v>1530000</v>
      </c>
      <c r="AA48" s="162"/>
      <c r="AB48" s="162"/>
      <c r="AC48" s="162"/>
      <c r="AD48" s="162"/>
      <c r="AE48" s="162"/>
      <c r="AF48" s="163"/>
    </row>
    <row r="49" spans="2:32" ht="18" customHeight="1" thickBot="1" x14ac:dyDescent="0.2">
      <c r="B49" s="169"/>
      <c r="C49" s="170"/>
      <c r="D49" s="171"/>
      <c r="E49" s="171"/>
      <c r="F49" s="171"/>
      <c r="G49" s="174"/>
      <c r="H49" s="174"/>
      <c r="I49" s="175"/>
      <c r="J49" s="170"/>
      <c r="K49" s="176"/>
      <c r="L49" s="176"/>
      <c r="M49" s="176"/>
      <c r="N49" s="176"/>
      <c r="O49" s="176"/>
      <c r="P49" s="174"/>
      <c r="Q49" s="174"/>
      <c r="R49" s="174"/>
      <c r="S49" s="174"/>
      <c r="T49" s="175"/>
      <c r="U49" s="170"/>
      <c r="V49" s="160"/>
      <c r="W49" s="160"/>
      <c r="X49" s="160"/>
      <c r="Y49" s="160"/>
      <c r="Z49" s="164"/>
      <c r="AA49" s="164"/>
      <c r="AB49" s="164"/>
      <c r="AC49" s="164"/>
      <c r="AD49" s="164"/>
      <c r="AE49" s="164"/>
      <c r="AF49" s="165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2024-11-11T01:19:03Z</cp:lastPrinted>
  <dcterms:created xsi:type="dcterms:W3CDTF">2010-01-19T05:17:14Z</dcterms:created>
  <dcterms:modified xsi:type="dcterms:W3CDTF">2024-11-11T01:28:02Z</dcterms:modified>
</cp:coreProperties>
</file>