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2월\"/>
    </mc:Choice>
  </mc:AlternateContent>
  <xr:revisionPtr revIDLastSave="0" documentId="8_{EFF7A1C1-F4CC-4317-98AC-2A1B7A8A4F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2" i="1"/>
  <c r="Y43" i="1"/>
  <c r="Y44" i="1"/>
  <c r="Y45" i="1"/>
  <c r="Y39" i="1"/>
  <c r="Y40" i="1"/>
  <c r="Y41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B46" i="1"/>
  <c r="B45" i="1"/>
  <c r="B44" i="1"/>
  <c r="B42" i="1"/>
  <c r="B41" i="1"/>
  <c r="B40" i="1"/>
  <c r="B39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<sst xmlns="http://schemas.openxmlformats.org/spreadsheetml/2006/main" count="69" uniqueCount="58">
  <si>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</si>
  <si>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</si>
  <si>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</si>
  <si>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</si>
  <si>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</si>
  <si>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</si>
  <si>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</si>
  <si>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</si>
  <si>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</si>
  <si>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</si>
  <si>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</si>
  <si>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</si>
  <si>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</si>
  <si>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</si>
  <si>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</si>
  <si>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</si>
  <si>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</si>
  <si>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</si>
  <si>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</si>
  <si>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</si>
  <si>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</si>
  <si>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</si>
  <si>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</si>
  <si>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</si>
  <si>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</si>
  <si>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</si>
  <si>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</si>
  <si>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</si>
  <si>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</si>
  <si>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</si>
  <si>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</si>
  <si>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</si>
  <si>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</si>
  <si>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</si>
  <si>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</si>
  <si>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</si>
  <si>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</si>
  <si>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</si>
  <si>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</si>
  <si>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</si>
  <si>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</si>
  <si>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</si>
  <si>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</si>
  <si>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</si>
  <si>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</si>
  <si>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</si>
  <si>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</si>
  <si>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</si>
  <si>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AZ제일오토밋션</t>
    <phoneticPr fontId="5" type="noConversion"/>
  </si>
  <si>
    <t>전남 순천시 우석로81</t>
    <phoneticPr fontId="5" type="noConversion"/>
  </si>
  <si>
    <t>010-6235-6470</t>
    <phoneticPr fontId="5" type="noConversion"/>
  </si>
  <si>
    <t>제일오토</t>
    <phoneticPr fontId="5" type="noConversion"/>
  </si>
  <si>
    <t xml:space="preserve">합계금액
</t>
    <phoneticPr fontId="5" type="noConversion"/>
  </si>
  <si>
    <t>0CW Mechatronics</t>
    <phoneticPr fontId="5" type="noConversion"/>
  </si>
  <si>
    <t>밸브바디 필히 유압유 사용</t>
    <phoneticPr fontId="5" type="noConversion"/>
  </si>
  <si>
    <t>(밋션오일 x)</t>
    <phoneticPr fontId="5" type="noConversion"/>
  </si>
  <si>
    <t>클러치포크 원품사용</t>
    <phoneticPr fontId="5" type="noConversion"/>
  </si>
  <si>
    <t>basic setting 필수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</si>
</sst>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1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  <font>
      <sz val="8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3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0" fillId="2" borderId="4" xfId="1" applyFont="1" applyFill="1" applyBorder="1" applyAlignment="1" applyProtection="1">
      <alignment horizontal="left" vertical="center" shrinkToFit="1"/>
      <protection locked="0"/>
    </xf>
    <xf numFmtId="0" fontId="20" fillId="0" borderId="4" xfId="0" applyFont="1" applyBorder="1" applyAlignment="1" applyProtection="1">
      <alignment horizontal="left"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Q17" sqref="Q17:T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4" t="s">
        <v>0</v>
      </c>
      <c r="C2" s="115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7"/>
    </row>
    <row r="3" spans="2:32" ht="15" customHeight="1" thickBot="1" x14ac:dyDescent="0.2">
      <c r="B3" s="118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20"/>
    </row>
    <row r="4" spans="2:32" ht="14.1" customHeight="1" x14ac:dyDescent="0.15">
      <c r="B4" s="121" t="s">
        <v>1</v>
      </c>
      <c r="C4" s="153" t="s">
        <v>2</v>
      </c>
      <c r="D4" s="153"/>
      <c r="E4" s="153"/>
      <c r="F4" s="124" t="s">
        <v>48</v>
      </c>
      <c r="G4" s="125"/>
      <c r="H4" s="125"/>
      <c r="I4" s="125"/>
      <c r="J4" s="125"/>
      <c r="K4" s="125"/>
      <c r="L4" s="125"/>
      <c r="M4" s="125"/>
      <c r="N4" s="125"/>
      <c r="O4" s="126"/>
      <c r="P4" s="121" t="s">
        <v>3</v>
      </c>
      <c r="Q4" s="110" t="s">
        <v>4</v>
      </c>
      <c r="R4" s="110"/>
      <c r="S4" s="110"/>
      <c r="T4" s="110"/>
      <c r="U4" s="131" t="s">
        <v>39</v>
      </c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3"/>
    </row>
    <row r="5" spans="2:32" ht="14.1" customHeight="1" x14ac:dyDescent="0.15">
      <c r="B5" s="122"/>
      <c r="C5" s="139"/>
      <c r="D5" s="139"/>
      <c r="E5" s="139"/>
      <c r="F5" s="127"/>
      <c r="G5" s="128"/>
      <c r="H5" s="128"/>
      <c r="I5" s="128"/>
      <c r="J5" s="128"/>
      <c r="K5" s="128"/>
      <c r="L5" s="128"/>
      <c r="M5" s="128"/>
      <c r="N5" s="128"/>
      <c r="O5" s="129"/>
      <c r="P5" s="122"/>
      <c r="Q5" s="130"/>
      <c r="R5" s="130"/>
      <c r="S5" s="130"/>
      <c r="T5" s="130"/>
      <c r="U5" s="134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6"/>
    </row>
    <row r="6" spans="2:32" ht="14.1" customHeight="1" x14ac:dyDescent="0.15">
      <c r="B6" s="122"/>
      <c r="C6" s="139" t="s">
        <v>5</v>
      </c>
      <c r="D6" s="139"/>
      <c r="E6" s="139"/>
      <c r="F6" s="137" t="s">
        <v>49</v>
      </c>
      <c r="G6" s="137"/>
      <c r="H6" s="137"/>
      <c r="I6" s="137"/>
      <c r="J6" s="137"/>
      <c r="K6" s="137"/>
      <c r="L6" s="137"/>
      <c r="M6" s="137"/>
      <c r="N6" s="137"/>
      <c r="O6" s="138"/>
      <c r="P6" s="122"/>
      <c r="Q6" s="139" t="s">
        <v>2</v>
      </c>
      <c r="R6" s="139"/>
      <c r="S6" s="139"/>
      <c r="T6" s="139"/>
      <c r="U6" s="140" t="s">
        <v>40</v>
      </c>
      <c r="V6" s="140"/>
      <c r="W6" s="140"/>
      <c r="X6" s="140"/>
      <c r="Y6" s="140"/>
      <c r="Z6" s="130" t="s">
        <v>6</v>
      </c>
      <c r="AA6" s="130"/>
      <c r="AB6" s="140" t="s">
        <v>41</v>
      </c>
      <c r="AC6" s="140"/>
      <c r="AD6" s="140"/>
      <c r="AE6" s="140"/>
      <c r="AF6" s="141"/>
    </row>
    <row r="7" spans="2:32" ht="14.1" customHeight="1" x14ac:dyDescent="0.15">
      <c r="B7" s="122"/>
      <c r="C7" s="139"/>
      <c r="D7" s="139"/>
      <c r="E7" s="139"/>
      <c r="F7" s="137"/>
      <c r="G7" s="137"/>
      <c r="H7" s="137"/>
      <c r="I7" s="137"/>
      <c r="J7" s="137"/>
      <c r="K7" s="137"/>
      <c r="L7" s="137"/>
      <c r="M7" s="137"/>
      <c r="N7" s="137"/>
      <c r="O7" s="138"/>
      <c r="P7" s="122"/>
      <c r="Q7" s="139"/>
      <c r="R7" s="139"/>
      <c r="S7" s="139"/>
      <c r="T7" s="139"/>
      <c r="U7" s="140"/>
      <c r="V7" s="140"/>
      <c r="W7" s="140"/>
      <c r="X7" s="140"/>
      <c r="Y7" s="140"/>
      <c r="Z7" s="130"/>
      <c r="AA7" s="130"/>
      <c r="AB7" s="140"/>
      <c r="AC7" s="140"/>
      <c r="AD7" s="140"/>
      <c r="AE7" s="140"/>
      <c r="AF7" s="141"/>
    </row>
    <row r="8" spans="2:32" ht="14.1" customHeight="1" x14ac:dyDescent="0.15">
      <c r="B8" s="122"/>
      <c r="C8" s="130" t="s">
        <v>7</v>
      </c>
      <c r="D8" s="130"/>
      <c r="E8" s="130"/>
      <c r="F8" s="142" t="s">
        <v>50</v>
      </c>
      <c r="G8" s="143"/>
      <c r="H8" s="143"/>
      <c r="I8" s="143"/>
      <c r="J8" s="143"/>
      <c r="K8" s="143"/>
      <c r="L8" s="143"/>
      <c r="M8" s="143"/>
      <c r="N8" s="143"/>
      <c r="O8" s="143"/>
      <c r="P8" s="122"/>
      <c r="Q8" s="139" t="s">
        <v>5</v>
      </c>
      <c r="R8" s="139"/>
      <c r="S8" s="139"/>
      <c r="T8" s="139"/>
      <c r="U8" s="137" t="s">
        <v>42</v>
      </c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44"/>
    </row>
    <row r="9" spans="2:32" ht="14.1" customHeight="1" x14ac:dyDescent="0.15">
      <c r="B9" s="122"/>
      <c r="C9" s="130"/>
      <c r="D9" s="130"/>
      <c r="E9" s="130"/>
      <c r="F9" s="127"/>
      <c r="G9" s="128"/>
      <c r="H9" s="128"/>
      <c r="I9" s="128"/>
      <c r="J9" s="128"/>
      <c r="K9" s="128"/>
      <c r="L9" s="128"/>
      <c r="M9" s="128"/>
      <c r="N9" s="128"/>
      <c r="O9" s="128"/>
      <c r="P9" s="122"/>
      <c r="Q9" s="139"/>
      <c r="R9" s="139"/>
      <c r="S9" s="139"/>
      <c r="T9" s="139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44"/>
    </row>
    <row r="10" spans="2:32" ht="14.1" customHeight="1" x14ac:dyDescent="0.15">
      <c r="B10" s="122"/>
      <c r="C10" s="139" t="s">
        <v>52</v>
      </c>
      <c r="D10" s="139"/>
      <c r="E10" s="139"/>
      <c r="F10" s="145">
        <f>SUM(Y13:AB19)</f>
        <v>1450000</v>
      </c>
      <c r="G10" s="146"/>
      <c r="H10" s="146"/>
      <c r="I10" s="146"/>
      <c r="J10" s="146"/>
      <c r="K10" s="146"/>
      <c r="L10" s="146"/>
      <c r="M10" s="146"/>
      <c r="N10" s="146"/>
      <c r="O10" s="147"/>
      <c r="P10" s="122"/>
      <c r="Q10" s="130" t="s">
        <v>8</v>
      </c>
      <c r="R10" s="130"/>
      <c r="S10" s="130"/>
      <c r="T10" s="130"/>
      <c r="U10" s="140" t="s">
        <v>38</v>
      </c>
      <c r="V10" s="140"/>
      <c r="W10" s="140"/>
      <c r="X10" s="140"/>
      <c r="Y10" s="140"/>
      <c r="Z10" s="130" t="s">
        <v>9</v>
      </c>
      <c r="AA10" s="130"/>
      <c r="AB10" s="140" t="s">
        <v>43</v>
      </c>
      <c r="AC10" s="140"/>
      <c r="AD10" s="140"/>
      <c r="AE10" s="140"/>
      <c r="AF10" s="141"/>
    </row>
    <row r="11" spans="2:32" ht="14.1" customHeight="1" thickBot="1" x14ac:dyDescent="0.2">
      <c r="B11" s="123"/>
      <c r="C11" s="154"/>
      <c r="D11" s="154"/>
      <c r="E11" s="154"/>
      <c r="F11" s="148"/>
      <c r="G11" s="148"/>
      <c r="H11" s="148"/>
      <c r="I11" s="148"/>
      <c r="J11" s="148"/>
      <c r="K11" s="148"/>
      <c r="L11" s="148"/>
      <c r="M11" s="148"/>
      <c r="N11" s="148"/>
      <c r="O11" s="149"/>
      <c r="P11" s="123"/>
      <c r="Q11" s="150"/>
      <c r="R11" s="150"/>
      <c r="S11" s="150"/>
      <c r="T11" s="150"/>
      <c r="U11" s="151"/>
      <c r="V11" s="151"/>
      <c r="W11" s="151"/>
      <c r="X11" s="151"/>
      <c r="Y11" s="151"/>
      <c r="Z11" s="150"/>
      <c r="AA11" s="150"/>
      <c r="AB11" s="151"/>
      <c r="AC11" s="151"/>
      <c r="AD11" s="151"/>
      <c r="AE11" s="151"/>
      <c r="AF11" s="152"/>
    </row>
    <row r="12" spans="2:32" ht="18" customHeight="1" x14ac:dyDescent="0.15">
      <c r="B12" s="2" t="s">
        <v>37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3</v>
      </c>
      <c r="D13" s="10">
        <v>2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1450000</v>
      </c>
      <c r="V13" s="69"/>
      <c r="W13" s="69"/>
      <c r="X13" s="69"/>
      <c r="Y13" s="69">
        <f>U13*Q13</f>
        <v>1450000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12" t="s">
        <v>54</v>
      </c>
      <c r="F14" s="113"/>
      <c r="G14" s="113"/>
      <c r="H14" s="113"/>
      <c r="I14" s="113"/>
      <c r="J14" s="113"/>
      <c r="K14" s="113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55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 t="s">
        <v>56</v>
      </c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 t="s">
        <v>57</v>
      </c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ref="Y17:Y20" si="0">U17*Q17</f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9" t="s">
        <v>47</v>
      </c>
      <c r="F20" s="170"/>
      <c r="G20" s="170"/>
      <c r="H20" s="170"/>
      <c r="I20" s="170"/>
      <c r="J20" s="170"/>
      <c r="K20" s="170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9"/>
      <c r="C21" s="191"/>
      <c r="D21" s="191"/>
      <c r="E21" s="183" t="s">
        <v>45</v>
      </c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5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90"/>
      <c r="C22" s="192"/>
      <c r="D22" s="192"/>
      <c r="E22" s="186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8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71" t="s">
        <v>18</v>
      </c>
      <c r="C23" s="57"/>
      <c r="D23" s="172"/>
      <c r="E23" s="172"/>
      <c r="F23" s="172"/>
      <c r="G23" s="174" t="s">
        <v>51</v>
      </c>
      <c r="H23" s="175"/>
      <c r="I23" s="175"/>
      <c r="J23" s="57" t="s">
        <v>19</v>
      </c>
      <c r="K23" s="178" t="s">
        <v>20</v>
      </c>
      <c r="L23" s="57"/>
      <c r="M23" s="57"/>
      <c r="N23" s="57"/>
      <c r="O23" s="179"/>
      <c r="P23" s="174" t="s">
        <v>44</v>
      </c>
      <c r="Q23" s="175"/>
      <c r="R23" s="175"/>
      <c r="S23" s="175"/>
      <c r="T23" s="175"/>
      <c r="U23" s="57" t="s">
        <v>19</v>
      </c>
      <c r="V23" s="59" t="s">
        <v>46</v>
      </c>
      <c r="W23" s="60"/>
      <c r="X23" s="60"/>
      <c r="Y23" s="60"/>
      <c r="Z23" s="85">
        <f>Y20+F10</f>
        <v>1450000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3"/>
      <c r="C24" s="58"/>
      <c r="D24" s="58"/>
      <c r="E24" s="58"/>
      <c r="F24" s="58"/>
      <c r="G24" s="176"/>
      <c r="H24" s="177"/>
      <c r="I24" s="177"/>
      <c r="J24" s="58"/>
      <c r="K24" s="180"/>
      <c r="L24" s="181"/>
      <c r="M24" s="181"/>
      <c r="N24" s="181"/>
      <c r="O24" s="182"/>
      <c r="P24" s="176"/>
      <c r="Q24" s="177"/>
      <c r="R24" s="177"/>
      <c r="S24" s="177"/>
      <c r="T24" s="177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AZ제일오토밋션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전남 순천시 우석로81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010-6235-6470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1450000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37</v>
      </c>
      <c r="C37" s="6" t="s">
        <v>10</v>
      </c>
      <c r="D37" s="4" t="s">
        <v>29</v>
      </c>
      <c r="E37" s="34" t="s">
        <v>12</v>
      </c>
      <c r="F37" s="65"/>
      <c r="G37" s="65"/>
      <c r="H37" s="65"/>
      <c r="I37" s="65"/>
      <c r="J37" s="65"/>
      <c r="K37" s="65"/>
      <c r="L37" s="34" t="s">
        <v>30</v>
      </c>
      <c r="M37" s="65"/>
      <c r="N37" s="65"/>
      <c r="O37" s="65"/>
      <c r="P37" s="65"/>
      <c r="Q37" s="65" t="s">
        <v>31</v>
      </c>
      <c r="R37" s="65"/>
      <c r="S37" s="65"/>
      <c r="T37" s="65"/>
      <c r="U37" s="34" t="s">
        <v>32</v>
      </c>
      <c r="V37" s="65"/>
      <c r="W37" s="65"/>
      <c r="X37" s="65"/>
      <c r="Y37" s="65" t="s">
        <v>33</v>
      </c>
      <c r="Z37" s="65"/>
      <c r="AA37" s="65"/>
      <c r="AB37" s="65"/>
      <c r="AC37" s="65" t="s">
        <v>34</v>
      </c>
      <c r="AD37" s="65"/>
      <c r="AE37" s="65"/>
      <c r="AF37" s="66"/>
    </row>
    <row r="38" spans="2:32" ht="18" customHeight="1" x14ac:dyDescent="0.15">
      <c r="B38" s="11">
        <v>24</v>
      </c>
      <c r="C38" s="12">
        <v>3</v>
      </c>
      <c r="D38" s="13">
        <v>2</v>
      </c>
      <c r="E38" s="38" t="str">
        <f t="shared" ref="B38:E42" si="2">E13</f>
        <v>0CW Mechatronics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1450000</v>
      </c>
      <c r="V38" s="36"/>
      <c r="W38" s="36"/>
      <c r="X38" s="36"/>
      <c r="Y38" s="36">
        <f>Y13</f>
        <v>1450000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밸브바디 필히 유압유 사용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(밋션오일 x)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 t="str">
        <f t="shared" si="2"/>
        <v>클러치포크 원품사용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 t="str">
        <f t="shared" si="2"/>
        <v>basic setting 필수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5">
        <f t="shared" si="3"/>
        <v>0</v>
      </c>
      <c r="R46" s="156"/>
      <c r="S46" s="156"/>
      <c r="T46" s="157"/>
      <c r="U46" s="161">
        <f>U21</f>
        <v>0</v>
      </c>
      <c r="V46" s="162"/>
      <c r="W46" s="162"/>
      <c r="X46" s="163"/>
      <c r="Y46" s="155"/>
      <c r="Z46" s="156"/>
      <c r="AA46" s="156"/>
      <c r="AB46" s="157"/>
      <c r="AC46" s="155" t="str">
        <f>AC21</f>
        <v/>
      </c>
      <c r="AD46" s="156"/>
      <c r="AE46" s="156"/>
      <c r="AF46" s="167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8"/>
      <c r="R47" s="159"/>
      <c r="S47" s="159"/>
      <c r="T47" s="160"/>
      <c r="U47" s="164"/>
      <c r="V47" s="165"/>
      <c r="W47" s="165"/>
      <c r="X47" s="166"/>
      <c r="Y47" s="158"/>
      <c r="Z47" s="159"/>
      <c r="AA47" s="159"/>
      <c r="AB47" s="160"/>
      <c r="AC47" s="158"/>
      <c r="AD47" s="159"/>
      <c r="AE47" s="159"/>
      <c r="AF47" s="168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제일오토</v>
      </c>
      <c r="H48" s="30"/>
      <c r="I48" s="31"/>
      <c r="J48" s="25" t="s">
        <v>35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36</v>
      </c>
      <c r="V48" s="17" t="str">
        <f>V23</f>
        <v>합 계</v>
      </c>
      <c r="W48" s="17"/>
      <c r="X48" s="17"/>
      <c r="Y48" s="17"/>
      <c r="Z48" s="19">
        <f>Z23</f>
        <v>1450000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r:id="rId1"/>
  <headerFooter alignWithMargins="0"/>
  <ignoredErrors>
    <ignoredError sqref="D39:E40 F29 F31 F33 U35 AB35 U33 U31 AB31 U29 K48 B44:B46 D44:E45 D41:E41 E38 AC39:AF40 AC18:AF18 AC44:AF45 AC42:AF42 D42:E42 B39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2024-03-01T01:32:54Z</cp:lastPrinted>
  <dcterms:created xsi:type="dcterms:W3CDTF">2010-01-19T05:17:14Z</dcterms:created>
  <dcterms:modified xsi:type="dcterms:W3CDTF">2024-03-01T01:33:15Z</dcterms:modified>
</cp:coreProperties>
</file>