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5월\"/>
    </mc:Choice>
  </mc:AlternateContent>
  <xr:revisionPtr revIDLastSave="0" documentId="13_ncr:1_{B74211BF-2FE9-47D8-881A-AD1824EEEFD7}" xr6:coauthVersionLast="47" xr6:coauthVersionMax="47" xr10:uidLastSave="{00000000-0000-0000-0000-000000000000}"/>
  <bookViews>
    <workbookView xWindow="2715" yWindow="1830" windowWidth="21540" windowHeight="1132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D38" i="1" l="1"/>
  <c r="E38" i="1"/>
  <c r="U38" i="1"/>
  <c r="Q45" i="1"/>
  <c r="U45" i="1"/>
  <c r="V48" i="1"/>
  <c r="Y40" i="1"/>
  <c r="Y42" i="1"/>
  <c r="Y14" i="1"/>
  <c r="Y39" i="1" s="1"/>
  <c r="Y15" i="1"/>
  <c r="Y16" i="1"/>
  <c r="Y41" i="1" s="1"/>
  <c r="Y17" i="1"/>
  <c r="Y18" i="1"/>
  <c r="Y43" i="1" s="1"/>
  <c r="Y19" i="1"/>
  <c r="Y44" i="1" s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4" i="1"/>
  <c r="U42" i="1"/>
  <c r="U41" i="1"/>
  <c r="U40" i="1"/>
  <c r="U39" i="1"/>
  <c r="Q46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D46" i="1"/>
  <c r="D45" i="1"/>
  <c r="D44" i="1"/>
  <c r="D42" i="1"/>
  <c r="D41" i="1"/>
  <c r="D40" i="1"/>
  <c r="D39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Y21" i="1"/>
  <c r="AC42" i="1"/>
  <c r="AC40" i="1"/>
  <c r="K48" i="1"/>
  <c r="B48" i="1"/>
  <c r="F10" i="1" l="1"/>
  <c r="F35" i="1" s="1"/>
  <c r="Y38" i="1"/>
  <c r="AC38" i="1"/>
  <c r="Z23" i="1" l="1"/>
  <c r="Z48" i="1" s="1"/>
</calcChain>
</file>

<file path=xl/sharedStrings.xml><?xml version="1.0" encoding="utf-8"?>
<sst xmlns="http://schemas.openxmlformats.org/spreadsheetml/2006/main" count="66" uniqueCount="55">
  <si>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</si>
  <si>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</si>
  <si>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</si>
  <si>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</si>
  <si>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</si>
  <si>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</si>
  <si>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</si>
  <si>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</si>
  <si>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</si>
  <si>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</si>
  <si>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</si>
  <si>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</si>
  <si>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</si>
  <si>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</si>
  <si>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</si>
  <si>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</si>
  <si>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</si>
  <si>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</si>
  <si>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</si>
  <si>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</si>
  <si>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</si>
  <si>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</si>
  <si>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</si>
  <si>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</si>
  <si>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</si>
  <si>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</si>
  <si>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</si>
  <si>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</si>
  <si>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</si>
  <si>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</si>
  <si>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</si>
  <si>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</si>
  <si>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</si>
  <si>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</si>
  <si>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</si>
  <si>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</si>
  <si>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</si>
  <si>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</si>
  <si>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</si>
  <si>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</si>
  <si>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</si>
  <si>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</si>
  <si>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</si>
  <si>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</si>
  <si>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</si>
  <si>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</si>
  <si>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</si>
  <si>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</si>
  <si>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</si>
  <si>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</si>
  <si>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대륙오토</t>
    <phoneticPr fontId="5" type="noConversion"/>
  </si>
  <si>
    <t>대구광역시 북구 산격동 14-149</t>
    <phoneticPr fontId="5" type="noConversion"/>
  </si>
  <si>
    <t>010-2806-9270</t>
    <phoneticPr fontId="5" type="noConversion"/>
  </si>
  <si>
    <t>VGSNAG3 9단</t>
    <phoneticPr fontId="5" type="noConversion"/>
  </si>
  <si>
    <t>VGSNAG2 7단 프로그래밍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</si>
</sst>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topLeftCell="A4" zoomScaleNormal="100" zoomScaleSheetLayoutView="100" workbookViewId="0">
      <selection activeCell="U21" sqref="U21:X22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50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41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51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42</v>
      </c>
      <c r="V6" s="96"/>
      <c r="W6" s="96"/>
      <c r="X6" s="96"/>
      <c r="Y6" s="96"/>
      <c r="Z6" s="86" t="s">
        <v>6</v>
      </c>
      <c r="AA6" s="86"/>
      <c r="AB6" s="96" t="s">
        <v>43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52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44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8</v>
      </c>
      <c r="D10" s="95"/>
      <c r="E10" s="95"/>
      <c r="F10" s="101">
        <f>SUM(Y13:AB19)</f>
        <v>1300000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9</v>
      </c>
      <c r="R10" s="86"/>
      <c r="S10" s="86"/>
      <c r="T10" s="86"/>
      <c r="U10" s="96" t="s">
        <v>40</v>
      </c>
      <c r="V10" s="96"/>
      <c r="W10" s="96"/>
      <c r="X10" s="96"/>
      <c r="Y10" s="96"/>
      <c r="Z10" s="86" t="s">
        <v>10</v>
      </c>
      <c r="AA10" s="86"/>
      <c r="AB10" s="96" t="s">
        <v>45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85" t="s">
        <v>13</v>
      </c>
      <c r="F12" s="111"/>
      <c r="G12" s="111"/>
      <c r="H12" s="111"/>
      <c r="I12" s="111"/>
      <c r="J12" s="111"/>
      <c r="K12" s="111"/>
      <c r="L12" s="85" t="s">
        <v>14</v>
      </c>
      <c r="M12" s="111"/>
      <c r="N12" s="111"/>
      <c r="O12" s="111"/>
      <c r="P12" s="111"/>
      <c r="Q12" s="111" t="s">
        <v>15</v>
      </c>
      <c r="R12" s="111"/>
      <c r="S12" s="111"/>
      <c r="T12" s="111"/>
      <c r="U12" s="85" t="s">
        <v>16</v>
      </c>
      <c r="V12" s="111"/>
      <c r="W12" s="111"/>
      <c r="X12" s="111"/>
      <c r="Y12" s="111" t="s">
        <v>17</v>
      </c>
      <c r="Z12" s="111"/>
      <c r="AA12" s="111"/>
      <c r="AB12" s="111"/>
      <c r="AC12" s="111" t="s">
        <v>18</v>
      </c>
      <c r="AD12" s="111"/>
      <c r="AE12" s="111"/>
      <c r="AF12" s="112"/>
    </row>
    <row r="13" spans="2:32" ht="18" customHeight="1" x14ac:dyDescent="0.15">
      <c r="B13" s="8">
        <v>24</v>
      </c>
      <c r="C13" s="9">
        <v>5</v>
      </c>
      <c r="D13" s="10">
        <v>23</v>
      </c>
      <c r="E13" s="31" t="s">
        <v>53</v>
      </c>
      <c r="F13" s="32"/>
      <c r="G13" s="32"/>
      <c r="H13" s="32"/>
      <c r="I13" s="32"/>
      <c r="J13" s="32"/>
      <c r="K13" s="32"/>
      <c r="L13" s="49"/>
      <c r="M13" s="50"/>
      <c r="N13" s="50"/>
      <c r="O13" s="50"/>
      <c r="P13" s="50"/>
      <c r="Q13" s="51">
        <v>1</v>
      </c>
      <c r="R13" s="51"/>
      <c r="S13" s="51"/>
      <c r="T13" s="51"/>
      <c r="U13" s="68">
        <v>1200000</v>
      </c>
      <c r="V13" s="51"/>
      <c r="W13" s="51"/>
      <c r="X13" s="51"/>
      <c r="Y13" s="51">
        <f>U13*Q13</f>
        <v>1200000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54</v>
      </c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>
        <v>1</v>
      </c>
      <c r="R14" s="51"/>
      <c r="S14" s="51"/>
      <c r="T14" s="51"/>
      <c r="U14" s="68">
        <v>100000</v>
      </c>
      <c r="V14" s="51"/>
      <c r="W14" s="51"/>
      <c r="X14" s="51"/>
      <c r="Y14" s="51">
        <f t="shared" ref="Y14:Y20" si="0">U14*Q14</f>
        <v>100000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/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49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>
        <v>1</v>
      </c>
      <c r="R20" s="51"/>
      <c r="S20" s="51"/>
      <c r="T20" s="51"/>
      <c r="U20" s="68">
        <v>6790000</v>
      </c>
      <c r="V20" s="51"/>
      <c r="W20" s="51"/>
      <c r="X20" s="51"/>
      <c r="Y20" s="51">
        <f t="shared" si="0"/>
        <v>6790000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47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19</v>
      </c>
      <c r="C23" s="36"/>
      <c r="D23" s="37"/>
      <c r="E23" s="37"/>
      <c r="F23" s="37"/>
      <c r="G23" s="40" t="s">
        <v>50</v>
      </c>
      <c r="H23" s="41"/>
      <c r="I23" s="41"/>
      <c r="J23" s="36" t="s">
        <v>20</v>
      </c>
      <c r="K23" s="44" t="s">
        <v>21</v>
      </c>
      <c r="L23" s="36"/>
      <c r="M23" s="36"/>
      <c r="N23" s="36"/>
      <c r="O23" s="45"/>
      <c r="P23" s="40" t="s">
        <v>46</v>
      </c>
      <c r="Q23" s="41"/>
      <c r="R23" s="41"/>
      <c r="S23" s="41"/>
      <c r="T23" s="41"/>
      <c r="U23" s="36" t="s">
        <v>20</v>
      </c>
      <c r="V23" s="154" t="s">
        <v>48</v>
      </c>
      <c r="W23" s="155"/>
      <c r="X23" s="155"/>
      <c r="Y23" s="155"/>
      <c r="Z23" s="122">
        <f>Y20+F10</f>
        <v>8090000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22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23</v>
      </c>
      <c r="C29" s="137" t="s">
        <v>24</v>
      </c>
      <c r="D29" s="137"/>
      <c r="E29" s="137"/>
      <c r="F29" s="136" t="str">
        <f>F4</f>
        <v>대륙오토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25</v>
      </c>
      <c r="D31" s="137"/>
      <c r="E31" s="137"/>
      <c r="F31" s="141" t="str">
        <f>F6</f>
        <v>대구광역시 북구 산격동 14-149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28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26</v>
      </c>
      <c r="D33" s="138"/>
      <c r="E33" s="138"/>
      <c r="F33" s="136" t="str">
        <f>F8</f>
        <v>010-2806-9270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27</v>
      </c>
      <c r="D35" s="137"/>
      <c r="E35" s="137"/>
      <c r="F35" s="144">
        <f>F10</f>
        <v>1300000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9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29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138" t="s">
        <v>31</v>
      </c>
      <c r="F37" s="151"/>
      <c r="G37" s="151"/>
      <c r="H37" s="151"/>
      <c r="I37" s="151"/>
      <c r="J37" s="151"/>
      <c r="K37" s="151"/>
      <c r="L37" s="138" t="s">
        <v>32</v>
      </c>
      <c r="M37" s="151"/>
      <c r="N37" s="151"/>
      <c r="O37" s="151"/>
      <c r="P37" s="151"/>
      <c r="Q37" s="151" t="s">
        <v>33</v>
      </c>
      <c r="R37" s="151"/>
      <c r="S37" s="151"/>
      <c r="T37" s="151"/>
      <c r="U37" s="138" t="s">
        <v>34</v>
      </c>
      <c r="V37" s="151"/>
      <c r="W37" s="151"/>
      <c r="X37" s="151"/>
      <c r="Y37" s="151" t="s">
        <v>35</v>
      </c>
      <c r="Z37" s="151"/>
      <c r="AA37" s="151"/>
      <c r="AB37" s="151"/>
      <c r="AC37" s="151" t="s">
        <v>36</v>
      </c>
      <c r="AD37" s="151"/>
      <c r="AE37" s="151"/>
      <c r="AF37" s="158"/>
    </row>
    <row r="38" spans="2:32" ht="18" customHeight="1" x14ac:dyDescent="0.15">
      <c r="B38" s="11">
        <f t="shared" ref="B38:E42" si="1">B13</f>
        <v>24</v>
      </c>
      <c r="C38" s="12">
        <f t="shared" si="1"/>
        <v>5</v>
      </c>
      <c r="D38" s="13">
        <f t="shared" si="1"/>
        <v>23</v>
      </c>
      <c r="E38" s="146" t="str">
        <f t="shared" si="1"/>
        <v>VGSNAG3 9단</v>
      </c>
      <c r="F38" s="147"/>
      <c r="G38" s="147"/>
      <c r="H38" s="147"/>
      <c r="I38" s="147"/>
      <c r="J38" s="147"/>
      <c r="K38" s="147"/>
      <c r="L38" s="148">
        <f>L13</f>
        <v>0</v>
      </c>
      <c r="M38" s="149"/>
      <c r="N38" s="149"/>
      <c r="O38" s="149"/>
      <c r="P38" s="149"/>
      <c r="Q38" s="150">
        <f t="shared" ref="Q38:Q46" si="2">Q13</f>
        <v>1</v>
      </c>
      <c r="R38" s="150"/>
      <c r="S38" s="150"/>
      <c r="T38" s="150"/>
      <c r="U38" s="153">
        <f>U13</f>
        <v>1200000</v>
      </c>
      <c r="V38" s="150"/>
      <c r="W38" s="150"/>
      <c r="X38" s="150"/>
      <c r="Y38" s="150">
        <f>Y13</f>
        <v>1200000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1"/>
        <v>0</v>
      </c>
      <c r="C39" s="12">
        <f t="shared" si="1"/>
        <v>0</v>
      </c>
      <c r="D39" s="13">
        <f t="shared" si="1"/>
        <v>0</v>
      </c>
      <c r="E39" s="146" t="str">
        <f t="shared" si="1"/>
        <v>VGSNAG2 7단 프로그래밍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2"/>
        <v>1</v>
      </c>
      <c r="R39" s="150"/>
      <c r="S39" s="150"/>
      <c r="T39" s="150"/>
      <c r="U39" s="153">
        <f>U14</f>
        <v>100000</v>
      </c>
      <c r="V39" s="150"/>
      <c r="W39" s="150"/>
      <c r="X39" s="150"/>
      <c r="Y39" s="150">
        <f t="shared" ref="Y39:Y45" si="3">Y14</f>
        <v>100000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1"/>
        <v>0</v>
      </c>
      <c r="C40" s="12">
        <f t="shared" si="1"/>
        <v>0</v>
      </c>
      <c r="D40" s="13">
        <f t="shared" si="1"/>
        <v>0</v>
      </c>
      <c r="E40" s="146">
        <f t="shared" si="1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2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3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1"/>
        <v>0</v>
      </c>
      <c r="C41" s="12">
        <f t="shared" si="1"/>
        <v>0</v>
      </c>
      <c r="D41" s="13">
        <f t="shared" si="1"/>
        <v>0</v>
      </c>
      <c r="E41" s="146">
        <f t="shared" si="1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2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3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1"/>
        <v>0</v>
      </c>
      <c r="C42" s="12">
        <f t="shared" si="1"/>
        <v>0</v>
      </c>
      <c r="D42" s="13">
        <f t="shared" si="1"/>
        <v>0</v>
      </c>
      <c r="E42" s="146">
        <f t="shared" si="1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2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3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2"/>
        <v>0</v>
      </c>
      <c r="R43" s="150"/>
      <c r="S43" s="150"/>
      <c r="T43" s="150"/>
      <c r="U43" s="153"/>
      <c r="V43" s="150"/>
      <c r="W43" s="150"/>
      <c r="X43" s="150"/>
      <c r="Y43" s="150">
        <f t="shared" si="3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4">B19</f>
        <v>0</v>
      </c>
      <c r="C44" s="12">
        <f t="shared" si="4"/>
        <v>0</v>
      </c>
      <c r="D44" s="13">
        <f t="shared" si="4"/>
        <v>0</v>
      </c>
      <c r="E44" s="146">
        <f t="shared" si="4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2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3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4"/>
        <v>0</v>
      </c>
      <c r="C45" s="12">
        <f t="shared" si="4"/>
        <v>0</v>
      </c>
      <c r="D45" s="13">
        <f t="shared" si="4"/>
        <v>0</v>
      </c>
      <c r="E45" s="177" t="str">
        <f t="shared" si="4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2"/>
        <v>1</v>
      </c>
      <c r="R45" s="150"/>
      <c r="S45" s="150"/>
      <c r="T45" s="150"/>
      <c r="U45" s="153">
        <f>U20</f>
        <v>6790000</v>
      </c>
      <c r="V45" s="150"/>
      <c r="W45" s="150"/>
      <c r="X45" s="150"/>
      <c r="Y45" s="150">
        <f t="shared" si="3"/>
        <v>6790000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4"/>
        <v>0</v>
      </c>
      <c r="C46" s="181">
        <f t="shared" si="4"/>
        <v>0</v>
      </c>
      <c r="D46" s="183">
        <f t="shared" si="4"/>
        <v>0</v>
      </c>
      <c r="E46" s="185" t="str">
        <f>E21</f>
        <v xml:space="preserve">농협 352 0106 5114 13 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2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대륙오토</v>
      </c>
      <c r="H48" s="172"/>
      <c r="I48" s="173"/>
      <c r="J48" s="167" t="s">
        <v>37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38</v>
      </c>
      <c r="V48" s="159" t="str">
        <f>V23</f>
        <v>합 계</v>
      </c>
      <c r="W48" s="159"/>
      <c r="X48" s="159"/>
      <c r="Y48" s="159"/>
      <c r="Z48" s="161">
        <f>Z23</f>
        <v>8090000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2024-05-23T06:18:24Z</cp:lastPrinted>
  <dcterms:created xsi:type="dcterms:W3CDTF">2010-01-19T05:17:14Z</dcterms:created>
  <dcterms:modified xsi:type="dcterms:W3CDTF">2024-05-27T14:45:12Z</dcterms:modified>
</cp:coreProperties>
</file>