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4F1240-CC66-4B83-B604-0B0EB5D2D8FB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<sst xmlns="http://schemas.openxmlformats.org/spreadsheetml/2006/main" count="22867" uniqueCount="6297">
  <si>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</si>
  <si>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</si>
  <si>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</si>
  <si>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</si>
  <si>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</si>
  <si>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</si>
  <si>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</si>
  <si>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</si>
  <si>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</si>
  <si>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</si>
  <si>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</si>
  <si>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</si>
  <si>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</si>
  <si>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</si>
  <si>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</si>
  <si>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</si>
  <si>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</si>
  <si>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</si>
  <si>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</si>
  <si>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</si>
  <si>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</si>
  <si>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</si>
  <si>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</si>
  <si>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</si>
  <si>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</si>
  <si>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</si>
  <si>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</si>
  <si>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</si>
  <si>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</si>
  <si>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</si>
  <si>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</si>
  <si>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</si>
  <si>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</si>
  <si>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</si>
  <si>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</si>
  <si>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</si>
  <si>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</si>
  <si>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</si>
  <si>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</si>
  <si>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</si>
  <si>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</si>
  <si>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</si>
  <si>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</si>
  <si>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</si>
  <si>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</si>
  <si>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</si>
  <si>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</si>
  <si>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</si>
  <si>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</si>
  <si>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</si>
  <si>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</si>
  <si>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</si>
  <si>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</si>
  <si>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</si>
  <si>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</si>
  <si>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</si>
  <si>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</si>
  <si>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</si>
  <si>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</si>
  <si>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</si>
  <si>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</si>
  <si>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</si>
  <si>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</si>
  <si>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</si>
  <si>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</si>
  <si>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</si>
  <si>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</si>
  <si>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</si>
  <si>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</si>
  <si>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</si>
  <si>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</si>
  <si>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</si>
  <si>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</si>
  <si>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</si>
  <si>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</si>
  <si>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</si>
  <si>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</si>
  <si>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</si>
  <si>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</si>
  <si>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</si>
  <si>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</si>
  <si>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</si>
  <si>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</si>
  <si>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</si>
  <si>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</si>
  <si>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</si>
  <si>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</si>
  <si>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</si>
  <si>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</si>
  <si>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</si>
  <si>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</si>
  <si>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</si>
  <si>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</si>
  <si>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</si>
  <si>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</si>
  <si>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</si>
  <si>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</si>
  <si>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</si>
  <si>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</si>
  <si>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</si>
  <si>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</si>
  <si>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</si>
  <si>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</si>
  <si>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</si>
  <si>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</si>
  <si>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</si>
  <si>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</si>
  <si>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</si>
  <si>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</si>
  <si>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</si>
  <si>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</si>
  <si>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</si>
  <si>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</si>
  <si>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</si>
  <si>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</si>
  <si>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</si>
  <si>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</si>
  <si>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</si>
  <si>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</si>
  <si>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</si>
  <si>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</si>
  <si>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</si>
  <si>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</si>
  <si>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</si>
  <si>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</si>
  <si>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</si>
  <si>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</si>
  <si>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</si>
  <si>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</si>
  <si>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</si>
  <si>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</si>
  <si>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</si>
  <si>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</si>
  <si>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</si>
  <si>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</si>
  <si>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</si>
  <si>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</si>
  <si>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</si>
  <si>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</si>
  <si>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</si>
  <si>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</si>
  <si>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</si>
  <si>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</si>
  <si>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</si>
  <si>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</si>
  <si>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</si>
  <si>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</si>
  <si>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</si>
  <si>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</si>
  <si>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</si>
  <si>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</si>
  <si>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</si>
  <si>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</si>
  <si>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</si>
  <si>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</si>
  <si>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</si>
  <si>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</si>
  <si>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</si>
  <si>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</si>
  <si>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</si>
  <si>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</si>
  <si>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</si>
  <si>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</si>
  <si>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</si>
  <si>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</si>
  <si>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</si>
  <si>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</si>
  <si>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</si>
  <si>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</si>
  <si>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</si>
  <si>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</si>
  <si>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</si>
  <si>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</si>
  <si>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</si>
  <si>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</si>
  <si>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</si>
  <si>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</si>
  <si>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</si>
  <si>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</si>
  <si>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</si>
  <si>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</si>
  <si>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</si>
  <si>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</si>
  <si>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</si>
  <si>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</si>
  <si>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</si>
  <si>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</si>
  <si>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</si>
  <si>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</si>
  <si>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</si>
  <si>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</si>
  <si>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</si>
  <si>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</si>
  <si>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</si>
  <si>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</si>
  <si>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</si>
  <si>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</si>
  <si>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</si>
  <si>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</si>
  <si>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</si>
  <si>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</si>
  <si>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</si>
  <si>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</si>
  <si>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</si>
  <si>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</si>
  <si>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</si>
  <si>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</si>
  <si>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</si>
  <si>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</si>
  <si>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</si>
  <si>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</si>
  <si>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</si>
  <si>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</si>
  <si>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</si>
  <si>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</si>
  <si>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</si>
  <si>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</si>
  <si>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</si>
  <si>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</si>
  <si>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</si>
  <si>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</si>
  <si>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</si>
  <si>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</si>
  <si>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</si>
  <si>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</si>
  <si>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</si>
  <si>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</si>
  <si>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</si>
  <si>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</si>
  <si>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</si>
  <si>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</si>
  <si>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</si>
  <si>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</si>
  <si>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</si>
  <si>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</si>
  <si>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</si>
  <si>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</si>
  <si>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</si>
  <si>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</si>
  <si>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</si>
  <si>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</si>
  <si>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</si>
  <si>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</si>
  <si>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</si>
  <si>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</si>
  <si>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</si>
  <si>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</si>
  <si>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</si>
  <si>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</si>
  <si>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</si>
  <si>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</si>
  <si>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</si>
  <si>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</si>
  <si>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</si>
  <si>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</si>
  <si>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</si>
  <si>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</si>
  <si>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</si>
  <si>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</si>
  <si>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</si>
  <si>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</si>
  <si>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</si>
  <si>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</si>
  <si>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</si>
  <si>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</si>
  <si>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</si>
  <si>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</si>
  <si>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</si>
  <si>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</si>
  <si>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</si>
  <si>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</si>
  <si>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</si>
  <si>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</si>
  <si>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</si>
  <si>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</si>
  <si>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</si>
  <si>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</si>
  <si>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</si>
  <si>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</si>
  <si>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</si>
  <si>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</si>
  <si>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</si>
  <si>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</si>
  <si>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</si>
  <si>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</si>
  <si>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</si>
  <si>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</si>
  <si>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</si>
  <si>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</si>
  <si>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</si>
  <si>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</si>
  <si>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</si>
  <si>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</si>
  <si>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</si>
  <si>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</si>
  <si>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</si>
  <si>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</si>
  <si>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</si>
  <si>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</si>
  <si>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</si>
  <si>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</si>
  <si>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</si>
  <si>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</si>
  <si>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</si>
  <si>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</si>
  <si>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</si>
  <si>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</si>
  <si>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</si>
  <si>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</si>
  <si>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</si>
  <si>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</si>
  <si>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</si>
  <si>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</si>
  <si>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</si>
  <si>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</si>
  <si>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</si>
  <si>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</si>
  <si>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</si>
  <si>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</si>
  <si>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</si>
  <si>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</si>
  <si>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</si>
  <si>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</si>
  <si>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</si>
  <si>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</si>
  <si>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</si>
  <si>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</si>
  <si>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</si>
  <si>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</si>
  <si>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</si>
  <si>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</si>
  <si>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</si>
  <si>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</si>
  <si>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</si>
  <si>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</si>
  <si>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</si>
  <si>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</si>
  <si>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</si>
  <si>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</si>
  <si>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</si>
  <si>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</si>
  <si>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</si>
  <si>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</si>
  <si>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</si>
  <si>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</si>
  <si>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</si>
  <si>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</si>
  <si>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</si>
  <si>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</si>
  <si>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</si>
  <si>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</si>
  <si>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</si>
  <si>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</si>
  <si>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</si>
  <si>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</si>
  <si>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</si>
  <si>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</si>
  <si>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</si>
  <si>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</si>
  <si>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</si>
  <si>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</si>
  <si>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</si>
  <si>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</si>
  <si>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</si>
  <si>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</si>
  <si>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</si>
  <si>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</si>
  <si>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</si>
  <si>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</si>
  <si>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</si>
  <si>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</si>
  <si>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</si>
  <si>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</si>
  <si>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</si>
  <si>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</si>
  <si>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</si>
  <si>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</si>
  <si>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</si>
  <si>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</si>
  <si>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</si>
  <si>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</si>
  <si>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</si>
  <si>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</si>
  <si>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</si>
  <si>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</si>
  <si>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</si>
  <si>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</si>
  <si>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</si>
  <si>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</si>
  <si>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</si>
  <si>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</si>
  <si>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</si>
  <si>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</si>
  <si>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</si>
  <si>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</si>
  <si>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</si>
  <si>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</si>
  <si>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</si>
  <si>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</si>
  <si>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</si>
  <si>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</si>
  <si>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</si>
  <si>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</si>
  <si>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</si>
  <si>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</si>
  <si>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</si>
  <si>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</si>
  <si>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</si>
  <si>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</si>
  <si>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</si>
  <si>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</si>
  <si>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</si>
  <si>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</si>
  <si>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</si>
  <si>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</si>
  <si>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</si>
  <si>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</si>
  <si>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</si>
  <si>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</si>
  <si>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</si>
  <si>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</si>
  <si>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</si>
  <si>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</si>
  <si>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</si>
  <si>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</si>
  <si>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</si>
  <si>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</si>
  <si>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</si>
  <si>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</si>
  <si>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</si>
  <si>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</si>
  <si>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</si>
  <si>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</si>
  <si>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</si>
  <si>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</si>
  <si>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</si>
  <si>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</si>
  <si>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</si>
  <si>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</si>
  <si>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</si>
  <si>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</si>
  <si>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</si>
  <si>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</si>
  <si>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</si>
  <si>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</si>
  <si>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</si>
  <si>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</si>
  <si>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</si>
  <si>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</si>
  <si>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</si>
  <si>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</si>
  <si>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</si>
  <si>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</si>
  <si>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</si>
  <si>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</si>
  <si>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</si>
  <si>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</si>
  <si>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</si>
  <si>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</si>
  <si>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</si>
  <si>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</si>
  <si>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</si>
  <si>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</si>
  <si>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</si>
  <si>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</si>
  <si>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</si>
  <si>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</si>
  <si>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</si>
  <si>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</si>
  <si>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</si>
  <si>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</si>
  <si>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</si>
  <si>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</si>
  <si>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</si>
  <si>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</si>
  <si>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</si>
  <si>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</si>
  <si>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</si>
  <si>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</si>
  <si>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</si>
  <si>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</si>
  <si>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</si>
  <si>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</si>
  <si>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</si>
  <si>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</si>
  <si>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</si>
  <si>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</si>
  <si>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</si>
  <si>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</si>
  <si>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</si>
  <si>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</si>
  <si>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</si>
  <si>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</si>
  <si>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</si>
  <si>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</si>
  <si>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</si>
  <si>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</si>
  <si>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</si>
  <si>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</si>
  <si>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</si>
  <si>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</si>
  <si>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</si>
  <si>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</si>
  <si>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</si>
  <si>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</si>
  <si>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</si>
  <si>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</si>
  <si>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</si>
  <si>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</si>
  <si>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</si>
  <si>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</si>
  <si>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</si>
  <si>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</si>
  <si>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</si>
  <si>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</si>
  <si>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</si>
  <si>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</si>
  <si>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</si>
  <si>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</si>
  <si>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</si>
  <si>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</si>
  <si>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</si>
  <si>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</si>
  <si>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</si>
  <si>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</si>
  <si>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</si>
  <si>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</si>
  <si>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</si>
  <si>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</si>
  <si>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</si>
  <si>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</si>
  <si>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</si>
  <si>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</si>
  <si>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</si>
  <si>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</si>
  <si>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</si>
  <si>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</si>
  <si>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</si>
  <si>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</si>
  <si>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</si>
  <si>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</si>
  <si>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</si>
  <si>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</si>
  <si>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</si>
  <si>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</si>
  <si>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</si>
  <si>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</si>
  <si>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</si>
  <si>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</si>
  <si>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</si>
  <si>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</si>
  <si>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</si>
  <si>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</si>
  <si>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</si>
  <si>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</si>
  <si>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</si>
  <si>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</si>
  <si>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</si>
  <si>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</si>
  <si>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</si>
  <si>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</si>
  <si>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</si>
  <si>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</si>
  <si>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</si>
  <si>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</si>
  <si>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</si>
  <si>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</si>
  <si>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</si>
  <si>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</si>
  <si>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</si>
  <si>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</si>
  <si>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</si>
  <si>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</si>
  <si>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</si>
  <si>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</si>
  <si>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</si>
  <si>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</si>
  <si>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</si>
  <si>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</si>
  <si>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</si>
  <si>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</si>
  <si>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</si>
  <si>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</si>
  <si>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</si>
  <si>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</si>
  <si>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</si>
  <si>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</si>
  <si>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</si>
  <si>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</si>
  <si>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</si>
  <si>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</si>
  <si>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</si>
  <si>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</si>
  <si>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</si>
  <si>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</si>
  <si>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</si>
  <si>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</si>
  <si>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</si>
  <si>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</si>
  <si>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</si>
  <si>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</si>
  <si>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</si>
  <si>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</si>
  <si>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</si>
  <si>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</si>
  <si>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</si>
  <si>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</si>
  <si>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</si>
  <si>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</si>
  <si>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</si>
  <si>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</si>
  <si>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</si>
  <si>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</si>
  <si>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</si>
  <si>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</si>
  <si>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</si>
  <si>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</si>
  <si>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</si>
  <si>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</si>
  <si>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</si>
  <si>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</si>
  <si>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</si>
  <si>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</si>
  <si>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</si>
  <si>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</si>
  <si>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</si>
  <si>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</si>
  <si>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</si>
  <si>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</si>
  <si>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</si>
  <si>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</si>
  <si>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</si>
  <si>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</si>
  <si>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</si>
  <si>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</si>
  <si>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</si>
  <si>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</si>
  <si>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</si>
  <si>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</si>
  <si>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</si>
  <si>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</si>
  <si>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</si>
  <si>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</si>
  <si>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</si>
  <si>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</si>
  <si>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</si>
  <si>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</si>
  <si>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</si>
  <si>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</si>
  <si>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</si>
  <si>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</si>
  <si>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</si>
  <si>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</si>
  <si>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</si>
  <si>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</si>
  <si>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</si>
  <si>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</si>
  <si>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</si>
  <si>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</si>
  <si>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</si>
  <si>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</si>
  <si>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</si>
  <si>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</si>
  <si>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</si>
  <si>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</si>
  <si>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</si>
  <si>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</si>
  <si>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</si>
  <si>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</si>
  <si>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</si>
  <si>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</si>
  <si>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</si>
  <si>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</si>
  <si>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</si>
  <si>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</si>
  <si>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</si>
  <si>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</si>
  <si>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</si>
  <si>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</si>
  <si>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</si>
  <si>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</si>
  <si>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</si>
  <si>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</si>
  <si>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</si>
  <si>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</si>
  <si>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</si>
  <si>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</si>
  <si>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</si>
  <si>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</si>
  <si>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</si>
  <si>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</si>
  <si>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</si>
  <si>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</si>
  <si>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</si>
  <si>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</si>
  <si>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</si>
  <si>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</si>
  <si>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</si>
  <si>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</si>
  <si>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</si>
  <si>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</si>
  <si>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</si>
  <si>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</si>
  <si>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</si>
  <si>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</si>
  <si>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</si>
  <si>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</si>
  <si>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</si>
  <si>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</si>
  <si>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</si>
  <si>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</si>
  <si>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</si>
  <si>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</si>
  <si>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</si>
  <si>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</si>
  <si>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</si>
  <si>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</si>
  <si>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</si>
  <si>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</si>
  <si>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</si>
  <si>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</si>
  <si>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</si>
  <si>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</si>
  <si>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</si>
  <si>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</si>
  <si>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</si>
  <si>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</si>
  <si>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</si>
  <si>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</si>
  <si>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</si>
  <si>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</si>
  <si>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</si>
  <si>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</si>
  <si>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</si>
  <si>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</si>
  <si>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</si>
  <si>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</si>
  <si>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</si>
  <si>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</si>
  <si>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</si>
  <si>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</si>
  <si>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</si>
  <si>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</si>
  <si>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</si>
  <si>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</si>
  <si>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</si>
  <si>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</si>
  <si>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</si>
  <si>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</si>
  <si>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</si>
  <si>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</si>
  <si>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</si>
  <si>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</si>
  <si>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</si>
  <si>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</si>
  <si>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</si>
  <si>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</si>
  <si>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</si>
  <si>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</si>
  <si>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</si>
  <si>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</si>
  <si>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</si>
  <si>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</si>
  <si>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</si>
  <si>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</si>
  <si>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</si>
  <si>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</si>
  <si>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</si>
  <si>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</si>
  <si>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</si>
  <si>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</si>
  <si>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</si>
  <si>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</si>
  <si>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</si>
  <si>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</si>
  <si>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</si>
  <si>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</si>
  <si>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</si>
  <si>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</si>
  <si>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</si>
  <si>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</si>
  <si>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</si>
  <si>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</si>
  <si>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</si>
  <si>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</si>
  <si>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</si>
  <si>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</si>
  <si>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</si>
  <si>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</si>
  <si>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</si>
  <si>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</si>
  <si>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</si>
  <si>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</si>
  <si>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</si>
  <si>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</si>
  <si>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</si>
  <si>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</si>
  <si>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</si>
  <si>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</si>
  <si>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</si>
  <si>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</si>
  <si>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</si>
  <si>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</si>
  <si>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</si>
  <si>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</si>
  <si>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</si>
  <si>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</si>
  <si>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</si>
  <si>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</si>
  <si>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</si>
  <si>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</si>
  <si>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</si>
  <si>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</si>
  <si>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</si>
  <si>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</si>
  <si>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</si>
  <si>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</si>
  <si>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</si>
  <si>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</si>
  <si>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</si>
  <si>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</si>
  <si>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</si>
  <si>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</si>
  <si>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</si>
  <si>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</si>
  <si>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</si>
  <si>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</si>
  <si>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</si>
  <si>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</si>
  <si>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</si>
  <si>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</si>
  <si>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</si>
  <si>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</si>
  <si>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</si>
  <si>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</si>
  <si>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</si>
  <si>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</si>
  <si>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</si>
  <si>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</si>
  <si>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</si>
  <si>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</si>
  <si>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</si>
  <si>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</si>
  <si>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</si>
  <si>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</si>
  <si>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</si>
  <si>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</si>
  <si>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</si>
  <si>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</si>
  <si>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</si>
  <si>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</si>
  <si>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</si>
  <si>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</si>
  <si>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</si>
  <si>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</si>
  <si>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</si>
  <si>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</si>
  <si>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</si>
  <si>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</si>
  <si>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</si>
  <si>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</si>
  <si>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</si>
  <si>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</si>
  <si>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</si>
  <si>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</si>
  <si>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</si>
  <si>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</si>
  <si>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</si>
  <si>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</si>
  <si>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</si>
  <si>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</si>
  <si>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</si>
  <si>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</si>
  <si>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</si>
  <si>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</si>
  <si>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</si>
  <si>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</si>
  <si>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</si>
  <si>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</si>
  <si>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</si>
  <si>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</si>
  <si>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</si>
  <si>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</si>
  <si>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</si>
  <si>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</si>
  <si>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</si>
  <si>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</si>
  <si>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</si>
  <si>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</si>
  <si>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</si>
  <si>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</si>
  <si>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</si>
  <si>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</si>
  <si>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</si>
  <si>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</si>
  <si>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</si>
  <si>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</si>
  <si>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</si>
  <si>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</si>
  <si>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</si>
  <si>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</si>
  <si>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</si>
  <si>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</si>
  <si>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</si>
  <si>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</si>
  <si>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</si>
  <si>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</si>
  <si>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</si>
  <si>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</si>
  <si>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</si>
  <si>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</si>
  <si>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</si>
  <si>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</si>
  <si>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</si>
  <si>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</si>
  <si>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</si>
  <si>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</si>
  <si>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</si>
  <si>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</si>
  <si>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</si>
  <si>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</si>
  <si>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</si>
  <si>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</si>
  <si>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</si>
  <si>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</si>
  <si>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</si>
  <si>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</si>
  <si>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</si>
  <si>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</si>
  <si>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</si>
  <si>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</si>
  <si>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</si>
  <si>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</si>
  <si>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</si>
  <si>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</si>
  <si>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</si>
  <si>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</si>
  <si>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</si>
  <si>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</si>
  <si>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</si>
  <si>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</si>
  <si>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</si>
  <si>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</si>
  <si>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</si>
  <si>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</si>
  <si>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</si>
  <si>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</si>
  <si>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</si>
  <si>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</si>
  <si>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</si>
  <si>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</si>
  <si>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</si>
  <si>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</si>
  <si>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</si>
  <si>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</si>
  <si>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</si>
  <si>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</si>
  <si>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</si>
  <si>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</si>
  <si>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</si>
  <si>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</si>
  <si>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</si>
  <si>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</si>
  <si>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</si>
  <si>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</si>
  <si>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</si>
  <si>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</si>
  <si>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</si>
  <si>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</si>
  <si>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</si>
  <si>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</si>
  <si>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</si>
  <si>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</si>
  <si>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</si>
  <si>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</si>
  <si>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</si>
  <si>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</si>
  <si>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</si>
  <si>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</si>
  <si>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</si>
  <si>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</si>
  <si>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</si>
  <si>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</si>
  <si>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</si>
  <si>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</si>
  <si>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</si>
  <si>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</si>
  <si>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</si>
  <si>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</si>
  <si>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</si>
  <si>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</si>
  <si>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</si>
  <si>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</si>
  <si>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</si>
  <si>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</si>
  <si>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</si>
  <si>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</si>
  <si>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</si>
  <si>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</si>
  <si>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</si>
  <si>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</si>
  <si>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</si>
  <si>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</si>
  <si>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</si>
  <si>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</si>
  <si>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</si>
  <si>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</si>
  <si>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</si>
  <si>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</si>
  <si>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</si>
  <si>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</si>
  <si>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</si>
  <si>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</si>
  <si>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</si>
  <si>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</si>
  <si>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</si>
  <si>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</si>
  <si>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</si>
  <si>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</si>
  <si>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</si>
  <si>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</si>
  <si>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</si>
  <si>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</si>
  <si>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</si>
  <si>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</si>
  <si>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</si>
  <si>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</si>
  <si>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</si>
  <si>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</si>
  <si>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</si>
  <si>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</si>
  <si>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</si>
  <si>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</si>
  <si>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</si>
  <si>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</si>
  <si>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</si>
  <si>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</si>
  <si>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</si>
  <si>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</si>
  <si>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</si>
  <si>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</si>
  <si>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</si>
  <si>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</si>
  <si>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</si>
  <si>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</si>
  <si>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</si>
  <si>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</si>
  <si>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</si>
  <si>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</si>
  <si>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</si>
  <si>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</si>
  <si>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</si>
  <si>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</si>
  <si>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</si>
  <si>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</si>
  <si>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</si>
  <si>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</si>
  <si>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</si>
  <si>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</si>
  <si>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</si>
  <si>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</si>
  <si>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</si>
  <si>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</si>
  <si>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</si>
  <si>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</si>
  <si>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</si>
  <si>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</si>
  <si>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</si>
  <si>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</si>
  <si>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</si>
  <si>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</si>
  <si>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</si>
  <si>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</si>
  <si>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</si>
  <si>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</si>
  <si>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</si>
  <si>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</si>
  <si>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</si>
  <si>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</si>
  <si>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</si>
  <si>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</si>
  <si>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</si>
  <si>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</si>
  <si>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</si>
  <si>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</si>
  <si>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</si>
  <si>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</si>
  <si>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</si>
  <si>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</si>
  <si>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</si>
  <si>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</si>
  <si>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</si>
  <si>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</si>
  <si>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</si>
  <si>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</si>
  <si>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</si>
  <si>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</si>
  <si>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</si>
  <si>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</si>
  <si>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</si>
  <si>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</si>
  <si>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</si>
  <si>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</si>
  <si>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</si>
  <si>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</si>
  <si>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</si>
  <si>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</si>
  <si>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</si>
  <si>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</si>
  <si>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</si>
  <si>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</si>
  <si>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</si>
  <si>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</si>
  <si>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</si>
  <si>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</si>
  <si>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</si>
  <si>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</si>
  <si>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</si>
  <si>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</si>
  <si>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</si>
  <si>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</si>
  <si>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</si>
  <si>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</si>
  <si>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</si>
  <si>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</si>
  <si>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</si>
  <si>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</si>
  <si>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</si>
  <si>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</si>
  <si>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</si>
  <si>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</si>
  <si>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</si>
  <si>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</si>
  <si>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</si>
  <si>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</si>
  <si>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</si>
  <si>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</si>
  <si>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</si>
  <si>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</si>
  <si>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</si>
  <si>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</si>
  <si>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</si>
  <si>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</si>
  <si>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</si>
  <si>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</si>
  <si>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</si>
  <si>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</si>
  <si>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</si>
  <si>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</si>
  <si>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</si>
  <si>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</si>
  <si>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</si>
  <si>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</si>
  <si>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</si>
  <si>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</si>
  <si>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</si>
  <si>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</si>
  <si>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</si>
  <si>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</si>
  <si>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</si>
  <si>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</si>
  <si>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</si>
  <si>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</si>
  <si>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</si>
  <si>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</si>
  <si>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</si>
  <si>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</si>
  <si>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</si>
  <si>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</si>
  <si>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</si>
  <si>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</si>
  <si>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</si>
  <si>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</si>
  <si>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</si>
  <si>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</si>
  <si>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</si>
  <si>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</si>
  <si>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</si>
  <si>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</si>
  <si>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</si>
  <si>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</si>
  <si>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</si>
  <si>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</si>
  <si>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</si>
  <si>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</si>
  <si>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</si>
  <si>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</si>
  <si>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</si>
  <si>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</si>
  <si>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</si>
  <si>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</si>
  <si>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</si>
  <si>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</si>
  <si>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</si>
  <si>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</si>
  <si>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</si>
  <si>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</si>
  <si>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</si>
  <si>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</si>
  <si>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</si>
  <si>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</si>
  <si>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</si>
  <si>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</si>
  <si>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</si>
  <si>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</si>
  <si>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</si>
  <si>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</si>
  <si>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</si>
  <si>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</si>
  <si>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</si>
  <si>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</si>
  <si>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</si>
  <si>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</si>
  <si>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</si>
  <si>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</si>
  <si>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</si>
  <si>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</si>
  <si>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</si>
  <si>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</si>
  <si>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</si>
  <si>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</si>
  <si>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</si>
  <si>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</si>
  <si>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</si>
  <si>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</si>
  <si>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</si>
  <si>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</si>
  <si>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</si>
  <si>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</si>
  <si>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</si>
  <si>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</si>
  <si>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</si>
  <si>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</si>
  <si>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</si>
  <si>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</si>
  <si>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</si>
  <si>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</si>
  <si>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</si>
  <si>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</si>
  <si>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</si>
  <si>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</si>
  <si>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</si>
  <si>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</si>
  <si>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</si>
  <si>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</si>
  <si>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</si>
  <si>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</si>
  <si>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</si>
  <si>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</si>
  <si>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</si>
  <si>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</si>
  <si>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</si>
  <si>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</si>
  <si>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</si>
  <si>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</si>
  <si>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</si>
  <si>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</si>
  <si>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</si>
  <si>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</si>
  <si>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</si>
  <si>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</si>
  <si>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</si>
  <si>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</si>
  <si>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</si>
  <si>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</si>
  <si>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</si>
  <si>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</si>
  <si>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</si>
  <si>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</si>
  <si>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</si>
  <si>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</si>
  <si>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</si>
  <si>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</si>
  <si>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</si>
  <si>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</si>
  <si>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</si>
  <si>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</si>
  <si>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</si>
  <si>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</si>
  <si>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</si>
  <si>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</si>
  <si>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</si>
  <si>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</si>
  <si>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</si>
  <si>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</si>
  <si>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</si>
  <si>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</si>
  <si>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</si>
  <si>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</si>
  <si>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</si>
  <si>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</si>
  <si>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</si>
  <si>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</si>
  <si>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</si>
  <si>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</si>
  <si>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</si>
  <si>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</si>
  <si>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</si>
  <si>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</si>
  <si>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</si>
  <si>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</si>
  <si>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</si>
  <si>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</si>
  <si>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</si>
  <si>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</si>
  <si>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</si>
  <si>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</si>
  <si>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</si>
  <si>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</si>
  <si>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</si>
  <si>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</si>
  <si>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</si>
  <si>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</si>
  <si>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</si>
  <si>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</si>
  <si>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</si>
  <si>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</si>
  <si>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</si>
  <si>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</si>
  <si>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</si>
  <si>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</si>
  <si>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</si>
  <si>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</si>
  <si>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</si>
  <si>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</si>
  <si>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</si>
  <si>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</si>
  <si>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</si>
  <si>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</si>
  <si>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</si>
  <si>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</si>
  <si>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</si>
  <si>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</si>
  <si>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</si>
  <si>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</si>
  <si>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</si>
  <si>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</si>
  <si>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</si>
  <si>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</si>
  <si>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</si>
  <si>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</si>
  <si>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</si>
  <si>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</si>
  <si>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</si>
  <si>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</si>
  <si>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</si>
  <si>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</si>
  <si>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</si>
  <si>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</si>
  <si>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</si>
  <si>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</si>
  <si>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</si>
  <si>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</si>
  <si>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</si>
  <si>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</si>
  <si>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</si>
  <si>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</si>
  <si>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</si>
  <si>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</si>
  <si>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</si>
  <si>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</si>
  <si>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</si>
  <si>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</si>
  <si>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</si>
  <si>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</si>
  <si>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</si>
  <si>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</si>
  <si>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</si>
  <si>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</si>
  <si>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</si>
  <si>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</si>
  <si>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</si>
  <si>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</si>
  <si>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</si>
  <si>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</si>
  <si>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</si>
  <si>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</si>
  <si>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</si>
  <si>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</si>
  <si>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</si>
  <si>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</si>
  <si>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</si>
  <si>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</si>
  <si>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</si>
  <si>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</si>
  <si>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</si>
  <si>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</si>
  <si>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</si>
  <si>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</si>
  <si>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</si>
  <si>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</si>
  <si>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</si>
  <si>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</si>
  <si>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</si>
  <si>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</si>
  <si>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</si>
  <si>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</si>
  <si>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</si>
  <si>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</si>
  <si>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</si>
  <si>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</si>
  <si>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</si>
  <si>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</si>
  <si>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</si>
  <si>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</si>
  <si>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</si>
  <si>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</si>
  <si>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</si>
  <si>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</si>
  <si>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</si>
  <si>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</si>
  <si>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</si>
  <si>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</si>
  <si>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</si>
  <si>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</si>
  <si>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</si>
  <si>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</si>
  <si>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</si>
  <si>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</si>
  <si>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</si>
  <si>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</si>
  <si>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</si>
  <si>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</si>
  <si>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</si>
  <si>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</si>
  <si>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</si>
  <si>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</si>
  <si>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</si>
  <si>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</si>
  <si>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</si>
  <si>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</si>
  <si>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</si>
  <si>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</si>
  <si>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</si>
  <si>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</si>
  <si>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</si>
  <si>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</si>
  <si>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</si>
  <si>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</si>
  <si>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</si>
  <si>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</si>
  <si>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</si>
  <si>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</si>
  <si>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</si>
  <si>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</si>
  <si>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</si>
  <si>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</si>
  <si>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</si>
  <si>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</si>
  <si>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</si>
  <si>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</si>
  <si>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</si>
  <si>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</si>
  <si>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</si>
  <si>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</si>
  <si>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</si>
  <si>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</si>
  <si>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</si>
  <si>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</si>
  <si>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</si>
  <si>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</si>
  <si>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</si>
  <si>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</si>
  <si>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</si>
  <si>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</si>
  <si>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</si>
  <si>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</si>
  <si>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</si>
  <si>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</si>
  <si>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</si>
  <si>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</si>
  <si>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</si>
  <si>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</si>
  <si>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</si>
  <si>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</si>
  <si>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</si>
  <si>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</si>
  <si>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</si>
  <si>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</si>
  <si>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</si>
  <si>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</si>
  <si>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</si>
  <si>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</si>
  <si>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</si>
  <si>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</si>
  <si>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</si>
  <si>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</si>
  <si>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</si>
  <si>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</si>
  <si>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</si>
  <si>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</si>
  <si>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</si>
  <si>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</si>
  <si>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</si>
  <si>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</si>
  <si>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</si>
  <si>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</si>
  <si>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</si>
  <si>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</si>
  <si>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</si>
  <si>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</si>
  <si>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</si>
  <si>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</si>
  <si>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</si>
  <si>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</si>
  <si>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</si>
  <si>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</si>
  <si>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</si>
  <si>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</si>
  <si>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</si>
  <si>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</si>
  <si>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</si>
  <si>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</si>
  <si>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</si>
  <si>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</si>
  <si>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</si>
  <si>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</si>
  <si>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</si>
  <si>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</si>
  <si>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</si>
  <si>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</si>
  <si>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</si>
  <si>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</si>
  <si>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</si>
  <si>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</si>
  <si>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</si>
  <si>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</si>
  <si>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</si>
  <si>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</si>
  <si>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</si>
  <si>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</si>
  <si>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</si>
  <si>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</si>
  <si>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</si>
  <si>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</si>
  <si>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</si>
  <si>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</si>
  <si>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</si>
  <si>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</si>
  <si>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</si>
  <si>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</si>
  <si>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</si>
  <si>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</si>
  <si>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</si>
  <si>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</si>
  <si>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</si>
  <si>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</si>
  <si>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</si>
  <si>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</si>
  <si>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</si>
  <si>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</si>
  <si>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</si>
  <si>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</si>
  <si>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</si>
  <si>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</si>
  <si>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</si>
  <si>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</si>
  <si>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</si>
  <si>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</si>
  <si>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</si>
  <si>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</si>
  <si>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</si>
  <si>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</si>
  <si>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</si>
  <si>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</si>
  <si>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</si>
  <si>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</si>
  <si>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</si>
  <si>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</si>
  <si>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</si>
  <si>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</si>
  <si>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</si>
  <si>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</si>
  <si>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</si>
  <si>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</si>
  <si>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</si>
  <si>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</si>
  <si>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</si>
  <si>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</si>
  <si>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</si>
  <si>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</si>
  <si>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</si>
  <si>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</si>
  <si>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</si>
  <si>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</si>
  <si>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</si>
  <si>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</si>
  <si>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</si>
  <si>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</si>
  <si>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</si>
  <si>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</si>
  <si>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</si>
  <si>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</si>
  <si>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</si>
  <si>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</si>
  <si>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</si>
  <si>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</si>
  <si>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</si>
  <si>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</si>
  <si>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</si>
  <si>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</si>
  <si>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</si>
  <si>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</si>
  <si>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</si>
  <si>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</si>
  <si>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</si>
  <si>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</si>
  <si>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</si>
  <si>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</si>
  <si>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</si>
  <si>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</si>
  <si>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</si>
  <si>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</si>
  <si>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</si>
  <si>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</si>
  <si>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</si>
  <si>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</si>
  <si>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</si>
  <si>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</si>
  <si>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</si>
  <si>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</si>
  <si>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</si>
  <si>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</si>
  <si>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</si>
  <si>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</si>
  <si>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</si>
  <si>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</si>
  <si>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</si>
  <si>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</si>
  <si>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</si>
  <si>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</si>
  <si>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</si>
  <si>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</si>
  <si>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</si>
  <si>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</si>
  <si>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</si>
  <si>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</si>
  <si>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</si>
  <si>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</si>
  <si>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</si>
  <si>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</si>
  <si>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</si>
  <si>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</si>
  <si>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</si>
  <si>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</si>
  <si>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</si>
  <si>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</si>
  <si>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</si>
  <si>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</si>
  <si>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</si>
  <si>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</si>
  <si>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</si>
  <si>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</si>
  <si>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</si>
  <si>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</si>
  <si>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</si>
  <si>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</si>
  <si>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</si>
  <si>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</si>
  <si>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</si>
  <si>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</si>
  <si>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</si>
  <si>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</si>
  <si>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</si>
  <si>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</si>
  <si>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</si>
  <si>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</si>
  <si>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</si>
  <si>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</si>
  <si>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</si>
  <si>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</si>
  <si>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</si>
  <si>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</si>
  <si>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</si>
  <si>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</si>
  <si>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</si>
  <si>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</si>
  <si>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</si>
  <si>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</si>
  <si>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</si>
  <si>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</si>
  <si>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</si>
  <si>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</si>
  <si>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</si>
  <si>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</si>
  <si>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</si>
  <si>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</si>
  <si>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</si>
  <si>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</si>
  <si>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</si>
  <si>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</si>
  <si>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</si>
  <si>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</si>
  <si>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</si>
  <si>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</si>
  <si>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</si>
  <si>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</si>
  <si>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</si>
  <si>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</si>
  <si>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</si>
  <si>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</si>
  <si>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</si>
  <si>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</si>
  <si>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</si>
  <si>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</si>
  <si>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</si>
  <si>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</si>
  <si>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</si>
  <si>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</si>
  <si>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</si>
  <si>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</si>
  <si>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</si>
  <si>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</si>
  <si>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</si>
  <si>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</si>
  <si>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</si>
  <si>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</si>
  <si>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</si>
  <si>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</si>
  <si>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</si>
  <si>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</si>
  <si>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</si>
  <si>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</si>
  <si>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</si>
  <si>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</si>
  <si>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</si>
  <si>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</si>
  <si>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</si>
  <si>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</si>
  <si>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</si>
  <si>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</si>
  <si>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</si>
  <si>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</si>
  <si>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</si>
  <si>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</si>
  <si>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</si>
  <si>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</si>
  <si>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</si>
  <si>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</si>
  <si>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</si>
  <si>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</si>
  <si>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</si>
  <si>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</si>
  <si>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</si>
  <si>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</si>
  <si>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</si>
  <si>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</si>
  <si>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</si>
  <si>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</si>
  <si>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</si>
  <si>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</si>
  <si>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</si>
  <si>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</si>
  <si>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</si>
  <si>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</si>
  <si>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</si>
  <si>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</si>
  <si>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</si>
  <si>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</si>
  <si>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</si>
  <si>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</si>
  <si>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</si>
  <si>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</si>
  <si>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</si>
  <si>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</si>
  <si>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</si>
  <si>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</si>
  <si>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</si>
  <si>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</si>
  <si>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</si>
  <si>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</si>
  <si>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</si>
  <si>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</si>
  <si>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</si>
  <si>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</si>
  <si>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</si>
  <si>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</si>
  <si>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</si>
  <si>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</si>
  <si>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</si>
  <si>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</si>
  <si>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</si>
  <si>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</si>
  <si>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</si>
  <si>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</si>
  <si>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</si>
  <si>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</si>
  <si>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</si>
  <si>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</si>
  <si>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</si>
  <si>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</si>
  <si>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</si>
  <si>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</si>
  <si>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</si>
  <si>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</si>
  <si>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</si>
  <si>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</si>
  <si>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</si>
  <si>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</si>
  <si>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</si>
  <si>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</si>
  <si>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</si>
  <si>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</si>
  <si>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</si>
  <si>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</si>
  <si>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</si>
  <si>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</si>
  <si>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</si>
  <si>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</si>
  <si>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</si>
  <si>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</si>
  <si>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</si>
  <si>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</si>
  <si>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</si>
  <si>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</si>
  <si>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</si>
  <si>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</si>
  <si>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</si>
  <si>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</si>
  <si>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</si>
  <si>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</si>
  <si>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</si>
  <si>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</si>
  <si>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</si>
  <si>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</si>
  <si>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</si>
  <si>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</si>
  <si>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</si>
  <si>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</si>
  <si>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</si>
  <si>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</si>
  <si>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</si>
  <si>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</si>
  <si>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</si>
  <si>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</si>
  <si>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</si>
  <si>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</si>
  <si>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</si>
  <si>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</si>
  <si>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</si>
  <si>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</si>
  <si>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</si>
  <si>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</si>
  <si>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</si>
  <si>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</si>
  <si>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</si>
  <si>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</si>
  <si>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</si>
  <si>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</si>
  <si>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</si>
  <si>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</si>
  <si>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</si>
  <si>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</si>
  <si>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</si>
  <si>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</si>
  <si>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</si>
  <si>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</si>
  <si>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</si>
  <si>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</si>
  <si>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</si>
  <si>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</si>
  <si>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</si>
  <si>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</si>
  <si>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</si>
  <si>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</si>
  <si>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</si>
  <si>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</si>
  <si>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</si>
  <si>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</si>
  <si>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</si>
  <si>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</si>
  <si>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</si>
  <si>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</si>
  <si>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</si>
  <si>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</si>
  <si>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</si>
  <si>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</si>
  <si>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</si>
  <si>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</si>
  <si>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</si>
  <si>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</si>
  <si>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</si>
  <si>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</si>
  <si>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</si>
  <si>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</si>
  <si>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</si>
  <si>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</si>
  <si>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</si>
  <si>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</si>
  <si>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</si>
  <si>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</si>
  <si>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</si>
  <si>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</si>
  <si>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</si>
  <si>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</si>
  <si>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</si>
  <si>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</si>
  <si>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</si>
  <si>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</si>
  <si>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</si>
  <si>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</si>
  <si>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</si>
  <si>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</si>
  <si>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</si>
  <si>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</si>
  <si>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</si>
  <si>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</si>
  <si>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</si>
  <si>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</si>
  <si>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</si>
  <si>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</si>
  <si>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</si>
  <si>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</si>
  <si>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</si>
  <si>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</si>
  <si>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</si>
  <si>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</si>
  <si>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</si>
  <si>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</si>
  <si>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</si>
  <si>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</si>
  <si>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</si>
  <si>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</si>
  <si>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</si>
  <si>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</si>
  <si>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</si>
  <si>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</si>
  <si>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</si>
  <si>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</si>
  <si>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</si>
  <si>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</si>
  <si>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</si>
  <si>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</si>
  <si>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</si>
  <si>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</si>
  <si>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</si>
  <si>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</si>
  <si>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</si>
  <si>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</si>
  <si>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</si>
  <si>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</si>
  <si>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</si>
  <si>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</si>
  <si>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</si>
  <si>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</si>
  <si>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</si>
  <si>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</si>
  <si>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</si>
  <si>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</si>
  <si>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</si>
  <si>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</si>
  <si>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</si>
  <si>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</si>
  <si>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</si>
  <si>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</si>
  <si>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</si>
  <si>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</si>
  <si>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</si>
  <si>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</si>
  <si>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</si>
  <si>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</si>
  <si>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</si>
  <si>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</si>
  <si>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</si>
  <si>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</si>
  <si>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</si>
  <si>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</si>
  <si>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</si>
  <si>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</si>
  <si>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</si>
  <si>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</si>
  <si>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</si>
  <si>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</si>
  <si>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</si>
  <si>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</si>
  <si>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</si>
  <si>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</si>
  <si>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</si>
  <si>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</si>
  <si>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</si>
  <si>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</si>
  <si>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</si>
  <si>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</si>
  <si>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</si>
  <si>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</si>
  <si>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</si>
  <si>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</si>
  <si>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</si>
  <si>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</si>
  <si>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</si>
  <si>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</si>
  <si>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</si>
  <si>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</si>
  <si>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</si>
  <si>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</si>
  <si>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</si>
  <si>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</si>
  <si>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</si>
  <si>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</si>
  <si>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</si>
  <si>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</si>
  <si>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</si>
  <si>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</si>
  <si>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</si>
  <si>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</si>
  <si>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</si>
  <si>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</si>
  <si>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</si>
  <si>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</si>
  <si>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</si>
  <si>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</si>
  <si>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</si>
  <si>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</si>
  <si>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</si>
  <si>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</si>
  <si>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</si>
  <si>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</si>
  <si>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</si>
  <si>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</si>
  <si>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</si>
  <si>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</si>
  <si>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</si>
  <si>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</si>
  <si>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</si>
  <si>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</si>
  <si>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</si>
  <si>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</si>
  <si>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</si>
  <si>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</si>
  <si>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</si>
  <si>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</si>
  <si>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</si>
  <si>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</si>
  <si>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</si>
  <si>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</si>
  <si>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</si>
  <si>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</si>
  <si>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</si>
  <si>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</si>
  <si>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</si>
  <si>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</si>
  <si>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</si>
  <si>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</si>
  <si>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</si>
  <si>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</si>
  <si>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</si>
  <si>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</si>
  <si>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</si>
  <si>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</si>
  <si>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</si>
  <si>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</si>
  <si>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</si>
  <si>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</si>
  <si>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</si>
  <si>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</si>
  <si>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</si>
  <si>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</si>
  <si>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</si>
  <si>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</si>
  <si>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</si>
  <si>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</si>
  <si>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</si>
  <si>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</si>
  <si>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</si>
  <si>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</si>
  <si>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</si>
  <si>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</si>
  <si>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</si>
  <si>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</si>
  <si>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</si>
  <si>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</si>
  <si>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</si>
  <si>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</si>
  <si>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</si>
  <si>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</si>
  <si>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</si>
  <si>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</si>
  <si>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</si>
  <si>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</si>
  <si>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</si>
  <si>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</si>
  <si>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</si>
  <si>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</si>
  <si>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</si>
  <si>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</si>
  <si>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</si>
  <si>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</si>
  <si>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</si>
  <si>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</si>
  <si>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</si>
  <si>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</si>
  <si>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</si>
  <si>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</si>
  <si>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</si>
  <si>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</si>
  <si>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</si>
  <si>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</si>
  <si>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</si>
  <si>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</si>
  <si>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</si>
  <si>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</si>
  <si>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</si>
  <si>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</si>
  <si>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</si>
  <si>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</si>
  <si>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</si>
  <si>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</si>
  <si>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</si>
  <si>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</si>
  <si>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</si>
  <si>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</si>
  <si>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</si>
  <si>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</si>
  <si>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</si>
  <si>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</si>
  <si>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</si>
  <si>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</si>
  <si>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</si>
  <si>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</si>
  <si>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</si>
  <si>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</si>
  <si>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</si>
  <si>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</si>
  <si>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</si>
  <si>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</si>
  <si>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</si>
  <si>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</si>
  <si>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</si>
  <si>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</si>
  <si>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</si>
  <si>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</si>
  <si>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</si>
  <si>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</si>
  <si>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</si>
  <si>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</si>
  <si>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</si>
  <si>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</si>
  <si>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</si>
  <si>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</si>
  <si>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</si>
  <si>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</si>
  <si>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</si>
  <si>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</si>
  <si>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</si>
  <si>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</si>
  <si>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</si>
  <si>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</si>
  <si>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</si>
  <si>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</si>
  <si>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</si>
  <si>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</si>
  <si>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</si>
  <si>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</si>
  <si>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</si>
  <si>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</si>
  <si>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</si>
  <si>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</si>
  <si>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</si>
  <si>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</si>
  <si>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</si>
  <si>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</si>
  <si>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</si>
  <si>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</si>
  <si>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</si>
  <si>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</si>
  <si>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</si>
  <si>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</si>
  <si>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</si>
  <si>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</si>
  <si>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</si>
  <si>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</si>
  <si>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</si>
  <si>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</si>
  <si>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</si>
  <si>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</si>
  <si>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</si>
  <si>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</si>
  <si>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</si>
  <si>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</si>
  <si>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</si>
  <si>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</si>
  <si>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</si>
  <si>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</si>
  <si>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</si>
  <si>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</si>
  <si>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</si>
  <si>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</si>
  <si>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</si>
  <si>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</si>
  <si>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</si>
  <si>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</si>
  <si>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</si>
  <si>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</si>
  <si>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</si>
  <si>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</si>
  <si>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</si>
  <si>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</si>
  <si>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</si>
  <si>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</si>
  <si>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</si>
  <si>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</si>
  <si>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</si>
  <si>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</si>
  <si>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</si>
  <si>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</si>
  <si>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</si>
  <si>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</si>
  <si>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</si>
  <si>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</si>
  <si>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</si>
  <si>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</si>
  <si>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</si>
  <si>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</si>
  <si>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</si>
  <si>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</si>
  <si>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</si>
  <si>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</si>
  <si>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</si>
  <si>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</si>
  <si>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</si>
  <si>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</si>
  <si>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</si>
  <si>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</si>
  <si>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</si>
  <si>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</si>
  <si>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</si>
  <si>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</si>
  <si>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</si>
  <si>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</si>
  <si>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</si>
  <si>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</si>
  <si>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</si>
  <si>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</si>
  <si>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</si>
  <si>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</si>
  <si>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</si>
  <si>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</si>
  <si>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</si>
  <si>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</si>
  <si>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</si>
  <si>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</si>
  <si>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</si>
  <si>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</si>
  <si>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</si>
  <si>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</si>
  <si>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</si>
  <si>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</si>
  <si>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</si>
  <si>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</si>
  <si>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</si>
  <si>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</si>
  <si>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</si>
  <si>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</si>
  <si>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</si>
  <si>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</si>
  <si>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</si>
  <si>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</si>
  <si>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</si>
  <si>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</si>
  <si>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</si>
  <si>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</si>
  <si>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</si>
  <si>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</si>
  <si>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</si>
  <si>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</si>
  <si>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</si>
  <si>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</si>
  <si>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</si>
  <si>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</si>
  <si>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</si>
  <si>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</si>
  <si>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</si>
  <si>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</si>
  <si>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</si>
  <si>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</si>
  <si>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</si>
  <si>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</si>
  <si>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</si>
  <si>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</si>
  <si>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</si>
  <si>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</si>
  <si>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</si>
  <si>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</si>
  <si>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</si>
  <si>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</si>
  <si>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</si>
  <si>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</si>
  <si>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</si>
  <si>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</si>
  <si>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</si>
  <si>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</si>
  <si>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</si>
  <si>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</si>
  <si>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</si>
  <si>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</si>
  <si>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</si>
  <si>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</si>
  <si>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</si>
  <si>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</si>
  <si>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</si>
  <si>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</si>
  <si>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</si>
  <si>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</si>
  <si>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</si>
  <si>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</si>
  <si>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</si>
  <si>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</si>
  <si>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</si>
  <si>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</si>
  <si>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</si>
  <si>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</si>
  <si>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</si>
  <si>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</si>
  <si>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</si>
  <si>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</si>
  <si>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</si>
  <si>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</si>
  <si>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</si>
  <si>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</si>
  <si>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</si>
  <si>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</si>
  <si>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</si>
  <si>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</si>
  <si>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</si>
  <si>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</si>
  <si>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</si>
  <si>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</si>
  <si>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</si>
  <si>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</si>
  <si>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</si>
  <si>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</si>
  <si>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</si>
  <si>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</si>
  <si>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</si>
  <si>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</si>
  <si>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</si>
  <si>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</si>
  <si>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</si>
  <si>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</si>
  <si>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</si>
  <si>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</si>
  <si>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</si>
  <si>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</si>
  <si>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</si>
  <si>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</si>
  <si>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</si>
  <si>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</si>
  <si>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</si>
  <si>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</si>
  <si>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</si>
  <si>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</si>
  <si>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</si>
  <si>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</si>
  <si>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</si>
  <si>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</si>
  <si>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</si>
  <si>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</si>
  <si>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</si>
  <si>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</si>
  <si>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</si>
  <si>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</si>
  <si>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</si>
  <si>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</si>
  <si>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</si>
  <si>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</si>
  <si>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</si>
  <si>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</si>
  <si>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</si>
  <si>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</si>
  <si>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</si>
  <si>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</si>
  <si>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</si>
  <si>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</si>
  <si>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</si>
  <si>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</si>
  <si>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</si>
  <si>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</si>
  <si>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</si>
  <si>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</si>
  <si>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</si>
  <si>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</si>
  <si>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</si>
  <si>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</si>
  <si>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</si>
  <si>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</si>
  <si>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</si>
  <si>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</si>
  <si>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</si>
  <si>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</si>
  <si>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</si>
  <si>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</si>
  <si>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</si>
  <si>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</si>
  <si>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</si>
  <si>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</si>
  <si>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</si>
  <si>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</si>
  <si>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</si>
  <si>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</si>
  <si>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</si>
  <si>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</si>
  <si>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</si>
  <si>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</si>
  <si>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</si>
  <si>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</si>
  <si>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</si>
  <si>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</si>
  <si>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</si>
  <si>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</si>
  <si>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</si>
  <si>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</si>
  <si>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</si>
  <si>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</si>
  <si>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</si>
  <si>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</si>
  <si>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</si>
  <si>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</si>
  <si>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</si>
  <si>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</si>
  <si>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</si>
  <si>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</si>
  <si>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</si>
  <si>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</si>
  <si>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</si>
  <si>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</si>
  <si>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</si>
  <si>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</si>
  <si>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</si>
  <si>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</si>
  <si>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</si>
  <si>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</si>
  <si>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</si>
  <si>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</si>
  <si>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</si>
  <si>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</si>
  <si>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</si>
  <si>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</si>
  <si>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</si>
  <si>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</si>
  <si>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</si>
  <si>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</si>
  <si>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</si>
  <si>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</si>
  <si>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</si>
  <si>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</si>
  <si>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</si>
  <si>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</si>
  <si>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</si>
  <si>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</si>
  <si>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</si>
  <si>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</si>
  <si>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</si>
  <si>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</si>
  <si>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</si>
  <si>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</si>
  <si>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</si>
  <si>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</si>
  <si>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</si>
  <si>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</si>
  <si>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</si>
  <si>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</si>
  <si>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</si>
  <si>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</si>
  <si>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</si>
  <si>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</si>
  <si>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</si>
  <si>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</si>
  <si>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</si>
  <si>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</si>
  <si>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</si>
  <si>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</si>
  <si>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</si>
  <si>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</si>
  <si>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</si>
  <si>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</si>
  <si>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</si>
  <si>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</si>
  <si>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</si>
  <si>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</si>
  <si>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</si>
  <si>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</si>
  <si>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</si>
  <si>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</si>
  <si>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</si>
  <si>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</si>
  <si>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</si>
  <si>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</si>
  <si>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</si>
  <si>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</si>
  <si>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</si>
  <si>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</si>
  <si>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</si>
  <si>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</si>
  <si>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</si>
  <si>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</si>
  <si>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</si>
  <si>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</si>
  <si>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</si>
  <si>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</si>
  <si>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</si>
  <si>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</si>
  <si>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</si>
  <si>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</si>
  <si>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</si>
  <si>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</si>
  <si>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</si>
  <si>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</si>
  <si>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</si>
  <si>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</si>
  <si>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</si>
  <si>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</si>
  <si>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</si>
  <si>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</si>
  <si>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</si>
  <si>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</si>
  <si>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</si>
  <si>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</si>
  <si>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</si>
  <si>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</si>
  <si>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</si>
  <si>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</si>
  <si>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</si>
  <si>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</si>
  <si>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</si>
  <si>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</si>
  <si>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</si>
  <si>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</si>
  <si>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</si>
  <si>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</si>
  <si>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</si>
  <si>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</si>
  <si>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</si>
  <si>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</si>
  <si>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</si>
  <si>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</si>
  <si>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</si>
  <si>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</si>
  <si>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</si>
  <si>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</si>
  <si>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</si>
  <si>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</si>
  <si>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</si>
  <si>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</si>
  <si>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</si>
  <si>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</si>
  <si>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</si>
  <si>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</si>
  <si>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</si>
  <si>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</si>
  <si>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</si>
  <si>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</si>
  <si>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</si>
  <si>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</si>
  <si>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</si>
  <si>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</si>
  <si>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</si>
  <si>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</si>
  <si>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</si>
  <si>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</si>
  <si>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</si>
  <si>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</si>
  <si>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</si>
  <si>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</si>
  <si>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</si>
  <si>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</si>
  <si>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</si>
  <si>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</si>
  <si>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</si>
  <si>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</si>
  <si>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</si>
  <si>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</si>
  <si>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</si>
  <si>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</si>
  <si>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</si>
  <si>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</si>
  <si>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</si>
  <si>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</si>
  <si>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</si>
  <si>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</si>
  <si>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</si>
  <si>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</si>
  <si>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</si>
  <si>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</si>
  <si>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</si>
  <si>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</si>
  <si>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</si>
  <si>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</si>
  <si>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</si>
  <si>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</si>
  <si>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</si>
  <si>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</si>
  <si>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</si>
  <si>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</si>
  <si>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</si>
  <si>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</si>
  <si>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</si>
  <si>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</si>
  <si>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</si>
  <si>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</si>
  <si>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</si>
  <si>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</si>
  <si>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</si>
  <si>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</si>
  <si>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</si>
  <si>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</si>
  <si>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</si>
  <si>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</si>
  <si>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</si>
  <si>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</si>
  <si>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</si>
  <si>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</si>
  <si>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</si>
  <si>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</si>
  <si>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</si>
  <si>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</si>
  <si>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</si>
  <si>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</si>
  <si>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</si>
  <si>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</si>
  <si>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</si>
  <si>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</si>
  <si>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</si>
  <si>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</si>
  <si>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</si>
  <si>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</si>
  <si>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</si>
  <si>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</si>
  <si>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</si>
  <si>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</si>
  <si>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</si>
  <si>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</si>
  <si>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</si>
  <si>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</si>
  <si>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</si>
  <si>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</si>
  <si>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</si>
  <si>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</si>
  <si>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</si>
  <si>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</si>
  <si>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</si>
  <si>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</si>
  <si>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</si>
  <si>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</si>
  <si>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</si>
  <si>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</si>
  <si>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</si>
  <si>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</si>
  <si>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</si>
  <si>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</si>
  <si>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</si>
  <si>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</si>
  <si>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</si>
  <si>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</si>
  <si>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</si>
  <si>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</si>
  <si>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</si>
  <si>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</si>
  <si>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</si>
  <si>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</si>
  <si>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</si>
  <si>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</si>
  <si>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</si>
  <si>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</si>
  <si>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</si>
  <si>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</si>
  <si>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</si>
  <si>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</si>
  <si>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</si>
  <si>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</si>
  <si>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</si>
  <si>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</si>
  <si>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</si>
  <si>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</si>
  <si>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</si>
  <si>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</si>
  <si>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</si>
  <si>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</si>
  <si>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</si>
  <si>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</si>
  <si>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</si>
  <si>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</si>
  <si>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</si>
  <si>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</si>
  <si>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</si>
  <si>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</si>
  <si>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</si>
  <si>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</si>
  <si>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</si>
  <si>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</si>
  <si>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</si>
  <si>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</si>
  <si>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</si>
  <si>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</si>
  <si>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</si>
  <si>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</si>
  <si>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</si>
  <si>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</si>
  <si>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</si>
  <si>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</si>
  <si>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</si>
  <si>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</si>
  <si>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</si>
  <si>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</si>
  <si>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</si>
  <si>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</si>
  <si>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</si>
  <si>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</si>
  <si>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</si>
  <si>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</si>
  <si>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</si>
  <si>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</si>
  <si>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</si>
  <si>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</si>
  <si>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</si>
  <si>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</si>
  <si>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</si>
  <si>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</si>
  <si>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</si>
  <si>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</si>
  <si>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</si>
  <si>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</si>
  <si>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</si>
  <si>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</si>
  <si>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</si>
  <si>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</si>
  <si>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</si>
  <si>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</si>
  <si>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</si>
  <si>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</si>
  <si>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</si>
  <si>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</si>
  <si>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</si>
  <si>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</si>
  <si>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</si>
  <si>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</si>
  <si>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</si>
  <si>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</si>
  <si>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</si>
  <si>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</si>
  <si>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</si>
  <si>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</si>
  <si>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</si>
  <si>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</si>
  <si>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</si>
  <si>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</si>
  <si>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</si>
  <si>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</si>
  <si>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</si>
  <si>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</si>
  <si>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</si>
  <si>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</si>
  <si>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</si>
  <si>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</si>
  <si>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</si>
  <si>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</si>
  <si>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</si>
  <si>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</si>
  <si>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</si>
  <si>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</si>
  <si>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</si>
  <si>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</si>
  <si>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</si>
  <si>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</si>
  <si>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</si>
  <si>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</si>
  <si>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</si>
  <si>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</si>
  <si>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</si>
  <si>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</si>
  <si>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</si>
  <si>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</si>
  <si>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</si>
  <si>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</si>
  <si>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</si>
  <si>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</si>
  <si>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</si>
  <si>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</si>
  <si>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</si>
  <si>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</si>
  <si>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</si>
  <si>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</si>
  <si>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</si>
  <si>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</si>
  <si>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</si>
  <si>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</si>
  <si>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</si>
  <si>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</si>
  <si>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</si>
  <si>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</si>
  <si>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</si>
  <si>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</si>
  <si>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</si>
  <si>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</si>
  <si>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</si>
  <si>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</si>
  <si>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</si>
  <si>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</si>
  <si>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</si>
  <si>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</si>
  <si>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</si>
  <si>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</si>
  <si>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</si>
  <si>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</si>
  <si>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</si>
  <si>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</si>
  <si>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</si>
  <si>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</si>
  <si>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</si>
  <si>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</si>
  <si>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</si>
  <si>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</si>
  <si>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</si>
  <si>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</si>
  <si>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</si>
  <si>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</si>
  <si>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</si>
  <si>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</si>
  <si>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</si>
  <si>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</si>
  <si>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</si>
  <si>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</si>
  <si>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</si>
  <si>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</si>
  <si>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</si>
  <si>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</si>
  <si>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</si>
  <si>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</si>
  <si>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</si>
  <si>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</si>
  <si>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</si>
  <si>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</si>
  <si>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</si>
  <si>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</si>
  <si>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</si>
  <si>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</si>
  <si>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</si>
  <si>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</si>
  <si>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</si>
  <si>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</si>
  <si>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</si>
  <si>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</si>
  <si>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</si>
  <si>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</si>
  <si>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</si>
  <si>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</si>
  <si>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</si>
  <si>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</si>
  <si>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</si>
  <si>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</si>
  <si>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</si>
  <si>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</si>
  <si>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</si>
  <si>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</si>
  <si>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</si>
  <si>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</si>
  <si>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</si>
  <si>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</si>
  <si>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</si>
  <si>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</si>
  <si>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</si>
  <si>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</si>
  <si>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</si>
  <si>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</si>
  <si>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</si>
  <si>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</si>
  <si>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</si>
  <si>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</si>
  <si>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</si>
  <si>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</si>
  <si>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</si>
  <si>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</si>
  <si>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</si>
  <si>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</si>
  <si>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</si>
  <si>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</si>
  <si>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</si>
  <si>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</si>
  <si>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</si>
  <si>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</si>
  <si>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</si>
  <si>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</si>
  <si>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</si>
  <si>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</si>
  <si>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</si>
  <si>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</si>
  <si>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</si>
  <si>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</si>
  <si>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</si>
  <si>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</si>
  <si>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</si>
  <si>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</si>
  <si>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</si>
  <si>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</si>
  <si>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</si>
  <si>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</si>
  <si>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</si>
  <si>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</si>
  <si>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</si>
  <si>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</si>
  <si>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</si>
  <si>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</si>
  <si>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</si>
  <si>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</si>
  <si>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</si>
  <si>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</si>
  <si>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</si>
  <si>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</si>
  <si>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</si>
  <si>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</si>
  <si>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</si>
  <si>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</si>
  <si>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</si>
  <si>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</si>
  <si>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</si>
  <si>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</si>
  <si>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</si>
  <si>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</si>
  <si>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</si>
  <si>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</si>
  <si>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</si>
  <si>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</si>
  <si>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</si>
  <si>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</si>
  <si>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</si>
  <si>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</si>
  <si>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</si>
  <si>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</si>
  <si>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</si>
  <si>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</si>
  <si>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</si>
  <si>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</si>
  <si>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</si>
  <si>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</si>
  <si>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</si>
  <si>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</si>
  <si>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</si>
  <si>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</si>
  <si>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</si>
  <si>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</si>
  <si>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</si>
  <si>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</si>
  <si>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</si>
  <si>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</si>
  <si>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</si>
  <si>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</si>
  <si>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</si>
  <si>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</si>
  <si>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</si>
  <si>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</si>
  <si>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</si>
  <si>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</si>
  <si>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</si>
  <si>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</si>
  <si>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</si>
  <si>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</si>
  <si>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</si>
  <si>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</si>
  <si>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</si>
  <si>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</si>
  <si>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</si>
  <si>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</si>
  <si>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</si>
  <si>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</si>
  <si>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</si>
  <si>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</si>
  <si>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</si>
  <si>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</si>
  <si>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</si>
  <si>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</si>
  <si>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</si>
  <si>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</si>
  <si>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</si>
  <si>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</si>
  <si>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</si>
  <si>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</si>
  <si>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</si>
  <si>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</si>
  <si>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</si>
  <si>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</si>
  <si>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</si>
  <si>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</si>
  <si>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</si>
  <si>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</si>
  <si>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</si>
  <si>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</si>
  <si>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</si>
  <si>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</si>
  <si>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</si>
  <si>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</si>
  <si>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</si>
  <si>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</si>
  <si>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</si>
  <si>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</si>
  <si>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</si>
  <si>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</si>
  <si>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</si>
  <si>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</si>
  <si>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</si>
  <si>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</si>
  <si>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</si>
  <si>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</si>
  <si>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</si>
  <si>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</si>
  <si>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</si>
  <si>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</si>
  <si>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</si>
  <si>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</si>
  <si>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</si>
  <si>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</si>
  <si>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</si>
  <si>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</si>
  <si>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</si>
  <si>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</si>
  <si>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</si>
  <si>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</si>
  <si>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</si>
  <si>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</si>
  <si>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</si>
  <si>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</si>
  <si>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</si>
  <si>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</si>
  <si>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</si>
  <si>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</si>
  <si>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</si>
  <si>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</si>
  <si>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</si>
  <si>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</si>
  <si>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</si>
  <si>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</si>
  <si>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</si>
  <si>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</si>
  <si>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</si>
  <si>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</si>
  <si>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</si>
  <si>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</si>
  <si>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</si>
  <si>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</si>
  <si>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</si>
  <si>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</si>
  <si>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</si>
  <si>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</si>
  <si>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</si>
  <si>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</si>
  <si>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</si>
  <si>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</si>
  <si>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</si>
  <si>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</si>
  <si>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</si>
  <si>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</si>
  <si>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</si>
  <si>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</si>
  <si>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</si>
  <si>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</si>
  <si>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</si>
  <si>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</si>
  <si>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</si>
  <si>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</si>
  <si>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</si>
  <si>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</si>
  <si>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</si>
  <si>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</si>
  <si>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</si>
  <si>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</si>
  <si>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</si>
  <si>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</si>
  <si>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</si>
  <si>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</si>
  <si>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</si>
  <si>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</si>
  <si>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</si>
  <si>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</si>
  <si>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</si>
  <si>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</si>
  <si>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</si>
  <si>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</si>
  <si>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</si>
  <si>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</si>
  <si>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</si>
  <si>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</si>
  <si>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</si>
  <si>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</si>
  <si>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</si>
  <si>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</si>
  <si>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</si>
  <si>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</si>
  <si>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</si>
  <si>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</si>
  <si>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</si>
  <si>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</si>
  <si>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</si>
  <si>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</si>
  <si>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</si>
  <si>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</si>
  <si>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</si>
  <si>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</si>
  <si>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</si>
  <si>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</si>
  <si>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</si>
  <si>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</si>
  <si>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</si>
  <si>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</si>
  <si>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</si>
  <si>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</si>
  <si>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</si>
  <si>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</si>
  <si>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</si>
  <si>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</si>
  <si>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</si>
  <si>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</si>
  <si>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</si>
  <si>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</si>
  <si>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</si>
  <si>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</si>
  <si>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</si>
  <si>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</si>
  <si>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</si>
  <si>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</si>
  <si>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</si>
  <si>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</si>
  <si>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</si>
  <si>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</si>
  <si>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</si>
  <si>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</si>
  <si>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</si>
  <si>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</si>
  <si>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</si>
  <si>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</si>
  <si>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</si>
  <si>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</si>
  <si>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</si>
  <si>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</si>
  <si>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</si>
  <si>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</si>
  <si>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</si>
  <si>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</si>
  <si>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</si>
  <si>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</si>
  <si>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</si>
  <si>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</si>
  <si>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</si>
  <si>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</si>
  <si>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</si>
  <si>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</si>
  <si>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</si>
  <si>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</si>
  <si>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</si>
  <si>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</si>
  <si>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</si>
  <si>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</si>
  <si>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</si>
  <si>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</si>
  <si>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</si>
  <si>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</si>
  <si>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</si>
  <si>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</si>
  <si>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</si>
  <si>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</si>
  <si>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</si>
  <si>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</si>
  <si>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</si>
  <si>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</si>
  <si>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</si>
  <si>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</si>
  <si>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</si>
  <si>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</si>
  <si>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</si>
  <si>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</si>
  <si>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</si>
  <si>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</si>
  <si>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</si>
  <si>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</si>
  <si>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</si>
  <si>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</si>
  <si>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</si>
  <si>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</si>
  <si>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</si>
  <si>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</si>
  <si>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</si>
  <si>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</si>
  <si>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</si>
  <si>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</si>
  <si>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</si>
  <si>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</si>
  <si>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</si>
  <si>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</si>
  <si>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</si>
  <si>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</si>
  <si>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</si>
  <si>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</si>
  <si>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</si>
  <si>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</si>
  <si>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</si>
  <si>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</si>
  <si>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</si>
  <si>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</si>
  <si>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</si>
  <si>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</si>
  <si>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</si>
  <si>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</si>
  <si>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</si>
  <si>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</si>
  <si>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</si>
  <si>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</si>
  <si>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</si>
  <si>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</si>
  <si>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</si>
  <si>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</si>
  <si>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</si>
  <si>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</si>
  <si>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</si>
  <si>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</si>
  <si>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</si>
  <si>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</si>
  <si>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</si>
  <si>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</si>
  <si>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</si>
  <si>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</si>
  <si>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</si>
  <si>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</si>
  <si>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</si>
  <si>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</si>
  <si>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</si>
  <si>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</si>
  <si>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</si>
  <si>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</si>
  <si>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</si>
  <si>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</si>
  <si>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</si>
  <si>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</si>
  <si>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</si>
  <si>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</si>
  <si>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</si>
  <si>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</si>
  <si>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</si>
  <si>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</si>
  <si>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</si>
  <si>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</si>
  <si>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</si>
  <si>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</si>
  <si>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</si>
  <si>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</si>
  <si>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</si>
  <si>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</si>
  <si>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</si>
  <si>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</si>
  <si>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</si>
  <si>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</si>
  <si>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</si>
  <si>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</si>
  <si>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</si>
  <si>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</si>
  <si>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</si>
  <si>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</si>
  <si>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</si>
  <si>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</si>
  <si>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</si>
  <si>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</si>
  <si>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</si>
  <si>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</si>
  <si>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</si>
  <si>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</si>
  <si>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</si>
  <si>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</si>
  <si>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</si>
  <si>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</si>
  <si>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</si>
  <si>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</si>
  <si>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</si>
  <si>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</si>
  <si>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</si>
  <si>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</si>
  <si>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</si>
  <si>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</si>
  <si>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</si>
  <si>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</si>
  <si>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</si>
  <si>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</si>
  <si>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</si>
  <si>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</si>
  <si>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</si>
  <si>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</si>
  <si>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</si>
  <si>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</si>
  <si>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</si>
  <si>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</si>
  <si>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</si>
  <si>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</si>
  <si>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</si>
  <si>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</si>
  <si>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</si>
  <si>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</si>
  <si>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</si>
  <si>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</si>
  <si>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</si>
  <si>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</si>
  <si>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</si>
  <si>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</si>
  <si>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</si>
  <si>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</si>
  <si>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</si>
  <si>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</si>
  <si>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</si>
  <si>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</si>
  <si>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</si>
  <si>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</si>
  <si>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</si>
  <si>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</si>
  <si>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</si>
  <si>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</si>
  <si>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</si>
  <si>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</si>
  <si>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</si>
  <si>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</si>
  <si>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</si>
  <si>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</si>
  <si>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</si>
  <si>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</si>
  <si>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</si>
  <si>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</si>
  <si>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</si>
  <si>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</si>
  <si>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</si>
  <si>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</si>
  <si>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</si>
  <si>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</si>
  <si>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</si>
  <si>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</si>
  <si>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</si>
  <si>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</si>
  <si>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</si>
  <si>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</si>
  <si>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</si>
  <si>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</si>
  <si>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</si>
  <si>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</si>
  <si>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</si>
  <si>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</si>
  <si>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</si>
  <si>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</si>
  <si>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</si>
  <si>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</si>
  <si>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</si>
  <si>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</si>
  <si>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</si>
  <si>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</si>
  <si>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</si>
  <si>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</si>
  <si>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</si>
  <si>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</si>
  <si>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</si>
  <si>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</si>
  <si>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</si>
  <si>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</si>
  <si>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</si>
  <si>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</si>
  <si>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</si>
  <si>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</si>
  <si>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</si>
  <si>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</si>
  <si>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</si>
  <si>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</si>
  <si>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</si>
  <si>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</si>
  <si>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</si>
  <si>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</si>
  <si>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</si>
  <si>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</si>
  <si>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</si>
  <si>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</si>
  <si>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</si>
  <si>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</si>
  <si>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</si>
  <si>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</si>
  <si>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</si>
  <si>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</si>
  <si>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</si>
  <si>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</si>
  <si>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</si>
  <si>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</si>
  <si>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</si>
  <si>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</si>
  <si>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</si>
  <si>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</si>
  <si>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</si>
  <si>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</si>
  <si>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</si>
  <si>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</si>
  <si>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</si>
  <si>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</si>
  <si>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</si>
  <si>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</si>
  <si>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</si>
  <si>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</si>
  <si>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</si>
  <si>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</si>
  <si>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</si>
  <si>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</si>
  <si>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</si>
  <si>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</si>
  <si>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</si>
  <si>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</si>
  <si>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</si>
  <si>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</si>
  <si>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</si>
  <si>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</si>
  <si>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</si>
  <si>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</si>
  <si>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</si>
  <si>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</si>
  <si>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</si>
  <si>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</si>
  <si>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</si>
  <si>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</si>
  <si>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</si>
  <si>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</si>
  <si>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</si>
  <si>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</si>
  <si>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</si>
  <si>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</si>
  <si>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</si>
  <si>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</si>
  <si>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</si>
  <si>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</si>
  <si>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</si>
  <si>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</si>
  <si>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</si>
  <si>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</si>
  <si>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</si>
  <si>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</si>
  <si>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</si>
  <si>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</si>
  <si>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</si>
  <si>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</si>
  <si>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</si>
  <si>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</si>
  <si>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</si>
  <si>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</si>
  <si>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</si>
  <si>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</si>
  <si>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</si>
  <si>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</si>
  <si>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</si>
  <si>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</si>
  <si>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</si>
  <si>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</si>
  <si>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</si>
  <si>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</si>
  <si>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</si>
  <si>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</si>
  <si>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</si>
  <si>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</si>
  <si>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</si>
  <si>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</si>
  <si>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</si>
  <si>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</si>
  <si>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</si>
  <si>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</si>
  <si>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</si>
  <si>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</si>
  <si>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</si>
  <si>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</si>
  <si>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</si>
  <si>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</si>
  <si>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</si>
  <si>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</si>
  <si>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</si>
  <si>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</si>
  <si>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</si>
  <si>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</si>
  <si>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</si>
  <si>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</si>
  <si>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</si>
  <si>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</si>
  <si>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</si>
  <si>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</si>
  <si>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</si>
  <si>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</si>
  <si>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</si>
  <si>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</si>
  <si>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</si>
  <si>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</si>
  <si>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</si>
  <si>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</si>
  <si>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</si>
  <si>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</si>
  <si>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</si>
  <si>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</si>
  <si>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</si>
  <si>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</si>
  <si>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</si>
  <si>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</si>
  <si>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</si>
  <si>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</si>
  <si>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</si>
  <si>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</si>
  <si>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</si>
  <si>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</si>
  <si>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</si>
  <si>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</si>
  <si>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</si>
  <si>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</si>
  <si>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</si>
  <si>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</si>
  <si>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</si>
  <si>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</si>
  <si>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</si>
  <si>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</si>
  <si>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</si>
  <si>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</si>
  <si>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</si>
  <si>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</si>
  <si>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</si>
  <si>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</si>
  <si>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</si>
  <si>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</si>
  <si>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</si>
  <si>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</si>
  <si>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</si>
  <si>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</si>
  <si>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</si>
  <si>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</si>
  <si>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</si>
  <si>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</si>
  <si>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</si>
  <si>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</si>
  <si>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</si>
  <si>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</si>
  <si>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</si>
  <si>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</si>
  <si>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</si>
  <si>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</si>
  <si>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</si>
  <si>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</si>
  <si>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</si>
  <si>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</si>
  <si>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</si>
  <si>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</si>
  <si>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</si>
  <si>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</si>
  <si>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</si>
  <si>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</si>
  <si>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</si>
  <si>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</si>
  <si>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</si>
  <si>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</si>
  <si>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</si>
  <si>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</si>
  <si>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</si>
  <si>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</si>
  <si>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</si>
  <si>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</si>
  <si>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</si>
  <si>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</si>
  <si>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</si>
  <si>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</si>
  <si>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</si>
  <si>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</si>
  <si>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</si>
  <si>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</si>
  <si>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</si>
  <si>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</si>
  <si>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</si>
  <si>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</si>
  <si>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</si>
  <si>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</si>
  <si>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</si>
  <si>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</si>
  <si>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</si>
  <si>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</si>
  <si>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</si>
  <si>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</si>
  <si>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</si>
  <si>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</si>
  <si>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</si>
  <si>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</si>
  <si>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</si>
  <si>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</si>
  <si>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</si>
  <si>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</si>
  <si>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</si>
  <si>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</si>
  <si>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</si>
  <si>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</si>
  <si>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</si>
  <si>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</si>
  <si>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</si>
  <si>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</si>
  <si>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</si>
  <si>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</si>
  <si>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</si>
  <si>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</si>
  <si>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</si>
  <si>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</si>
  <si>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</si>
  <si>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</si>
  <si>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</si>
  <si>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</si>
  <si>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</si>
  <si>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</si>
  <si>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</si>
  <si>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</si>
  <si>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</si>
  <si>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</si>
  <si>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</si>
  <si>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</si>
  <si>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</si>
  <si>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</si>
  <si>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</si>
  <si>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</si>
  <si>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</si>
  <si>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</si>
  <si>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</si>
  <si>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</si>
  <si>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</si>
  <si>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</si>
  <si>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</si>
  <si>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</si>
  <si>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</si>
  <si>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</si>
  <si>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</si>
  <si>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</si>
  <si>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</si>
  <si>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</si>
  <si>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</si>
  <si>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</si>
  <si>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</si>
  <si>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</si>
  <si>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</si>
  <si>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</si>
  <si>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</si>
  <si>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</si>
  <si>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</si>
  <si>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</si>
  <si>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</si>
  <si>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</si>
  <si>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</si>
  <si>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</si>
  <si>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</si>
  <si>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</si>
  <si>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</si>
  <si>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</si>
  <si>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</si>
  <si>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</si>
  <si>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</si>
  <si>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</si>
  <si>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</si>
  <si>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</si>
  <si>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</si>
  <si>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</si>
  <si>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</si>
  <si>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</si>
  <si>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</si>
  <si>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</si>
  <si>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</si>
  <si>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</si>
  <si>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</si>
  <si>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</si>
  <si>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</si>
  <si>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</si>
  <si>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</si>
  <si>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</si>
  <si>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</si>
  <si>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</si>
  <si>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</si>
  <si>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</si>
  <si>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</si>
  <si>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</si>
  <si>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</si>
  <si>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</si>
  <si>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</si>
  <si>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</si>
  <si>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</si>
  <si>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</si>
  <si>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</si>
  <si>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</si>
  <si>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</si>
  <si>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</si>
  <si>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</si>
  <si>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</si>
  <si>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</si>
  <si>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</si>
  <si>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</si>
  <si>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</si>
  <si>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</si>
  <si>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</si>
  <si>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</si>
  <si>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</si>
  <si>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</si>
  <si>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</si>
  <si>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</si>
  <si>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</si>
  <si>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</si>
  <si>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</si>
  <si>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</si>
  <si>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</si>
  <si>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</si>
  <si>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</si>
  <si>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</si>
  <si>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</si>
  <si>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</si>
  <si>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</si>
  <si>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</si>
  <si>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</si>
  <si>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</si>
  <si>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</si>
  <si>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</si>
  <si>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</si>
  <si>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</si>
  <si>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</si>
  <si>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</si>
  <si>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</si>
  <si>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</si>
  <si>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</si>
  <si>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</si>
  <si>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</si>
  <si>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</si>
  <si>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</si>
  <si>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</si>
  <si>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</si>
  <si>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</si>
  <si>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</si>
  <si>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</si>
  <si>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</si>
  <si>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</si>
  <si>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</si>
  <si>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</si>
  <si>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</si>
  <si>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</si>
  <si>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</si>
  <si>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</si>
  <si>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</si>
  <si>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</si>
  <si>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</si>
  <si>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</si>
  <si>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</si>
  <si>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</si>
  <si>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</si>
  <si>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</si>
  <si>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</si>
  <si>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</si>
  <si>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</si>
  <si>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</si>
  <si>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</si>
  <si>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</si>
  <si>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</si>
  <si>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</si>
  <si>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</si>
  <si>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</si>
  <si>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</si>
  <si>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</si>
  <si>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</si>
  <si>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</si>
  <si>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</si>
  <si>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</si>
  <si>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</si>
  <si>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</si>
  <si>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</si>
  <si>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</si>
  <si>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</si>
  <si>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</si>
  <si>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</si>
  <si>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</si>
  <si>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</si>
  <si>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</si>
  <si>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</si>
  <si>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</si>
  <si>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</si>
  <si>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</si>
  <si>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</si>
  <si>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</si>
  <si>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</si>
  <si>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</si>
  <si>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</si>
  <si>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</si>
  <si>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</si>
  <si>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</si>
  <si>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</si>
  <si>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</si>
  <si>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</si>
  <si>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</si>
  <si>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</si>
  <si>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</si>
  <si>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</si>
  <si>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</si>
  <si>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</si>
  <si>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</si>
  <si>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</si>
  <si>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</si>
  <si>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</si>
  <si>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</si>
  <si>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</si>
  <si>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</si>
  <si>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</si>
  <si>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</si>
  <si>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</si>
  <si>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</si>
  <si>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</si>
  <si>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</si>
  <si>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</si>
  <si>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</si>
  <si>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</si>
  <si>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</si>
  <si>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</si>
  <si>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</si>
  <si>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</si>
  <si>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</si>
  <si>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</si>
  <si>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</si>
  <si>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</si>
  <si>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</si>
  <si>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</si>
  <si>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</si>
  <si>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</si>
  <si>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</si>
  <si>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</si>
  <si>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</si>
  <si>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</si>
  <si>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</si>
  <si>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</si>
  <si>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</si>
  <si>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</si>
  <si>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</si>
  <si>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</si>
  <si>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</si>
  <si>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</si>
  <si>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</si>
  <si>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</si>
  <si>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</si>
  <si>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</si>
  <si>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</si>
  <si>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</si>
  <si>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</si>
  <si>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</si>
  <si>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</si>
  <si>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</si>
  <si>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</si>
  <si>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</si>
  <si>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</si>
  <si>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</si>
  <si>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</si>
  <si>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</si>
  <si>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</si>
  <si>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</si>
  <si>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</si>
  <si>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</si>
  <si>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</si>
  <si>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</si>
  <si>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</si>
  <si>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</si>
  <si>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</si>
  <si>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</si>
  <si>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</si>
  <si>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</si>
  <si>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</si>
  <si>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</si>
  <si>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</si>
  <si>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</si>
  <si>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</si>
  <si>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</si>
  <si>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</si>
  <si>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</si>
  <si>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</si>
  <si>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</si>
  <si>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</si>
  <si>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</si>
  <si>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</si>
  <si>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</si>
  <si>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</si>
  <si>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</si>
  <si>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</si>
  <si>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</si>
  <si>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</si>
  <si>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</si>
  <si>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</si>
  <si>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</si>
  <si>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</si>
  <si>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</si>
  <si>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</si>
  <si>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</si>
  <si>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</si>
  <si>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</si>
  <si>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</si>
  <si>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</si>
  <si>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</si>
  <si>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</si>
  <si>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</si>
  <si>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</si>
  <si>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</si>
  <si>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</si>
  <si>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</si>
  <si>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</si>
  <si>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</si>
  <si>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</si>
  <si>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</si>
  <si>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</si>
  <si>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</si>
  <si>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</si>
  <si>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</si>
  <si>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</si>
  <si>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</si>
  <si>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</si>
  <si>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</si>
  <si>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</si>
  <si>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</si>
  <si>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</si>
  <si>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</si>
  <si>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</si>
  <si>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</si>
  <si>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</si>
  <si>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</si>
  <si>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</si>
  <si>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</si>
  <si>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</si>
  <si>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</si>
  <si>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</si>
  <si>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</si>
  <si>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</si>
  <si>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</si>
  <si>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</si>
  <si>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</si>
  <si>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</si>
  <si>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</si>
  <si>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</si>
  <si>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</si>
  <si>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</si>
  <si>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</si>
  <si>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</si>
  <si>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</si>
  <si>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</si>
  <si>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</si>
  <si>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</si>
  <si>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</si>
  <si>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</si>
  <si>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</si>
  <si>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</si>
  <si>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</si>
  <si>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</si>
  <si>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</si>
  <si>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</si>
  <si>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</si>
  <si>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</si>
  <si>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</si>
  <si>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</si>
  <si>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</si>
  <si>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</si>
  <si>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</si>
  <si>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</si>
  <si>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</si>
  <si>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</si>
  <si>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</si>
  <si>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</si>
  <si>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</si>
  <si>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</si>
  <si>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</si>
  <si>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</si>
  <si>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</si>
  <si>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</si>
  <si>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</si>
  <si>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</si>
  <si>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</si>
  <si>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</si>
  <si>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</si>
  <si>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</si>
  <si>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</si>
  <si>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</si>
  <si>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</si>
  <si>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</si>
  <si>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</si>
  <si>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</si>
  <si>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</si>
  <si>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</si>
  <si>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</si>
  <si>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</si>
  <si>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</si>
  <si>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</si>
  <si>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</si>
  <si>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</si>
  <si>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</si>
  <si>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</si>
  <si>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</si>
  <si>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</si>
  <si>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</si>
  <si>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</si>
  <si>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</si>
  <si>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</si>
  <si>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</si>
  <si>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</si>
  <si>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</si>
  <si>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</si>
  <si>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</si>
  <si>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</si>
  <si>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</si>
  <si>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</si>
  <si>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</si>
  <si>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</si>
  <si>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</si>
  <si>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</si>
  <si>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</si>
  <si>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</si>
  <si>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</si>
  <si>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</si>
  <si>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</si>
  <si>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</si>
  <si>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</si>
  <si>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</si>
  <si>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</si>
  <si>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</si>
  <si>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</si>
  <si>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</si>
  <si>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</si>
  <si>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</si>
  <si>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</si>
  <si>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</si>
  <si>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</si>
  <si>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</si>
  <si>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</si>
  <si>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</si>
  <si>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</si>
  <si>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</si>
  <si>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</si>
  <si>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</si>
  <si>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</si>
  <si>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</si>
  <si>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</si>
  <si>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</si>
  <si>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</si>
  <si>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</si>
  <si>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</si>
  <si>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</si>
  <si>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</si>
  <si>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</si>
  <si>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</si>
  <si>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</si>
  <si>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</si>
  <si>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</si>
  <si>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</si>
  <si>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</si>
  <si>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</si>
  <si>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</si>
  <si>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</si>
  <si>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</si>
  <si>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</si>
  <si>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</si>
  <si>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</si>
  <si>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</si>
  <si>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</si>
  <si>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</si>
  <si>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</si>
  <si>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</si>
  <si>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</si>
  <si>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</si>
  <si>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</si>
  <si>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</si>
  <si>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</si>
  <si>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</si>
  <si>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</si>
  <si>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</si>
  <si>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</si>
  <si>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</si>
  <si>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</si>
  <si>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</si>
  <si>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</si>
  <si>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</si>
  <si>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</si>
  <si>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</si>
  <si>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</si>
  <si>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</si>
  <si>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</si>
  <si>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</si>
  <si>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</si>
  <si>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</si>
  <si>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</si>
  <si>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</si>
  <si>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</si>
  <si>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</si>
  <si>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</si>
  <si>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</si>
  <si>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</si>
  <si>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</si>
  <si>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</si>
  <si>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</si>
  <si>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</si>
  <si>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</si>
  <si>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</si>
  <si>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</si>
  <si>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</si>
  <si>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</si>
  <si>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</si>
  <si>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</si>
  <si>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</si>
  <si>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</si>
  <si>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</si>
  <si>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</si>
  <si>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</si>
  <si>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</si>
  <si>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</si>
  <si>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</si>
  <si>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</si>
  <si>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</si>
  <si>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</si>
  <si>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</si>
  <si>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</si>
  <si>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</si>
  <si>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</si>
  <si>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</si>
  <si>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</si>
  <si>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</si>
  <si>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</si>
  <si>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</si>
  <si>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</si>
  <si>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</si>
  <si>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</si>
  <si>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</si>
  <si>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</si>
  <si>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</si>
  <si>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</si>
  <si>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</si>
  <si>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</si>
  <si>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</si>
  <si>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</si>
  <si>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</si>
  <si>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</si>
  <si>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</si>
  <si>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</si>
  <si>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</si>
  <si>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</si>
  <si>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</si>
  <si>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</si>
  <si>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</si>
  <si>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</si>
  <si>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</si>
  <si>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</si>
  <si>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</si>
  <si>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</si>
  <si>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</si>
  <si>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</si>
  <si>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</si>
  <si>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</si>
  <si>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</si>
  <si>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</si>
  <si>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</si>
  <si>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</si>
  <si>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</si>
  <si>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</si>
  <si>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</si>
  <si>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</si>
  <si>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</si>
  <si>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</si>
  <si>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</si>
  <si>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</si>
  <si>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</si>
  <si>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</si>
  <si>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</si>
  <si>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</si>
  <si>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</si>
  <si>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</si>
  <si>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</si>
  <si>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</si>
  <si>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</si>
  <si>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</si>
  <si>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</si>
  <si>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</si>
  <si>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</si>
  <si>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</si>
  <si>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</si>
  <si>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</si>
  <si>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</si>
  <si>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</si>
  <si>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</si>
  <si>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</si>
  <si>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</si>
  <si>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</si>
  <si>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</si>
  <si>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</si>
  <si>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</si>
  <si>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</si>
  <si>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</si>
  <si>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</si>
  <si>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</si>
  <si>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</si>
  <si>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</si>
  <si>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</si>
  <si>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</si>
  <si>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</si>
  <si>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</si>
  <si>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</si>
  <si>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</si>
  <si>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</si>
  <si>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</si>
  <si>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</si>
  <si>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</si>
  <si>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</si>
  <si>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</si>
  <si>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</si>
  <si>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</si>
  <si>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</si>
  <si>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</si>
  <si>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</si>
  <si>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</si>
  <si>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</si>
  <si>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</si>
  <si>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</si>
  <si>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</si>
  <si>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</si>
  <si>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</si>
  <si>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</si>
  <si>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</si>
  <si>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</si>
  <si>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</si>
  <si>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</si>
  <si>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</si>
  <si>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</si>
  <si>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</si>
  <si>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</si>
  <si>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</si>
  <si>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</si>
  <si>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</si>
  <si>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</si>
  <si>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</si>
  <si>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</si>
  <si>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</si>
  <si>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</si>
  <si>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</si>
  <si>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</si>
  <si>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</si>
  <si>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</si>
  <si>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</si>
  <si>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</si>
  <si>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</si>
  <si>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</si>
  <si>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</si>
  <si>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</si>
  <si>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</si>
  <si>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</si>
  <si>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</si>
  <si>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</si>
  <si>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</si>
  <si>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</si>
  <si>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</si>
  <si>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</si>
  <si>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</si>
  <si>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</si>
  <si>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</si>
  <si>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</si>
  <si>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</si>
  <si>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</si>
  <si>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</si>
  <si>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</si>
  <si>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</si>
  <si>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</si>
  <si>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</si>
  <si>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</si>
  <si>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</si>
  <si>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</si>
  <si>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</si>
  <si>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</si>
  <si>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</si>
  <si>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</si>
  <si>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</si>
  <si>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</si>
  <si>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</si>
  <si>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</si>
  <si>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</si>
  <si>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</si>
  <si>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</si>
  <si>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</si>
  <si>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</si>
  <si>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</si>
  <si>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</si>
  <si>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</si>
  <si>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</si>
  <si>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</si>
  <si>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</si>
  <si>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</si>
  <si>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</si>
  <si>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</si>
  <si>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</si>
  <si>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</si>
  <si>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</si>
  <si>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</si>
  <si>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</si>
  <si>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</si>
  <si>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</si>
  <si>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</si>
  <si>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</si>
  <si>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</si>
  <si>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</si>
  <si>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</si>
  <si>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</si>
  <si>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</si>
  <si>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</si>
  <si>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</si>
  <si>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</si>
  <si>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</si>
  <si>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</si>
  <si>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</si>
  <si>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</si>
  <si>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</si>
  <si>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</si>
  <si>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</si>
  <si>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</si>
  <si>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</si>
  <si>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</si>
  <si>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</si>
  <si>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</si>
  <si>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</si>
  <si>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</si>
  <si>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</si>
  <si>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</si>
  <si>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</si>
  <si>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</si>
  <si>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</si>
  <si>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</si>
  <si>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</si>
  <si>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</si>
  <si>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</si>
  <si>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</si>
  <si>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</si>
  <si>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</si>
  <si>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</si>
  <si>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</si>
  <si>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</si>
  <si>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</si>
  <si>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</si>
  <si>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</si>
  <si>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</si>
  <si>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</si>
  <si>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</si>
  <si>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</si>
  <si>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</si>
  <si>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</si>
  <si>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</si>
  <si>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</si>
  <si>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</si>
  <si>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</si>
  <si>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</si>
  <si>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</si>
  <si>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</si>
  <si>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</si>
  <si>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</si>
  <si>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</si>
  <si>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</si>
  <si>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</si>
  <si>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</si>
  <si>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</si>
  <si>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</si>
  <si>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</si>
  <si>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</si>
  <si>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</si>
  <si>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</si>
  <si>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</si>
  <si>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</si>
  <si>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</si>
  <si>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</si>
  <si>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</si>
  <si>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</si>
  <si>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</si>
  <si>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</si>
  <si>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</si>
  <si>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</si>
  <si>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</si>
  <si>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</si>
  <si>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</si>
  <si>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</si>
  <si>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</si>
  <si>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</si>
  <si>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</si>
  <si>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</si>
  <si>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</si>
  <si>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</si>
  <si>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</si>
  <si>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</si>
  <si>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</si>
  <si>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</si>
  <si>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</si>
  <si>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</si>
  <si>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</si>
  <si>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</si>
  <si>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</si>
  <si>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</si>
  <si>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</si>
  <si>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</si>
  <si>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</si>
  <si>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</si>
  <si>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</si>
  <si>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</si>
  <si>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</si>
  <si>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</si>
  <si>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</si>
  <si>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</si>
  <si>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</si>
  <si>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</si>
  <si>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</si>
  <si>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</si>
  <si>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</si>
  <si>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</si>
  <si>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</si>
  <si>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</si>
  <si>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</si>
  <si>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</si>
  <si>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</si>
  <si>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</si>
  <si>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</si>
  <si>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</si>
  <si>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</si>
  <si>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</si>
  <si>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</si>
  <si>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</si>
  <si>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</si>
  <si>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</si>
  <si>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</si>
  <si>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</si>
  <si>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</si>
  <si>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</si>
  <si>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</si>
  <si>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</si>
  <si>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</si>
  <si>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</si>
  <si>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</si>
  <si>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</si>
  <si>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</si>
  <si>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</si>
  <si>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</si>
  <si>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</si>
  <si>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</si>
  <si>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</si>
  <si>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</si>
  <si>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</si>
  <si>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</si>
  <si>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</si>
  <si>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</si>
  <si>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</si>
  <si>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</si>
  <si>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</si>
  <si>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</si>
  <si>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</si>
  <si>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</si>
  <si>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</si>
  <si>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</si>
  <si>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</si>
  <si>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</si>
  <si>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</si>
  <si>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</si>
  <si>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</si>
  <si>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</si>
  <si>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</si>
  <si>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</si>
  <si>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</si>
  <si>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</si>
  <si>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</si>
  <si>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</si>
  <si>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</si>
  <si>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</si>
  <si>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</si>
  <si>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</si>
  <si>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</si>
  <si>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</si>
  <si>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</si>
  <si>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</si>
  <si>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</si>
  <si>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</si>
  <si>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</si>
  <si>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</si>
  <si>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</si>
  <si>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</si>
  <si>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</si>
  <si>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</si>
  <si>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</si>
  <si>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</si>
  <si>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</si>
  <si>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</si>
  <si>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</si>
  <si>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</si>
  <si>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</si>
  <si>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</si>
  <si>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</si>
  <si>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</si>
  <si>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</si>
  <si>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</si>
  <si>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</si>
  <si>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</si>
  <si>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</si>
  <si>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</si>
  <si>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</si>
  <si>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</si>
  <si>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</si>
  <si>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</si>
  <si>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</si>
  <si>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</si>
  <si>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</si>
  <si>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</si>
  <si>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</si>
  <si>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</si>
  <si>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</si>
  <si>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</si>
  <si>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</si>
  <si>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</si>
  <si>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</si>
  <si>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</si>
  <si>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</si>
  <si>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</si>
  <si>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</si>
  <si>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</si>
  <si>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</si>
  <si>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</si>
  <si>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</si>
  <si>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</si>
  <si>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</si>
  <si>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</si>
  <si>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</si>
  <si>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</si>
  <si>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</si>
  <si>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</si>
  <si>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</si>
  <si>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</si>
  <si>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</si>
  <si>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</si>
  <si>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</si>
  <si>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</si>
  <si>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</si>
  <si>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</si>
  <si>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</si>
  <si>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</si>
  <si>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</si>
  <si>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</si>
  <si>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</si>
  <si>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</si>
  <si>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</si>
  <si>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</si>
  <si>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</si>
  <si>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</si>
  <si>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</si>
  <si>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</si>
  <si>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</si>
  <si>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</si>
  <si>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</si>
  <si>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</si>
  <si>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</si>
  <si>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</si>
  <si>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</si>
  <si>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</si>
  <si>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</si>
  <si>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</si>
  <si>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</si>
  <si>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</si>
  <si>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</si>
  <si>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</si>
  <si>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</si>
  <si>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</si>
  <si>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</si>
  <si>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</si>
  <si>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</si>
  <si>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</si>
  <si>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</si>
  <si>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</si>
  <si>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</si>
  <si>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</si>
  <si>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</si>
  <si>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</si>
  <si>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</si>
  <si>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</si>
  <si>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</si>
  <si>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</si>
  <si>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</si>
  <si>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</si>
  <si>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</si>
  <si>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</si>
  <si>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</si>
  <si>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</si>
  <si>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</si>
  <si>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</si>
  <si>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</si>
  <si>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</si>
  <si>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</si>
  <si>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</si>
  <si>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</si>
  <si>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</si>
  <si>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</si>
  <si>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</si>
  <si>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</si>
  <si>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</si>
  <si>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</si>
  <si>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</si>
  <si>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</si>
  <si>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</si>
  <si>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</si>
  <si>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</si>
  <si>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</si>
  <si>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</si>
  <si>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</si>
  <si>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</si>
  <si>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</si>
  <si>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</si>
  <si>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</si>
  <si>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</si>
  <si>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</si>
  <si>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</si>
  <si>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</si>
  <si>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</si>
  <si>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</si>
  <si>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</si>
  <si>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</si>
  <si>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</si>
  <si>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</si>
  <si>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</si>
  <si>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</si>
  <si>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</si>
  <si>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</si>
  <si>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</si>
  <si>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</si>
  <si>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</si>
  <si>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</si>
  <si>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</si>
  <si>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</si>
  <si>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</si>
  <si>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</si>
  <si>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</si>
  <si>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</si>
  <si>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</si>
  <si>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</si>
  <si>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</si>
  <si>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</si>
  <si>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</si>
  <si>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</si>
  <si>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</si>
  <si>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</si>
  <si>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</si>
  <si>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</si>
  <si>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</si>
  <si>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</si>
  <si>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</si>
  <si>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</si>
  <si>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</si>
  <si>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</si>
  <si>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</si>
  <si>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</si>
  <si>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</si>
  <si>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</si>
  <si>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</si>
  <si>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</si>
  <si>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</si>
  <si>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</si>
  <si>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</si>
  <si>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</si>
  <si>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</si>
  <si>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</si>
  <si>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</si>
  <si>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</si>
  <si>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</si>
  <si>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</si>
  <si>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</si>
  <si>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</si>
  <si>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</si>
  <si>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</si>
  <si>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</si>
  <si>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</si>
  <si>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</si>
  <si>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</si>
  <si>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</si>
  <si>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</si>
  <si>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</si>
  <si>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</si>
  <si>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</si>
  <si>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</si>
  <si>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</si>
  <si>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</si>
  <si>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</si>
  <si>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</si>
  <si>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</si>
  <si>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</si>
  <si>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</si>
  <si>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</si>
  <si>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</si>
  <si>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</si>
  <si>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</si>
  <si>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</si>
  <si>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</si>
  <si>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</si>
  <si>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</si>
  <si>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</si>
  <si>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</si>
  <si>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</si>
  <si>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</si>
  <si>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</si>
  <si>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</si>
  <si>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</si>
  <si>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</si>
  <si>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</si>
  <si>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</si>
  <si>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</si>
  <si>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</si>
  <si>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</si>
  <si>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</si>
  <si>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</si>
  <si>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</si>
  <si>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</si>
  <si>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</si>
  <si>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</si>
  <si>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</si>
  <si>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</si>
  <si>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</si>
  <si>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</si>
  <si>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</si>
  <si>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</si>
  <si>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</si>
  <si>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</si>
  <si>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</si>
  <si>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</si>
  <si>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</si>
  <si>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</si>
  <si>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</si>
  <si>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</si>
  <si>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</si>
  <si>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</si>
  <si>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</si>
  <si>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</si>
  <si>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</si>
  <si>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</si>
  <si>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</si>
  <si>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</si>
  <si>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</si>
  <si>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</si>
  <si>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</si>
  <si>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</si>
  <si>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</si>
  <si>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</si>
  <si>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</si>
  <si>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</si>
  <si>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</si>
  <si>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</si>
  <si>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</si>
  <si>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</si>
  <si>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</si>
  <si>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</si>
  <si>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</si>
  <si>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</si>
  <si>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</si>
  <si>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</si>
  <si>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</si>
  <si>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</si>
  <si>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</si>
  <si>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</si>
  <si>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</si>
  <si>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</si>
  <si>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</si>
  <si>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</si>
  <si>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</si>
  <si>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</si>
  <si>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</si>
  <si>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</si>
  <si>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</si>
  <si>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</si>
  <si>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</si>
  <si>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</si>
  <si>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</si>
  <si>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</si>
  <si>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</si>
  <si>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</si>
  <si>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</si>
  <si>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</si>
  <si>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</si>
  <si>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</si>
  <si>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</si>
  <si>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</si>
  <si>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</si>
  <si>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</si>
  <si>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</si>
  <si>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</si>
  <si>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</si>
  <si>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</si>
  <si>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</si>
  <si>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</si>
  <si>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</si>
  <si>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</si>
  <si>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</si>
  <si>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</si>
  <si>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</si>
  <si>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</si>
  <si>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</si>
  <si>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</si>
  <si>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</si>
  <si>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</si>
  <si>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</si>
  <si>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</si>
  <si>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</si>
  <si>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</si>
  <si>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</si>
  <si>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</si>
  <si>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</si>
  <si>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</si>
  <si>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</si>
  <si>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</si>
  <si>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</si>
  <si>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</si>
  <si>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</si>
  <si>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</si>
  <si>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</si>
  <si>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</si>
  <si>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</si>
  <si>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</si>
  <si>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</si>
  <si>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</si>
  <si>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</si>
  <si>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</si>
  <si>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</si>
  <si>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</si>
  <si>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</si>
  <si>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</si>
  <si>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</si>
  <si>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</si>
  <si>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</si>
  <si>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</si>
  <si>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</si>
  <si>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</si>
  <si>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</si>
  <si>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</si>
  <si>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</si>
  <si>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</si>
  <si>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</si>
  <si>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</si>
  <si>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</si>
  <si>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</si>
  <si>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</si>
  <si>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</si>
  <si>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</si>
  <si>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</si>
  <si>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</si>
  <si>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</si>
  <si>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</si>
  <si>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</si>
  <si>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</si>
  <si>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</si>
  <si>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</si>
  <si>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</si>
  <si>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</si>
  <si>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</si>
  <si>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</si>
  <si>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</si>
  <si>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</si>
  <si>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</si>
  <si>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</si>
  <si>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</si>
  <si>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</si>
  <si>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</si>
  <si>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</si>
  <si>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</si>
  <si>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</si>
  <si>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</si>
  <si>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</si>
  <si>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</si>
  <si>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</si>
  <si>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</si>
  <si>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</si>
  <si>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</si>
  <si>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</si>
  <si>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</si>
  <si>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</si>
  <si>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</si>
  <si>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</si>
  <si>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</si>
  <si>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</si>
  <si>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</si>
  <si>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</si>
  <si>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</si>
  <si>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</si>
  <si>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</si>
  <si>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</si>
  <si>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</si>
  <si>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</si>
  <si>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</si>
  <si>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</si>
  <si>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</si>
  <si>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</si>
  <si>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</si>
  <si>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</si>
  <si>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</si>
  <si>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</si>
  <si>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</si>
  <si>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</si>
  <si>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</si>
  <si>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</si>
  <si>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</si>
  <si>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</si>
  <si>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</si>
  <si>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</si>
  <si>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</si>
  <si>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</si>
  <si>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</si>
  <si>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</si>
  <si>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</si>
  <si>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</si>
  <si>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</si>
  <si>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</si>
  <si>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</si>
  <si>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</si>
  <si>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</si>
  <si>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</si>
  <si>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</si>
  <si>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</si>
  <si>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</si>
  <si>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</si>
  <si>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</si>
  <si>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</si>
  <si>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</si>
  <si>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</si>
  <si>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</si>
  <si>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</si>
  <si>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</si>
  <si>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</si>
  <si>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</si>
  <si>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</si>
  <si>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</si>
  <si>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</si>
  <si>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</si>
  <si>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</si>
  <si>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</si>
  <si>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</si>
  <si>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</si>
  <si>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</si>
  <si>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</si>
  <si>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</si>
  <si>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</si>
  <si>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</si>
  <si>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</si>
  <si>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</si>
  <si>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</si>
  <si>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</si>
  <si>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</si>
  <si>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</si>
  <si>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</si>
  <si>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</si>
  <si>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</si>
  <si>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</si>
  <si>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</si>
  <si>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</si>
  <si>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</si>
  <si>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</si>
  <si>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</si>
  <si>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</si>
  <si>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</si>
  <si>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</si>
  <si>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</si>
  <si>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</si>
  <si>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</si>
  <si>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</si>
  <si>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</si>
  <si>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</si>
  <si>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</si>
  <si>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</si>
  <si>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</si>
  <si>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</si>
  <si>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</si>
  <si>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</si>
  <si>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</si>
  <si>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</si>
  <si>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</si>
  <si>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</si>
  <si>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</si>
  <si>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</si>
  <si>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</si>
  <si>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</si>
  <si>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</si>
  <si>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</si>
  <si>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</si>
  <si>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</si>
  <si>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</si>
  <si>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</si>
  <si>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</si>
  <si>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</si>
  <si>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</si>
  <si>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</si>
  <si>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</si>
  <si>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</si>
  <si>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</si>
  <si>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</si>
  <si>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</si>
  <si>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</si>
  <si>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</si>
  <si>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</si>
  <si>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</si>
  <si>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</si>
  <si>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</si>
  <si>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</si>
  <si>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</si>
  <si>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</si>
  <si>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</si>
  <si>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</si>
  <si>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</si>
  <si>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</si>
  <si>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</si>
  <si>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</si>
  <si>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</si>
  <si>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</si>
  <si>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</si>
  <si>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</si>
  <si>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</si>
  <si>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</si>
  <si>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</si>
  <si>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</si>
  <si>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</si>
  <si>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</si>
  <si>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</si>
  <si>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</si>
  <si>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</si>
  <si>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</si>
  <si>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</si>
  <si>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</si>
  <si>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</si>
  <si>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</si>
  <si>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</si>
  <si>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</si>
  <si>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</si>
  <si>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</si>
  <si>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</si>
  <si>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</si>
  <si>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</si>
  <si>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</si>
  <si>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</si>
  <si>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</si>
  <si>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</si>
  <si>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</si>
  <si>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</si>
  <si>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</si>
  <si>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</si>
  <si>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</si>
  <si>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</si>
  <si>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</si>
  <si>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</si>
  <si>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</si>
  <si>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</si>
  <si>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</si>
  <si>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</si>
  <si>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</si>
  <si>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</si>
  <si>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</si>
  <si>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</si>
  <si>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</si>
  <si>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</si>
  <si>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</si>
  <si>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</si>
  <si>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</si>
  <si>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</si>
  <si>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</si>
  <si>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</si>
  <si>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</si>
  <si>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</si>
  <si>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</si>
  <si>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</si>
  <si>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</si>
  <si>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</si>
  <si>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</si>
  <si>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</si>
  <si>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</si>
  <si>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</si>
  <si>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</si>
  <si>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</si>
  <si>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</si>
  <si>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</si>
  <si>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</si>
  <si>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</si>
  <si>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</si>
  <si>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</si>
  <si>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</si>
  <si>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</si>
  <si>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</si>
  <si>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</si>
  <si>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</si>
  <si>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</si>
  <si>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</si>
  <si>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</si>
  <si>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</si>
  <si>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</si>
  <si>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</si>
  <si>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</si>
  <si>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</si>
  <si>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</si>
  <si>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</si>
  <si>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</si>
  <si>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</si>
  <si>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</si>
  <si>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</si>
  <si>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</si>
  <si>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</si>
  <si>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</si>
  <si>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</si>
  <si>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</si>
  <si>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</si>
  <si>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</si>
  <si>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</si>
  <si>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</si>
  <si>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</si>
  <si>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</si>
  <si>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</si>
  <si>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</si>
  <si>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</si>
  <si>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</si>
  <si>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</si>
  <si>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</si>
  <si>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</si>
  <si>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</si>
  <si>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</si>
  <si>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</si>
  <si>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</si>
  <si>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</si>
  <si>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</si>
  <si>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</si>
  <si>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</si>
  <si>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</si>
  <si>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</si>
  <si>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</si>
  <si>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</si>
  <si>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</si>
  <si>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</si>
  <si>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</si>
  <si>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</si>
  <si>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</si>
  <si>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</si>
  <si>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</si>
  <si>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</si>
  <si>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</si>
  <si>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</si>
  <si>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</si>
  <si>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</si>
  <si>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</si>
  <si>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</si>
  <si>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</si>
  <si>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</si>
  <si>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</si>
  <si>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</si>
  <si>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</si>
  <si>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</si>
  <si>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</si>
  <si>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</si>
  <si>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</si>
  <si>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</si>
  <si>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</si>
  <si>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</si>
  <si>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</si>
  <si>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</si>
  <si>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</si>
  <si>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</si>
  <si>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</si>
  <si>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</si>
  <si>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</si>
  <si>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</si>
  <si>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</si>
  <si>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</si>
  <si>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</si>
  <si>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</si>
  <si>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</si>
  <si>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</si>
  <si>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</si>
  <si>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</si>
  <si>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</si>
  <si>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</si>
  <si>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</si>
  <si>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</si>
  <si>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</si>
  <si>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</si>
  <si>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</si>
  <si>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</si>
  <si>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</si>
  <si>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</si>
  <si>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</si>
  <si>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</si>
  <si>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</si>
  <si>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</si>
  <si>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</si>
  <si>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</si>
  <si>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</si>
  <si>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</si>
  <si>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</si>
  <si>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</si>
  <si>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</si>
  <si>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</si>
  <si>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</si>
  <si>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</si>
  <si>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</si>
  <si>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</si>
  <si>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</si>
  <si>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</si>
  <si>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</si>
  <si>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</si>
  <si>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</si>
  <si>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</si>
  <si>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</si>
  <si>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</si>
  <si>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</si>
  <si>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</si>
  <si>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</si>
  <si>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</si>
  <si>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</si>
  <si>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</si>
  <si>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</si>
  <si>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</si>
  <si>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</si>
  <si>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</si>
  <si>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</si>
  <si>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</si>
  <si>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</si>
  <si>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</si>
  <si>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</si>
  <si>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</si>
  <si>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</si>
  <si>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</si>
  <si>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</si>
  <si>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</si>
  <si>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</si>
  <si>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</si>
  <si>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</si>
  <si>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</si>
  <si>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</si>
  <si>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</si>
  <si>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</si>
  <si>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</si>
  <si>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</si>
  <si>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</si>
  <si>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</si>
  <si>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</si>
  <si>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</si>
  <si>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</si>
  <si>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</si>
  <si>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</si>
  <si>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</si>
  <si>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</si>
  <si>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</si>
  <si>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</si>
  <si>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</si>
  <si>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</si>
  <si>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</si>
  <si>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</si>
  <si>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</si>
  <si>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</si>
  <si>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</si>
  <si>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</si>
  <si>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</si>
  <si>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</si>
  <si>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</si>
  <si>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</si>
  <si>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</si>
  <si>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</si>
  <si>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</si>
  <si>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</si>
  <si>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</si>
  <si>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</si>
  <si>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</si>
  <si>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</si>
  <si>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</si>
  <si>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</si>
  <si>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</si>
  <si>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</si>
  <si>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</si>
  <si>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</si>
  <si>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</si>
  <si>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</si>
  <si>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</si>
  <si>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</si>
  <si>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</si>
  <si>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</si>
  <si>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</si>
  <si>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</si>
  <si>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</si>
  <si>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</si>
  <si>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</si>
  <si>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</si>
  <si>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</si>
  <si>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</si>
  <si>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</si>
  <si>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</si>
  <si>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</si>
  <si>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</si>
  <si>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</si>
  <si>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</si>
  <si>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</si>
  <si>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</si>
  <si>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</si>
  <si>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</si>
  <si>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</si>
  <si>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</si>
  <si>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</si>
  <si>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</si>
  <si>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</si>
  <si>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</si>
  <si>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</si>
  <si>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</si>
  <si>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</si>
  <si>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</si>
  <si>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</si>
  <si>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</si>
  <si>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</si>
  <si>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</si>
  <si>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</si>
  <si>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</si>
  <si>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</si>
  <si>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</si>
  <si>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</si>
  <si>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</si>
  <si>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</si>
  <si>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</si>
  <si>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</si>
  <si>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</si>
  <si>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</si>
  <si>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</si>
  <si>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</si>
  <si>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</si>
  <si>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</si>
  <si>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</si>
  <si>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</si>
  <si>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</si>
  <si>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</si>
  <si>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</si>
  <si>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</si>
  <si>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</si>
  <si>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</si>
  <si>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</si>
  <si>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</si>
  <si>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</si>
  <si>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</si>
  <si>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</si>
  <si>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</si>
  <si>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</si>
  <si>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</si>
  <si>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</si>
  <si>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</si>
  <si>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</si>
  <si>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</si>
  <si>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</si>
  <si>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</si>
  <si>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</si>
  <si>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</si>
  <si>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</si>
  <si>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</si>
  <si>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</si>
  <si>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</si>
  <si>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</si>
  <si>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</si>
  <si>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</si>
  <si>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</si>
  <si>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</si>
  <si>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</si>
  <si>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</si>
  <si>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</si>
  <si>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</si>
  <si>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</si>
  <si>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</si>
  <si>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</si>
  <si>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</si>
  <si>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</si>
  <si>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</si>
  <si>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</si>
  <si>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</si>
  <si>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</si>
  <si>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</si>
  <si>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</si>
  <si>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</si>
  <si>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</si>
  <si>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</si>
  <si>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</si>
  <si>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</si>
  <si>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</si>
  <si>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</si>
  <si>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</si>
  <si>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</si>
  <si>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</si>
  <si>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</si>
  <si>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</si>
  <si>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</si>
  <si>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</si>
  <si>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</si>
  <si>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</si>
  <si>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</si>
  <si>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</si>
  <si>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</si>
  <si>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</si>
  <si>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</si>
  <si>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</si>
  <si>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</si>
  <si>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</si>
  <si>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</si>
  <si>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</si>
  <si>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</si>
  <si>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</si>
  <si>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</si>
  <si>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</si>
  <si>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</si>
  <si>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</si>
  <si>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</si>
  <si>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</si>
  <si>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</si>
  <si>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</si>
  <si>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</si>
  <si>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</si>
  <si>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</si>
  <si>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</si>
  <si>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</si>
  <si>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</si>
  <si>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</si>
  <si>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</si>
  <si>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</si>
  <si>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</si>
  <si>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</si>
  <si>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</si>
  <si>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</si>
  <si>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</si>
  <si>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</si>
  <si>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</si>
  <si>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</si>
  <si>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</si>
  <si>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</si>
  <si>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</si>
  <si>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</si>
  <si>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</si>
  <si>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</si>
  <si>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</si>
  <si>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</si>
  <si>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</si>
  <si>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</si>
  <si>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</si>
  <si>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</si>
  <si>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</si>
  <si>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</si>
  <si>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</si>
  <si>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</si>
  <si>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</si>
  <si>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</si>
  <si>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</si>
  <si>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</si>
  <si>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</si>
  <si>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</si>
  <si>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</si>
  <si>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</si>
  <si>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</si>
  <si>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</si>
  <si>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</si>
  <si>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</si>
  <si>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</si>
  <si>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</si>
  <si>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</si>
  <si>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</si>
  <si>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</si>
  <si>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</si>
  <si>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</si>
  <si>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</si>
  <si>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</si>
  <si>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</si>
  <si>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</si>
  <si>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</si>
  <si>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</si>
  <si>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</si>
  <si>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</si>
  <si>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</si>
  <si>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</si>
  <si>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</si>
  <si>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</si>
  <si>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</si>
  <si>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</si>
  <si>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</si>
  <si>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</si>
  <si>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</si>
  <si>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</si>
  <si>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</si>
  <si>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</si>
  <si>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</si>
  <si>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</si>
  <si>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</si>
  <si>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</si>
  <si>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</si>
  <si>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</si>
  <si>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</si>
  <si>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</si>
  <si>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</si>
  <si>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</si>
  <si>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</si>
  <si>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</si>
  <si>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</si>
  <si>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</si>
  <si>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</si>
  <si>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</si>
  <si>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</si>
  <si>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</si>
  <si>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</si>
  <si>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</si>
  <si>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</si>
  <si>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</si>
  <si>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</si>
  <si>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</si>
  <si>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</si>
  <si>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</si>
  <si>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</si>
  <si>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</si>
  <si>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</si>
  <si>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</si>
  <si>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</si>
  <si>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</si>
  <si>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</si>
  <si>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</si>
  <si>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</si>
  <si>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</si>
  <si>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</si>
  <si>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</si>
  <si>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</si>
  <si>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</si>
  <si>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</si>
  <si>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</si>
  <si>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</si>
  <si>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</si>
  <si>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</si>
  <si>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</si>
  <si>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</si>
  <si>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</si>
  <si>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</si>
  <si>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</si>
  <si>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</si>
  <si>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</si>
  <si>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</si>
  <si>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</si>
  <si>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</si>
  <si>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</si>
  <si>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</si>
  <si>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</si>
  <si>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</si>
  <si>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</si>
  <si>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</si>
  <si>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</si>
  <si>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</si>
  <si>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</si>
  <si>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</si>
  <si>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</si>
  <si>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</si>
  <si>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</si>
  <si>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</si>
  <si>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</si>
  <si>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</si>
  <si>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</si>
  <si>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</si>
  <si>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</si>
  <si>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</si>
  <si>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</si>
  <si>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</si>
  <si>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</si>
  <si>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</si>
  <si>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</si>
  <si>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</si>
  <si>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</si>
  <si>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</si>
  <si>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</si>
  <si>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</si>
  <si>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</si>
  <si>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</si>
  <si>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</si>
  <si>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</si>
  <si>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</si>
  <si>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</si>
  <si>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</si>
  <si>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</si>
  <si>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</si>
  <si>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</si>
  <si>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</si>
  <si>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</si>
  <si>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</si>
  <si>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</si>
  <si>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</si>
  <si>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</si>
  <si>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</si>
  <si>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</si>
  <si>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</si>
  <si>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</si>
  <si>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</si>
  <si>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</si>
  <si>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</si>
  <si>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</si>
  <si>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</si>
  <si>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</si>
  <si>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</si>
  <si>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</si>
  <si>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</si>
  <si>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</si>
  <si>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</si>
  <si>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</si>
  <si>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</si>
  <si>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</si>
  <si>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</si>
  <si>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</si>
  <si>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</si>
  <si>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</si>
  <si>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</si>
  <si>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</si>
  <si>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</si>
  <si>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</si>
  <si>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</si>
  <si>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</si>
  <si>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</si>
  <si>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</si>
  <si>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</si>
  <si>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</si>
  <si>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</si>
  <si>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</si>
  <si>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</si>
  <si>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</si>
  <si>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</si>
  <si>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</si>
  <si>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</si>
  <si>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</si>
  <si>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</si>
  <si>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</si>
  <si>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</si>
  <si>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</si>
  <si>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</si>
  <si>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</si>
  <si>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</si>
  <si>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</si>
  <si>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</si>
  <si>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</si>
  <si>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</si>
  <si>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</si>
  <si>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</si>
  <si>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</si>
  <si>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</si>
  <si>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</si>
  <si>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</si>
  <si>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</si>
  <si>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</si>
  <si>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</si>
  <si>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</si>
  <si>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</si>
  <si>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</si>
  <si>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</si>
  <si>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</si>
  <si>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</si>
  <si>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</si>
  <si>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</si>
  <si>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</si>
  <si>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</si>
  <si>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</si>
  <si>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</si>
  <si>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</si>
  <si>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</si>
  <si>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</si>
  <si>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</si>
  <si>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</si>
  <si>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</si>
  <si>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</si>
  <si>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</si>
  <si>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</si>
  <si>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</si>
  <si>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</si>
  <si>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</si>
  <si>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</si>
  <si>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</si>
  <si>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</si>
  <si>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</si>
  <si>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</si>
  <si>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</si>
  <si>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</si>
  <si>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</si>
  <si>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</si>
  <si>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</si>
  <si>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</si>
  <si>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</si>
  <si>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</si>
  <si>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</si>
  <si>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</si>
  <si>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</si>
  <si>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</si>
  <si>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</si>
  <si>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</si>
  <si>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</si>
  <si>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</si>
  <si>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</si>
  <si>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</si>
  <si>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</si>
  <si>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</si>
  <si>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</si>
  <si>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</si>
  <si>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</si>
  <si>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</si>
  <si>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</si>
  <si>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</si>
  <si>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</si>
  <si>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</si>
  <si>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</si>
  <si>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</si>
  <si>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</si>
  <si>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</si>
  <si>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</si>
  <si>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</si>
  <si>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</si>
  <si>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</si>
  <si>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</si>
  <si>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</si>
  <si>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</si>
  <si>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</si>
  <si>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</si>
  <si>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</si>
  <si>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</si>
  <si>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</si>
  <si>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</si>
  <si>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</si>
  <si>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</si>
  <si>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</si>
  <si>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</si>
  <si>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</si>
  <si>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</si>
  <si>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</si>
  <si>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</si>
  <si>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</si>
  <si>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</si>
  <si>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</si>
  <si>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</si>
  <si>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</si>
  <si>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</si>
  <si>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</si>
  <si>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</si>
  <si>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</si>
  <si>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</si>
  <si>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</si>
  <si>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</si>
  <si>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</si>
  <si>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</si>
  <si>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</si>
  <si>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</si>
  <si>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</si>
  <si>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</si>
  <si>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</si>
  <si>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</si>
  <si>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</si>
  <si>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</si>
  <si>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</si>
  <si>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</si>
  <si>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</si>
  <si>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</si>
  <si>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</si>
  <si>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</si>
  <si>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</si>
  <si>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</si>
  <si>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</si>
  <si>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</si>
  <si>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</si>
  <si>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</si>
  <si>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</si>
  <si>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</si>
  <si>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</si>
  <si>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</si>
  <si>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</si>
  <si>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</si>
  <si>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</si>
  <si>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</si>
  <si>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</si>
  <si>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</si>
  <si>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</si>
  <si>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</si>
  <si>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</si>
  <si>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</si>
  <si>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</si>
  <si>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</si>
  <si>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</si>
  <si>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</si>
  <si>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</si>
  <si>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</si>
  <si>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</si>
  <si>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</si>
  <si>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</si>
  <si>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</si>
  <si>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</si>
  <si>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</si>
  <si>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</si>
  <si>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</si>
  <si>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</si>
  <si>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</si>
  <si>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</si>
  <si>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</si>
  <si>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</si>
  <si>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</si>
  <si>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</si>
  <si>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</si>
  <si>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</si>
  <si>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</si>
  <si>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</si>
  <si>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</si>
  <si>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</si>
  <si>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</si>
  <si>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</si>
  <si>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</si>
  <si>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</si>
  <si>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</si>
  <si>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</si>
  <si>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</si>
  <si>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</si>
  <si>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</si>
  <si>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</si>
  <si>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</si>
  <si>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</si>
  <si>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</si>
  <si>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</si>
  <si>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</si>
  <si>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</si>
  <si>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</si>
  <si>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</si>
  <si>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</si>
  <si>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</si>
  <si>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</si>
  <si>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</si>
  <si>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</si>
  <si>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</si>
  <si>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</si>
  <si>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</si>
  <si>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</si>
  <si>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</si>
  <si>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</si>
  <si>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</si>
  <si>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</si>
  <si>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</si>
  <si>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</si>
  <si>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</si>
  <si>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</si>
  <si>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</si>
  <si>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</si>
  <si>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</si>
  <si>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</si>
  <si>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</si>
  <si>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</si>
  <si>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</si>
  <si>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</si>
  <si>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</si>
  <si>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</si>
  <si>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</si>
  <si>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</si>
  <si>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</si>
  <si>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</si>
  <si>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</si>
  <si>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</si>
  <si>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</si>
  <si>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</si>
  <si>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</si>
  <si>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</si>
  <si>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</si>
  <si>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</si>
  <si>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</si>
  <si>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</si>
  <si>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</si>
  <si>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</si>
  <si>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</si>
  <si>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</si>
  <si>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</si>
  <si>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</si>
  <si>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</si>
  <si>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</si>
  <si>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</si>
  <si>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</si>
  <si>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</si>
  <si>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</si>
  <si>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</si>
  <si>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</si>
  <si>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</si>
  <si>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</si>
  <si>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</si>
  <si>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</si>
  <si>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</si>
  <si>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</si>
  <si>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</si>
  <si>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</si>
  <si>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</si>
  <si>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</si>
  <si>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</si>
  <si>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</si>
  <si>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</si>
  <si>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</si>
  <si>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</si>
  <si>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</si>
  <si>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</si>
  <si>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</si>
  <si>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</si>
  <si>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</si>
  <si>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</si>
  <si>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</si>
  <si>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</si>
  <si>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</si>
  <si>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</si>
  <si>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</si>
  <si>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</si>
  <si>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</si>
  <si>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</si>
  <si>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</si>
  <si>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</si>
  <si>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</si>
  <si>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</si>
  <si>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</si>
  <si>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</si>
  <si>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</si>
  <si>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</si>
  <si>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</si>
  <si>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</si>
  <si>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</si>
  <si>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</si>
  <si>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</si>
  <si>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</si>
  <si>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</si>
  <si>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</si>
  <si>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</si>
  <si>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</si>
  <si>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</si>
  <si>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</si>
  <si>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</si>
  <si>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</si>
  <si>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</si>
  <si>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</si>
  <si>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</si>
  <si>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</si>
  <si>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</si>
  <si>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</si>
  <si>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</si>
  <si>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</si>
  <si>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</si>
  <si>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</si>
  <si>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</si>
  <si>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</si>
  <si>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</si>
  <si>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</si>
  <si>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</si>
  <si>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</si>
  <si>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</si>
  <si>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</si>
  <si>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</si>
  <si>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</si>
  <si>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</si>
  <si>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</si>
  <si>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</si>
  <si>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</si>
  <si>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</si>
  <si>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</si>
  <si>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</si>
  <si>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</si>
  <si>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</si>
  <si>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</si>
  <si>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</si>
  <si>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</si>
  <si>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</si>
  <si>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</si>
  <si>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</si>
  <si>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</si>
  <si>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</si>
  <si>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</si>
  <si>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</si>
  <si>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</si>
  <si>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</si>
  <si>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</si>
  <si>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</si>
  <si>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</si>
  <si>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</si>
  <si>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</si>
  <si>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</si>
  <si>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</si>
  <si>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</si>
  <si>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</si>
  <si>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</si>
  <si>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</si>
  <si>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</si>
  <si>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</si>
  <si>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</si>
  <si>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</si>
  <si>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</si>
  <si>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</si>
  <si>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</si>
  <si>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</si>
  <si>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</si>
  <si>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</si>
  <si>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</si>
  <si>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</si>
  <si>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</si>
  <si>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</si>
  <si>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</si>
  <si>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</si>
  <si>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</si>
  <si>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</si>
  <si>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</si>
  <si>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</si>
  <si>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</si>
  <si>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</si>
  <si>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</si>
  <si>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</si>
  <si>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</si>
  <si>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</si>
  <si>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</si>
  <si>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</si>
  <si>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</si>
  <si>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</si>
  <si>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</si>
  <si>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</si>
  <si>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</si>
  <si>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</si>
  <si>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</si>
  <si>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</si>
  <si>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</si>
  <si>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</si>
  <si>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</si>
  <si>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</si>
  <si>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</si>
  <si>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</si>
  <si>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</si>
  <si>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</si>
  <si>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</si>
  <si>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</si>
  <si>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</si>
  <si>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</si>
  <si>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</si>
  <si>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</si>
  <si>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</si>
  <si>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</si>
  <si>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</si>
  <si>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</si>
  <si>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</si>
  <si>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</si>
  <si>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</si>
  <si>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</si>
  <si>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</si>
  <si>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</si>
  <si>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</si>
  <si>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</si>
  <si>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</si>
  <si>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</si>
  <si>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</si>
  <si>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</si>
  <si>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</si>
  <si>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</si>
  <si>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</si>
  <si>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</si>
  <si>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</si>
  <si>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</si>
  <si>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</si>
  <si>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</si>
  <si>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</si>
  <si>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</si>
  <si>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</si>
  <si>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</si>
  <si>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</si>
  <si>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</si>
  <si>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</si>
  <si>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</si>
  <si>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</si>
  <si>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</si>
  <si>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</si>
  <si>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</si>
  <si>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</si>
  <si>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</si>
  <si>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</si>
  <si>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</si>
  <si>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</si>
  <si>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</si>
  <si>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</si>
  <si>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</si>
  <si>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</si>
  <si>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</si>
  <si>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</si>
  <si>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</si>
  <si>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</si>
  <si>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</si>
  <si>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</si>
  <si>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</si>
  <si>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</si>
  <si>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</si>
  <si>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</si>
  <si>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</si>
  <si>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</si>
  <si>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</si>
  <si>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</si>
  <si>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</si>
  <si>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</si>
  <si>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</si>
  <si>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</si>
  <si>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</si>
  <si>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</si>
  <si>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</si>
  <si>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</si>
  <si>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</si>
  <si>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</si>
  <si>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</si>
  <si>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</si>
  <si>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</si>
  <si>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</si>
  <si>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</si>
  <si>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</si>
  <si>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</si>
  <si>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</si>
  <si>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</si>
  <si>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</si>
  <si>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</si>
  <si>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</si>
  <si>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</si>
  <si>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</si>
  <si>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</si>
  <si>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</si>
  <si>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</si>
  <si>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</si>
  <si>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</si>
  <si>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</si>
  <si>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</si>
  <si>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</si>
  <si>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</si>
  <si>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</si>
  <si>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</si>
  <si>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</si>
  <si>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</si>
  <si>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</si>
  <si>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</si>
  <si>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</si>
  <si>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</si>
  <si>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</si>
  <si>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</si>
  <si>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</si>
  <si>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</si>
  <si>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</si>
  <si>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</si>
  <si>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</si>
  <si>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</si>
  <si>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</si>
  <si>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</si>
  <si>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</si>
  <si>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</si>
  <si>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</si>
  <si>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</si>
  <si>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</si>
  <si>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</si>
  <si>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</si>
  <si>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</si>
  <si>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</si>
  <si>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</si>
  <si>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</si>
  <si>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</si>
  <si>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</si>
  <si>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</si>
  <si>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</si>
  <si>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</si>
  <si>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</si>
  <si>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</si>
  <si>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</si>
  <si>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</si>
  <si>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</si>
  <si>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</si>
  <si>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</si>
  <si>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</si>
  <si>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</si>
  <si>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</si>
  <si>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</si>
  <si>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</si>
  <si>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</si>
  <si>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</si>
  <si>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</si>
  <si>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</si>
  <si>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</si>
  <si>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</si>
  <si>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</si>
  <si>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</si>
  <si>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</si>
  <si>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</si>
  <si>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</si>
  <si>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</si>
  <si>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</si>
  <si>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</si>
  <si>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</si>
  <si>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</si>
  <si>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</si>
  <si>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</si>
  <si>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</si>
  <si>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</si>
  <si>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</si>
  <si>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</si>
  <si>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</si>
  <si>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</si>
  <si>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</si>
  <si>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</si>
  <si>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</si>
  <si>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</si>
  <si>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</si>
  <si>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</si>
  <si>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</si>
  <si>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</si>
  <si>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</si>
  <si>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</si>
  <si>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</si>
  <si>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</si>
  <si>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</si>
  <si>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</si>
  <si>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</si>
  <si>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</si>
  <si>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</si>
  <si>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</si>
  <si>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</si>
  <si>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</si>
  <si>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</si>
  <si>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</si>
  <si>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</si>
  <si>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</si>
  <si>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</si>
  <si>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</si>
  <si>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</si>
  <si>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</si>
  <si>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</si>
  <si>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</si>
  <si>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</si>
  <si>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</si>
  <si>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</si>
  <si>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</si>
  <si>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</si>
  <si>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</si>
  <si>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</si>
  <si>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</si>
  <si>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</si>
  <si>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</si>
  <si>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</si>
  <si>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</si>
  <si>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</si>
  <si>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</si>
  <si>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</si>
  <si>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</si>
  <si>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</si>
  <si>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</si>
  <si>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</si>
  <si>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</si>
  <si>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</si>
  <si>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</si>
  <si>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</si>
  <si>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</si>
  <si>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</si>
  <si>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</si>
  <si>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</si>
  <si>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</si>
  <si>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</si>
  <si>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</si>
  <si>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</si>
  <si>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</si>
  <si>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</si>
  <si>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</si>
  <si>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o</t>
    <phoneticPr fontId="2" type="noConversion"/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</si>
  <si>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</si>
  <si>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</si>
  <si>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</si>
  <si>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</si>
  <si>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</si>
  <si>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</si>
  <si>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</si>
  <si>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</si>
  <si>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</si>
  <si>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</si>
  <si>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</si>
  <si>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</si>
  <si>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</si>
  <si>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</si>
  <si>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</si>
  <si>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</si>
  <si>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</si>
  <si>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</si>
  <si>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</si>
  <si>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</si>
  <si>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</si>
  <si>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</si>
  <si>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</si>
  <si>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</si>
  <si>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</si>
  <si>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</si>
  <si>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</si>
  <si>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</si>
  <si>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</si>
  <si>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</si>
  <si>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</si>
  <si>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</si>
  <si>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</si>
  <si>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</si>
  <si>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</si>
  <si>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</si>
  <si>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</si>
  <si>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</si>
  <si>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</si>
  <si>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</si>
  <si>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</si>
  <si>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</si>
  <si>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</si>
  <si>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</si>
  <si>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</si>
  <si>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</si>
  <si>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</si>
  <si>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</si>
  <si>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</si>
  <si>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</si>
  <si>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</si>
  <si>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</si>
  <si>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</si>
  <si>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</si>
  <si>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</si>
  <si>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</si>
  <si>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</si>
  <si>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</si>
  <si>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</si>
  <si>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</si>
  <si>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</si>
  <si>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진영오토(남양주)_260722_174015.xlsx</t>
    <phoneticPr fontId="2" type="noConversion"/>
  </si>
  <si>
    <t>주문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</si>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</sst>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6292</v>
      </c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46225</v>
      </c>
      <c r="U2" s="358"/>
    </row>
    <row r="3" spans="1:21" ht="24.95" customHeight="1">
      <c r="A3" s="425" t="s">
        <v>1148</v>
      </c>
      <c r="B3" s="37" t="s">
        <v>58</v>
      </c>
      <c r="C3" s="428" t="s">
        <v>1312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3693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1153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2200</v>
      </c>
      <c r="B8" s="467"/>
      <c r="C8" s="467"/>
      <c r="D8" s="467"/>
      <c r="E8" s="468"/>
      <c r="F8" s="469" t="s">
        <v>2199</v>
      </c>
      <c r="G8" s="470"/>
      <c r="H8" s="470"/>
      <c r="I8" s="471"/>
      <c r="J8" s="477">
        <v>1600000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1600000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1600000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1600000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1599999.9000000004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진영오토(남양주)</v>
      </c>
      <c r="R21" s="369"/>
      <c r="S21" s="369"/>
      <c r="T21" s="369"/>
      <c r="U21" s="421"/>
    </row>
    <row r="22" spans="1:21" ht="20.100000000000001" customHeight="1">
      <c r="A22" s="348" t="s">
        <v>6294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WAUZZZ4G4GN026152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46225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진영오토(남양주)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남양주시 진접읍 경복대로 451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010-7460-3253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0CK_TCU</v>
      </c>
      <c r="B31" s="416"/>
      <c r="C31" s="416"/>
      <c r="D31" s="416"/>
      <c r="E31" s="416"/>
      <c r="F31" s="416" t="str">
        <f>F8</f>
        <v>927156AA</v>
      </c>
      <c r="G31" s="416"/>
      <c r="H31" s="416"/>
      <c r="I31" s="416"/>
      <c r="J31" s="420">
        <f>J8</f>
        <v>1600000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1600000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1600000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1600000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1599999.9000000004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진영오토(남양주)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28"/>
  <sheetViews>
    <sheetView workbookViewId="0">
      <pane xSplit="1" ySplit="1" topLeftCell="B236" activePane="bottomRight" state="frozen"/>
      <selection activeCell="N26" sqref="N26"/>
      <selection pane="topRight" activeCell="N26" sqref="N26"/>
      <selection pane="bottomLeft" activeCell="N26" sqref="N26"/>
      <selection pane="bottomRight" activeCell="D4590" sqref="D45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4630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6256</v>
      </c>
      <c r="F4511" s="284" t="s">
        <v>4195</v>
      </c>
      <c r="G4511" s="282" t="s">
        <v>6257</v>
      </c>
      <c r="H4511" s="261" t="s">
        <v>6258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6176</v>
      </c>
      <c r="G4522" s="282" t="s">
        <v>6178</v>
      </c>
      <c r="H4522" s="261" t="s">
        <v>6179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6175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6259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6188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6176</v>
      </c>
      <c r="G4535" s="282" t="s">
        <v>6176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6216</v>
      </c>
      <c r="F4540" s="284" t="s">
        <v>4193</v>
      </c>
      <c r="G4540" s="282" t="s">
        <v>6217</v>
      </c>
      <c r="H4540" s="261" t="s">
        <v>6218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6190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6198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6200</v>
      </c>
      <c r="Q4547" s="282" t="s">
        <v>6201</v>
      </c>
    </row>
    <row r="4548" spans="1:17">
      <c r="A4548" s="58">
        <v>4549</v>
      </c>
      <c r="C4548" s="256">
        <v>46218</v>
      </c>
      <c r="D4548" s="282" t="s">
        <v>6190</v>
      </c>
      <c r="G4548" s="282" t="s">
        <v>6203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6204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6206</v>
      </c>
      <c r="H4551" s="261" t="s">
        <v>6207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6209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6210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6275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6236</v>
      </c>
      <c r="Q4573" s="282" t="s">
        <v>6237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6255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6240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6240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6243</v>
      </c>
      <c r="Q4578" s="282" t="s">
        <v>6244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6250</v>
      </c>
      <c r="Q4580" s="282" t="s">
        <v>6251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6253</v>
      </c>
    </row>
    <row r="4582" spans="1:17">
      <c r="A4582" s="58">
        <v>4583</v>
      </c>
      <c r="C4582" s="256">
        <v>46223</v>
      </c>
      <c r="D4582" s="282" t="s">
        <v>6246</v>
      </c>
      <c r="G4582" s="282" t="s">
        <v>6246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6233</v>
      </c>
      <c r="G4583" s="282" t="s">
        <v>6233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6260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6263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6263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6263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6269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6270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6273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6280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6282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6286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6287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6289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6291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6292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6072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46225</v>
      </c>
      <c r="B3" s="227" t="s">
        <v>1112</v>
      </c>
      <c r="C3" s="278">
        <f>SUMIF($B:$B,A3,K:K)</f>
        <v>15480000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123935000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123935000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6176</v>
      </c>
      <c r="E110" s="320" t="s">
        <v>6178</v>
      </c>
      <c r="F110" s="78" t="s">
        <v>6179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6175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6176</v>
      </c>
      <c r="E123" s="320" t="s">
        <v>6176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6190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6190</v>
      </c>
      <c r="E136" s="320" t="s">
        <v>6215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6206</v>
      </c>
      <c r="F139" s="320" t="s">
        <v>6207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6209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6220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6221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6222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6223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6233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6246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6246</v>
      </c>
      <c r="E170" s="320" t="s">
        <v>6246</v>
      </c>
    </row>
    <row r="171" spans="1:11" ht="18" customHeight="1">
      <c r="A171" s="319">
        <v>4584</v>
      </c>
      <c r="B171" s="93">
        <v>46223</v>
      </c>
      <c r="C171" s="83" t="s">
        <v>6233</v>
      </c>
      <c r="E171" s="320" t="s">
        <v>6233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6260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6267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6269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6273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6280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6282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6286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6291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6072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B216" s="93"/>
    </row>
    <row r="217" spans="1:11" ht="18" customHeight="1">
      <c r="B217" s="93"/>
    </row>
    <row r="218" spans="1:11" ht="18" customHeight="1">
      <c r="B218" s="93"/>
    </row>
    <row r="219" spans="1:11" ht="18" customHeight="1">
      <c r="B219" s="93"/>
    </row>
    <row r="220" spans="1:11" ht="18" customHeight="1">
      <c r="B220" s="93"/>
    </row>
    <row r="221" spans="1:11" ht="18" customHeight="1">
      <c r="B221" s="93"/>
    </row>
    <row r="222" spans="1:11" ht="18" customHeight="1">
      <c r="B222" s="93"/>
    </row>
    <row r="223" spans="1:11" ht="18" customHeight="1">
      <c r="B223" s="93"/>
    </row>
    <row r="224" spans="1:11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8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1713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6174</v>
      </c>
    </row>
    <row r="1641" spans="1:4">
      <c r="A1641">
        <v>1665</v>
      </c>
      <c r="B1641" s="13">
        <v>46217</v>
      </c>
      <c r="C1641" t="s">
        <v>6176</v>
      </c>
      <c r="D1641" t="s">
        <v>6180</v>
      </c>
    </row>
    <row r="1642" spans="1:4">
      <c r="A1642">
        <v>1666</v>
      </c>
      <c r="B1642" s="13">
        <v>46217</v>
      </c>
      <c r="C1642" t="s">
        <v>1465</v>
      </c>
      <c r="D1642" t="s">
        <v>6181</v>
      </c>
    </row>
    <row r="1643" spans="1:4">
      <c r="A1643">
        <v>1667</v>
      </c>
      <c r="B1643" s="13">
        <v>46217</v>
      </c>
      <c r="C1643" t="s">
        <v>973</v>
      </c>
      <c r="D1643" t="s">
        <v>6182</v>
      </c>
    </row>
    <row r="1644" spans="1:4">
      <c r="A1644">
        <v>1668</v>
      </c>
      <c r="B1644" s="13">
        <v>46217</v>
      </c>
      <c r="C1644" t="s">
        <v>1503</v>
      </c>
      <c r="D1644" t="s">
        <v>6184</v>
      </c>
    </row>
    <row r="1645" spans="1:4">
      <c r="A1645">
        <v>1669</v>
      </c>
      <c r="B1645" s="13">
        <v>46217</v>
      </c>
      <c r="C1645" t="s">
        <v>2249</v>
      </c>
      <c r="D1645" t="s">
        <v>6185</v>
      </c>
    </row>
    <row r="1646" spans="1:4">
      <c r="A1646">
        <v>1670</v>
      </c>
      <c r="B1646" s="13">
        <v>46217</v>
      </c>
      <c r="C1646" t="s">
        <v>2343</v>
      </c>
      <c r="D1646" t="s">
        <v>6186</v>
      </c>
    </row>
    <row r="1647" spans="1:4">
      <c r="A1647">
        <v>1671</v>
      </c>
      <c r="B1647" s="13">
        <v>46217</v>
      </c>
      <c r="C1647" t="s">
        <v>1515</v>
      </c>
      <c r="D1647" t="s">
        <v>6187</v>
      </c>
    </row>
    <row r="1648" spans="1:4">
      <c r="A1648">
        <v>1672</v>
      </c>
      <c r="B1648" s="13">
        <v>46218</v>
      </c>
      <c r="C1648" t="s">
        <v>972</v>
      </c>
      <c r="D1648" t="s">
        <v>6194</v>
      </c>
    </row>
    <row r="1649" spans="1:4">
      <c r="A1649">
        <v>1673</v>
      </c>
      <c r="B1649" s="13">
        <v>46218</v>
      </c>
      <c r="C1649" t="s">
        <v>1551</v>
      </c>
      <c r="D1649" t="s">
        <v>6195</v>
      </c>
    </row>
    <row r="1650" spans="1:4">
      <c r="A1650">
        <v>1674</v>
      </c>
      <c r="B1650" s="13">
        <v>46218</v>
      </c>
      <c r="C1650" t="s">
        <v>1825</v>
      </c>
      <c r="D1650" t="s">
        <v>6196</v>
      </c>
    </row>
    <row r="1651" spans="1:4">
      <c r="A1651">
        <v>1675</v>
      </c>
      <c r="B1651" s="13">
        <v>46218</v>
      </c>
      <c r="C1651" t="s">
        <v>6190</v>
      </c>
      <c r="D1651" t="s">
        <v>6197</v>
      </c>
    </row>
    <row r="1652" spans="1:4">
      <c r="A1652">
        <v>1676</v>
      </c>
      <c r="B1652" s="13">
        <v>46218</v>
      </c>
      <c r="C1652" t="s">
        <v>1074</v>
      </c>
      <c r="D1652" t="s">
        <v>6199</v>
      </c>
    </row>
    <row r="1653" spans="1:4">
      <c r="A1653">
        <v>1677</v>
      </c>
      <c r="B1653" s="13">
        <v>46218</v>
      </c>
      <c r="C1653" t="s">
        <v>3854</v>
      </c>
      <c r="D1653" t="s">
        <v>6202</v>
      </c>
    </row>
    <row r="1654" spans="1:4">
      <c r="A1654">
        <v>1678</v>
      </c>
      <c r="B1654" s="13">
        <v>46219</v>
      </c>
      <c r="C1654" t="s">
        <v>1849</v>
      </c>
      <c r="D1654" t="s">
        <v>6205</v>
      </c>
    </row>
    <row r="1655" spans="1:4">
      <c r="A1655">
        <v>1679</v>
      </c>
      <c r="B1655" s="13">
        <v>46219</v>
      </c>
      <c r="C1655" t="s">
        <v>1010</v>
      </c>
      <c r="D1655" t="s">
        <v>6208</v>
      </c>
    </row>
    <row r="1656" spans="1:4">
      <c r="A1656">
        <v>1680</v>
      </c>
      <c r="B1656" s="13">
        <v>46219</v>
      </c>
      <c r="C1656" t="s">
        <v>1010</v>
      </c>
      <c r="D1656" t="s">
        <v>6211</v>
      </c>
    </row>
    <row r="1657" spans="1:4">
      <c r="A1657">
        <v>1681</v>
      </c>
      <c r="B1657" s="13">
        <v>46219</v>
      </c>
      <c r="C1657" t="s">
        <v>2493</v>
      </c>
      <c r="D1657" t="s">
        <v>6214</v>
      </c>
    </row>
    <row r="1658" spans="1:4">
      <c r="A1658">
        <v>1682</v>
      </c>
      <c r="B1658" s="13">
        <v>46219</v>
      </c>
      <c r="C1658" t="s">
        <v>4775</v>
      </c>
      <c r="D1658" t="s">
        <v>6224</v>
      </c>
    </row>
    <row r="1659" spans="1:4">
      <c r="A1659">
        <v>1683</v>
      </c>
      <c r="B1659" s="13">
        <v>46220</v>
      </c>
      <c r="C1659" t="s">
        <v>1512</v>
      </c>
      <c r="D1659" t="s">
        <v>6228</v>
      </c>
    </row>
    <row r="1660" spans="1:4">
      <c r="A1660">
        <v>1684</v>
      </c>
      <c r="B1660" s="13">
        <v>46220</v>
      </c>
      <c r="C1660" t="s">
        <v>1569</v>
      </c>
      <c r="D1660" t="s">
        <v>6229</v>
      </c>
    </row>
    <row r="1661" spans="1:4">
      <c r="A1661">
        <v>1685</v>
      </c>
      <c r="B1661" s="13">
        <v>46220</v>
      </c>
      <c r="C1661" t="s">
        <v>1370</v>
      </c>
      <c r="D1661" t="s">
        <v>6230</v>
      </c>
    </row>
    <row r="1662" spans="1:4">
      <c r="A1662">
        <v>1686</v>
      </c>
      <c r="B1662" s="13">
        <v>46221</v>
      </c>
      <c r="C1662" t="s">
        <v>1802</v>
      </c>
      <c r="D1662" t="s">
        <v>6231</v>
      </c>
    </row>
    <row r="1663" spans="1:4">
      <c r="A1663">
        <v>1687</v>
      </c>
      <c r="B1663" s="13">
        <v>46223</v>
      </c>
      <c r="C1663" t="s">
        <v>1680</v>
      </c>
      <c r="D1663" t="s">
        <v>6238</v>
      </c>
    </row>
    <row r="1664" spans="1:4">
      <c r="A1664">
        <v>1688</v>
      </c>
      <c r="B1664" s="13">
        <v>46223</v>
      </c>
      <c r="C1664" t="s">
        <v>1465</v>
      </c>
      <c r="D1664" t="s">
        <v>6239</v>
      </c>
    </row>
    <row r="1665" spans="1:4">
      <c r="A1665">
        <v>1689</v>
      </c>
      <c r="B1665" s="13">
        <v>46223</v>
      </c>
      <c r="C1665" t="s">
        <v>1131</v>
      </c>
      <c r="D1665" t="s">
        <v>6241</v>
      </c>
    </row>
    <row r="1666" spans="1:4">
      <c r="A1666">
        <v>1690</v>
      </c>
      <c r="B1666" s="13">
        <v>46223</v>
      </c>
      <c r="C1666" t="s">
        <v>1010</v>
      </c>
      <c r="D1666" t="s">
        <v>6242</v>
      </c>
    </row>
    <row r="1667" spans="1:4">
      <c r="A1667">
        <v>1691</v>
      </c>
      <c r="B1667" s="13">
        <v>46223</v>
      </c>
      <c r="C1667" t="s">
        <v>1415</v>
      </c>
      <c r="D1667" t="s">
        <v>6245</v>
      </c>
    </row>
    <row r="1668" spans="1:4">
      <c r="A1668">
        <v>1692</v>
      </c>
      <c r="B1668" s="13">
        <v>46223</v>
      </c>
      <c r="C1668" t="s">
        <v>6246</v>
      </c>
      <c r="D1668" t="s">
        <v>6249</v>
      </c>
    </row>
    <row r="1669" spans="1:4">
      <c r="A1669">
        <v>1693</v>
      </c>
      <c r="B1669" s="13">
        <v>46223</v>
      </c>
      <c r="C1669" t="s">
        <v>1548</v>
      </c>
      <c r="D1669" t="s">
        <v>6252</v>
      </c>
    </row>
    <row r="1670" spans="1:4">
      <c r="A1670">
        <v>1694</v>
      </c>
      <c r="B1670" s="13">
        <v>46223</v>
      </c>
      <c r="C1670" t="s">
        <v>1548</v>
      </c>
      <c r="D1670" t="s">
        <v>6254</v>
      </c>
    </row>
    <row r="1671" spans="1:4">
      <c r="A1671">
        <v>1695</v>
      </c>
      <c r="B1671" s="13">
        <v>46223</v>
      </c>
      <c r="C1671" t="s">
        <v>1825</v>
      </c>
      <c r="D1671" t="s">
        <v>6261</v>
      </c>
    </row>
    <row r="1672" spans="1:4">
      <c r="A1672">
        <v>1696</v>
      </c>
      <c r="B1672" s="13">
        <v>46224</v>
      </c>
      <c r="C1672" t="s">
        <v>1420</v>
      </c>
      <c r="D1672" t="s">
        <v>6264</v>
      </c>
    </row>
    <row r="1673" spans="1:4">
      <c r="A1673">
        <v>1697</v>
      </c>
      <c r="B1673" s="13">
        <v>46224</v>
      </c>
      <c r="C1673" t="s">
        <v>1567</v>
      </c>
      <c r="D1673" t="s">
        <v>6265</v>
      </c>
    </row>
    <row r="1674" spans="1:4">
      <c r="A1674">
        <v>1698</v>
      </c>
      <c r="B1674" s="13">
        <v>46224</v>
      </c>
      <c r="C1674" t="s">
        <v>1680</v>
      </c>
      <c r="D1674" t="s">
        <v>6266</v>
      </c>
    </row>
    <row r="1675" spans="1:4">
      <c r="A1675">
        <v>1699</v>
      </c>
      <c r="B1675" s="13">
        <v>46224</v>
      </c>
      <c r="C1675" t="s">
        <v>1425</v>
      </c>
      <c r="D1675" t="s">
        <v>6268</v>
      </c>
    </row>
    <row r="1676" spans="1:4">
      <c r="A1676">
        <v>1700</v>
      </c>
      <c r="B1676" s="13">
        <v>46224</v>
      </c>
      <c r="C1676" t="s">
        <v>1882</v>
      </c>
      <c r="D1676" t="s">
        <v>6271</v>
      </c>
    </row>
    <row r="1677" spans="1:4">
      <c r="A1677">
        <v>1701</v>
      </c>
      <c r="B1677" s="13">
        <v>46224</v>
      </c>
      <c r="C1677" t="s">
        <v>1705</v>
      </c>
      <c r="D1677" t="s">
        <v>6274</v>
      </c>
    </row>
    <row r="1678" spans="1:4">
      <c r="A1678">
        <v>1702</v>
      </c>
      <c r="B1678" s="13">
        <v>46225</v>
      </c>
      <c r="C1678" t="s">
        <v>1825</v>
      </c>
      <c r="D1678" t="s">
        <v>6276</v>
      </c>
    </row>
    <row r="1679" spans="1:4">
      <c r="A1679">
        <v>1703</v>
      </c>
      <c r="B1679" s="13">
        <v>46225</v>
      </c>
      <c r="C1679" t="s">
        <v>3856</v>
      </c>
      <c r="D1679" t="s">
        <v>6277</v>
      </c>
    </row>
    <row r="1680" spans="1:4">
      <c r="A1680">
        <v>1704</v>
      </c>
      <c r="B1680" s="13">
        <v>46225</v>
      </c>
      <c r="C1680" t="s">
        <v>2714</v>
      </c>
      <c r="D1680" t="s">
        <v>6278</v>
      </c>
    </row>
    <row r="1681" spans="1:4">
      <c r="A1681">
        <v>1705</v>
      </c>
      <c r="B1681" s="13">
        <v>46225</v>
      </c>
      <c r="C1681" t="s">
        <v>2044</v>
      </c>
      <c r="D1681" t="s">
        <v>6279</v>
      </c>
    </row>
    <row r="1682" spans="1:4">
      <c r="A1682">
        <v>1706</v>
      </c>
      <c r="B1682" s="13">
        <v>46225</v>
      </c>
      <c r="C1682" t="s">
        <v>1548</v>
      </c>
      <c r="D1682" t="s">
        <v>6281</v>
      </c>
    </row>
    <row r="1683" spans="1:4">
      <c r="A1683">
        <v>1707</v>
      </c>
      <c r="B1683" s="13">
        <v>46225</v>
      </c>
      <c r="C1683" t="s">
        <v>1557</v>
      </c>
      <c r="D1683" t="s">
        <v>6283</v>
      </c>
    </row>
    <row r="1684" spans="1:4">
      <c r="A1684">
        <v>1708</v>
      </c>
      <c r="B1684" s="13">
        <v>46225</v>
      </c>
      <c r="C1684" t="s">
        <v>1747</v>
      </c>
      <c r="D1684" t="s">
        <v>6284</v>
      </c>
    </row>
    <row r="1685" spans="1:4">
      <c r="A1685">
        <v>1709</v>
      </c>
      <c r="B1685" s="13">
        <v>46225</v>
      </c>
      <c r="C1685" t="s">
        <v>1370</v>
      </c>
      <c r="D1685" t="s">
        <v>6285</v>
      </c>
    </row>
    <row r="1686" spans="1:4">
      <c r="A1686">
        <v>1710</v>
      </c>
      <c r="B1686" s="13">
        <v>46225</v>
      </c>
      <c r="C1686" t="s">
        <v>3881</v>
      </c>
      <c r="D1686" t="s">
        <v>6288</v>
      </c>
    </row>
    <row r="1687" spans="1:4">
      <c r="A1687">
        <v>1711</v>
      </c>
      <c r="B1687" s="13">
        <v>46225</v>
      </c>
      <c r="C1687" t="s">
        <v>1444</v>
      </c>
      <c r="D1687" t="s">
        <v>6290</v>
      </c>
    </row>
    <row r="1688" spans="1:4">
      <c r="A1688">
        <v>1712</v>
      </c>
      <c r="B1688" s="13">
        <v>46225</v>
      </c>
      <c r="C1688" t="s">
        <v>1444</v>
      </c>
      <c r="D1688" t="s">
        <v>6293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38" sqref="B3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6819999.6000000015</v>
      </c>
      <c r="I2" s="192" t="s">
        <v>6296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6262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1550000</v>
      </c>
      <c r="I10" s="52" t="s">
        <v>6296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5984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6296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6296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6262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6262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6189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6262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7560000</v>
      </c>
      <c r="I37" s="52" t="s">
        <v>6296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6296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6189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6296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6296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1160000</v>
      </c>
      <c r="I76" s="52" t="s">
        <v>6296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6262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4350000</v>
      </c>
      <c r="I79" s="52" t="s">
        <v>6296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6296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6296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6296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6296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6296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6296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6296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6296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6232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150000</v>
      </c>
      <c r="I114" s="52" t="s">
        <v>6296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 hidden="1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1200000</v>
      </c>
      <c r="I132" s="52" t="s">
        <v>6296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6262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6262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6296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6296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1600000</v>
      </c>
      <c r="I212" s="52" t="s">
        <v>6296</v>
      </c>
    </row>
    <row r="213" spans="1:9" hidden="1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6296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 hidden="1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8" hidden="1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 hidden="1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8" hidden="1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8" hidden="1">
      <c r="A248" s="58">
        <v>248</v>
      </c>
      <c r="B248" s="261" t="s">
        <v>6177</v>
      </c>
      <c r="H248" s="257">
        <f>SUMIF(주문_리스트!D:D,거래처!$B248,주문_리스트!M:M)+SUMIF(주문_리스트!D:D,거래처!B248,주문_리스트!N:N)</f>
        <v>0</v>
      </c>
    </row>
    <row r="249" spans="1:8" hidden="1">
      <c r="A249" s="58">
        <v>249</v>
      </c>
      <c r="B249" s="261" t="s">
        <v>6190</v>
      </c>
      <c r="C249" s="261" t="s">
        <v>6191</v>
      </c>
      <c r="E249" s="261" t="s">
        <v>6192</v>
      </c>
      <c r="F249" s="261" t="s">
        <v>970</v>
      </c>
      <c r="G249" s="261" t="s">
        <v>6193</v>
      </c>
      <c r="H249" s="257">
        <f>SUMIF(주문_리스트!D:D,거래처!$B249,주문_리스트!M:M)+SUMIF(주문_리스트!D:D,거래처!B249,주문_리스트!N:N)</f>
        <v>0</v>
      </c>
    </row>
    <row r="250" spans="1:8" hidden="1">
      <c r="A250" s="58">
        <v>250</v>
      </c>
      <c r="B250" s="261" t="s">
        <v>6233</v>
      </c>
      <c r="C250" s="261" t="s">
        <v>6234</v>
      </c>
      <c r="E250" s="261" t="s">
        <v>6235</v>
      </c>
      <c r="F250" s="261" t="s">
        <v>1161</v>
      </c>
      <c r="G250" s="261" t="s">
        <v>6235</v>
      </c>
      <c r="H250" s="257">
        <f>SUMIF(주문_리스트!D:D,거래처!$B250,주문_리스트!M:M)+SUMIF(주문_리스트!D:D,거래처!B250,주문_리스트!N:N)</f>
        <v>0</v>
      </c>
    </row>
    <row r="251" spans="1:8" hidden="1">
      <c r="A251" s="58">
        <v>251</v>
      </c>
      <c r="B251" s="261" t="s">
        <v>6246</v>
      </c>
      <c r="C251" s="261" t="s">
        <v>6247</v>
      </c>
      <c r="E251" s="261" t="s">
        <v>6248</v>
      </c>
      <c r="F251" s="261" t="s">
        <v>1161</v>
      </c>
      <c r="G251" s="261" t="s">
        <v>6248</v>
      </c>
      <c r="H251" s="257">
        <f>SUMIF(주문_리스트!D:D,거래처!$B251,주문_리스트!M:M)+SUMIF(주문_리스트!D:D,거래처!B251,주문_리스트!N:N)</f>
        <v>0</v>
      </c>
    </row>
    <row r="252" spans="1:8" hidden="1">
      <c r="H252" s="257">
        <f>SUMIF(주문_리스트!D:D,거래처!$B252,주문_리스트!M:M)+SUMIF(주문_리스트!D:D,거래처!B252,주문_리스트!N:N)</f>
        <v>0</v>
      </c>
    </row>
    <row r="253" spans="1:8" hidden="1">
      <c r="H253" s="257">
        <f>SUMIF(주문_리스트!D:D,거래처!$B253,주문_리스트!M:M)+SUMIF(주문_리스트!D:D,거래처!B253,주문_리스트!N:N)</f>
        <v>0</v>
      </c>
    </row>
    <row r="254" spans="1:8" hidden="1">
      <c r="H254" s="257">
        <f>SUMIF(주문_리스트!D:D,거래처!$B254,주문_리스트!M:M)+SUMIF(주문_리스트!D:D,거래처!B254,주문_리스트!N:N)</f>
        <v>0</v>
      </c>
    </row>
    <row r="255" spans="1:8" hidden="1">
      <c r="H255" s="257">
        <f>SUMIF(주문_리스트!D:D,거래처!$B255,주문_리스트!M:M)+SUMIF(주문_리스트!D:D,거래처!B255,주문_리스트!N:N)</f>
        <v>0</v>
      </c>
    </row>
    <row r="256" spans="1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6175</v>
      </c>
      <c r="E357" s="52">
        <v>2100000</v>
      </c>
    </row>
    <row r="358" spans="1:5">
      <c r="A358">
        <v>325</v>
      </c>
      <c r="C358" s="280" t="s">
        <v>6206</v>
      </c>
      <c r="D358" s="280" t="s">
        <v>6207</v>
      </c>
      <c r="E358" s="52">
        <v>3200000</v>
      </c>
    </row>
    <row r="359" spans="1:5">
      <c r="A359">
        <v>326</v>
      </c>
      <c r="C359" s="280" t="s">
        <v>6226</v>
      </c>
      <c r="D359" s="280" t="s">
        <v>6227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286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6272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3806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6183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3791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6295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6212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6225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6183</v>
      </c>
      <c r="E276" s="189" t="s">
        <v>6077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3806</v>
      </c>
      <c r="E283" s="189" t="s">
        <v>6173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6175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6206</v>
      </c>
      <c r="F285" s="189" t="s">
        <v>6207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6289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2026-07-22T09:24:30Z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