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840"/>
  </bookViews>
  <sheets>
    <sheet name="凭证明细" sheetId="1" r:id="rId1"/>
  </sheets>
  <externalReferences>
    <externalReference r:id="rId2"/>
    <externalReference r:id="rId3"/>
    <externalReference r:id="rId4"/>
    <externalReference r:id="rId5"/>
  </externalReferences>
  <definedNames>
    <definedName name="__123Graph_A" hidden="1">[1]目次!$C$9:$C$108</definedName>
    <definedName name="__123Graph_Aﾃｽﾄ" hidden="1">#REF!</definedName>
    <definedName name="__123Graph_B" hidden="1">[1]目次!$D$9:$D$108</definedName>
    <definedName name="__123Graph_Bﾃｽﾄ" hidden="1">#REF!</definedName>
    <definedName name="__123Graph_C" hidden="1">[1]目次!$E$9:$E$108</definedName>
    <definedName name="__123Graph_Cﾃｽﾄ" hidden="1">#REF!</definedName>
    <definedName name="__123Graph_D" hidden="1">[1]目次!$F$9:$F$108</definedName>
    <definedName name="__123Graph_Dﾃｽﾄ" hidden="1">#REF!</definedName>
    <definedName name="__123Graph_E" hidden="1">[1]目次!$J$9:$J$108</definedName>
    <definedName name="__123Graph_Eﾃｽﾄ" hidden="1">#REF!</definedName>
    <definedName name="__123Graph_F" hidden="1">[1]目次!$K$9:$K$108</definedName>
    <definedName name="__123Graph_Fﾃｽﾄ" hidden="1">#REF!</definedName>
    <definedName name="__123Graph_X" hidden="1">[1]目次!$B$9:$B$108</definedName>
    <definedName name="__123Graph_Xﾃｽﾄ" hidden="1">#REF!</definedName>
    <definedName name="_Dist_Bin" hidden="1">#REF!</definedName>
    <definedName name="_Fill" hidden="1">#REF!</definedName>
    <definedName name="_xlnm._FilterDatabase" localSheetId="0" hidden="1">凭证明细!$D$8:$S$12</definedName>
    <definedName name="A" hidden="1">#REF!</definedName>
    <definedName name="部门">#REF!</definedName>
    <definedName name="成品数字">OFFSET([2]列表!$F$1,1,,COUNT([2]列表!$F:$F))</definedName>
    <definedName name="开支项目">OFFSET(#REF!,,,COUNTA(#REF!))</definedName>
    <definedName name="凭证字">OFFSET(#REF!,,,,)</definedName>
    <definedName name="七つ道具の区分">#REF!</definedName>
    <definedName name="使用部门">[3]设定!$A$2:$A$50</definedName>
    <definedName name="使用状况">[3]设定!$C$2:$C$50</definedName>
    <definedName name="现金">OFFSET(#REF!,,,COUNTA(#REF!))</definedName>
    <definedName name="业务号">OFFSET([2]列表!$A$1,1,,COUNTA([2]列表!$A:$A)-1)</definedName>
    <definedName name="已付金额">OFFSET([2]列表!$G$1,1,,COUNT([2]列表!$G:$G))</definedName>
    <definedName name="应收金额">OFFSET([2]列表!$I$1,1,,COUNT([2]列表!$I:$I))</definedName>
    <definedName name="增加方式">[3]设定!$E$2:$E$50</definedName>
    <definedName name="总账科目">OFFSET(#REF!,,,COUNTA(#REF!)-1)</definedName>
  </definedNames>
  <calcPr calcId="144525"/>
</workbook>
</file>

<file path=xl/sharedStrings.xml><?xml version="1.0" encoding="utf-8"?>
<sst xmlns="http://schemas.openxmlformats.org/spreadsheetml/2006/main" count="68" uniqueCount="47">
  <si>
    <t>凭证明细</t>
  </si>
  <si>
    <t>凭证字</t>
  </si>
  <si>
    <t>凭证号</t>
  </si>
  <si>
    <t>录入时间</t>
  </si>
  <si>
    <t>日</t>
  </si>
  <si>
    <t>摘要</t>
  </si>
  <si>
    <t>科目代码</t>
  </si>
  <si>
    <t>科目名称</t>
  </si>
  <si>
    <t>借方金额</t>
  </si>
  <si>
    <t>贷方金额</t>
  </si>
  <si>
    <t>部门</t>
  </si>
  <si>
    <t>开支项目</t>
  </si>
  <si>
    <t>备注</t>
  </si>
  <si>
    <t>审核人</t>
  </si>
  <si>
    <t>应收/付</t>
  </si>
  <si>
    <t>实收/付</t>
  </si>
  <si>
    <t>未收/付</t>
  </si>
  <si>
    <t>转</t>
  </si>
  <si>
    <t>20211022003</t>
  </si>
  <si>
    <t>借朋友周转</t>
  </si>
  <si>
    <t>项目支出</t>
  </si>
  <si>
    <t>工程部</t>
  </si>
  <si>
    <t>PD货款收入</t>
  </si>
  <si>
    <t>yhltd</t>
  </si>
  <si>
    <t>借</t>
  </si>
  <si>
    <t>20210727001</t>
  </si>
  <si>
    <t>借款</t>
  </si>
  <si>
    <t>人事部</t>
  </si>
  <si>
    <t>管理</t>
  </si>
  <si>
    <t>贷</t>
  </si>
  <si>
    <t>20211022009</t>
  </si>
  <si>
    <t>用料采购</t>
  </si>
  <si>
    <t>制造费用</t>
  </si>
  <si>
    <t>技术部</t>
  </si>
  <si>
    <t>分配利润</t>
  </si>
  <si>
    <t>甲方</t>
  </si>
  <si>
    <t>收</t>
  </si>
  <si>
    <t>202111032001</t>
  </si>
  <si>
    <t>营收</t>
  </si>
  <si>
    <t>知识权益</t>
  </si>
  <si>
    <t>行政部</t>
  </si>
  <si>
    <t>投资股票</t>
  </si>
  <si>
    <t>AAPL</t>
  </si>
  <si>
    <t>1586917</t>
  </si>
  <si>
    <t>产权售出</t>
  </si>
  <si>
    <t>生产成本</t>
  </si>
  <si>
    <t>财务部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</si>
</sst>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  <numFmt numFmtId="178" formatCode="#,##0.00;[Red]#,##0.00;;@"/>
  </numFmts>
  <fonts count="32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8"/>
      <name val="宋体"/>
      <charset val="134"/>
    </font>
    <font>
      <sz val="9"/>
      <color theme="3" tint="0.399853511154515"/>
      <name val="宋体"/>
      <charset val="134"/>
    </font>
    <font>
      <b/>
      <sz val="11"/>
      <name val="宋体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12"/>
      <color indexed="48"/>
      <name val="宋体"/>
      <charset val="134"/>
    </font>
    <font>
      <sz val="11"/>
      <color rgb="FF0000FF"/>
      <name val="宋体"/>
      <charset val="134"/>
      <scheme val="minor"/>
    </font>
    <font>
      <sz val="10"/>
      <color indexed="48"/>
      <name val="宋体"/>
      <charset val="134"/>
    </font>
    <font>
      <sz val="9"/>
      <color indexed="4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25" fillId="14" borderId="3" applyNumberFormat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52">
    <xf numFmtId="0" fontId="0" fillId="0" borderId="0" xfId="0"/>
    <xf numFmtId="0" fontId="0" fillId="2" borderId="0" xfId="0" applyFill="1" applyBorder="1" applyAlignment="1" applyProtection="1">
      <alignment vertical="center"/>
    </xf>
    <xf numFmtId="0" fontId="0" fillId="2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177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2" borderId="0" xfId="0" applyFill="1" applyAlignment="1">
      <alignment vertical="center"/>
    </xf>
    <xf numFmtId="0" fontId="0" fillId="2" borderId="0" xfId="0" applyFill="1" applyBorder="1" applyAlignment="1" applyProtection="1">
      <alignment horizontal="center" vertical="center"/>
    </xf>
    <xf numFmtId="0" fontId="0" fillId="2" borderId="0" xfId="0" applyNumberForma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0" fillId="3" borderId="0" xfId="0" applyFill="1" applyAlignment="1" applyProtection="1">
      <alignment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NumberFormat="1" applyFill="1" applyBorder="1" applyAlignment="1" applyProtection="1">
      <alignment horizontal="center" vertical="center"/>
    </xf>
    <xf numFmtId="0" fontId="2" fillId="3" borderId="0" xfId="49" applyFont="1" applyFill="1" applyAlignment="1" applyProtection="1">
      <alignment horizontal="center" vertical="center"/>
    </xf>
    <xf numFmtId="0" fontId="1" fillId="3" borderId="0" xfId="0" applyFont="1" applyFill="1" applyBorder="1" applyAlignment="1" applyProtection="1">
      <alignment horizontal="center" vertical="center"/>
    </xf>
    <xf numFmtId="0" fontId="1" fillId="3" borderId="0" xfId="0" applyNumberFormat="1" applyFont="1" applyFill="1" applyBorder="1" applyAlignment="1" applyProtection="1">
      <alignment horizontal="center" vertical="center"/>
    </xf>
    <xf numFmtId="0" fontId="3" fillId="3" borderId="0" xfId="49" applyNumberFormat="1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vertical="center"/>
    </xf>
    <xf numFmtId="0" fontId="4" fillId="4" borderId="1" xfId="0" applyNumberFormat="1" applyFont="1" applyFill="1" applyBorder="1" applyAlignment="1" applyProtection="1">
      <alignment horizontal="center" vertical="center"/>
    </xf>
    <xf numFmtId="0" fontId="5" fillId="4" borderId="1" xfId="49" applyNumberFormat="1" applyFont="1" applyFill="1" applyBorder="1" applyAlignment="1" applyProtection="1">
      <alignment horizontal="center" vertical="center" wrapText="1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2" xfId="0" applyNumberFormat="1" applyFont="1" applyFill="1" applyBorder="1" applyAlignment="1" applyProtection="1">
      <alignment horizontal="center" vertical="center"/>
      <protection locked="0"/>
    </xf>
    <xf numFmtId="176" fontId="0" fillId="3" borderId="2" xfId="0" applyNumberFormat="1" applyFont="1" applyFill="1" applyBorder="1" applyAlignment="1" applyProtection="1">
      <alignment horizontal="center" vertical="center"/>
      <protection locked="0"/>
    </xf>
    <xf numFmtId="0" fontId="0" fillId="3" borderId="2" xfId="0" applyNumberForma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NumberFormat="1" applyFont="1" applyFill="1" applyBorder="1" applyAlignment="1" applyProtection="1">
      <alignment horizontal="center" vertical="center"/>
      <protection locked="0"/>
    </xf>
    <xf numFmtId="176" fontId="0" fillId="3" borderId="1" xfId="0" applyNumberFormat="1" applyFont="1" applyFill="1" applyBorder="1" applyAlignment="1" applyProtection="1">
      <alignment horizontal="center" vertical="center"/>
      <protection locked="0"/>
    </xf>
    <xf numFmtId="176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</xf>
    <xf numFmtId="177" fontId="0" fillId="3" borderId="0" xfId="0" applyNumberForma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 wrapText="1"/>
    </xf>
    <xf numFmtId="0" fontId="6" fillId="3" borderId="0" xfId="49" applyFont="1" applyFill="1" applyBorder="1" applyAlignment="1" applyProtection="1">
      <alignment horizontal="center" vertical="center"/>
    </xf>
    <xf numFmtId="0" fontId="7" fillId="3" borderId="0" xfId="49" applyFont="1" applyFill="1" applyBorder="1" applyAlignment="1" applyProtection="1">
      <alignment horizontal="center" vertical="center" wrapText="1"/>
    </xf>
    <xf numFmtId="177" fontId="7" fillId="3" borderId="0" xfId="49" applyNumberFormat="1" applyFont="1" applyFill="1" applyBorder="1" applyAlignment="1" applyProtection="1">
      <alignment horizontal="center" vertical="center" wrapText="1"/>
    </xf>
    <xf numFmtId="0" fontId="7" fillId="3" borderId="0" xfId="49" applyNumberFormat="1" applyFont="1" applyFill="1" applyBorder="1" applyAlignment="1" applyProtection="1">
      <alignment horizontal="center" vertical="center" wrapText="1"/>
    </xf>
    <xf numFmtId="0" fontId="8" fillId="3" borderId="0" xfId="0" applyFont="1" applyFill="1" applyBorder="1" applyAlignment="1" applyProtection="1">
      <alignment horizontal="center" vertical="center"/>
    </xf>
    <xf numFmtId="0" fontId="9" fillId="3" borderId="0" xfId="49" applyFont="1" applyFill="1" applyBorder="1" applyAlignment="1" applyProtection="1">
      <alignment horizontal="center" vertical="center"/>
    </xf>
    <xf numFmtId="177" fontId="10" fillId="3" borderId="0" xfId="49" applyNumberFormat="1" applyFont="1" applyFill="1" applyBorder="1" applyAlignment="1" applyProtection="1">
      <alignment horizontal="center" vertical="center"/>
      <protection hidden="1"/>
    </xf>
    <xf numFmtId="177" fontId="9" fillId="3" borderId="0" xfId="49" applyNumberFormat="1" applyFont="1" applyFill="1" applyBorder="1" applyAlignment="1" applyProtection="1">
      <alignment horizontal="center" vertical="center"/>
      <protection hidden="1"/>
    </xf>
    <xf numFmtId="178" fontId="9" fillId="3" borderId="0" xfId="49" applyNumberFormat="1" applyFont="1" applyFill="1" applyBorder="1" applyAlignment="1" applyProtection="1">
      <alignment horizontal="center" vertical="center"/>
    </xf>
    <xf numFmtId="0" fontId="5" fillId="4" borderId="1" xfId="49" applyNumberFormat="1" applyFont="1" applyFill="1" applyBorder="1" applyAlignment="1" applyProtection="1">
      <alignment horizontal="center" vertical="center"/>
    </xf>
    <xf numFmtId="177" fontId="0" fillId="3" borderId="2" xfId="0" applyNumberForma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locked="0"/>
    </xf>
    <xf numFmtId="177" fontId="0" fillId="3" borderId="1" xfId="0" applyNumberForma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11" fillId="4" borderId="1" xfId="0" applyFont="1" applyFill="1" applyBorder="1" applyAlignment="1" applyProtection="1">
      <alignment horizontal="center" vertical="center"/>
    </xf>
    <xf numFmtId="0" fontId="0" fillId="3" borderId="0" xfId="0" applyFill="1" applyAlignment="1" applyProtection="1">
      <alignment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Users\Administrator\Desktop\&#65316;&#65314;&#38283;&#30330;\Excel\QC&#65403;&#65392;&#65400;&#65433;&#30330;&#34920;\&#31777;&#21336;&#12288;&#12377;&#12368;&#20351;&#12360;&#12427;&#12288;QC&#65411;&#65438;&#65392;&#65408;&#65404;-&#65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yho115\&#21360;&#21047;\&#21360;&#21047;&#24037;&#33402;&#21333;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yho113\&#26446;&#29577;&#22969;00\&#26696;&#20363;\&#21019;&#32654;&#22266;&#23450;&#36164;&#20135;&#25240;&#26087;&#31649;&#29702;&#31995;&#3247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36130;&#21153;&#31995;&#32479;-&#32852;&#32593;&#29256;(20230921)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七つ道具"/>
      <sheetName val="目次"/>
      <sheetName val="ｸﾞﾗﾌ　ﾖｺ"/>
      <sheetName val="ﾃﾞｰﾀ集計"/>
      <sheetName val="Sheet1"/>
      <sheetName val="ﾃﾞｰﾀ集計 (Cpk)"/>
      <sheetName val="工程能力 (Cpk)"/>
      <sheetName val="工程能力"/>
      <sheetName val="差分集計50"/>
      <sheetName val="差分集計50 (2)"/>
      <sheetName val="1 ﾊﾟﾚｰﾄ図　１ "/>
      <sheetName val="1  ﾊﾟﾚｰﾄ図　２"/>
      <sheetName val="1  ﾊﾟﾚｰﾄ図　　正"/>
      <sheetName val="1  ﾊﾟﾚｰﾄ図 (2)"/>
      <sheetName val="1  ﾊﾟﾚｰﾄ図　年間集計"/>
      <sheetName val="2  特性要因図"/>
      <sheetName val="3  ﾋｽﾄｸﾞﾗﾑ"/>
      <sheetName val="6  ｘ－R管理図"/>
      <sheetName val="6  ｘ－R管理図 (n=25)"/>
      <sheetName val="7  散布図"/>
      <sheetName val="7  散布図 (n=50)"/>
      <sheetName val="7  散布図 (２系列n=30)"/>
      <sheetName val="7  散布図 (２系列n=30) (input画面改善)"/>
      <sheetName val="N3 系統図"/>
      <sheetName val="N4 ﾏﾄﾘｯｸｽ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列表"/>
      <sheetName val="标签"/>
      <sheetName val="送货单"/>
      <sheetName val="柱状图"/>
      <sheetName val="规划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设定"/>
      <sheetName val="数据库"/>
      <sheetName val="折旧费用分配表"/>
      <sheetName val="固定资产查询"/>
      <sheetName val="固定资产折旧计算表"/>
      <sheetName val="固定资产卡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"/>
      <sheetName val="A"/>
      <sheetName val="基本信息"/>
      <sheetName val="账号"/>
      <sheetName val="时间"/>
      <sheetName val="功能目录"/>
      <sheetName val="使用说明"/>
      <sheetName val="科目总账"/>
      <sheetName val="凭证录入"/>
      <sheetName val="S"/>
      <sheetName val="开支项目"/>
      <sheetName val="部门配置"/>
      <sheetName val="凭证明细"/>
      <sheetName val="凭证生成"/>
      <sheetName val="资产负债"/>
      <sheetName val="利润损益"/>
      <sheetName val="现金流量"/>
      <sheetName val="智能看板"/>
      <sheetName val="极简台账"/>
      <sheetName val="极简总账"/>
      <sheetName val="极简配置"/>
      <sheetName val="发票"/>
      <sheetName val="报表"/>
      <sheetName val="应收明细账"/>
      <sheetName val="应付明细账"/>
      <sheetName val="应收报表"/>
      <sheetName val="应付报表"/>
      <sheetName val="数据空间"/>
      <sheetName val="账号管理"/>
      <sheetName val="利润"/>
    </sheetNames>
    <definedNames>
      <definedName name="Home"/>
      <definedName name="baocun_show"/>
      <definedName name="chaxun"/>
      <definedName name="VoucherSelect"/>
      <definedName name="rrr"/>
      <definedName name="VoucherDelet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T18"/>
  <sheetViews>
    <sheetView showGridLines="0" tabSelected="1" zoomScale="85" zoomScaleNormal="85" topLeftCell="C1" workbookViewId="0">
      <selection activeCell="L15" sqref="L15"/>
    </sheetView>
  </sheetViews>
  <sheetFormatPr defaultColWidth="9" defaultRowHeight="20.1" customHeight="1"/>
  <cols>
    <col min="1" max="1" width="4.5" style="2" customWidth="1"/>
    <col min="2" max="2" width="7.625" style="3" hidden="1" customWidth="1"/>
    <col min="3" max="3" width="4.875" style="3" customWidth="1"/>
    <col min="4" max="4" width="7.375" style="4" customWidth="1"/>
    <col min="5" max="5" width="12.625" style="5" customWidth="1"/>
    <col min="6" max="6" width="10.375" style="5" customWidth="1"/>
    <col min="7" max="7" width="3.375" style="5" hidden="1" customWidth="1"/>
    <col min="8" max="8" width="10.875" style="4" customWidth="1"/>
    <col min="9" max="10" width="9.125" style="4" customWidth="1"/>
    <col min="11" max="12" width="9.875" style="6" customWidth="1"/>
    <col min="13" max="13" width="9.25" style="4" customWidth="1"/>
    <col min="14" max="14" width="11" style="4" customWidth="1"/>
    <col min="15" max="15" width="5.625" style="4" customWidth="1"/>
    <col min="16" max="16" width="7.75" style="4" customWidth="1"/>
    <col min="17" max="17" width="8.875" style="4" customWidth="1"/>
    <col min="18" max="19" width="8.5" style="4" customWidth="1"/>
    <col min="20" max="20" width="4.875" style="7" customWidth="1"/>
    <col min="21" max="21" width="4.5" style="8" customWidth="1"/>
    <col min="22" max="16384" width="9" style="8"/>
  </cols>
  <sheetData>
    <row r="1" s="1" customFormat="1" ht="7.5" customHeight="1" spans="2:20">
      <c r="B1" s="2"/>
      <c r="C1" s="2"/>
      <c r="D1" s="9"/>
      <c r="E1" s="9"/>
      <c r="F1" s="9"/>
      <c r="G1" s="10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49"/>
    </row>
    <row r="2" s="1" customFormat="1" ht="20.25" spans="2:20">
      <c r="B2" s="2"/>
      <c r="C2" s="2"/>
      <c r="D2" s="9"/>
      <c r="E2" s="9"/>
      <c r="F2" s="9"/>
      <c r="G2" s="11"/>
      <c r="H2" s="9"/>
      <c r="I2" s="33"/>
      <c r="J2" s="9"/>
      <c r="K2" s="33"/>
      <c r="L2" s="9"/>
      <c r="M2" s="33"/>
      <c r="N2" s="9"/>
      <c r="O2" s="9"/>
      <c r="P2" s="9"/>
      <c r="Q2" s="9"/>
      <c r="R2" s="9"/>
      <c r="S2" s="9"/>
      <c r="T2" s="49"/>
    </row>
    <row r="3" s="1" customFormat="1" ht="9.75" customHeight="1" spans="2:20">
      <c r="B3" s="2"/>
      <c r="C3" s="2"/>
      <c r="D3" s="9"/>
      <c r="E3" s="9"/>
      <c r="F3" s="9"/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49"/>
    </row>
    <row r="4" s="2" customFormat="1" ht="13.5" spans="2:20">
      <c r="B4" s="12"/>
      <c r="C4" s="12"/>
      <c r="D4" s="13"/>
      <c r="E4" s="14"/>
      <c r="F4" s="14"/>
      <c r="G4" s="14"/>
      <c r="H4" s="13"/>
      <c r="I4" s="13"/>
      <c r="J4" s="13"/>
      <c r="K4" s="34"/>
      <c r="L4" s="34"/>
      <c r="M4" s="13"/>
      <c r="N4" s="35"/>
      <c r="O4" s="35"/>
      <c r="P4" s="35"/>
      <c r="Q4" s="35"/>
      <c r="R4" s="13"/>
      <c r="S4" s="13"/>
      <c r="T4" s="12"/>
    </row>
    <row r="5" s="2" customFormat="1" ht="22.5" spans="2:20">
      <c r="B5" s="12"/>
      <c r="C5" s="12"/>
      <c r="D5" s="15" t="s">
        <v>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2"/>
    </row>
    <row r="6" s="2" customFormat="1" ht="20.25" spans="2:20">
      <c r="B6" s="12"/>
      <c r="C6" s="12"/>
      <c r="D6" s="16"/>
      <c r="E6" s="16"/>
      <c r="F6" s="16"/>
      <c r="G6" s="17"/>
      <c r="H6" s="13"/>
      <c r="I6" s="36"/>
      <c r="J6" s="37"/>
      <c r="K6" s="38"/>
      <c r="L6" s="38"/>
      <c r="M6" s="37"/>
      <c r="N6" s="39"/>
      <c r="O6" s="40"/>
      <c r="P6" s="40"/>
      <c r="Q6" s="40"/>
      <c r="R6" s="13"/>
      <c r="S6" s="13"/>
      <c r="T6" s="12"/>
    </row>
    <row r="7" s="2" customFormat="1" ht="13.5" spans="2:20">
      <c r="B7" s="12"/>
      <c r="C7" s="12"/>
      <c r="D7" s="13"/>
      <c r="E7" s="13"/>
      <c r="F7" s="13"/>
      <c r="G7" s="14"/>
      <c r="H7" s="18"/>
      <c r="I7" s="41"/>
      <c r="J7" s="41"/>
      <c r="K7" s="42">
        <f>SUBTOTAL(109,K9:K60183)</f>
        <v>1574939</v>
      </c>
      <c r="L7" s="42">
        <f>SUBTOTAL(109,L9:L60183)</f>
        <v>0</v>
      </c>
      <c r="M7" s="43">
        <f>K7-L7</f>
        <v>1574939</v>
      </c>
      <c r="N7" s="44"/>
      <c r="O7" s="35"/>
      <c r="P7" s="35"/>
      <c r="Q7" s="35"/>
      <c r="R7" s="13"/>
      <c r="S7" s="13"/>
      <c r="T7" s="12"/>
    </row>
    <row r="8" s="2" customFormat="1" ht="30" customHeight="1" spans="2:20">
      <c r="B8" s="12"/>
      <c r="C8" s="19"/>
      <c r="D8" s="20" t="s">
        <v>1</v>
      </c>
      <c r="E8" s="20" t="s">
        <v>2</v>
      </c>
      <c r="F8" s="20" t="s">
        <v>3</v>
      </c>
      <c r="G8" s="20" t="s">
        <v>4</v>
      </c>
      <c r="H8" s="21" t="s">
        <v>5</v>
      </c>
      <c r="I8" s="21" t="s">
        <v>6</v>
      </c>
      <c r="J8" s="21" t="s">
        <v>7</v>
      </c>
      <c r="K8" s="45" t="s">
        <v>8</v>
      </c>
      <c r="L8" s="45" t="s">
        <v>9</v>
      </c>
      <c r="M8" s="45" t="s">
        <v>10</v>
      </c>
      <c r="N8" s="45" t="s">
        <v>11</v>
      </c>
      <c r="O8" s="45" t="s">
        <v>12</v>
      </c>
      <c r="P8" s="45" t="s">
        <v>13</v>
      </c>
      <c r="Q8" s="45" t="s">
        <v>14</v>
      </c>
      <c r="R8" s="50" t="s">
        <v>15</v>
      </c>
      <c r="S8" s="50" t="s">
        <v>16</v>
      </c>
      <c r="T8" s="12"/>
    </row>
    <row r="9" customHeight="1" spans="2:20">
      <c r="B9" s="12"/>
      <c r="C9" s="12"/>
      <c r="D9" s="22" t="s">
        <v>17</v>
      </c>
      <c r="E9" s="23" t="s">
        <v>18</v>
      </c>
      <c r="F9" s="24">
        <v>44329.7277777778</v>
      </c>
      <c r="G9" s="25">
        <v>13</v>
      </c>
      <c r="H9" s="22" t="s">
        <v>19</v>
      </c>
      <c r="I9" s="22">
        <v>2001</v>
      </c>
      <c r="J9" s="22" t="s">
        <v>20</v>
      </c>
      <c r="K9" s="46">
        <v>4225</v>
      </c>
      <c r="L9" s="46">
        <v>0</v>
      </c>
      <c r="M9" s="22" t="s">
        <v>21</v>
      </c>
      <c r="N9" s="47" t="s">
        <v>22</v>
      </c>
      <c r="O9" s="22"/>
      <c r="P9" s="22" t="s">
        <v>23</v>
      </c>
      <c r="Q9" s="22">
        <v>4225</v>
      </c>
      <c r="R9" s="22">
        <v>555343</v>
      </c>
      <c r="S9" s="22">
        <v>-551118</v>
      </c>
      <c r="T9" s="51"/>
    </row>
    <row r="10" customHeight="1" spans="2:20">
      <c r="B10" s="12"/>
      <c r="C10" s="12"/>
      <c r="D10" s="26" t="s">
        <v>24</v>
      </c>
      <c r="E10" s="23" t="s">
        <v>25</v>
      </c>
      <c r="F10" s="24">
        <v>44404.7743055556</v>
      </c>
      <c r="G10" s="27">
        <v>27</v>
      </c>
      <c r="H10" s="26" t="s">
        <v>26</v>
      </c>
      <c r="I10" s="26">
        <v>2001</v>
      </c>
      <c r="J10" s="26" t="s">
        <v>20</v>
      </c>
      <c r="K10" s="48">
        <v>10000</v>
      </c>
      <c r="L10" s="48">
        <v>0</v>
      </c>
      <c r="M10" s="22" t="s">
        <v>27</v>
      </c>
      <c r="N10" s="31" t="s">
        <v>28</v>
      </c>
      <c r="O10" s="26"/>
      <c r="P10" s="26" t="s">
        <v>23</v>
      </c>
      <c r="Q10" s="26">
        <v>10000</v>
      </c>
      <c r="R10" s="26">
        <v>10000</v>
      </c>
      <c r="S10" s="26">
        <v>0</v>
      </c>
      <c r="T10" s="51"/>
    </row>
    <row r="11" customHeight="1" spans="2:20">
      <c r="B11" s="12"/>
      <c r="C11" s="12"/>
      <c r="D11" s="26" t="s">
        <v>29</v>
      </c>
      <c r="E11" s="28" t="s">
        <v>30</v>
      </c>
      <c r="F11" s="29">
        <v>44467.7715277778</v>
      </c>
      <c r="G11" s="27">
        <v>28</v>
      </c>
      <c r="H11" s="26" t="s">
        <v>31</v>
      </c>
      <c r="I11" s="26">
        <v>4001</v>
      </c>
      <c r="J11" s="26" t="s">
        <v>32</v>
      </c>
      <c r="K11" s="48">
        <v>5500</v>
      </c>
      <c r="L11" s="48">
        <v>0</v>
      </c>
      <c r="M11" s="22" t="s">
        <v>33</v>
      </c>
      <c r="N11" s="31" t="s">
        <v>34</v>
      </c>
      <c r="O11" s="26" t="s">
        <v>35</v>
      </c>
      <c r="P11" s="26" t="s">
        <v>23</v>
      </c>
      <c r="Q11" s="26">
        <v>5500</v>
      </c>
      <c r="R11" s="26">
        <v>885565</v>
      </c>
      <c r="S11" s="26">
        <v>-880065</v>
      </c>
      <c r="T11" s="51"/>
    </row>
    <row r="12" customHeight="1" spans="2:20">
      <c r="B12" s="12"/>
      <c r="C12" s="12"/>
      <c r="D12" s="26" t="s">
        <v>36</v>
      </c>
      <c r="E12" s="27" t="s">
        <v>37</v>
      </c>
      <c r="F12" s="30">
        <v>44957.7800578704</v>
      </c>
      <c r="G12" s="27">
        <v>31</v>
      </c>
      <c r="H12" s="26" t="s">
        <v>38</v>
      </c>
      <c r="I12" s="26">
        <v>3001</v>
      </c>
      <c r="J12" s="26" t="s">
        <v>39</v>
      </c>
      <c r="K12" s="48">
        <v>540989</v>
      </c>
      <c r="L12" s="48">
        <v>0</v>
      </c>
      <c r="M12" s="22" t="s">
        <v>40</v>
      </c>
      <c r="N12" s="31" t="s">
        <v>41</v>
      </c>
      <c r="O12" s="26" t="s">
        <v>42</v>
      </c>
      <c r="P12" s="26" t="s">
        <v>23</v>
      </c>
      <c r="Q12" s="26">
        <v>540989</v>
      </c>
      <c r="R12" s="26">
        <v>342345</v>
      </c>
      <c r="S12" s="26">
        <v>198644</v>
      </c>
      <c r="T12" s="51"/>
    </row>
    <row r="13" customHeight="1" spans="2:20">
      <c r="B13" s="12"/>
      <c r="C13" s="12"/>
      <c r="D13" s="31" t="s">
        <v>36</v>
      </c>
      <c r="E13" s="27" t="s">
        <v>43</v>
      </c>
      <c r="F13" s="30">
        <v>44958.7159722222</v>
      </c>
      <c r="G13" s="27">
        <v>1</v>
      </c>
      <c r="H13" s="26" t="s">
        <v>44</v>
      </c>
      <c r="I13" s="26">
        <v>3002</v>
      </c>
      <c r="J13" s="26" t="s">
        <v>45</v>
      </c>
      <c r="K13" s="48">
        <v>1000000</v>
      </c>
      <c r="L13" s="48">
        <v>0</v>
      </c>
      <c r="M13" s="22" t="s">
        <v>46</v>
      </c>
      <c r="N13" s="26" t="s">
        <v>44</v>
      </c>
      <c r="O13" s="26"/>
      <c r="P13" s="26" t="s">
        <v>23</v>
      </c>
      <c r="Q13" s="26">
        <v>1000000</v>
      </c>
      <c r="R13" s="26">
        <v>5000000</v>
      </c>
      <c r="S13" s="26">
        <v>-4000000</v>
      </c>
      <c r="T13" s="51"/>
    </row>
    <row r="14" customHeight="1" spans="2:20">
      <c r="B14" s="12"/>
      <c r="C14" s="12"/>
      <c r="D14" s="26" t="s">
        <v>17</v>
      </c>
      <c r="E14" s="27" t="s">
        <v>18</v>
      </c>
      <c r="F14" s="30">
        <v>44957.7277777778</v>
      </c>
      <c r="G14" s="27">
        <v>31</v>
      </c>
      <c r="H14" s="26" t="s">
        <v>19</v>
      </c>
      <c r="I14" s="26">
        <v>2001</v>
      </c>
      <c r="J14" s="26" t="s">
        <v>20</v>
      </c>
      <c r="K14" s="48">
        <v>4225</v>
      </c>
      <c r="L14" s="48">
        <v>0</v>
      </c>
      <c r="M14" s="22" t="s">
        <v>21</v>
      </c>
      <c r="N14" s="26" t="s">
        <v>22</v>
      </c>
      <c r="O14" s="26"/>
      <c r="P14" s="26" t="s">
        <v>23</v>
      </c>
      <c r="Q14" s="26">
        <v>4225</v>
      </c>
      <c r="R14" s="26">
        <v>555343</v>
      </c>
      <c r="S14" s="26">
        <v>-551118</v>
      </c>
      <c r="T14" s="51"/>
    </row>
    <row r="15" customHeight="1" spans="2:20">
      <c r="B15" s="12"/>
      <c r="C15" s="12"/>
      <c r="D15" s="26" t="s">
        <v>24</v>
      </c>
      <c r="E15" s="27" t="s">
        <v>25</v>
      </c>
      <c r="F15" s="30">
        <v>44957.7743055556</v>
      </c>
      <c r="G15" s="27">
        <v>31</v>
      </c>
      <c r="H15" s="26" t="s">
        <v>26</v>
      </c>
      <c r="I15" s="26">
        <v>2001</v>
      </c>
      <c r="J15" s="26" t="s">
        <v>20</v>
      </c>
      <c r="K15" s="48">
        <v>10000</v>
      </c>
      <c r="L15" s="48">
        <v>0</v>
      </c>
      <c r="M15" s="22" t="s">
        <v>27</v>
      </c>
      <c r="N15" s="26" t="s">
        <v>28</v>
      </c>
      <c r="O15" s="26"/>
      <c r="P15" s="26" t="s">
        <v>23</v>
      </c>
      <c r="Q15" s="26">
        <v>10000</v>
      </c>
      <c r="R15" s="26">
        <v>10000</v>
      </c>
      <c r="S15" s="26">
        <v>0</v>
      </c>
      <c r="T15" s="51"/>
    </row>
    <row r="16" customHeight="1" spans="2:20">
      <c r="B16" s="12"/>
      <c r="C16" s="12"/>
      <c r="D16" s="26"/>
      <c r="E16" s="27"/>
      <c r="F16" s="30"/>
      <c r="G16" s="27"/>
      <c r="H16" s="26"/>
      <c r="I16" s="26"/>
      <c r="J16" s="26"/>
      <c r="K16" s="48"/>
      <c r="L16" s="48"/>
      <c r="M16" s="22"/>
      <c r="N16" s="26"/>
      <c r="O16" s="26"/>
      <c r="P16" s="26"/>
      <c r="Q16" s="26"/>
      <c r="R16" s="26"/>
      <c r="S16" s="26"/>
      <c r="T16" s="51"/>
    </row>
    <row r="17" customHeight="1" spans="6:13">
      <c r="F17" s="32"/>
      <c r="M17" s="22"/>
    </row>
    <row r="18" customHeight="1" spans="6:6">
      <c r="F18" s="32"/>
    </row>
  </sheetData>
  <sheetProtection selectLockedCells="1" formatCells="0" formatColumns="0" formatRows="0" insertRows="0" deleteRows="0" sort="0" autoFilter="0"/>
  <mergeCells count="1">
    <mergeCell ref="D5:S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凭证明细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云合Excel</cp:lastModifiedBy>
  <dcterms:created xsi:type="dcterms:W3CDTF">2023-09-25T12:33:04Z</dcterms:created>
  <dcterms:modified xsi:type="dcterms:W3CDTF">2023-09-25T12:33:06Z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964C971AE1364740B266D6AEBC81B4CA_11</vt:lpwstr>
  </property>
  <property fmtid="{D5CDD505-2E9C-101B-9397-08002B2CF9AE}" pid="3" name="KSOProductBuildVer">
    <vt:lpwstr>2052-11.1.0.14309</vt:lpwstr>
  </property>
</Properties>
</file>