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espindola\workspace\CarND-Functional-Safety\Template_Files\"/>
    </mc:Choice>
  </mc:AlternateContent>
  <bookViews>
    <workbookView xWindow="0" yWindow="0" windowWidth="17250" windowHeight="52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_xlnm.Print_Area" localSheetId="0">'Hazard Analysis and Risk Assess'!$A$10:$V$15</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fileRecoveryPr autoRecover="0"/>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S15" i="1"/>
  <c r="J15" i="1"/>
  <c r="G15" i="1"/>
  <c r="O15" i="1"/>
  <c r="L15" i="1"/>
  <c r="E15" i="1"/>
  <c r="C15" i="1"/>
  <c r="D15" i="1"/>
  <c r="B15" i="1"/>
  <c r="D14" i="1"/>
  <c r="E14" i="1"/>
  <c r="L14" i="1"/>
  <c r="C14" i="1"/>
  <c r="O14" i="1"/>
  <c r="B14" i="1"/>
  <c r="J14" i="1"/>
  <c r="E13" i="1"/>
  <c r="G13" i="1"/>
  <c r="S13" i="1"/>
  <c r="D13" i="1"/>
  <c r="J13" i="1"/>
  <c r="O13" i="1"/>
  <c r="B13" i="1"/>
  <c r="L13" i="1"/>
  <c r="O12" i="1"/>
  <c r="S12" i="1"/>
  <c r="C12" i="1"/>
  <c r="L12" i="1"/>
  <c r="E12" i="1"/>
  <c r="B12" i="1"/>
  <c r="J12" i="1"/>
</calcChain>
</file>

<file path=xl/sharedStrings.xml><?xml version="1.0" encoding="utf-8"?>
<sst xmlns="http://schemas.openxmlformats.org/spreadsheetml/2006/main" count="568" uniqueCount="277">
  <si>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</si>
  <si>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</si>
  <si>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</si>
  <si>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</si>
  <si>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</si>
  <si>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</si>
  <si>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</si>
  <si>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</si>
  <si>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</si>
  <si>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</si>
  <si>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</si>
  <si>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</si>
  <si>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</si>
  <si>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</si>
  <si>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</si>
  <si>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</si>
  <si>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</si>
  <si>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</si>
  <si>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</si>
  <si>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</si>
  <si>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</si>
  <si>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</si>
  <si>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</si>
  <si>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</si>
  <si>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</si>
  <si>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</si>
  <si>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</si>
  <si>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</si>
  <si>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</si>
  <si>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</si>
  <si>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</si>
  <si>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</si>
  <si>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</si>
  <si>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</si>
  <si>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</si>
  <si>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</si>
  <si>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</si>
  <si>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</si>
  <si>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</si>
  <si>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</si>
  <si>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</si>
  <si>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</si>
  <si>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</si>
  <si>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</si>
  <si>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</si>
  <si>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</si>
  <si>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</si>
  <si>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</si>
  <si>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</si>
  <si>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</si>
  <si>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</si>
  <si>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</si>
  <si>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</si>
  <si>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</si>
  <si>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</si>
  <si>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</si>
  <si>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</si>
  <si>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</si>
  <si>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</si>
  <si>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</si>
  <si>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</si>
  <si>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</si>
  <si>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</si>
  <si>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</si>
  <si>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</si>
  <si>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</si>
  <si>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</si>
  <si>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</si>
  <si>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</si>
  <si>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</si>
  <si>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</si>
  <si>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</si>
  <si>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</si>
  <si>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</si>
  <si>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</si>
  <si>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</si>
  <si>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</si>
  <si>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</si>
  <si>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</si>
  <si>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</si>
  <si>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</si>
  <si>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</si>
  <si>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</si>
  <si>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</si>
  <si>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</si>
  <si>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</si>
  <si>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</si>
  <si>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</si>
  <si>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</si>
  <si>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</si>
  <si>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</si>
  <si>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</si>
  <si>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</si>
  <si>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</si>
  <si>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</si>
  <si>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</si>
  <si>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</si>
  <si>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</si>
  <si>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</si>
  <si>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</si>
  <si>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</si>
  <si>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</si>
  <si>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</si>
  <si>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</si>
  <si>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</si>
  <si>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</si>
  <si>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</si>
  <si>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</si>
  <si>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</si>
  <si>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</si>
  <si>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</si>
  <si>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</si>
  <si>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</si>
  <si>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</si>
  <si>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</si>
  <si>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</si>
  <si>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</si>
  <si>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</si>
  <si>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</si>
  <si>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</si>
  <si>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</si>
  <si>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</si>
  <si>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</si>
  <si>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</si>
  <si>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</si>
  <si>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</si>
  <si>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</si>
  <si>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</si>
  <si>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</si>
  <si>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</si>
  <si>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</si>
  <si>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</si>
  <si>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</si>
  <si>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</si>
  <si>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</si>
  <si>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</si>
  <si>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</si>
  <si>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</si>
  <si>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</si>
  <si>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</si>
  <si>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</si>
  <si>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</si>
  <si>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</si>
  <si>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</si>
  <si>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</si>
  <si>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</si>
  <si>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</si>
  <si>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</si>
  <si>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</si>
  <si>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</si>
  <si>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</si>
  <si>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</si>
  <si>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</si>
  <si>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</si>
  <si>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</si>
  <si>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</si>
  <si>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</si>
  <si>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</si>
  <si>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</si>
  <si>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</si>
  <si>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</si>
  <si>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</si>
  <si>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</si>
  <si>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</si>
  <si>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</si>
  <si>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</si>
  <si>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</si>
  <si>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</si>
  <si>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</si>
  <si>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</si>
  <si>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</si>
  <si>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</si>
  <si>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</si>
  <si>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</si>
  <si>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</si>
  <si>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</si>
  <si>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</si>
  <si>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</si>
  <si>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</si>
  <si>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</si>
  <si>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</si>
  <si>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</si>
  <si>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</si>
  <si>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</si>
  <si>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</si>
  <si>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</si>
  <si>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</si>
  <si>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</si>
  <si>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</si>
  <si>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</si>
  <si>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</si>
  <si>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</si>
  <si>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</si>
  <si>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</si>
  <si>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</si>
  <si>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</si>
  <si>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</si>
  <si>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</si>
  <si>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</si>
  <si>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</si>
  <si>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</si>
  <si>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</si>
  <si>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</si>
  <si>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</si>
  <si>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</si>
  <si>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</si>
  <si>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</si>
  <si>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</si>
  <si>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</si>
  <si>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</si>
  <si>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</si>
  <si>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</si>
  <si>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</si>
  <si>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</si>
  <si>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</si>
  <si>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</si>
  <si>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</si>
  <si>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</si>
  <si>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</si>
  <si>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</si>
  <si>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</si>
  <si>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</si>
  <si>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</si>
  <si>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</si>
  <si>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</si>
  <si>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</si>
  <si>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</si>
  <si>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</si>
  <si>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</si>
  <si>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</si>
  <si>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</si>
  <si>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</si>
  <si>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</si>
  <si>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</si>
  <si>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</si>
  <si>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</si>
  <si>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</si>
  <si>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</si>
  <si>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</si>
  <si>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</si>
  <si>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</si>
  <si>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</si>
  <si>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</si>
  <si>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</si>
  <si>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</si>
  <si>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Day time + Obstacle on the road</t>
  </si>
  <si>
    <t>Normal Driving on highway during Normal conditions with high speed ( day time + Obstacle on the road)</t>
  </si>
  <si>
    <t>The vibration is not perceived by the driver</t>
  </si>
  <si>
    <t>The vehicle crashes with the side bumpers</t>
  </si>
  <si>
    <t>Lane keeping function is probably used on highway</t>
  </si>
  <si>
    <t>On highway  speed of vehicle is expected to be high</t>
  </si>
  <si>
    <t>Other systems in the vehicle are designed to minimize this scenario (stability control etc)</t>
  </si>
  <si>
    <t>The vibration shall be easily perceived by the driver.</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</si>
  <si>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</si>
  <si>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</si>
  <si>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Normal driving on country roads during normal conditions with high speed (the driver is misusing the lane keeping assistance function as a fully autonomous function)</t>
  </si>
  <si>
    <t>Highway driving in wet road</t>
  </si>
  <si>
    <t>The driver was making use of the function and taking both hands off the wheel. Incorrectly usign the system as a fully autonomous vehicle.</t>
  </si>
  <si>
    <t>The keep lane assistance is always active. The driver misuses  the funtionality and removes both hands off the wheel for a long period of time (&gt;3s)</t>
  </si>
  <si>
    <t>The lane departure warinig function applies an excesice torque and/or at high frequency.</t>
  </si>
  <si>
    <t>The LKA is always active</t>
  </si>
  <si>
    <t>In some countries there are more than 200 rainy days per year. And other countries have strong seasonal precepitations.</t>
  </si>
  <si>
    <t>The drivers normally do not feel confortable releasing the steering wheel at high speed.</t>
  </si>
  <si>
    <t>Fatal due to decelarations and possible fixed obstacles in the road.</t>
  </si>
  <si>
    <t>An average driver seldom will experience a lack of control on the steering wheel.</t>
  </si>
  <si>
    <t>The driver will not have time to react as the hands are off the steering wheel.</t>
  </si>
  <si>
    <t>The oscillation applied to the steering wheel shall be limited in frequency and amplitude.</t>
  </si>
  <si>
    <t>The LKA funciton shall be limited in duration, and applied torque to the steering column shall end after a fixed duration. This way the driver wont have the confidence to release the steering wheel.</t>
  </si>
  <si>
    <t>Rain (splippery road)</t>
  </si>
  <si>
    <t>The feedback is not perceived while the ADAS system acting, then the driver overcompensates the torque given by the system. Then the system stops providing the torque but the driver is still applying it.
This causes oscillations in the vehicle trajectory.</t>
  </si>
  <si>
    <t xml:space="preserve">The driver observes an obstacle in the road, then tries to avoid it by applying torque to the steering wheel. The LKA applies a torque in the oposite direction. As the driver did not had the tiem to activate the change lane light </t>
  </si>
  <si>
    <t>the total torque applied to the steering wheel is 0, and the car hits the obstacle.</t>
  </si>
  <si>
    <t>LKA blocks emergency action</t>
  </si>
  <si>
    <t>Normally highway are cleaned on a regular basis, but in some places rocks fall from the hills</t>
  </si>
  <si>
    <t>As the action is an emergency, the obstacle may be of considerable size.</t>
  </si>
  <si>
    <t>Even when the driver is acting the is no response.</t>
  </si>
  <si>
    <t>The system must stop the torque applied if there is a torque &gt; MAX_OPPOSITE_TORQUE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</si>
</sst>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b/>
      <sz val="10"/>
      <name val="Arial"/>
    </font>
    <font>
      <sz val="10"/>
      <name val="Arial"/>
    </font>
    <font>
      <sz val="10"/>
      <color rgb="FF000000"/>
      <name val="Arial"/>
    </font>
    <font>
      <b/>
      <sz val="10"/>
      <color rgb="FF000000"/>
      <name val="Arial"/>
    </font>
    <font>
      <sz val="10"/>
      <name val="Arial"/>
      <family val="2"/>
    </font>
    <font>
      <sz val="10"/>
      <color rgb="FF0000FF"/>
      <name val="Arial"/>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0" xfId="0" applyFont="1" applyBorder="1" applyAlignment="1">
      <alignment horizontal="center"/>
    </xf>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xf numFmtId="0" fontId="12" fillId="0" borderId="0" xfId="0" applyFont="1" applyAlignment="1">
      <alignment horizontal="left" vertical="center"/>
    </xf>
    <xf numFmtId="0" fontId="15" fillId="5" borderId="0" xfId="0" applyFont="1" applyFill="1" applyAlignment="1"/>
    <xf numFmtId="0" fontId="12" fillId="3" borderId="3" xfId="0" applyFont="1" applyFill="1" applyBorder="1" applyAlignment="1">
      <alignment horizontal="center" vertical="center" wrapText="1"/>
    </xf>
    <xf numFmtId="0" fontId="12" fillId="6" borderId="0" xfId="0" applyFont="1" applyFill="1" applyAlignment="1">
      <alignment horizontal="center" vertical="center" wrapText="1"/>
    </xf>
    <xf numFmtId="0" fontId="12" fillId="6" borderId="7" xfId="0" applyFont="1" applyFill="1" applyBorder="1" applyAlignment="1">
      <alignment horizontal="center" vertical="center" wrapText="1"/>
    </xf>
    <xf numFmtId="0" fontId="13" fillId="0" borderId="1" xfId="0" applyFont="1" applyBorder="1" applyAlignment="1">
      <alignment horizontal="center" vertical="top" wrapText="1"/>
    </xf>
    <xf numFmtId="0" fontId="16" fillId="0" borderId="1" xfId="0" applyFont="1" applyBorder="1" applyAlignment="1">
      <alignment horizontal="left" vertical="center"/>
    </xf>
    <xf numFmtId="0" fontId="16" fillId="0" borderId="0" xfId="0" applyFont="1" applyAlignment="1">
      <alignment horizontal="left" vertical="top"/>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6" fillId="0" borderId="1" xfId="0" applyFont="1" applyBorder="1" applyAlignment="1">
      <alignment horizontal="left" vertical="top" wrapText="1"/>
    </xf>
    <xf numFmtId="0" fontId="17" fillId="0" borderId="1" xfId="0" applyFont="1" applyBorder="1" applyAlignment="1">
      <alignment horizontal="left" vertical="center"/>
    </xf>
    <xf numFmtId="0" fontId="16" fillId="0" borderId="0" xfId="0" applyFont="1" applyAlignment="1">
      <alignment wrapText="1"/>
    </xf>
    <xf numFmtId="0" fontId="17" fillId="0" borderId="10" xfId="0" applyFont="1" applyBorder="1" applyAlignment="1">
      <alignment horizontal="left"/>
    </xf>
    <xf numFmtId="0" fontId="18" fillId="0" borderId="0" xfId="0" applyFont="1" applyAlignment="1">
      <alignment horizontal="left" vertical="top" wrapText="1"/>
    </xf>
    <xf numFmtId="0" fontId="16" fillId="0" borderId="1" xfId="0" applyFont="1" applyBorder="1" applyAlignment="1">
      <alignment horizontal="center" vertical="top" wrapText="1"/>
    </xf>
    <xf numFmtId="0" fontId="16" fillId="0" borderId="8" xfId="0" applyFont="1" applyBorder="1" applyAlignment="1">
      <alignment horizontal="left" vertical="top" wrapText="1"/>
    </xf>
    <xf numFmtId="0" fontId="13" fillId="0" borderId="0" xfId="0" applyFont="1" applyAlignment="1">
      <alignment horizontal="left" vertical="top" wrapText="1"/>
    </xf>
    <xf numFmtId="0" fontId="16" fillId="0" borderId="1" xfId="0" applyFont="1" applyBorder="1" applyAlignment="1">
      <alignment horizontal="left" vertical="center" wrapText="1"/>
    </xf>
    <xf numFmtId="0" fontId="16" fillId="0" borderId="0" xfId="0" applyFont="1" applyAlignment="1"/>
    <xf numFmtId="0" fontId="16"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8" xfId="0" applyFont="1" applyBorder="1" applyAlignment="1">
      <alignment horizontal="center" vertical="center" wrapText="1"/>
    </xf>
    <xf numFmtId="0" fontId="13" fillId="0" borderId="0" xfId="0" applyFont="1" applyAlignment="1">
      <alignment horizontal="center" vertical="center" wrapText="1"/>
    </xf>
    <xf numFmtId="0" fontId="16" fillId="0" borderId="8" xfId="0" applyFont="1" applyBorder="1" applyAlignment="1">
      <alignment horizontal="center" vertical="center" wrapText="1"/>
    </xf>
    <xf numFmtId="0" fontId="14" fillId="0" borderId="0" xfId="0" applyFont="1" applyAlignment="1">
      <alignment wrapText="1"/>
    </xf>
    <xf numFmtId="0" fontId="12" fillId="3" borderId="15" xfId="0" applyFont="1" applyFill="1" applyBorder="1" applyAlignment="1">
      <alignment horizontal="center"/>
    </xf>
    <xf numFmtId="0" fontId="13" fillId="0" borderId="16" xfId="0" applyFont="1" applyBorder="1"/>
    <xf numFmtId="0" fontId="12" fillId="4" borderId="4" xfId="0" applyFont="1" applyFill="1" applyBorder="1" applyAlignment="1">
      <alignment horizontal="center" vertical="center" wrapText="1"/>
    </xf>
    <xf numFmtId="0" fontId="13" fillId="0" borderId="5" xfId="0" applyFont="1" applyBorder="1"/>
    <xf numFmtId="0" fontId="12" fillId="4" borderId="4" xfId="0" applyFont="1" applyFill="1" applyBorder="1" applyAlignment="1">
      <alignment horizontal="center"/>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
  <sheetViews>
    <sheetView tabSelected="1" view="pageBreakPreview" zoomScale="60" zoomScaleNormal="100" workbookViewId="0">
      <selection activeCell="R21" sqref="R21"/>
    </sheetView>
  </sheetViews>
  <sheetFormatPr baseColWidth="10" defaultColWidth="14.42578125" defaultRowHeight="15.75" customHeight="1" x14ac:dyDescent="0.2"/>
  <cols>
    <col min="1" max="1" width="14.42578125" style="57"/>
    <col min="2" max="2" width="22.140625" style="57" customWidth="1"/>
    <col min="3" max="3" width="19" style="57" customWidth="1"/>
    <col min="4" max="4" width="22.42578125" style="57" bestFit="1" customWidth="1"/>
    <col min="5" max="5" width="18.28515625" style="57" customWidth="1"/>
    <col min="6" max="6" width="18.85546875" style="57" customWidth="1"/>
    <col min="7" max="7" width="18.5703125" style="57" bestFit="1" customWidth="1"/>
    <col min="8" max="8" width="34.42578125" style="57" customWidth="1"/>
    <col min="9" max="9" width="18.85546875" style="57" customWidth="1"/>
    <col min="10" max="10" width="29" style="57" bestFit="1" customWidth="1"/>
    <col min="11" max="11" width="22.5703125" style="57" customWidth="1"/>
    <col min="12" max="12" width="31.28515625" style="57" bestFit="1" customWidth="1"/>
    <col min="13" max="13" width="28" style="57" customWidth="1"/>
    <col min="14" max="14" width="25.5703125" style="57" customWidth="1"/>
    <col min="15" max="15" width="20.7109375" style="57" bestFit="1" customWidth="1"/>
    <col min="16" max="16" width="28" style="57" customWidth="1"/>
    <col min="17" max="17" width="20.7109375" style="57" customWidth="1"/>
    <col min="18" max="18" width="18.5703125" style="57" customWidth="1"/>
    <col min="19" max="19" width="34" style="57" bestFit="1" customWidth="1"/>
    <col min="20" max="20" width="40.28515625" style="57" customWidth="1"/>
    <col min="21" max="21" width="14.42578125" style="57"/>
    <col min="22" max="22" width="33.140625" style="57" customWidth="1"/>
    <col min="23" max="16384" width="14.42578125" style="57"/>
  </cols>
  <sheetData>
    <row r="1" spans="1:28" ht="12.75" x14ac:dyDescent="0.2">
      <c r="A1" s="53"/>
      <c r="B1" s="54"/>
      <c r="C1" s="53"/>
      <c r="D1" s="53"/>
      <c r="E1" s="53"/>
      <c r="F1" s="53"/>
      <c r="G1" s="53"/>
      <c r="H1" s="53"/>
      <c r="I1" s="55"/>
      <c r="J1" s="55"/>
      <c r="K1" s="55"/>
      <c r="L1" s="55"/>
      <c r="M1" s="55"/>
      <c r="N1" s="55"/>
      <c r="O1" s="55"/>
      <c r="P1" s="55"/>
      <c r="Q1" s="55"/>
      <c r="R1" s="55"/>
      <c r="S1" s="55"/>
      <c r="T1" s="55"/>
      <c r="U1" s="55"/>
      <c r="V1" s="55"/>
      <c r="W1" s="56"/>
      <c r="X1" s="56"/>
      <c r="Y1" s="56"/>
      <c r="Z1" s="56"/>
      <c r="AA1" s="56"/>
      <c r="AB1" s="56"/>
    </row>
    <row r="2" spans="1:28" ht="12.75" x14ac:dyDescent="0.2">
      <c r="A2" s="53"/>
      <c r="B2" s="58"/>
      <c r="C2" s="53"/>
      <c r="D2" s="53"/>
      <c r="E2" s="53"/>
      <c r="F2" s="53"/>
      <c r="G2" s="53"/>
      <c r="H2" s="53"/>
      <c r="I2" s="55"/>
      <c r="J2" s="55"/>
      <c r="K2" s="55"/>
      <c r="L2" s="55"/>
      <c r="M2" s="55"/>
      <c r="N2" s="55"/>
      <c r="O2" s="55"/>
      <c r="P2" s="55"/>
      <c r="Q2" s="55"/>
      <c r="R2" s="55"/>
      <c r="S2" s="55"/>
      <c r="T2" s="55"/>
      <c r="U2" s="55"/>
      <c r="V2" s="55"/>
      <c r="W2" s="56"/>
      <c r="X2" s="56"/>
      <c r="Y2" s="56"/>
      <c r="Z2" s="56"/>
      <c r="AA2" s="56"/>
      <c r="AB2" s="56"/>
    </row>
    <row r="3" spans="1:28" ht="12.75" x14ac:dyDescent="0.2">
      <c r="A3" s="53"/>
      <c r="B3" s="59"/>
      <c r="C3" s="53"/>
      <c r="D3" s="53"/>
      <c r="E3" s="53"/>
      <c r="F3" s="53"/>
      <c r="G3" s="53"/>
      <c r="H3" s="53"/>
      <c r="I3" s="55"/>
      <c r="J3" s="55"/>
      <c r="K3" s="55"/>
      <c r="L3" s="55"/>
      <c r="M3" s="55"/>
      <c r="N3" s="55"/>
      <c r="O3" s="55"/>
      <c r="P3" s="55"/>
      <c r="Q3" s="55"/>
      <c r="R3" s="55"/>
      <c r="S3" s="55"/>
      <c r="T3" s="55"/>
      <c r="U3" s="55"/>
      <c r="V3" s="55"/>
      <c r="W3" s="56"/>
      <c r="X3" s="56"/>
      <c r="Y3" s="56"/>
      <c r="Z3" s="56"/>
      <c r="AA3" s="56"/>
      <c r="AB3" s="56"/>
    </row>
    <row r="4" spans="1:28" ht="12.75" x14ac:dyDescent="0.2">
      <c r="A4" s="53"/>
      <c r="B4" s="59"/>
      <c r="C4" s="53"/>
      <c r="D4" s="53"/>
      <c r="E4" s="53"/>
      <c r="F4" s="53"/>
      <c r="G4" s="53"/>
      <c r="H4" s="53"/>
      <c r="I4" s="55"/>
      <c r="J4" s="55"/>
      <c r="K4" s="55"/>
      <c r="L4" s="55"/>
      <c r="M4" s="55"/>
      <c r="N4" s="55"/>
      <c r="O4" s="55"/>
      <c r="P4" s="55"/>
      <c r="Q4" s="55"/>
      <c r="R4" s="55"/>
      <c r="S4" s="55"/>
      <c r="T4" s="55"/>
      <c r="U4" s="55"/>
      <c r="V4" s="55"/>
      <c r="W4" s="56"/>
      <c r="X4" s="56"/>
      <c r="Y4" s="56"/>
      <c r="Z4" s="56"/>
      <c r="AA4" s="56"/>
      <c r="AB4" s="56"/>
    </row>
    <row r="5" spans="1:28" ht="12.75" x14ac:dyDescent="0.2">
      <c r="A5" s="53"/>
      <c r="B5" s="58"/>
      <c r="C5" s="53"/>
      <c r="D5" s="53"/>
      <c r="E5" s="53"/>
      <c r="F5" s="53"/>
      <c r="G5" s="53"/>
      <c r="H5" s="53"/>
      <c r="I5" s="55"/>
      <c r="J5" s="55"/>
      <c r="K5" s="55"/>
      <c r="L5" s="55"/>
      <c r="M5" s="55"/>
      <c r="N5" s="55"/>
      <c r="O5" s="55"/>
      <c r="P5" s="55"/>
      <c r="Q5" s="55"/>
      <c r="R5" s="55"/>
      <c r="S5" s="55"/>
      <c r="T5" s="55"/>
      <c r="U5" s="55"/>
      <c r="V5" s="55"/>
      <c r="W5" s="56"/>
      <c r="X5" s="56"/>
      <c r="Y5" s="56"/>
      <c r="Z5" s="56"/>
      <c r="AA5" s="56"/>
      <c r="AB5" s="56"/>
    </row>
    <row r="6" spans="1:28" ht="12.75" x14ac:dyDescent="0.2">
      <c r="A6" s="53"/>
      <c r="B6" s="58"/>
      <c r="C6" s="53"/>
      <c r="D6" s="53"/>
      <c r="E6" s="53"/>
      <c r="F6" s="53"/>
      <c r="G6" s="53"/>
      <c r="H6" s="53"/>
      <c r="I6" s="55"/>
      <c r="J6" s="55"/>
      <c r="K6" s="55"/>
      <c r="L6" s="55"/>
      <c r="M6" s="55"/>
      <c r="N6" s="55"/>
      <c r="O6" s="55"/>
      <c r="P6" s="55"/>
      <c r="Q6" s="55"/>
      <c r="R6" s="55"/>
      <c r="S6" s="55"/>
      <c r="T6" s="55"/>
      <c r="U6" s="55"/>
      <c r="V6" s="55"/>
      <c r="W6" s="56"/>
      <c r="X6" s="56"/>
      <c r="Y6" s="56"/>
      <c r="Z6" s="56"/>
      <c r="AA6" s="56"/>
      <c r="AB6" s="56"/>
    </row>
    <row r="7" spans="1:28" ht="12.75" x14ac:dyDescent="0.2">
      <c r="A7" s="53"/>
      <c r="B7" s="53"/>
      <c r="C7" s="53"/>
      <c r="D7" s="53"/>
      <c r="E7" s="53"/>
      <c r="F7" s="53"/>
      <c r="G7" s="53"/>
      <c r="H7" s="53"/>
      <c r="I7" s="55"/>
      <c r="J7" s="55"/>
      <c r="K7" s="55"/>
      <c r="L7" s="55"/>
      <c r="M7" s="55"/>
      <c r="N7" s="55"/>
      <c r="O7" s="55"/>
      <c r="P7" s="55"/>
      <c r="Q7" s="55"/>
      <c r="R7" s="55"/>
      <c r="S7" s="55"/>
      <c r="T7" s="55"/>
      <c r="U7" s="55"/>
      <c r="V7" s="55"/>
      <c r="W7" s="56"/>
      <c r="X7" s="56"/>
      <c r="Y7" s="56"/>
      <c r="Z7" s="56"/>
      <c r="AA7" s="56"/>
      <c r="AB7" s="56"/>
    </row>
    <row r="8" spans="1:28" ht="12.75" x14ac:dyDescent="0.2">
      <c r="A8" s="53"/>
      <c r="B8" s="53"/>
      <c r="C8" s="53"/>
      <c r="D8" s="53"/>
      <c r="E8" s="53"/>
      <c r="F8" s="53"/>
      <c r="G8" s="53"/>
      <c r="H8" s="53"/>
      <c r="I8" s="55"/>
      <c r="J8" s="55"/>
      <c r="K8" s="55"/>
      <c r="L8" s="55"/>
      <c r="M8" s="55"/>
      <c r="N8" s="55"/>
      <c r="O8" s="55"/>
      <c r="P8" s="55"/>
      <c r="Q8" s="55"/>
      <c r="R8" s="55"/>
      <c r="S8" s="55"/>
      <c r="T8" s="55"/>
      <c r="U8" s="55"/>
      <c r="V8" s="55"/>
      <c r="W8" s="56"/>
      <c r="X8" s="56"/>
      <c r="Y8" s="56"/>
      <c r="Z8" s="56"/>
      <c r="AA8" s="56"/>
      <c r="AB8" s="56"/>
    </row>
    <row r="9" spans="1:28" ht="13.5" thickBot="1" x14ac:dyDescent="0.25">
      <c r="A9" s="53"/>
      <c r="B9" s="53"/>
      <c r="C9" s="53"/>
      <c r="D9" s="53"/>
      <c r="E9" s="53"/>
      <c r="F9" s="53"/>
      <c r="G9" s="53"/>
      <c r="H9" s="53"/>
      <c r="I9" s="55"/>
      <c r="J9" s="55"/>
      <c r="K9" s="55"/>
      <c r="L9" s="55"/>
      <c r="M9" s="55"/>
      <c r="N9" s="55"/>
      <c r="O9" s="55"/>
      <c r="P9" s="55"/>
      <c r="Q9" s="55"/>
      <c r="R9" s="55"/>
      <c r="S9" s="55"/>
      <c r="T9" s="55"/>
      <c r="U9" s="55"/>
      <c r="V9" s="55"/>
      <c r="W9" s="56"/>
      <c r="X9" s="56"/>
      <c r="Y9" s="56"/>
      <c r="Z9" s="56"/>
      <c r="AA9" s="56"/>
      <c r="AB9" s="56"/>
    </row>
    <row r="10" spans="1:28" ht="14.25" thickTop="1" thickBot="1" x14ac:dyDescent="0.25">
      <c r="A10" s="60" t="s">
        <v>9</v>
      </c>
      <c r="B10" s="86" t="s">
        <v>12</v>
      </c>
      <c r="C10" s="87"/>
      <c r="D10" s="87"/>
      <c r="E10" s="87"/>
      <c r="F10" s="87"/>
      <c r="G10" s="87"/>
      <c r="H10" s="87"/>
      <c r="I10" s="88" t="s">
        <v>22</v>
      </c>
      <c r="J10" s="87"/>
      <c r="K10" s="87"/>
      <c r="L10" s="87"/>
      <c r="M10" s="87"/>
      <c r="N10" s="87"/>
      <c r="O10" s="88" t="s">
        <v>27</v>
      </c>
      <c r="P10" s="87"/>
      <c r="Q10" s="87"/>
      <c r="R10" s="87"/>
      <c r="S10" s="87"/>
      <c r="T10" s="87"/>
      <c r="U10" s="84" t="s">
        <v>28</v>
      </c>
      <c r="V10" s="85"/>
      <c r="W10" s="56"/>
      <c r="X10" s="56"/>
      <c r="Y10" s="56"/>
      <c r="Z10" s="56"/>
      <c r="AA10" s="56"/>
      <c r="AB10" s="56"/>
    </row>
    <row r="11" spans="1:28" ht="26.25" thickTop="1" x14ac:dyDescent="0.2">
      <c r="A11" s="61"/>
      <c r="B11" s="62" t="s">
        <v>1</v>
      </c>
      <c r="C11" s="62" t="s">
        <v>29</v>
      </c>
      <c r="D11" s="62" t="s">
        <v>31</v>
      </c>
      <c r="E11" s="62" t="s">
        <v>52</v>
      </c>
      <c r="F11" s="62" t="s">
        <v>33</v>
      </c>
      <c r="G11" s="62" t="s">
        <v>34</v>
      </c>
      <c r="H11" s="62" t="s">
        <v>35</v>
      </c>
      <c r="I11" s="62" t="s">
        <v>36</v>
      </c>
      <c r="J11" s="62" t="s">
        <v>37</v>
      </c>
      <c r="K11" s="62" t="s">
        <v>38</v>
      </c>
      <c r="L11" s="62" t="s">
        <v>39</v>
      </c>
      <c r="M11" s="62" t="s">
        <v>40</v>
      </c>
      <c r="N11" s="62" t="s">
        <v>41</v>
      </c>
      <c r="O11" s="62" t="s">
        <v>42</v>
      </c>
      <c r="P11" s="62" t="s">
        <v>44</v>
      </c>
      <c r="Q11" s="62" t="s">
        <v>46</v>
      </c>
      <c r="R11" s="62" t="s">
        <v>47</v>
      </c>
      <c r="S11" s="62" t="s">
        <v>48</v>
      </c>
      <c r="T11" s="62" t="s">
        <v>49</v>
      </c>
      <c r="U11" s="62" t="s">
        <v>50</v>
      </c>
      <c r="V11" s="61" t="s">
        <v>51</v>
      </c>
      <c r="W11" s="53"/>
      <c r="X11" s="53"/>
      <c r="Y11" s="53"/>
      <c r="Z11" s="53"/>
      <c r="AA11" s="53"/>
      <c r="AB11" s="53"/>
    </row>
    <row r="12" spans="1:28" ht="89.25" x14ac:dyDescent="0.2">
      <c r="A12" s="63" t="s">
        <v>53</v>
      </c>
      <c r="B12" s="64" t="str">
        <f t="shared" ref="B12:E15" ca="1" si="0">$A12 &amp; " - " &amp; $B12</f>
        <v>OM03 - Normal driving</v>
      </c>
      <c r="C12" s="64" t="str">
        <f t="shared" ca="1" si="0"/>
        <v>OS04 - Highway</v>
      </c>
      <c r="D12" s="65" t="s">
        <v>268</v>
      </c>
      <c r="E12" s="64" t="str">
        <f t="shared" ca="1" si="0"/>
        <v>SD02 - High speed</v>
      </c>
      <c r="F12" s="66"/>
      <c r="G12" s="67" t="s">
        <v>102</v>
      </c>
      <c r="H12" s="68" t="s">
        <v>256</v>
      </c>
      <c r="I12" s="66" t="s">
        <v>80</v>
      </c>
      <c r="J12" s="69" t="str">
        <f t="shared" ref="J12:J13" ca="1" si="1">$A12 &amp; " - " &amp; $B12</f>
        <v>DV04 - Actor effect is too much</v>
      </c>
      <c r="K12" s="70" t="s">
        <v>253</v>
      </c>
      <c r="L12" s="71" t="str">
        <f t="shared" ref="L12:L13" ca="1" si="2">$A12 &amp; " - " &amp; $B12</f>
        <v>EV00 - Collision with other vehicle</v>
      </c>
      <c r="M12" s="68" t="s">
        <v>254</v>
      </c>
      <c r="N12" s="72" t="s">
        <v>259</v>
      </c>
      <c r="O12" s="69" t="str">
        <f t="shared" ref="O12:O14" ca="1" si="3">$A12 &amp; " - " &amp; $B12</f>
        <v>E3 - Medium probability</v>
      </c>
      <c r="P12" s="68" t="s">
        <v>261</v>
      </c>
      <c r="Q12" s="67" t="s">
        <v>126</v>
      </c>
      <c r="R12" s="68" t="s">
        <v>263</v>
      </c>
      <c r="S12" s="69" t="str">
        <f t="shared" ref="S12:S15" ca="1" si="4">$A12 &amp; " - " &amp; $B12</f>
        <v>C3 - Difficult to control or uncontrollable</v>
      </c>
      <c r="T12" s="68" t="s">
        <v>264</v>
      </c>
      <c r="U12" s="73" t="s">
        <v>243</v>
      </c>
      <c r="V12" s="74" t="s">
        <v>266</v>
      </c>
      <c r="W12" s="75"/>
      <c r="X12" s="75"/>
      <c r="Y12" s="75"/>
      <c r="Z12" s="75"/>
      <c r="AA12" s="75"/>
      <c r="AB12" s="75"/>
    </row>
    <row r="13" spans="1:28" ht="76.5" x14ac:dyDescent="0.2">
      <c r="A13" s="63" t="s">
        <v>85</v>
      </c>
      <c r="B13" s="64" t="str">
        <f t="shared" ca="1" si="0"/>
        <v>OM03 - Normal driving</v>
      </c>
      <c r="C13" s="76" t="s">
        <v>156</v>
      </c>
      <c r="D13" s="64" t="str">
        <f t="shared" ca="1" si="0"/>
        <v>EN01 - Normal conditions</v>
      </c>
      <c r="E13" s="64" t="str">
        <f t="shared" ca="1" si="0"/>
        <v>SD02 - High speed</v>
      </c>
      <c r="F13" s="66"/>
      <c r="G13" s="64" t="str">
        <f t="shared" ref="G13:G15" ca="1" si="5">$A13 &amp; " - " &amp; $B13</f>
        <v>IU02 - Incorrectly used</v>
      </c>
      <c r="H13" s="77" t="s">
        <v>255</v>
      </c>
      <c r="I13" s="66" t="s">
        <v>86</v>
      </c>
      <c r="J13" s="69" t="str">
        <f t="shared" ca="1" si="1"/>
        <v>DV03 - Function always activated</v>
      </c>
      <c r="K13" s="66" t="s">
        <v>257</v>
      </c>
      <c r="L13" s="71" t="str">
        <f t="shared" ca="1" si="2"/>
        <v>EV00 - Collision with other vehicle</v>
      </c>
      <c r="M13" s="66" t="s">
        <v>258</v>
      </c>
      <c r="N13" s="68" t="s">
        <v>260</v>
      </c>
      <c r="O13" s="69" t="str">
        <f t="shared" ref="O13:O15" ca="1" si="6">$A13 &amp; " - " &amp; $B13</f>
        <v>E2 - Low probability</v>
      </c>
      <c r="P13" s="68" t="s">
        <v>262</v>
      </c>
      <c r="Q13" s="67" t="s">
        <v>126</v>
      </c>
      <c r="R13" s="68" t="s">
        <v>263</v>
      </c>
      <c r="S13" s="69" t="str">
        <f t="shared" ca="1" si="4"/>
        <v>C3 - Difficult to control or uncontrollable</v>
      </c>
      <c r="T13" s="68" t="s">
        <v>265</v>
      </c>
      <c r="U13" s="73" t="s">
        <v>166</v>
      </c>
      <c r="V13" s="74" t="s">
        <v>267</v>
      </c>
      <c r="W13" s="75"/>
      <c r="X13" s="75"/>
      <c r="Y13" s="75"/>
      <c r="Z13" s="75"/>
      <c r="AA13" s="75"/>
      <c r="AB13" s="75"/>
    </row>
    <row r="14" spans="1:28" ht="127.5" x14ac:dyDescent="0.2">
      <c r="A14" s="67" t="s">
        <v>87</v>
      </c>
      <c r="B14" s="64" t="str">
        <f t="shared" ca="1" si="0"/>
        <v>OM03 - Normal driving</v>
      </c>
      <c r="C14" s="64" t="str">
        <f t="shared" ca="1" si="0"/>
        <v>OS04 - Highway</v>
      </c>
      <c r="D14" s="64" t="str">
        <f t="shared" ca="1" si="0"/>
        <v>EN01 - Normal conditions</v>
      </c>
      <c r="E14" s="64" t="str">
        <f t="shared" ca="1" si="0"/>
        <v>SD02 - High speed</v>
      </c>
      <c r="F14" s="67" t="s">
        <v>245</v>
      </c>
      <c r="G14" s="67" t="s">
        <v>102</v>
      </c>
      <c r="H14" s="67" t="s">
        <v>246</v>
      </c>
      <c r="I14" s="66" t="s">
        <v>80</v>
      </c>
      <c r="J14" s="69" t="str">
        <f t="shared" ref="J14:J15" ca="1" si="7">$A14 &amp; " - " &amp; $B14</f>
        <v>DV05 - Actor effect is too less</v>
      </c>
      <c r="K14" s="67" t="s">
        <v>247</v>
      </c>
      <c r="L14" s="71" t="str">
        <f t="shared" ref="L14:L15" ca="1" si="8">$A14 &amp; " - " &amp; $B14</f>
        <v>EV04 - Car comes off the road</v>
      </c>
      <c r="M14" s="67" t="s">
        <v>248</v>
      </c>
      <c r="N14" s="78" t="s">
        <v>269</v>
      </c>
      <c r="O14" s="69" t="str">
        <f t="shared" ca="1" si="3"/>
        <v>E3 - Medium probability</v>
      </c>
      <c r="P14" s="67" t="s">
        <v>249</v>
      </c>
      <c r="Q14" s="67" t="s">
        <v>126</v>
      </c>
      <c r="R14" s="67" t="s">
        <v>250</v>
      </c>
      <c r="S14" s="79" t="s">
        <v>128</v>
      </c>
      <c r="T14" s="67" t="s">
        <v>251</v>
      </c>
      <c r="U14" s="67" t="s">
        <v>166</v>
      </c>
      <c r="V14" s="80" t="s">
        <v>252</v>
      </c>
      <c r="W14" s="81"/>
      <c r="X14" s="81"/>
      <c r="Y14" s="81"/>
      <c r="Z14" s="81"/>
      <c r="AA14" s="81"/>
      <c r="AB14" s="81"/>
    </row>
    <row r="15" spans="1:28" ht="127.5" x14ac:dyDescent="0.2">
      <c r="A15" s="67" t="s">
        <v>88</v>
      </c>
      <c r="B15" s="64" t="str">
        <f t="shared" ca="1" si="0"/>
        <v>OM03 - Normal driving</v>
      </c>
      <c r="C15" s="64" t="str">
        <f t="shared" ca="1" si="0"/>
        <v>OS04 - Highway</v>
      </c>
      <c r="D15" s="64" t="str">
        <f t="shared" ca="1" si="0"/>
        <v>EN01 - Normal conditions</v>
      </c>
      <c r="E15" s="64" t="str">
        <f t="shared" ca="1" si="0"/>
        <v>SD02 - High speed</v>
      </c>
      <c r="F15" s="67" t="s">
        <v>245</v>
      </c>
      <c r="G15" s="64" t="str">
        <f t="shared" ca="1" si="5"/>
        <v>IU02 - Incorrectly used</v>
      </c>
      <c r="H15" s="67" t="s">
        <v>246</v>
      </c>
      <c r="I15" s="66" t="s">
        <v>86</v>
      </c>
      <c r="J15" s="69" t="str">
        <f t="shared" ca="1" si="7"/>
        <v>DV11 - Actor effect is wrong</v>
      </c>
      <c r="K15" s="78" t="s">
        <v>270</v>
      </c>
      <c r="L15" s="71" t="str">
        <f t="shared" ca="1" si="8"/>
        <v>EV-04 - Front collision with obstacle</v>
      </c>
      <c r="M15" s="78" t="s">
        <v>271</v>
      </c>
      <c r="N15" s="78" t="s">
        <v>272</v>
      </c>
      <c r="O15" s="69" t="str">
        <f t="shared" ca="1" si="6"/>
        <v>E2 - Low probability</v>
      </c>
      <c r="P15" s="78" t="s">
        <v>273</v>
      </c>
      <c r="Q15" s="67" t="s">
        <v>126</v>
      </c>
      <c r="R15" s="78" t="s">
        <v>274</v>
      </c>
      <c r="S15" s="69" t="str">
        <f t="shared" ca="1" si="4"/>
        <v>C3 - Difficult to control or uncontrollable</v>
      </c>
      <c r="T15" s="78" t="s">
        <v>275</v>
      </c>
      <c r="U15" s="67" t="s">
        <v>166</v>
      </c>
      <c r="V15" s="82" t="s">
        <v>276</v>
      </c>
      <c r="W15" s="81"/>
      <c r="X15" s="81"/>
      <c r="Y15" s="81"/>
      <c r="Z15" s="81"/>
      <c r="AA15" s="81"/>
      <c r="AB15" s="81"/>
    </row>
    <row r="26" spans="12:12" ht="15.75" customHeight="1" x14ac:dyDescent="0.2">
      <c r="L26" s="83"/>
    </row>
  </sheetData>
  <mergeCells count="4">
    <mergeCell ref="U10:V10"/>
    <mergeCell ref="B10:H10"/>
    <mergeCell ref="I10:N10"/>
    <mergeCell ref="O10:T10"/>
  </mergeCells>
  <pageMargins left="0.7" right="0.7" top="0.78740157499999996" bottom="0.78740157499999996" header="0.3" footer="0.3"/>
  <pageSetup paperSize="9" scale="1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zoomScale="70" zoomScaleNormal="70" workbookViewId="0">
      <selection activeCell="D18" sqref="D18"/>
    </sheetView>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9</v>
      </c>
      <c r="C4" s="91" t="s">
        <v>12</v>
      </c>
      <c r="D4" s="92"/>
      <c r="E4" s="92"/>
      <c r="F4" s="92"/>
      <c r="G4" s="92"/>
      <c r="H4" s="92"/>
      <c r="I4" s="90"/>
      <c r="J4" s="93" t="s">
        <v>22</v>
      </c>
      <c r="K4" s="92"/>
      <c r="L4" s="92"/>
      <c r="M4" s="92"/>
      <c r="N4" s="92"/>
      <c r="O4" s="90"/>
      <c r="P4" s="93" t="s">
        <v>27</v>
      </c>
      <c r="Q4" s="92"/>
      <c r="R4" s="92"/>
      <c r="S4" s="92"/>
      <c r="T4" s="92"/>
      <c r="U4" s="90"/>
      <c r="V4" s="89" t="s">
        <v>28</v>
      </c>
      <c r="W4" s="90"/>
    </row>
    <row r="5" spans="1:29" ht="25.5" x14ac:dyDescent="0.2">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89</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9</v>
      </c>
      <c r="C12" s="91" t="s">
        <v>92</v>
      </c>
      <c r="D12" s="92"/>
      <c r="E12" s="92"/>
      <c r="F12" s="92"/>
      <c r="G12" s="92"/>
      <c r="H12" s="92"/>
      <c r="I12" s="92"/>
      <c r="J12" s="93" t="s">
        <v>22</v>
      </c>
      <c r="K12" s="92"/>
      <c r="L12" s="92"/>
      <c r="M12" s="92"/>
      <c r="N12" s="92"/>
      <c r="O12" s="92"/>
      <c r="P12" s="93" t="s">
        <v>27</v>
      </c>
      <c r="Q12" s="92"/>
      <c r="R12" s="92"/>
      <c r="S12" s="92"/>
      <c r="T12" s="92"/>
      <c r="U12" s="92"/>
      <c r="V12" s="89" t="s">
        <v>28</v>
      </c>
      <c r="W12" s="92"/>
      <c r="X12" s="10"/>
      <c r="Y12" s="10"/>
      <c r="Z12" s="10"/>
      <c r="AA12" s="10"/>
      <c r="AB12" s="10"/>
      <c r="AC12" s="10"/>
    </row>
    <row r="13" spans="1:29" ht="25.5" x14ac:dyDescent="0.2">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
      <c r="B14" s="19" t="s">
        <v>53</v>
      </c>
      <c r="C14" s="19" t="s">
        <v>98</v>
      </c>
      <c r="D14" s="19" t="s">
        <v>99</v>
      </c>
      <c r="E14" s="19" t="s">
        <v>100</v>
      </c>
      <c r="F14" s="19" t="s">
        <v>101</v>
      </c>
      <c r="G14" s="19" t="s">
        <v>58</v>
      </c>
      <c r="H14" s="19" t="s">
        <v>102</v>
      </c>
      <c r="I14" s="19" t="s">
        <v>103</v>
      </c>
      <c r="J14" s="19" t="s">
        <v>62</v>
      </c>
      <c r="K14" s="19" t="s">
        <v>104</v>
      </c>
      <c r="L14" s="19" t="s">
        <v>64</v>
      </c>
      <c r="M14" s="19" t="s">
        <v>106</v>
      </c>
      <c r="N14" s="19" t="s">
        <v>66</v>
      </c>
      <c r="O14" s="19" t="s">
        <v>67</v>
      </c>
      <c r="P14" s="19" t="s">
        <v>68</v>
      </c>
      <c r="Q14" s="19" t="s">
        <v>69</v>
      </c>
      <c r="R14" s="19" t="s">
        <v>70</v>
      </c>
      <c r="S14" s="19" t="s">
        <v>71</v>
      </c>
      <c r="T14" s="19" t="s">
        <v>73</v>
      </c>
      <c r="U14" s="19" t="s">
        <v>74</v>
      </c>
      <c r="V14" s="19" t="s">
        <v>75</v>
      </c>
      <c r="W14" s="20" t="s">
        <v>107</v>
      </c>
      <c r="X14" s="21"/>
      <c r="Y14" s="21"/>
      <c r="Z14" s="21"/>
      <c r="AA14" s="18"/>
      <c r="AB14" s="18"/>
      <c r="AC14" s="18"/>
    </row>
    <row r="15" spans="1:29" ht="12.75" customHeight="1" x14ac:dyDescent="0.2">
      <c r="B15" s="19" t="s">
        <v>85</v>
      </c>
      <c r="C15" s="19" t="s">
        <v>98</v>
      </c>
      <c r="D15" s="19" t="s">
        <v>99</v>
      </c>
      <c r="E15" s="19" t="s">
        <v>108</v>
      </c>
      <c r="F15" s="19" t="s">
        <v>101</v>
      </c>
      <c r="G15" s="19" t="s">
        <v>109</v>
      </c>
      <c r="H15" s="19" t="s">
        <v>102</v>
      </c>
      <c r="I15" s="19" t="s">
        <v>110</v>
      </c>
      <c r="J15" s="19" t="s">
        <v>62</v>
      </c>
      <c r="K15" s="19" t="s">
        <v>104</v>
      </c>
      <c r="L15" s="19" t="s">
        <v>64</v>
      </c>
      <c r="M15" s="19" t="s">
        <v>106</v>
      </c>
      <c r="N15" s="19" t="s">
        <v>66</v>
      </c>
      <c r="O15" s="19" t="s">
        <v>67</v>
      </c>
      <c r="P15" s="19" t="s">
        <v>113</v>
      </c>
      <c r="Q15" s="19" t="s">
        <v>114</v>
      </c>
      <c r="R15" s="19" t="s">
        <v>70</v>
      </c>
      <c r="S15" s="19" t="s">
        <v>71</v>
      </c>
      <c r="T15" s="19" t="s">
        <v>115</v>
      </c>
      <c r="U15" s="19" t="s">
        <v>116</v>
      </c>
      <c r="V15" s="19" t="s">
        <v>75</v>
      </c>
      <c r="W15" s="20" t="s">
        <v>107</v>
      </c>
      <c r="X15" s="21"/>
      <c r="Y15" s="21"/>
      <c r="Z15" s="21"/>
      <c r="AA15" s="18"/>
      <c r="AB15" s="18"/>
      <c r="AC15" s="18"/>
    </row>
    <row r="16" spans="1:29" ht="12.75" customHeight="1" x14ac:dyDescent="0.2">
      <c r="B16" s="19" t="s">
        <v>87</v>
      </c>
      <c r="C16" s="19" t="s">
        <v>98</v>
      </c>
      <c r="D16" s="19" t="s">
        <v>117</v>
      </c>
      <c r="E16" s="19" t="s">
        <v>108</v>
      </c>
      <c r="F16" s="19" t="s">
        <v>118</v>
      </c>
      <c r="G16" s="19" t="s">
        <v>119</v>
      </c>
      <c r="H16" s="19" t="s">
        <v>102</v>
      </c>
      <c r="I16" s="19" t="s">
        <v>121</v>
      </c>
      <c r="J16" s="19" t="s">
        <v>62</v>
      </c>
      <c r="K16" s="19" t="s">
        <v>104</v>
      </c>
      <c r="L16" s="19" t="s">
        <v>64</v>
      </c>
      <c r="M16" s="19" t="s">
        <v>106</v>
      </c>
      <c r="N16" s="19" t="s">
        <v>123</v>
      </c>
      <c r="O16" s="19" t="s">
        <v>67</v>
      </c>
      <c r="P16" s="19" t="s">
        <v>124</v>
      </c>
      <c r="Q16" s="19" t="s">
        <v>125</v>
      </c>
      <c r="R16" s="19" t="s">
        <v>126</v>
      </c>
      <c r="S16" s="19" t="s">
        <v>127</v>
      </c>
      <c r="T16" s="19" t="s">
        <v>128</v>
      </c>
      <c r="U16" s="19" t="s">
        <v>153</v>
      </c>
      <c r="V16" s="19" t="s">
        <v>154</v>
      </c>
      <c r="W16" s="20" t="s">
        <v>107</v>
      </c>
      <c r="X16" s="21"/>
      <c r="Y16" s="21"/>
      <c r="Z16" s="21"/>
      <c r="AA16" s="18"/>
      <c r="AB16" s="18"/>
      <c r="AC16" s="18"/>
    </row>
    <row r="17" spans="1:29" ht="12.75" customHeight="1" x14ac:dyDescent="0.2">
      <c r="B17" s="19" t="s">
        <v>88</v>
      </c>
      <c r="C17" s="19" t="s">
        <v>98</v>
      </c>
      <c r="D17" s="19" t="s">
        <v>156</v>
      </c>
      <c r="E17" s="19" t="s">
        <v>100</v>
      </c>
      <c r="F17" s="19" t="s">
        <v>157</v>
      </c>
      <c r="G17" s="19" t="s">
        <v>158</v>
      </c>
      <c r="H17" s="19" t="s">
        <v>102</v>
      </c>
      <c r="I17" s="19" t="s">
        <v>159</v>
      </c>
      <c r="J17" s="19" t="s">
        <v>62</v>
      </c>
      <c r="K17" s="19" t="s">
        <v>104</v>
      </c>
      <c r="L17" s="19" t="s">
        <v>64</v>
      </c>
      <c r="M17" s="19" t="s">
        <v>161</v>
      </c>
      <c r="N17" s="19" t="s">
        <v>162</v>
      </c>
      <c r="O17" s="19" t="s">
        <v>67</v>
      </c>
      <c r="P17" s="19" t="s">
        <v>68</v>
      </c>
      <c r="Q17" s="19" t="s">
        <v>163</v>
      </c>
      <c r="R17" s="19" t="s">
        <v>126</v>
      </c>
      <c r="S17" s="19" t="s">
        <v>164</v>
      </c>
      <c r="T17" s="19" t="s">
        <v>115</v>
      </c>
      <c r="U17" s="19" t="s">
        <v>165</v>
      </c>
      <c r="V17" s="19" t="s">
        <v>166</v>
      </c>
      <c r="W17" s="20" t="s">
        <v>107</v>
      </c>
      <c r="X17" s="21"/>
      <c r="Y17" s="21"/>
      <c r="Z17" s="21"/>
      <c r="AA17" s="18"/>
      <c r="AB17" s="18"/>
      <c r="AC17" s="18"/>
    </row>
    <row r="18" spans="1:29" ht="12.75" customHeight="1" x14ac:dyDescent="0.2">
      <c r="B18" s="19" t="s">
        <v>168</v>
      </c>
      <c r="C18" s="19" t="s">
        <v>98</v>
      </c>
      <c r="D18" s="19" t="s">
        <v>156</v>
      </c>
      <c r="E18" s="19" t="s">
        <v>108</v>
      </c>
      <c r="F18" s="19" t="s">
        <v>169</v>
      </c>
      <c r="G18" s="19" t="s">
        <v>109</v>
      </c>
      <c r="H18" s="19" t="s">
        <v>102</v>
      </c>
      <c r="I18" s="19" t="s">
        <v>171</v>
      </c>
      <c r="J18" s="19" t="s">
        <v>62</v>
      </c>
      <c r="K18" s="19" t="s">
        <v>104</v>
      </c>
      <c r="L18" s="19" t="s">
        <v>64</v>
      </c>
      <c r="M18" s="19" t="s">
        <v>106</v>
      </c>
      <c r="N18" s="19" t="s">
        <v>123</v>
      </c>
      <c r="O18" s="19" t="s">
        <v>67</v>
      </c>
      <c r="P18" s="19" t="s">
        <v>124</v>
      </c>
      <c r="Q18" s="19" t="s">
        <v>173</v>
      </c>
      <c r="R18" s="19" t="s">
        <v>126</v>
      </c>
      <c r="S18" s="19" t="s">
        <v>164</v>
      </c>
      <c r="T18" s="19" t="s">
        <v>175</v>
      </c>
      <c r="U18" s="19" t="s">
        <v>165</v>
      </c>
      <c r="V18" s="19" t="s">
        <v>166</v>
      </c>
      <c r="W18" s="20" t="s">
        <v>107</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45" sqref="D45"/>
    </sheetView>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79</v>
      </c>
      <c r="C24" s="9" t="s">
        <v>81</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82</v>
      </c>
      <c r="C25" s="9" t="s">
        <v>81</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83</v>
      </c>
      <c r="C26" s="9" t="s">
        <v>81</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84</v>
      </c>
      <c r="C27" s="9" t="s">
        <v>81</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90</v>
      </c>
      <c r="C33" s="9" t="s">
        <v>91</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93</v>
      </c>
      <c r="C34" s="9" t="s">
        <v>91</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94</v>
      </c>
      <c r="C35" s="9" t="s">
        <v>91</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95</v>
      </c>
      <c r="C36" s="9" t="s">
        <v>91</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96</v>
      </c>
      <c r="C37" s="9" t="s">
        <v>91</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97</v>
      </c>
      <c r="C38" s="9" t="s">
        <v>91</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105</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111</v>
      </c>
      <c r="C44" s="9" t="s">
        <v>112</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120</v>
      </c>
      <c r="C45" s="9" t="s">
        <v>122</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131</v>
      </c>
      <c r="C51" s="9" t="s">
        <v>132</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135</v>
      </c>
      <c r="C52" s="9" t="s">
        <v>132</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138</v>
      </c>
      <c r="C53" s="9" t="s">
        <v>132</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142</v>
      </c>
      <c r="C54" s="9" t="s">
        <v>132</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144</v>
      </c>
      <c r="C55" s="9" t="s">
        <v>132</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147</v>
      </c>
      <c r="C56" s="9" t="s">
        <v>81</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149</v>
      </c>
      <c r="C57" s="9" t="s">
        <v>81</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152</v>
      </c>
      <c r="C58" s="9" t="s">
        <v>81</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C16" workbookViewId="0">
      <selection activeCell="D31" sqref="D31"/>
    </sheetView>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37</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3</v>
      </c>
      <c r="B3" s="7" t="s">
        <v>129</v>
      </c>
      <c r="C3" s="7" t="s">
        <v>5</v>
      </c>
      <c r="D3" s="7" t="s">
        <v>6</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9" t="s">
        <v>63</v>
      </c>
      <c r="C4" s="9" t="s">
        <v>130</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133</v>
      </c>
      <c r="C5" s="9" t="s">
        <v>130</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134</v>
      </c>
      <c r="C6" s="9" t="s">
        <v>130</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136</v>
      </c>
      <c r="C7" s="9" t="s">
        <v>137</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9" t="s">
        <v>139</v>
      </c>
      <c r="C8" s="9" t="s">
        <v>137</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140</v>
      </c>
      <c r="C9" s="9" t="s">
        <v>141</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143</v>
      </c>
      <c r="C10" s="9" t="s">
        <v>141</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145</v>
      </c>
      <c r="C11" s="9" t="s">
        <v>146</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148</v>
      </c>
      <c r="C12" s="9" t="s">
        <v>146</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150</v>
      </c>
      <c r="C13" s="9" t="s">
        <v>151</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155</v>
      </c>
      <c r="C14" s="9" t="s">
        <v>151</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160</v>
      </c>
      <c r="C15" s="9" t="s">
        <v>137</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2.75" x14ac:dyDescent="0.2">
      <c r="A16" s="8" t="str">
        <f t="shared" si="0"/>
        <v>DV13</v>
      </c>
      <c r="B16" s="9" t="s">
        <v>167</v>
      </c>
      <c r="C16" s="9" t="s">
        <v>137</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2.75" x14ac:dyDescent="0.2">
      <c r="A17" s="8" t="str">
        <f t="shared" si="0"/>
        <v>DV14</v>
      </c>
      <c r="B17" s="9" t="s">
        <v>170</v>
      </c>
      <c r="C17" s="9" t="s">
        <v>141</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172</v>
      </c>
      <c r="C18" s="9" t="s">
        <v>141</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174</v>
      </c>
      <c r="C19" s="9" t="s">
        <v>146</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176</v>
      </c>
      <c r="C20" s="9" t="s">
        <v>146</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177</v>
      </c>
      <c r="C21" s="9" t="s">
        <v>151</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178</v>
      </c>
      <c r="C22" s="9" t="s">
        <v>151</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25</v>
      </c>
      <c r="C23" s="9" t="s">
        <v>26</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179</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3</v>
      </c>
      <c r="B27" s="30" t="s">
        <v>180</v>
      </c>
      <c r="C27" s="31" t="s">
        <v>5</v>
      </c>
      <c r="D27" s="30" t="s">
        <v>6</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181</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182</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183</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65</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184</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185</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186</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187</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188</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189</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190</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191</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192</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25</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23" sqref="E23"/>
    </sheetView>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3</v>
      </c>
      <c r="B2" s="7" t="s">
        <v>194</v>
      </c>
      <c r="C2" s="7" t="s">
        <v>195</v>
      </c>
      <c r="D2" s="7" t="s">
        <v>196</v>
      </c>
      <c r="E2" s="7" t="s">
        <v>6</v>
      </c>
      <c r="F2" s="2"/>
      <c r="G2" s="2"/>
      <c r="H2" s="2"/>
      <c r="I2" s="2"/>
      <c r="J2" s="2"/>
      <c r="K2" s="2"/>
      <c r="L2" s="2"/>
      <c r="M2" s="2"/>
      <c r="N2" s="2"/>
      <c r="O2" s="2"/>
      <c r="P2" s="2"/>
      <c r="Q2" s="2"/>
      <c r="R2" s="2"/>
      <c r="S2" s="2"/>
      <c r="T2" s="2"/>
      <c r="U2" s="2"/>
      <c r="V2" s="2"/>
      <c r="W2" s="2"/>
      <c r="X2" s="2"/>
      <c r="Y2" s="2"/>
      <c r="Z2" s="2"/>
    </row>
    <row r="3" spans="1:26" ht="12.75" customHeight="1" x14ac:dyDescent="0.2">
      <c r="A3" s="43" t="s">
        <v>197</v>
      </c>
      <c r="B3" s="9" t="s">
        <v>198</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199</v>
      </c>
      <c r="B4" s="9" t="s">
        <v>200</v>
      </c>
      <c r="C4" s="9" t="s">
        <v>201</v>
      </c>
      <c r="D4" s="9" t="s">
        <v>202</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203</v>
      </c>
      <c r="B5" s="9" t="s">
        <v>204</v>
      </c>
      <c r="C5" s="9" t="s">
        <v>205</v>
      </c>
      <c r="D5" s="9" t="s">
        <v>206</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207</v>
      </c>
      <c r="B6" s="9" t="s">
        <v>208</v>
      </c>
      <c r="C6" s="9" t="s">
        <v>209</v>
      </c>
      <c r="D6" s="9" t="s">
        <v>210</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211</v>
      </c>
      <c r="B7" s="9" t="s">
        <v>212</v>
      </c>
      <c r="C7" s="9" t="s">
        <v>213</v>
      </c>
      <c r="D7" s="9" t="s">
        <v>214</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215</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3</v>
      </c>
      <c r="B11" s="7" t="s">
        <v>194</v>
      </c>
      <c r="C11" s="7" t="s">
        <v>5</v>
      </c>
      <c r="D11" s="7" t="s">
        <v>216</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217</v>
      </c>
      <c r="B12" s="9" t="s">
        <v>218</v>
      </c>
      <c r="C12" s="9" t="s">
        <v>218</v>
      </c>
      <c r="D12" s="9" t="s">
        <v>219</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221</v>
      </c>
      <c r="B13" s="9" t="s">
        <v>222</v>
      </c>
      <c r="C13" s="9" t="s">
        <v>222</v>
      </c>
      <c r="D13" s="9" t="s">
        <v>223</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224</v>
      </c>
      <c r="B14" s="9" t="s">
        <v>225</v>
      </c>
      <c r="C14" s="9" t="s">
        <v>226</v>
      </c>
      <c r="D14" s="9" t="s">
        <v>227</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228</v>
      </c>
      <c r="B15" s="9" t="s">
        <v>229</v>
      </c>
      <c r="C15" s="9" t="s">
        <v>230</v>
      </c>
      <c r="D15" s="9" t="s">
        <v>231</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220</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3</v>
      </c>
      <c r="B19" s="7" t="s">
        <v>194</v>
      </c>
      <c r="C19" s="44" t="s">
        <v>5</v>
      </c>
      <c r="D19" s="45"/>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232</v>
      </c>
      <c r="B20" s="9" t="s">
        <v>233</v>
      </c>
      <c r="C20" s="46" t="s">
        <v>233</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234</v>
      </c>
      <c r="B21" s="9" t="s">
        <v>235</v>
      </c>
      <c r="C21" s="46" t="s">
        <v>236</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237</v>
      </c>
      <c r="B22" s="9" t="s">
        <v>238</v>
      </c>
      <c r="C22" s="46" t="s">
        <v>239</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240</v>
      </c>
      <c r="B23" s="9" t="s">
        <v>241</v>
      </c>
      <c r="C23" s="46" t="s">
        <v>242</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sqref="A1:G15"/>
    </sheetView>
  </sheetViews>
  <sheetFormatPr baseColWidth="10" defaultColWidth="14.42578125" defaultRowHeight="15.75" customHeight="1" x14ac:dyDescent="0.2"/>
  <sheetData>
    <row r="2" spans="2:7" ht="15.75" customHeight="1" x14ac:dyDescent="0.2">
      <c r="B2" s="97" t="s">
        <v>220</v>
      </c>
      <c r="C2" s="98" t="s">
        <v>193</v>
      </c>
      <c r="D2" s="100" t="s">
        <v>215</v>
      </c>
      <c r="E2" s="101"/>
      <c r="F2" s="101"/>
      <c r="G2" s="102"/>
    </row>
    <row r="3" spans="2:7" ht="15.75" customHeight="1" x14ac:dyDescent="0.2">
      <c r="B3" s="96"/>
      <c r="C3" s="99"/>
      <c r="D3" s="48" t="s">
        <v>217</v>
      </c>
      <c r="E3" s="48" t="s">
        <v>221</v>
      </c>
      <c r="F3" s="48" t="s">
        <v>224</v>
      </c>
      <c r="G3" s="48" t="s">
        <v>228</v>
      </c>
    </row>
    <row r="4" spans="2:7" ht="15.75" customHeight="1" x14ac:dyDescent="0.2">
      <c r="B4" s="94" t="s">
        <v>234</v>
      </c>
      <c r="C4" s="51" t="s">
        <v>199</v>
      </c>
      <c r="D4" s="51" t="s">
        <v>75</v>
      </c>
      <c r="E4" s="51" t="s">
        <v>75</v>
      </c>
      <c r="F4" s="51" t="s">
        <v>75</v>
      </c>
      <c r="G4" s="51" t="s">
        <v>75</v>
      </c>
    </row>
    <row r="5" spans="2:7" ht="15.75" customHeight="1" x14ac:dyDescent="0.2">
      <c r="B5" s="95"/>
      <c r="C5" s="51" t="s">
        <v>203</v>
      </c>
      <c r="D5" s="51" t="s">
        <v>75</v>
      </c>
      <c r="E5" s="51" t="s">
        <v>75</v>
      </c>
      <c r="F5" s="51" t="s">
        <v>75</v>
      </c>
      <c r="G5" s="51" t="s">
        <v>75</v>
      </c>
    </row>
    <row r="6" spans="2:7" ht="15.75" customHeight="1" x14ac:dyDescent="0.2">
      <c r="B6" s="95"/>
      <c r="C6" s="51" t="s">
        <v>207</v>
      </c>
      <c r="D6" s="51" t="s">
        <v>75</v>
      </c>
      <c r="E6" s="51" t="s">
        <v>75</v>
      </c>
      <c r="F6" s="51" t="s">
        <v>75</v>
      </c>
      <c r="G6" s="51" t="s">
        <v>154</v>
      </c>
    </row>
    <row r="7" spans="2:7" ht="15.75" customHeight="1" x14ac:dyDescent="0.2">
      <c r="B7" s="96"/>
      <c r="C7" s="51" t="s">
        <v>211</v>
      </c>
      <c r="D7" s="51" t="s">
        <v>75</v>
      </c>
      <c r="E7" s="51" t="s">
        <v>75</v>
      </c>
      <c r="F7" s="51" t="s">
        <v>154</v>
      </c>
      <c r="G7" s="51" t="s">
        <v>166</v>
      </c>
    </row>
    <row r="8" spans="2:7" ht="15.75" customHeight="1" x14ac:dyDescent="0.2">
      <c r="B8" s="94" t="s">
        <v>237</v>
      </c>
      <c r="C8" s="51" t="s">
        <v>199</v>
      </c>
      <c r="D8" s="51" t="s">
        <v>75</v>
      </c>
      <c r="E8" s="51" t="s">
        <v>75</v>
      </c>
      <c r="F8" s="51" t="s">
        <v>75</v>
      </c>
      <c r="G8" s="51" t="s">
        <v>75</v>
      </c>
    </row>
    <row r="9" spans="2:7" ht="15.75" customHeight="1" x14ac:dyDescent="0.2">
      <c r="B9" s="95"/>
      <c r="C9" s="51" t="s">
        <v>203</v>
      </c>
      <c r="D9" s="51" t="s">
        <v>75</v>
      </c>
      <c r="E9" s="51" t="s">
        <v>75</v>
      </c>
      <c r="F9" s="51" t="s">
        <v>75</v>
      </c>
      <c r="G9" s="51" t="s">
        <v>154</v>
      </c>
    </row>
    <row r="10" spans="2:7" ht="15.75" customHeight="1" x14ac:dyDescent="0.2">
      <c r="B10" s="95"/>
      <c r="C10" s="51" t="s">
        <v>207</v>
      </c>
      <c r="D10" s="51" t="s">
        <v>75</v>
      </c>
      <c r="E10" s="51" t="s">
        <v>75</v>
      </c>
      <c r="F10" s="51" t="s">
        <v>154</v>
      </c>
      <c r="G10" s="52" t="s">
        <v>228</v>
      </c>
    </row>
    <row r="11" spans="2:7" ht="15.75" customHeight="1" x14ac:dyDescent="0.2">
      <c r="B11" s="96"/>
      <c r="C11" s="51" t="s">
        <v>211</v>
      </c>
      <c r="D11" s="51" t="s">
        <v>75</v>
      </c>
      <c r="E11" s="51" t="s">
        <v>154</v>
      </c>
      <c r="F11" s="51" t="s">
        <v>166</v>
      </c>
      <c r="G11" s="51" t="s">
        <v>243</v>
      </c>
    </row>
    <row r="12" spans="2:7" ht="15.75" customHeight="1" x14ac:dyDescent="0.2">
      <c r="B12" s="94" t="s">
        <v>240</v>
      </c>
      <c r="C12" s="51" t="s">
        <v>199</v>
      </c>
      <c r="D12" s="51" t="s">
        <v>75</v>
      </c>
      <c r="E12" s="51" t="s">
        <v>75</v>
      </c>
      <c r="F12" s="51" t="s">
        <v>75</v>
      </c>
      <c r="G12" s="51" t="s">
        <v>154</v>
      </c>
    </row>
    <row r="13" spans="2:7" ht="15.75" customHeight="1" x14ac:dyDescent="0.2">
      <c r="B13" s="95"/>
      <c r="C13" s="51" t="s">
        <v>203</v>
      </c>
      <c r="D13" s="51" t="s">
        <v>75</v>
      </c>
      <c r="E13" s="51" t="s">
        <v>75</v>
      </c>
      <c r="F13" s="51" t="s">
        <v>154</v>
      </c>
      <c r="G13" s="51" t="s">
        <v>166</v>
      </c>
    </row>
    <row r="14" spans="2:7" ht="15.75" customHeight="1" x14ac:dyDescent="0.2">
      <c r="B14" s="95"/>
      <c r="C14" s="51" t="s">
        <v>207</v>
      </c>
      <c r="D14" s="51" t="s">
        <v>75</v>
      </c>
      <c r="E14" s="51" t="s">
        <v>154</v>
      </c>
      <c r="F14" s="51" t="s">
        <v>166</v>
      </c>
      <c r="G14" s="51" t="s">
        <v>243</v>
      </c>
    </row>
    <row r="15" spans="2:7" ht="15.75" customHeight="1" x14ac:dyDescent="0.2">
      <c r="B15" s="96"/>
      <c r="C15" s="51" t="s">
        <v>211</v>
      </c>
      <c r="D15" s="51" t="s">
        <v>75</v>
      </c>
      <c r="E15" s="51" t="s">
        <v>166</v>
      </c>
      <c r="F15" s="51" t="s">
        <v>243</v>
      </c>
      <c r="G15" s="51" t="s">
        <v>244</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10</vt:i4>
      </vt:variant>
    </vt:vector>
  </HeadingPairs>
  <TitlesOfParts>
    <vt:vector size="16"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'Hazard Analysis and Risk Assess'!Druckbereich</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Alan Espíndola Perez</cp:lastModifiedBy>
  <cp:lastPrinted>2017-10-18T09:11:45Z</cp:lastPrinted>
  <dcterms:modified xsi:type="dcterms:W3CDTF">2017-10-18T09:13:13Z</dcterms:modified>
</cp:coreProperties>
</file>