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codeName="ThisWorkbook" autoCompressPictures="0"/>
  <xr:revisionPtr revIDLastSave="0" documentId="13_ncr:1_{8C7F10CE-D4E8-4C57-BF08-8CB17E23BD1B}" xr6:coauthVersionLast="47" xr6:coauthVersionMax="47" xr10:uidLastSave="{00000000-0000-0000-0000-000000000000}"/>
  <bookViews>
    <workbookView xWindow="8220" yWindow="2865" windowWidth="19410" windowHeight="12645" activeTab="3" xr2:uid="{00000000-000D-0000-FFFF-FFFF00000000}"/>
  </bookViews>
  <sheets>
    <sheet name="Other" sheetId="4" r:id="rId1"/>
    <sheet name="8月決算" sheetId="12" r:id="rId2"/>
    <sheet name="7月決算" sheetId="11" r:id="rId3"/>
    <sheet name="6月決算" sheetId="10" r:id="rId4"/>
    <sheet name="5月決算" sheetId="6" r:id="rId5"/>
    <sheet name="4月決算" sheetId="3" r:id="rId6"/>
    <sheet name="3月決算" sheetId="1" r:id="rId7"/>
    <sheet name="経審　スケジュール" sheetId="5" r:id="rId8"/>
    <sheet name="Sheet1" sheetId="7" r:id="rId9"/>
    <sheet name="ORGNL" sheetId="9" r:id="rId10"/>
  </sheets>
  <definedNames>
    <definedName name="Other" localSheetId="4">タスク[[#Headers],[来社・訪問日]]</definedName>
    <definedName name="Other" localSheetId="3">タスク_76[[#Headers],[来社・訪問日]]</definedName>
    <definedName name="Other" localSheetId="2">#REF!</definedName>
    <definedName name="Other" localSheetId="1">#REF!</definedName>
    <definedName name="Other" localSheetId="9">タスク_7[[#Headers],[来社・訪問日]]</definedName>
    <definedName name="Other">タスク[[#Headers],[来社・訪問日]]</definedName>
    <definedName name="_xlnm.Print_Titles" localSheetId="6">'3月決算'!$1:$1</definedName>
    <definedName name="_xlnm.Print_Titles" localSheetId="5">'4月決算'!$1:$1</definedName>
    <definedName name="_xlnm.Print_Titles" localSheetId="4">'5月決算'!$1:$1</definedName>
    <definedName name="_xlnm.Print_Titles" localSheetId="3">'6月決算'!$1:$1</definedName>
    <definedName name="_xlnm.Print_Titles" localSheetId="2">'7月決算'!$1:$1</definedName>
    <definedName name="_xlnm.Print_Titles" localSheetId="1">'8月決算'!$1:$1</definedName>
    <definedName name="_xlnm.Print_Titles" localSheetId="9">ORGNL!$1:$1</definedName>
    <definedName name="_xlnm.Print_Titles" localSheetId="0">Other!$1:$1</definedName>
    <definedName name="Title1" localSheetId="5">タスク_4[[#Headers],[来社・訪問日]]</definedName>
    <definedName name="Title1" localSheetId="4">タスク_45[[#Headers],[来社・訪問日]]</definedName>
    <definedName name="Title1" localSheetId="3">タスク_76[[#Headers],[来社・訪問日]]</definedName>
    <definedName name="Title1" localSheetId="2">#REF!</definedName>
    <definedName name="Title1" localSheetId="1">#REF!</definedName>
    <definedName name="Title1" localSheetId="9">タスク_7[[#Headers],[来社・訪問日]]</definedName>
    <definedName name="Title1" localSheetId="0">タスク_43[[#Headers],[開始日]]</definedName>
    <definedName name="Title1">タスク[[#Headers],[来社・訪問日]]</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7" i="12" l="1"/>
  <c r="D16" i="12"/>
  <c r="D15" i="12"/>
  <c r="D14" i="12"/>
  <c r="D13" i="12"/>
  <c r="D12" i="12"/>
  <c r="D11" i="12"/>
  <c r="D10" i="12"/>
  <c r="D9" i="12"/>
  <c r="D8" i="12"/>
  <c r="D6" i="12"/>
  <c r="D5" i="12"/>
  <c r="D4" i="12"/>
  <c r="D3" i="12"/>
  <c r="D2" i="12"/>
  <c r="E18" i="4"/>
  <c r="D17" i="11"/>
  <c r="D16" i="11"/>
  <c r="D15" i="11"/>
  <c r="D14" i="11"/>
  <c r="D13" i="11"/>
  <c r="D12" i="11"/>
  <c r="D11" i="11"/>
  <c r="D10" i="11"/>
  <c r="D9" i="11"/>
  <c r="D4" i="11"/>
  <c r="D6" i="11"/>
  <c r="D3" i="11"/>
  <c r="D5" i="11"/>
  <c r="D7" i="11"/>
  <c r="D2" i="11"/>
  <c r="D10" i="10"/>
  <c r="D9" i="10"/>
  <c r="D2" i="10"/>
  <c r="D13" i="10"/>
  <c r="D5" i="10"/>
  <c r="D7" i="10"/>
  <c r="D3" i="10"/>
  <c r="D11" i="10"/>
  <c r="D12" i="10"/>
  <c r="D15" i="10"/>
  <c r="D8" i="10"/>
  <c r="D4" i="10"/>
  <c r="D17" i="10"/>
  <c r="D16" i="10"/>
  <c r="D14" i="10"/>
  <c r="D6" i="10"/>
  <c r="D17" i="9"/>
  <c r="D16" i="9"/>
  <c r="D15" i="9"/>
  <c r="D14" i="9"/>
  <c r="D13" i="9"/>
  <c r="D12" i="9"/>
  <c r="D11" i="9"/>
  <c r="D10" i="9"/>
  <c r="D9" i="9"/>
  <c r="D8" i="9"/>
  <c r="D7" i="9"/>
  <c r="D6" i="9"/>
  <c r="D5" i="9"/>
  <c r="D4" i="9"/>
  <c r="D3" i="9"/>
  <c r="D2" i="9"/>
  <c r="E3" i="4" l="1"/>
  <c r="E4" i="4"/>
  <c r="E5" i="4"/>
  <c r="E6" i="4"/>
  <c r="E7" i="4"/>
  <c r="E8" i="4"/>
  <c r="E9" i="4"/>
  <c r="E10" i="4"/>
  <c r="E11" i="4"/>
  <c r="E12" i="4"/>
  <c r="D8" i="6"/>
  <c r="D5" i="6"/>
  <c r="D6" i="6"/>
  <c r="D2" i="6"/>
  <c r="D3" i="6"/>
  <c r="D4" i="6"/>
  <c r="D17" i="6"/>
  <c r="D16" i="6"/>
  <c r="D15" i="6"/>
  <c r="D14" i="6"/>
  <c r="D13" i="6"/>
  <c r="D12" i="6"/>
  <c r="D11" i="6"/>
  <c r="D10" i="6"/>
  <c r="D9" i="6"/>
  <c r="D7" i="6"/>
  <c r="E2" i="4"/>
  <c r="E13" i="4"/>
  <c r="E14" i="4"/>
  <c r="E15" i="4"/>
  <c r="E16" i="4"/>
  <c r="E17" i="4"/>
  <c r="D17" i="3"/>
  <c r="D16" i="3"/>
  <c r="D15" i="3"/>
  <c r="D14" i="3"/>
  <c r="D13" i="3"/>
  <c r="D12" i="3"/>
  <c r="D11" i="3"/>
  <c r="D10" i="3"/>
  <c r="D7" i="3"/>
  <c r="D5" i="3"/>
  <c r="D9" i="3"/>
  <c r="D3" i="3"/>
  <c r="D8" i="3"/>
  <c r="D6" i="3"/>
  <c r="D4" i="3"/>
  <c r="D2" i="3"/>
  <c r="D9" i="1"/>
  <c r="D12" i="1"/>
  <c r="D13" i="1"/>
  <c r="D3" i="1"/>
  <c r="D4" i="1"/>
  <c r="D14" i="1"/>
  <c r="D6" i="1"/>
  <c r="D11" i="1"/>
  <c r="D7" i="1"/>
  <c r="D15" i="1"/>
  <c r="D8" i="1"/>
  <c r="D10" i="1"/>
  <c r="D16" i="1"/>
  <c r="D5" i="1"/>
  <c r="D17" i="1"/>
  <c r="D2" i="1"/>
</calcChain>
</file>

<file path=xl/sharedStrings.xml><?xml version="1.0" encoding="utf-8"?>
<sst xmlns="http://schemas.openxmlformats.org/spreadsheetml/2006/main" count="252" uniqueCount="172">
  <si>
    <t>メモ</t>
  </si>
  <si>
    <t>来社・訪問日</t>
    <rPh sb="0" eb="2">
      <t>ライシャ</t>
    </rPh>
    <rPh sb="3" eb="6">
      <t>ホウモンビ</t>
    </rPh>
    <phoneticPr fontId="20"/>
  </si>
  <si>
    <t>会社名</t>
    <rPh sb="0" eb="3">
      <t>カイシャメイ</t>
    </rPh>
    <phoneticPr fontId="20"/>
  </si>
  <si>
    <t>（株）KGクラフト</t>
    <phoneticPr fontId="20"/>
  </si>
  <si>
    <t>（株）One Plus</t>
    <phoneticPr fontId="20"/>
  </si>
  <si>
    <t>アイ・タック（株）</t>
    <phoneticPr fontId="20"/>
  </si>
  <si>
    <t>エバーオンワード（株）</t>
  </si>
  <si>
    <t>ヤナギ工業（株）</t>
    <phoneticPr fontId="20"/>
  </si>
  <si>
    <t>（株）リネクタ</t>
  </si>
  <si>
    <t>（株）郷司設備</t>
    <phoneticPr fontId="20"/>
  </si>
  <si>
    <t>（有）神農商会</t>
    <phoneticPr fontId="20"/>
  </si>
  <si>
    <t>(株)フォーミー</t>
    <rPh sb="0" eb="3">
      <t>カブシキガイシャ</t>
    </rPh>
    <phoneticPr fontId="20"/>
  </si>
  <si>
    <t>（有）成嶺社</t>
    <rPh sb="3" eb="6">
      <t>セイリョウシャ</t>
    </rPh>
    <phoneticPr fontId="20"/>
  </si>
  <si>
    <t>(株)いち電工</t>
    <rPh sb="0" eb="3">
      <t>カブ</t>
    </rPh>
    <rPh sb="5" eb="7">
      <t>デンコウ</t>
    </rPh>
    <phoneticPr fontId="20"/>
  </si>
  <si>
    <t>YRT(株)</t>
    <rPh sb="3" eb="6">
      <t>カブシキガイシャ</t>
    </rPh>
    <phoneticPr fontId="20"/>
  </si>
  <si>
    <t>(株)アイキューブ</t>
    <rPh sb="0" eb="3">
      <t>カブシキガイシャ</t>
    </rPh>
    <phoneticPr fontId="20"/>
  </si>
  <si>
    <t>大成ルーフ工業(株)</t>
    <rPh sb="0" eb="2">
      <t>タイセイ</t>
    </rPh>
    <rPh sb="5" eb="7">
      <t>コウギョウ</t>
    </rPh>
    <phoneticPr fontId="20"/>
  </si>
  <si>
    <t>完了日</t>
    <rPh sb="0" eb="3">
      <t>カンリョウビ</t>
    </rPh>
    <phoneticPr fontId="20"/>
  </si>
  <si>
    <t>副本返却</t>
    <rPh sb="0" eb="2">
      <t>フクホン</t>
    </rPh>
    <rPh sb="2" eb="4">
      <t>ヘンキャク</t>
    </rPh>
    <phoneticPr fontId="20"/>
  </si>
  <si>
    <t>元田防災設備(有)</t>
    <rPh sb="0" eb="9">
      <t>モトダボウサイセツビユウ</t>
    </rPh>
    <phoneticPr fontId="20"/>
  </si>
  <si>
    <t>期日(+10日)</t>
    <rPh sb="6" eb="7">
      <t>ニチ</t>
    </rPh>
    <phoneticPr fontId="20"/>
  </si>
  <si>
    <t>(株)大川原組</t>
    <rPh sb="3" eb="6">
      <t>オオカワラ</t>
    </rPh>
    <rPh sb="6" eb="7">
      <t>クミ</t>
    </rPh>
    <phoneticPr fontId="20"/>
  </si>
  <si>
    <t>その他工事確認　機械設置工事</t>
    <rPh sb="2" eb="7">
      <t>タコウジカクニン</t>
    </rPh>
    <rPh sb="8" eb="14">
      <t>キカイセッチコウジ</t>
    </rPh>
    <phoneticPr fontId="20"/>
  </si>
  <si>
    <t>受付</t>
    <rPh sb="0" eb="2">
      <t>ウケツケ</t>
    </rPh>
    <phoneticPr fontId="20"/>
  </si>
  <si>
    <t>SKプラント(有)</t>
    <rPh sb="0" eb="9">
      <t>skプラントユウ</t>
    </rPh>
    <phoneticPr fontId="20"/>
  </si>
  <si>
    <t>(有)東海鋼機</t>
    <rPh sb="0" eb="3">
      <t>ユウ</t>
    </rPh>
    <rPh sb="3" eb="7">
      <t>トウカイコウキ</t>
    </rPh>
    <phoneticPr fontId="20"/>
  </si>
  <si>
    <t>中部建装(株)</t>
    <rPh sb="0" eb="4">
      <t>チュウブケンソウ</t>
    </rPh>
    <rPh sb="4" eb="7">
      <t>カブシキガイシャ</t>
    </rPh>
    <phoneticPr fontId="20"/>
  </si>
  <si>
    <t>松田建工(有)</t>
    <rPh sb="0" eb="7">
      <t>マツダケンコウユウ</t>
    </rPh>
    <phoneticPr fontId="20"/>
  </si>
  <si>
    <t>(有)前畑工務店</t>
    <rPh sb="0" eb="3">
      <t>ユウ</t>
    </rPh>
    <rPh sb="3" eb="8">
      <t>マエハタコウムテン</t>
    </rPh>
    <phoneticPr fontId="20"/>
  </si>
  <si>
    <t>(有)栄信工業</t>
    <rPh sb="0" eb="3">
      <t>ユウ</t>
    </rPh>
    <rPh sb="3" eb="5">
      <t>エイシン</t>
    </rPh>
    <rPh sb="5" eb="7">
      <t>コウギョウ</t>
    </rPh>
    <phoneticPr fontId="20"/>
  </si>
  <si>
    <t>(株)晶栄建設</t>
    <rPh sb="0" eb="3">
      <t>カブ</t>
    </rPh>
    <rPh sb="3" eb="4">
      <t>アキラ</t>
    </rPh>
    <rPh sb="4" eb="5">
      <t>エイ</t>
    </rPh>
    <rPh sb="5" eb="7">
      <t>ケンセツ</t>
    </rPh>
    <phoneticPr fontId="20"/>
  </si>
  <si>
    <t>(株)宮鹿野建設</t>
    <rPh sb="0" eb="3">
      <t>カブ</t>
    </rPh>
    <rPh sb="3" eb="8">
      <t>ミヤカノケンセツ</t>
    </rPh>
    <phoneticPr fontId="20"/>
  </si>
  <si>
    <t>増資→変更届必要　委任状7/19返送期限⇒7/18委任状到着</t>
    <rPh sb="0" eb="2">
      <t>ゾウシ</t>
    </rPh>
    <rPh sb="3" eb="6">
      <t>ヘンコウトドケ</t>
    </rPh>
    <rPh sb="6" eb="8">
      <t>ヒツヨウ</t>
    </rPh>
    <rPh sb="9" eb="12">
      <t>イニンジョウ</t>
    </rPh>
    <rPh sb="16" eb="20">
      <t>ヘンソウキゲン</t>
    </rPh>
    <rPh sb="25" eb="30">
      <t>イニンジョウトウチャク</t>
    </rPh>
    <phoneticPr fontId="20"/>
  </si>
  <si>
    <t>開始日</t>
    <rPh sb="0" eb="3">
      <t>カイシビ</t>
    </rPh>
    <phoneticPr fontId="20"/>
  </si>
  <si>
    <t>期日</t>
    <rPh sb="0" eb="2">
      <t>キジツ</t>
    </rPh>
    <phoneticPr fontId="20"/>
  </si>
  <si>
    <t>期日(-2日)</t>
    <rPh sb="5" eb="6">
      <t>ニチ</t>
    </rPh>
    <phoneticPr fontId="20"/>
  </si>
  <si>
    <t>(株)セントラルブリジック</t>
    <rPh sb="0" eb="3">
      <t>カブ</t>
    </rPh>
    <phoneticPr fontId="20"/>
  </si>
  <si>
    <t>(株)晶栄建設</t>
    <rPh sb="0" eb="3">
      <t>カブ</t>
    </rPh>
    <rPh sb="3" eb="7">
      <t>アキラエイケンセツ</t>
    </rPh>
    <phoneticPr fontId="20"/>
  </si>
  <si>
    <t>経審の予定を立てる
分析作成</t>
    <rPh sb="0" eb="2">
      <t>ケイシン</t>
    </rPh>
    <rPh sb="3" eb="5">
      <t>ヨテイ</t>
    </rPh>
    <rPh sb="6" eb="7">
      <t>タ</t>
    </rPh>
    <rPh sb="10" eb="14">
      <t>ブンセキサクセイ</t>
    </rPh>
    <phoneticPr fontId="20"/>
  </si>
  <si>
    <t>財務諸表作成</t>
    <rPh sb="0" eb="6">
      <t>ザイムショヒョウサクセイ</t>
    </rPh>
    <phoneticPr fontId="20"/>
  </si>
  <si>
    <t>(株)日善</t>
    <rPh sb="0" eb="3">
      <t>カブ</t>
    </rPh>
    <rPh sb="3" eb="5">
      <t>ニチゼン</t>
    </rPh>
    <phoneticPr fontId="20"/>
  </si>
  <si>
    <t>業種追加　資料作成</t>
    <rPh sb="0" eb="4">
      <t>ギョウシュツイカ</t>
    </rPh>
    <rPh sb="5" eb="9">
      <t>シリョウサクセイ</t>
    </rPh>
    <phoneticPr fontId="20"/>
  </si>
  <si>
    <t>　・日善(株)</t>
  </si>
  <si>
    <t>　　・内装の業種追加を行っている</t>
  </si>
  <si>
    <t>　　　・すでに持っている許可(左官とタイル)は工事経歴書作成時、その他工事とする</t>
  </si>
  <si>
    <t>　　　・内装工事は直近の終了届の工事経歴書でその他工事で記載していないため"実績なし"とする</t>
  </si>
  <si>
    <t>　　　・内装はR5.2に入社した従業員を専任として取る</t>
  </si>
  <si>
    <t>　　　→実務経験証明書作成する</t>
  </si>
  <si>
    <t>　　　　※詳細については現在確認中</t>
  </si>
  <si>
    <t>　　・作成しておくもの</t>
  </si>
  <si>
    <t>　　　・業務委託確認書</t>
  </si>
  <si>
    <t>　　　・実務経験証明書</t>
  </si>
  <si>
    <t>　　　・工事経歴書</t>
  </si>
  <si>
    <t>　　　・直前3年</t>
  </si>
  <si>
    <t>　　・従業員なしから雇った場合変更が必要</t>
  </si>
  <si>
    <t>　　　・健康保険等加入状況変更</t>
  </si>
  <si>
    <t>　　　→変更届は不要、業種追加で提出する書類のチェック項目が変わるのみ</t>
  </si>
  <si>
    <t>　・(株)セントラルブリジック</t>
  </si>
  <si>
    <t>　　・閲覧内容など状況を確認しておく</t>
  </si>
  <si>
    <t>1訪問</t>
    <rPh sb="1" eb="3">
      <t>ホウモン</t>
    </rPh>
    <phoneticPr fontId="20"/>
  </si>
  <si>
    <t>分析提出</t>
    <rPh sb="0" eb="4">
      <t>ブンセキテイシュツ</t>
    </rPh>
    <phoneticPr fontId="20"/>
  </si>
  <si>
    <t>終了届提出</t>
    <rPh sb="0" eb="3">
      <t>シュウリョウトドケ</t>
    </rPh>
    <rPh sb="3" eb="5">
      <t>テイシュツ</t>
    </rPh>
    <phoneticPr fontId="20"/>
  </si>
  <si>
    <t>2案内</t>
    <rPh sb="1" eb="3">
      <t>アンナイ</t>
    </rPh>
    <phoneticPr fontId="20"/>
  </si>
  <si>
    <t>2訪問</t>
    <rPh sb="1" eb="3">
      <t>ホウモン</t>
    </rPh>
    <phoneticPr fontId="20"/>
  </si>
  <si>
    <t>経審提出</t>
    <rPh sb="0" eb="4">
      <t>ケイシンテイシュツ</t>
    </rPh>
    <phoneticPr fontId="20"/>
  </si>
  <si>
    <t>経審</t>
    <rPh sb="0" eb="2">
      <t>ケイシン</t>
    </rPh>
    <phoneticPr fontId="20"/>
  </si>
  <si>
    <t>　　　・委任状</t>
    <phoneticPr fontId="20"/>
  </si>
  <si>
    <t>　　　・誓約書</t>
    <phoneticPr fontId="20"/>
  </si>
  <si>
    <t>建設事務所</t>
  </si>
  <si>
    <t>自治センター</t>
  </si>
  <si>
    <t>西三河</t>
  </si>
  <si>
    <t>(株)新生工務</t>
    <rPh sb="0" eb="3">
      <t>カブシキガイシャ</t>
    </rPh>
    <rPh sb="3" eb="7">
      <t>シンセイコウム</t>
    </rPh>
    <phoneticPr fontId="20"/>
  </si>
  <si>
    <t>定款と領収書を郵送
測量業者登録については審査が完了次第改めてご連絡いたします。</t>
    <rPh sb="0" eb="2">
      <t>テイカン</t>
    </rPh>
    <rPh sb="3" eb="6">
      <t>リョウシュウショ</t>
    </rPh>
    <rPh sb="7" eb="9">
      <t>ユウソウ</t>
    </rPh>
    <rPh sb="10" eb="16">
      <t>ソクリョウギョウシャトウロク</t>
    </rPh>
    <rPh sb="21" eb="23">
      <t>シンサ</t>
    </rPh>
    <rPh sb="24" eb="28">
      <t>カンリョウシダイ</t>
    </rPh>
    <rPh sb="28" eb="29">
      <t>アラタ</t>
    </rPh>
    <rPh sb="32" eb="34">
      <t>レンラク</t>
    </rPh>
    <phoneticPr fontId="20"/>
  </si>
  <si>
    <t>完了</t>
    <rPh sb="0" eb="2">
      <t>カンリョウ</t>
    </rPh>
    <phoneticPr fontId="20"/>
  </si>
  <si>
    <t>自治センター</t>
    <phoneticPr fontId="20"/>
  </si>
  <si>
    <t>尾張(経審)</t>
    <rPh sb="0" eb="2">
      <t>オワリ</t>
    </rPh>
    <rPh sb="3" eb="5">
      <t>ケイシン</t>
    </rPh>
    <phoneticPr fontId="20"/>
  </si>
  <si>
    <t>(株)イリュージャン</t>
    <rPh sb="0" eb="3">
      <t>カブ</t>
    </rPh>
    <phoneticPr fontId="20"/>
  </si>
  <si>
    <t>(有)ウイット</t>
    <rPh sb="0" eb="3">
      <t>ユウ</t>
    </rPh>
    <phoneticPr fontId="20"/>
  </si>
  <si>
    <t>(有)オルテック・ジャパン</t>
    <rPh sb="0" eb="3">
      <t>ユウ</t>
    </rPh>
    <phoneticPr fontId="20"/>
  </si>
  <si>
    <t>カニエ工業(株)</t>
    <rPh sb="3" eb="5">
      <t>コウギョウ</t>
    </rPh>
    <rPh sb="5" eb="8">
      <t>カブ</t>
    </rPh>
    <phoneticPr fontId="20"/>
  </si>
  <si>
    <t>(有)サンセラミック</t>
    <rPh sb="0" eb="3">
      <t>ユウ</t>
    </rPh>
    <phoneticPr fontId="20"/>
  </si>
  <si>
    <t>(株)河合設備</t>
    <rPh sb="0" eb="3">
      <t>カブ</t>
    </rPh>
    <rPh sb="3" eb="7">
      <t>カワイセツビ</t>
    </rPh>
    <phoneticPr fontId="20"/>
  </si>
  <si>
    <t>(有)三宝電気工業</t>
    <rPh sb="0" eb="3">
      <t>ユウ</t>
    </rPh>
    <rPh sb="3" eb="9">
      <t>サンポウデンキコウギョウ</t>
    </rPh>
    <phoneticPr fontId="20"/>
  </si>
  <si>
    <t>ご自身で実施とのこと</t>
    <rPh sb="1" eb="3">
      <t>ジシン</t>
    </rPh>
    <rPh sb="4" eb="6">
      <t>ジッシ</t>
    </rPh>
    <phoneticPr fontId="20"/>
  </si>
  <si>
    <t>訪問</t>
    <rPh sb="0" eb="2">
      <t>ホウモン</t>
    </rPh>
    <phoneticPr fontId="20"/>
  </si>
  <si>
    <t>　　・補足資料を社長に依頼</t>
  </si>
  <si>
    <t>　　　・実務経験が来たらH22,23分を作成し、メールでこの内容で良いか確認する</t>
  </si>
  <si>
    <t>　　　→メールを送信したら電話で確認する</t>
  </si>
  <si>
    <t>　　　→OKであれば正副2部用意して差し替える</t>
  </si>
  <si>
    <t>　　　・簡易書留の封筒が届いたら本受付に行く</t>
  </si>
  <si>
    <r>
      <rPr>
        <sz val="12"/>
        <color rgb="FF222222"/>
        <rFont val="Meiryo UI"/>
        <family val="3"/>
        <charset val="128"/>
      </rPr>
      <t>・なないろ設備</t>
    </r>
    <rPh sb="5" eb="7">
      <t>セツビ</t>
    </rPh>
    <phoneticPr fontId="20"/>
  </si>
  <si>
    <t>(株)なないろ設備</t>
    <rPh sb="0" eb="3">
      <t>カブシキガイシャ</t>
    </rPh>
    <rPh sb="7" eb="9">
      <t>セツビ</t>
    </rPh>
    <phoneticPr fontId="20"/>
  </si>
  <si>
    <t>海部</t>
    <rPh sb="0" eb="2">
      <t>アマ</t>
    </rPh>
    <phoneticPr fontId="20"/>
  </si>
  <si>
    <t>経審アリ　7/14までに作成
7/24に副本返送された</t>
    <rPh sb="0" eb="2">
      <t>ケイシン</t>
    </rPh>
    <rPh sb="12" eb="14">
      <t>サクセイ</t>
    </rPh>
    <rPh sb="20" eb="22">
      <t>フクホン</t>
    </rPh>
    <rPh sb="22" eb="24">
      <t>ヘンソウ</t>
    </rPh>
    <phoneticPr fontId="20"/>
  </si>
  <si>
    <t>尾張</t>
    <rPh sb="0" eb="2">
      <t>オワリ</t>
    </rPh>
    <phoneticPr fontId="20"/>
  </si>
  <si>
    <t>名刺のアドレス</t>
    <rPh sb="0" eb="2">
      <t>メイシ</t>
    </rPh>
    <phoneticPr fontId="20"/>
  </si>
  <si>
    <t>一宮</t>
    <rPh sb="0" eb="2">
      <t>イチノミヤ</t>
    </rPh>
    <phoneticPr fontId="20"/>
  </si>
  <si>
    <t>自治センター</t>
    <phoneticPr fontId="20"/>
  </si>
  <si>
    <t>尾張</t>
    <rPh sb="0" eb="2">
      <t>オワリ</t>
    </rPh>
    <phoneticPr fontId="20"/>
  </si>
  <si>
    <t>謄本取得</t>
    <rPh sb="0" eb="2">
      <t>トウホン</t>
    </rPh>
    <rPh sb="2" eb="4">
      <t>シュトク</t>
    </rPh>
    <phoneticPr fontId="20"/>
  </si>
  <si>
    <t>鈴木建築→更新する？
(有)成嶺社</t>
    <rPh sb="0" eb="4">
      <t>スズキケンチク</t>
    </rPh>
    <rPh sb="5" eb="7">
      <t>コウシン</t>
    </rPh>
    <rPh sb="11" eb="14">
      <t>ユウ</t>
    </rPh>
    <rPh sb="14" eb="17">
      <t>セイリョウシャ</t>
    </rPh>
    <phoneticPr fontId="20"/>
  </si>
  <si>
    <t>(株)セントラルブリジック</t>
    <rPh sb="0" eb="3">
      <t>カブシキガイシャ</t>
    </rPh>
    <phoneticPr fontId="20"/>
  </si>
  <si>
    <t>(株)ダイシン</t>
    <rPh sb="0" eb="3">
      <t>カブ</t>
    </rPh>
    <phoneticPr fontId="20"/>
  </si>
  <si>
    <t>電話受付時間</t>
    <rPh sb="0" eb="6">
      <t>デンワウケツケジカン</t>
    </rPh>
    <phoneticPr fontId="20"/>
  </si>
  <si>
    <t>一宮</t>
    <rPh sb="0" eb="2">
      <t>イチノミヤ</t>
    </rPh>
    <phoneticPr fontId="20"/>
  </si>
  <si>
    <t>尾張</t>
    <rPh sb="0" eb="2">
      <t>オワリ</t>
    </rPh>
    <phoneticPr fontId="20"/>
  </si>
  <si>
    <t>知立</t>
    <rPh sb="0" eb="2">
      <t>チリュウ</t>
    </rPh>
    <phoneticPr fontId="20"/>
  </si>
  <si>
    <t>尾張</t>
    <rPh sb="0" eb="2">
      <t>オワリ</t>
    </rPh>
    <phoneticPr fontId="20"/>
  </si>
  <si>
    <t>晶栄建設　案内</t>
    <rPh sb="0" eb="1">
      <t>アキラ</t>
    </rPh>
    <rPh sb="1" eb="2">
      <t>エイ</t>
    </rPh>
    <rPh sb="2" eb="4">
      <t>ケンセツ</t>
    </rPh>
    <rPh sb="5" eb="7">
      <t>アンナイ</t>
    </rPh>
    <phoneticPr fontId="20"/>
  </si>
  <si>
    <t>更新
ないことの証明書委任状作成</t>
    <rPh sb="0" eb="2">
      <t>コウシン</t>
    </rPh>
    <rPh sb="8" eb="11">
      <t>ショウメイショ</t>
    </rPh>
    <rPh sb="11" eb="16">
      <t>イニンジョウサクセイ</t>
    </rPh>
    <phoneticPr fontId="20"/>
  </si>
  <si>
    <t>工事経歴書作成</t>
    <rPh sb="0" eb="2">
      <t>コウジ</t>
    </rPh>
    <rPh sb="2" eb="5">
      <t>ケイレキショ</t>
    </rPh>
    <rPh sb="5" eb="7">
      <t>サクセイ</t>
    </rPh>
    <phoneticPr fontId="20"/>
  </si>
  <si>
    <t>スクリプト作成　ハガキ</t>
    <rPh sb="5" eb="7">
      <t>サクセイ</t>
    </rPh>
    <phoneticPr fontId="20"/>
  </si>
  <si>
    <t>経審あり
8/18副本着</t>
    <rPh sb="0" eb="2">
      <t>ケイシン</t>
    </rPh>
    <rPh sb="9" eb="12">
      <t>フクホンチャク</t>
    </rPh>
    <phoneticPr fontId="20"/>
  </si>
  <si>
    <t>パインテール(株)</t>
    <rPh sb="6" eb="9">
      <t>カブ</t>
    </rPh>
    <phoneticPr fontId="20"/>
  </si>
  <si>
    <t>自治センター</t>
    <rPh sb="0" eb="2">
      <t>ジチ</t>
    </rPh>
    <phoneticPr fontId="20"/>
  </si>
  <si>
    <t>個人と法人あり</t>
    <rPh sb="0" eb="2">
      <t>コジン</t>
    </rPh>
    <rPh sb="3" eb="5">
      <t>ホウジン</t>
    </rPh>
    <phoneticPr fontId="20"/>
  </si>
  <si>
    <t>オバナヤ・セメンテックス(株)</t>
    <rPh sb="12" eb="15">
      <t>カブ</t>
    </rPh>
    <phoneticPr fontId="20"/>
  </si>
  <si>
    <t>(有)ケント</t>
    <rPh sb="0" eb="3">
      <t>ユウ</t>
    </rPh>
    <phoneticPr fontId="20"/>
  </si>
  <si>
    <t>(有)スリーベクトル</t>
    <rPh sb="0" eb="3">
      <t>ユウ</t>
    </rPh>
    <phoneticPr fontId="20"/>
  </si>
  <si>
    <t>(株)下沢装飾</t>
    <rPh sb="0" eb="3">
      <t>カブ</t>
    </rPh>
    <rPh sb="3" eb="5">
      <t>シモザワ</t>
    </rPh>
    <rPh sb="5" eb="7">
      <t>ソウショク</t>
    </rPh>
    <phoneticPr fontId="20"/>
  </si>
  <si>
    <t>(株)三京</t>
    <rPh sb="0" eb="3">
      <t>カブ</t>
    </rPh>
    <rPh sb="3" eb="5">
      <t>サンキョウ</t>
    </rPh>
    <phoneticPr fontId="20"/>
  </si>
  <si>
    <t>(株)寿HL</t>
    <rPh sb="0" eb="3">
      <t>カブ</t>
    </rPh>
    <rPh sb="3" eb="4">
      <t>コトブキ</t>
    </rPh>
    <phoneticPr fontId="20"/>
  </si>
  <si>
    <t>(有)斉木組</t>
    <rPh sb="0" eb="3">
      <t>ユウ</t>
    </rPh>
    <rPh sb="3" eb="6">
      <t>サイキクミ</t>
    </rPh>
    <phoneticPr fontId="20"/>
  </si>
  <si>
    <t>藤工業(株)</t>
    <rPh sb="0" eb="6">
      <t>フジコウギョウカブシキガイシャ</t>
    </rPh>
    <phoneticPr fontId="20"/>
  </si>
  <si>
    <t>名古屋富士丸(株)</t>
    <rPh sb="0" eb="9">
      <t>ナゴヤフジマルカブシキガイシャ</t>
    </rPh>
    <phoneticPr fontId="20"/>
  </si>
  <si>
    <t>(有)松本電機産業</t>
    <rPh sb="0" eb="3">
      <t>ユウ</t>
    </rPh>
    <rPh sb="3" eb="9">
      <t>マツモトデンキサンギョウ</t>
    </rPh>
    <phoneticPr fontId="20"/>
  </si>
  <si>
    <t>FEEL(株)</t>
    <rPh sb="4" eb="7">
      <t>カブ</t>
    </rPh>
    <phoneticPr fontId="20"/>
  </si>
  <si>
    <t>(株)グッドワン</t>
    <rPh sb="0" eb="3">
      <t>カブ</t>
    </rPh>
    <phoneticPr fontId="20"/>
  </si>
  <si>
    <t>郵送</t>
    <rPh sb="0" eb="2">
      <t>ユウソウ</t>
    </rPh>
    <phoneticPr fontId="20"/>
  </si>
  <si>
    <t>(株)サンヨー工務店</t>
    <rPh sb="0" eb="3">
      <t>カブ</t>
    </rPh>
    <rPh sb="7" eb="10">
      <t>コウムテン</t>
    </rPh>
    <phoneticPr fontId="20"/>
  </si>
  <si>
    <t>(株)HIORI</t>
    <rPh sb="0" eb="3">
      <t>カブシキガイシャ</t>
    </rPh>
    <phoneticPr fontId="20"/>
  </si>
  <si>
    <t>更新案内・連絡が来た時スクリプト作成</t>
    <rPh sb="0" eb="4">
      <t>コウシンアンナイ</t>
    </rPh>
    <rPh sb="5" eb="7">
      <t>レンラク</t>
    </rPh>
    <rPh sb="8" eb="9">
      <t>キ</t>
    </rPh>
    <rPh sb="10" eb="11">
      <t>トキ</t>
    </rPh>
    <rPh sb="16" eb="18">
      <t>サクセイ</t>
    </rPh>
    <phoneticPr fontId="20"/>
  </si>
  <si>
    <t>担当がいない場合があるので来社前に必ずお電話ください
明日発送(金曜日の場合は週明け)します</t>
    <rPh sb="0" eb="2">
      <t>タントウ</t>
    </rPh>
    <rPh sb="6" eb="8">
      <t>バアイ</t>
    </rPh>
    <rPh sb="13" eb="16">
      <t>ライシャマエ</t>
    </rPh>
    <rPh sb="17" eb="18">
      <t>カナラ</t>
    </rPh>
    <rPh sb="20" eb="22">
      <t>デンワ</t>
    </rPh>
    <rPh sb="27" eb="31">
      <t>アスハッソウ</t>
    </rPh>
    <rPh sb="32" eb="35">
      <t>キンヨウビ</t>
    </rPh>
    <rPh sb="36" eb="38">
      <t>バアイ</t>
    </rPh>
    <rPh sb="39" eb="41">
      <t>シュウア</t>
    </rPh>
    <phoneticPr fontId="20"/>
  </si>
  <si>
    <t>新規後初の終了届の案内スクリプト</t>
    <rPh sb="0" eb="4">
      <t>シンキゴハツ</t>
    </rPh>
    <rPh sb="5" eb="7">
      <t>シュウリョウ</t>
    </rPh>
    <rPh sb="7" eb="8">
      <t>トドケ</t>
    </rPh>
    <rPh sb="9" eb="11">
      <t>アンナイ</t>
    </rPh>
    <phoneticPr fontId="20"/>
  </si>
  <si>
    <t>どういう流れで手続きが必要になるか分かるようなもの</t>
    <rPh sb="4" eb="5">
      <t>ナガ</t>
    </rPh>
    <rPh sb="7" eb="9">
      <t>テツヅ</t>
    </rPh>
    <rPh sb="11" eb="13">
      <t>ヒツヨウ</t>
    </rPh>
    <rPh sb="17" eb="18">
      <t>ワ</t>
    </rPh>
    <phoneticPr fontId="20"/>
  </si>
  <si>
    <t>尾張</t>
    <rPh sb="0" eb="2">
      <t>オワリ</t>
    </rPh>
    <phoneticPr fontId="20"/>
  </si>
  <si>
    <t>自治</t>
    <rPh sb="0" eb="2">
      <t>ジチ</t>
    </rPh>
    <phoneticPr fontId="20"/>
  </si>
  <si>
    <t>10/20期限　変更届あり</t>
    <rPh sb="5" eb="7">
      <t>キゲン</t>
    </rPh>
    <rPh sb="8" eb="11">
      <t>ヘンコウトドケ</t>
    </rPh>
    <phoneticPr fontId="20"/>
  </si>
  <si>
    <t>尾張</t>
    <rPh sb="0" eb="2">
      <t>オワリ</t>
    </rPh>
    <phoneticPr fontId="20"/>
  </si>
  <si>
    <t>自治</t>
    <rPh sb="0" eb="2">
      <t>ジチ</t>
    </rPh>
    <phoneticPr fontId="20"/>
  </si>
  <si>
    <t>尾張</t>
    <rPh sb="0" eb="2">
      <t>オワリ</t>
    </rPh>
    <phoneticPr fontId="20"/>
  </si>
  <si>
    <t>押印書類郵送</t>
    <rPh sb="0" eb="6">
      <t>オウインショルイユウソウ</t>
    </rPh>
    <phoneticPr fontId="20"/>
  </si>
  <si>
    <t>岐阜</t>
    <rPh sb="0" eb="2">
      <t>ギフ</t>
    </rPh>
    <phoneticPr fontId="20"/>
  </si>
  <si>
    <t>関東</t>
    <rPh sb="0" eb="2">
      <t>カントウ</t>
    </rPh>
    <phoneticPr fontId="20"/>
  </si>
  <si>
    <t>経審あり　10/3終了届副本着</t>
    <rPh sb="0" eb="2">
      <t>ケイシン</t>
    </rPh>
    <rPh sb="9" eb="12">
      <t>シュウリョウトドケ</t>
    </rPh>
    <rPh sb="12" eb="15">
      <t>フクホンチャク</t>
    </rPh>
    <phoneticPr fontId="20"/>
  </si>
  <si>
    <t>尾張</t>
    <rPh sb="0" eb="2">
      <t>オワリ</t>
    </rPh>
    <phoneticPr fontId="20"/>
  </si>
  <si>
    <t>自治</t>
    <rPh sb="0" eb="2">
      <t>ジチ</t>
    </rPh>
    <phoneticPr fontId="20"/>
  </si>
  <si>
    <t>ゆ</t>
    <phoneticPr fontId="20"/>
  </si>
  <si>
    <t>(有)アチワ</t>
    <rPh sb="0" eb="3">
      <t>ユウ</t>
    </rPh>
    <phoneticPr fontId="20"/>
  </si>
  <si>
    <t>R4.7-9</t>
    <phoneticPr fontId="20"/>
  </si>
  <si>
    <t>wordpress マガジン</t>
    <phoneticPr fontId="20"/>
  </si>
  <si>
    <t>wordpress CCUS</t>
    <phoneticPr fontId="20"/>
  </si>
  <si>
    <t>(有)テックナカノ</t>
    <rPh sb="0" eb="3">
      <t>ユウ</t>
    </rPh>
    <phoneticPr fontId="20"/>
  </si>
  <si>
    <t>岡進電気(合)</t>
    <rPh sb="0" eb="4">
      <t>オカシンデンキ</t>
    </rPh>
    <rPh sb="5" eb="6">
      <t>ゴウ</t>
    </rPh>
    <phoneticPr fontId="20"/>
  </si>
  <si>
    <t>(株)中部技術センター</t>
    <rPh sb="0" eb="3">
      <t>カブ</t>
    </rPh>
    <rPh sb="3" eb="7">
      <t>チュウブギジュツ</t>
    </rPh>
    <phoneticPr fontId="20"/>
  </si>
  <si>
    <t>中日本建創(株)</t>
    <rPh sb="0" eb="3">
      <t>ナカニホン</t>
    </rPh>
    <rPh sb="3" eb="5">
      <t>ケンソウ</t>
    </rPh>
    <rPh sb="5" eb="8">
      <t>カブ</t>
    </rPh>
    <phoneticPr fontId="20"/>
  </si>
  <si>
    <t>(有)増田商店</t>
    <rPh sb="0" eb="3">
      <t>ユウ</t>
    </rPh>
    <rPh sb="3" eb="7">
      <t>マスダショウテン</t>
    </rPh>
    <phoneticPr fontId="20"/>
  </si>
  <si>
    <t>(株)HIORI</t>
    <rPh sb="0" eb="3">
      <t>カブ</t>
    </rPh>
    <phoneticPr fontId="20"/>
  </si>
  <si>
    <t>(株)TAKE</t>
    <rPh sb="0" eb="3">
      <t>カブ</t>
    </rPh>
    <phoneticPr fontId="20"/>
  </si>
  <si>
    <t>アトム技建(株)</t>
    <rPh sb="3" eb="5">
      <t>ギケン</t>
    </rPh>
    <rPh sb="5" eb="8">
      <t>カブ</t>
    </rPh>
    <phoneticPr fontId="20"/>
  </si>
  <si>
    <t>(株)ティーエムシー</t>
    <rPh sb="0" eb="3">
      <t>カブ</t>
    </rPh>
    <phoneticPr fontId="20"/>
  </si>
  <si>
    <t>(株)新生工務</t>
    <rPh sb="0" eb="3">
      <t>カブ</t>
    </rPh>
    <rPh sb="3" eb="7">
      <t>シンセイコウム</t>
    </rPh>
    <phoneticPr fontId="20"/>
  </si>
  <si>
    <t>(株)服部電機</t>
    <rPh sb="0" eb="3">
      <t>カブ</t>
    </rPh>
    <rPh sb="3" eb="7">
      <t>ハットリデンキ</t>
    </rPh>
    <phoneticPr fontId="20"/>
  </si>
  <si>
    <t>尾張</t>
    <rPh sb="0" eb="2">
      <t>オワリ</t>
    </rPh>
    <phoneticPr fontId="20"/>
  </si>
  <si>
    <t>尾張</t>
    <rPh sb="0" eb="2">
      <t>オワリ</t>
    </rPh>
    <phoneticPr fontId="20"/>
  </si>
  <si>
    <t>岐阜</t>
    <rPh sb="0" eb="2">
      <t>ギフ</t>
    </rPh>
    <phoneticPr fontId="20"/>
  </si>
  <si>
    <t>(株)大志電気</t>
    <rPh sb="0" eb="3">
      <t>カブ</t>
    </rPh>
    <rPh sb="3" eb="7">
      <t>タイシデンキ</t>
    </rPh>
    <phoneticPr fontId="20"/>
  </si>
  <si>
    <t>自治センター</t>
    <rPh sb="0" eb="2">
      <t>ジチ</t>
    </rPh>
    <phoneticPr fontId="20"/>
  </si>
  <si>
    <t>自分でやる</t>
    <rPh sb="0" eb="2">
      <t>ジブン</t>
    </rPh>
    <phoneticPr fontId="20"/>
  </si>
  <si>
    <t>財務に関する報告と同時</t>
    <rPh sb="0" eb="2">
      <t>ザイム</t>
    </rPh>
    <rPh sb="3" eb="4">
      <t>カン</t>
    </rPh>
    <rPh sb="6" eb="8">
      <t>ホウコク</t>
    </rPh>
    <rPh sb="9" eb="11">
      <t>ドウジ</t>
    </rPh>
    <phoneticPr fontId="20"/>
  </si>
  <si>
    <t>派遣報告書と同時</t>
    <rPh sb="0" eb="5">
      <t>ハケンホウコクショ</t>
    </rPh>
    <rPh sb="6" eb="8">
      <t>ドウジ</t>
    </rPh>
    <phoneticPr fontId="20"/>
  </si>
  <si>
    <t>自治センター</t>
    <rPh sb="0" eb="2">
      <t>ジチ</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</si>
</sst>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quot;完了&quot;;&quot;&quot;;&quot;&quot;"/>
    <numFmt numFmtId="181" formatCode="[$-F800]dddd\,\ mmmm\ dd\,\ yyyy"/>
    <numFmt numFmtId="182" formatCode="yyyy/m/d\(aaa\)"/>
  </numFmts>
  <fonts count="34"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2"/>
      <color theme="4" tint="-0.499984740745262"/>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16"/>
      <color theme="2" tint="-0.749961851863155"/>
      <name val="Meiryo UI"/>
      <family val="2"/>
    </font>
    <font>
      <b/>
      <sz val="11"/>
      <color theme="1"/>
      <name val="Meiryo UI"/>
      <family val="2"/>
    </font>
    <font>
      <sz val="11"/>
      <color rgb="FFFF0000"/>
      <name val="Meiryo UI"/>
      <family val="2"/>
    </font>
    <font>
      <sz val="11"/>
      <color theme="1"/>
      <name val="Meiryo UI"/>
      <family val="3"/>
      <charset val="128"/>
    </font>
    <font>
      <b/>
      <sz val="12"/>
      <color theme="4" tint="-0.499984740745262"/>
      <name val="Meiryo UI"/>
      <family val="3"/>
      <charset val="128"/>
    </font>
    <font>
      <sz val="6"/>
      <name val="ＭＳ Ｐゴシック"/>
      <family val="3"/>
      <charset val="128"/>
    </font>
    <font>
      <sz val="12"/>
      <color rgb="FF222222"/>
      <name val="ＭＳ ゴシック"/>
      <family val="3"/>
      <charset val="128"/>
    </font>
    <font>
      <sz val="11"/>
      <color rgb="FF242424"/>
      <name val="ＭＳ ゴシック"/>
      <family val="3"/>
      <charset val="128"/>
    </font>
    <font>
      <sz val="11"/>
      <name val="Meiryo UI"/>
      <family val="2"/>
    </font>
    <font>
      <sz val="12"/>
      <color rgb="FF222222"/>
      <name val="Arial"/>
      <family val="2"/>
    </font>
    <font>
      <sz val="12"/>
      <color theme="7"/>
      <name val="ＭＳ ゴシック"/>
      <family val="3"/>
      <charset val="128"/>
    </font>
    <font>
      <sz val="12"/>
      <color theme="7"/>
      <name val="Arial"/>
      <family val="2"/>
    </font>
    <font>
      <strike/>
      <sz val="12"/>
      <color rgb="FF222222"/>
      <name val="Arial"/>
      <family val="2"/>
    </font>
    <font>
      <strike/>
      <sz val="11"/>
      <color theme="1"/>
      <name val="Meiryo UI"/>
      <family val="3"/>
      <charset val="128"/>
    </font>
    <font>
      <strike/>
      <sz val="12"/>
      <color rgb="FF222222"/>
      <name val="ＭＳ ゴシック"/>
      <family val="3"/>
      <charset val="128"/>
    </font>
    <font>
      <strike/>
      <sz val="11"/>
      <color rgb="FF242424"/>
      <name val="ＭＳ ゴシック"/>
      <family val="3"/>
      <charset val="128"/>
    </font>
    <font>
      <sz val="12"/>
      <color rgb="FFFF0000"/>
      <name val="Arial"/>
      <family val="2"/>
    </font>
    <font>
      <strike/>
      <sz val="11"/>
      <color theme="1"/>
      <name val="Meiryo UI"/>
      <family val="2"/>
    </font>
    <font>
      <sz val="12"/>
      <color rgb="FF222222"/>
      <name val="Meiryo UI"/>
      <family val="3"/>
      <charset val="128"/>
    </font>
  </fonts>
  <fills count="36">
    <fill>
      <patternFill patternType="none"/>
    </fill>
    <fill>
      <patternFill patternType="gray125"/>
    </fill>
    <fill>
      <patternFill patternType="solid">
        <fgColor theme="4"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7" tint="0.59999389629810485"/>
        <bgColor indexed="64"/>
      </patternFill>
    </fill>
  </fills>
  <borders count="11">
    <border>
      <left/>
      <right/>
      <top/>
      <bottom/>
      <diagonal/>
    </border>
    <border>
      <left/>
      <right/>
      <top/>
      <bottom style="thin">
        <color theme="0" tint="-0.1499679555650502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s>
  <cellStyleXfs count="50">
    <xf numFmtId="0" fontId="0" fillId="0" borderId="0">
      <alignment horizontal="left" vertical="center"/>
    </xf>
    <xf numFmtId="0" fontId="15" fillId="2" borderId="0" applyNumberFormat="0" applyBorder="0" applyProtection="0">
      <alignment horizontal="left" wrapText="1"/>
    </xf>
    <xf numFmtId="0" fontId="8" fillId="0" borderId="1" applyNumberFormat="0" applyFill="0" applyProtection="0">
      <alignment horizontal="left" vertical="center"/>
    </xf>
    <xf numFmtId="180" fontId="2" fillId="0" borderId="0">
      <alignment horizontal="center" vertical="center"/>
    </xf>
    <xf numFmtId="9" fontId="1" fillId="0" borderId="0" applyFont="0" applyFill="0" applyBorder="0" applyProtection="0">
      <alignment horizontal="right" vertical="center"/>
    </xf>
    <xf numFmtId="181" fontId="1" fillId="0" borderId="0">
      <alignment horizontal="left" vertical="center" wrapText="1"/>
    </xf>
    <xf numFmtId="0" fontId="1" fillId="0" borderId="0">
      <alignment horizontal="left" vertical="center" wrapText="1"/>
    </xf>
    <xf numFmtId="17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6" fontId="1" fillId="0" borderId="0" applyFon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7" fillId="3" borderId="0" applyNumberFormat="0" applyBorder="0" applyAlignment="0" applyProtection="0"/>
    <xf numFmtId="0" fontId="3" fillId="4" borderId="0" applyNumberFormat="0" applyBorder="0" applyAlignment="0" applyProtection="0"/>
    <xf numFmtId="0" fontId="13" fillId="5" borderId="0" applyNumberFormat="0" applyBorder="0" applyAlignment="0" applyProtection="0"/>
    <xf numFmtId="0" fontId="11" fillId="6" borderId="4" applyNumberFormat="0" applyAlignment="0" applyProtection="0"/>
    <xf numFmtId="0" fontId="14" fillId="7" borderId="5" applyNumberFormat="0" applyAlignment="0" applyProtection="0"/>
    <xf numFmtId="0" fontId="4" fillId="7" borderId="4" applyNumberFormat="0" applyAlignment="0" applyProtection="0"/>
    <xf numFmtId="0" fontId="12" fillId="0" borderId="6" applyNumberFormat="0" applyFill="0" applyAlignment="0" applyProtection="0"/>
    <xf numFmtId="0" fontId="5" fillId="8" borderId="7" applyNumberFormat="0" applyAlignment="0" applyProtection="0"/>
    <xf numFmtId="0" fontId="17" fillId="0" borderId="0" applyNumberFormat="0" applyFill="0" applyBorder="0" applyAlignment="0" applyProtection="0"/>
    <xf numFmtId="0" fontId="1" fillId="9" borderId="8" applyNumberFormat="0" applyFont="0" applyAlignment="0" applyProtection="0"/>
    <xf numFmtId="0" fontId="6" fillId="0" borderId="0" applyNumberFormat="0" applyFill="0" applyBorder="0" applyAlignment="0" applyProtection="0"/>
    <xf numFmtId="0" fontId="16" fillId="0" borderId="9"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40">
    <xf numFmtId="0" fontId="0" fillId="0" borderId="0" xfId="0">
      <alignment horizontal="left" vertical="center"/>
    </xf>
    <xf numFmtId="181" fontId="1" fillId="0" borderId="0" xfId="5">
      <alignment horizontal="left" vertical="center" wrapText="1"/>
    </xf>
    <xf numFmtId="0" fontId="1" fillId="0" borderId="0" xfId="6">
      <alignment horizontal="left" vertical="center" wrapText="1"/>
    </xf>
    <xf numFmtId="0" fontId="18" fillId="0" borderId="0" xfId="0" applyFont="1">
      <alignment horizontal="left" vertical="center"/>
    </xf>
    <xf numFmtId="14" fontId="1" fillId="0" borderId="0" xfId="6" applyNumberFormat="1">
      <alignment horizontal="left" vertical="center" wrapText="1"/>
    </xf>
    <xf numFmtId="14" fontId="18" fillId="0" borderId="0" xfId="0" applyNumberFormat="1" applyFont="1">
      <alignment horizontal="left" vertical="center"/>
    </xf>
    <xf numFmtId="0" fontId="21" fillId="0" borderId="0" xfId="0" applyFont="1">
      <alignment horizontal="left" vertical="center"/>
    </xf>
    <xf numFmtId="0" fontId="22" fillId="0" borderId="0" xfId="0" applyFont="1">
      <alignment horizontal="left" vertical="center"/>
    </xf>
    <xf numFmtId="181" fontId="1" fillId="0" borderId="0" xfId="5" applyAlignment="1">
      <alignment vertical="center" wrapText="1"/>
    </xf>
    <xf numFmtId="181" fontId="17" fillId="0" borderId="0" xfId="5" applyFont="1" applyAlignment="1">
      <alignment vertical="center" wrapText="1"/>
    </xf>
    <xf numFmtId="0" fontId="18" fillId="0" borderId="0" xfId="0" applyFont="1" applyAlignment="1">
      <alignment vertical="center"/>
    </xf>
    <xf numFmtId="0" fontId="18" fillId="34" borderId="0" xfId="0" applyFont="1" applyFill="1">
      <alignment horizontal="left" vertical="center"/>
    </xf>
    <xf numFmtId="0" fontId="19" fillId="34" borderId="1" xfId="2" applyFont="1" applyFill="1">
      <alignment horizontal="left" vertical="center"/>
    </xf>
    <xf numFmtId="14" fontId="19" fillId="34" borderId="1" xfId="2" applyNumberFormat="1" applyFont="1" applyFill="1" applyAlignment="1">
      <alignment vertical="center"/>
    </xf>
    <xf numFmtId="14" fontId="19" fillId="34" borderId="1" xfId="2" applyNumberFormat="1" applyFont="1" applyFill="1">
      <alignment horizontal="left" vertical="center"/>
    </xf>
    <xf numFmtId="181" fontId="1" fillId="35" borderId="0" xfId="5" applyFill="1">
      <alignment horizontal="left" vertical="center" wrapText="1"/>
    </xf>
    <xf numFmtId="181" fontId="23" fillId="0" borderId="0" xfId="5" applyFont="1" applyAlignment="1">
      <alignment vertical="center" wrapText="1"/>
    </xf>
    <xf numFmtId="0" fontId="24" fillId="0" borderId="0" xfId="0" applyFont="1">
      <alignment horizontal="left" vertical="center"/>
    </xf>
    <xf numFmtId="56" fontId="18" fillId="0" borderId="0" xfId="0" applyNumberFormat="1" applyFont="1">
      <alignment horizontal="left" vertical="center"/>
    </xf>
    <xf numFmtId="56" fontId="0" fillId="0" borderId="0" xfId="0" applyNumberFormat="1">
      <alignment horizontal="left" vertical="center"/>
    </xf>
    <xf numFmtId="0" fontId="25" fillId="0" borderId="0" xfId="0" applyFont="1">
      <alignment horizontal="left" vertical="center"/>
    </xf>
    <xf numFmtId="0" fontId="26" fillId="0" borderId="0" xfId="0" applyFont="1">
      <alignment horizontal="left" vertical="center"/>
    </xf>
    <xf numFmtId="0" fontId="27" fillId="0" borderId="0" xfId="0" applyFont="1">
      <alignment horizontal="left" vertical="center"/>
    </xf>
    <xf numFmtId="0" fontId="28" fillId="0" borderId="0" xfId="0" applyFont="1">
      <alignment horizontal="left" vertical="center"/>
    </xf>
    <xf numFmtId="0" fontId="29" fillId="0" borderId="0" xfId="0" applyFont="1">
      <alignment horizontal="left" vertical="center"/>
    </xf>
    <xf numFmtId="0" fontId="30" fillId="0" borderId="0" xfId="0" applyFont="1">
      <alignment horizontal="left" vertical="center"/>
    </xf>
    <xf numFmtId="0" fontId="31" fillId="0" borderId="0" xfId="0" applyFont="1">
      <alignment horizontal="left" vertical="center"/>
    </xf>
    <xf numFmtId="181" fontId="32" fillId="0" borderId="0" xfId="5" applyFont="1" applyAlignment="1">
      <alignment vertical="center" wrapText="1"/>
    </xf>
    <xf numFmtId="182" fontId="1" fillId="0" borderId="0" xfId="5" applyNumberFormat="1">
      <alignment horizontal="left" vertical="center" wrapText="1"/>
    </xf>
    <xf numFmtId="0" fontId="19" fillId="34" borderId="0" xfId="2" applyFont="1" applyFill="1" applyBorder="1">
      <alignment horizontal="left" vertical="center"/>
    </xf>
    <xf numFmtId="14" fontId="19" fillId="34" borderId="0" xfId="2" applyNumberFormat="1" applyFont="1" applyFill="1" applyBorder="1" applyAlignment="1">
      <alignment vertical="center"/>
    </xf>
    <xf numFmtId="14" fontId="19" fillId="34" borderId="0" xfId="2" applyNumberFormat="1" applyFont="1" applyFill="1" applyBorder="1">
      <alignment horizontal="left" vertical="center"/>
    </xf>
    <xf numFmtId="14" fontId="1" fillId="0" borderId="10" xfId="6" applyNumberFormat="1" applyBorder="1">
      <alignment horizontal="left" vertical="center" wrapText="1"/>
    </xf>
    <xf numFmtId="181" fontId="1" fillId="0" borderId="10" xfId="5" applyBorder="1" applyAlignment="1">
      <alignment vertical="center" wrapText="1"/>
    </xf>
    <xf numFmtId="181" fontId="1" fillId="0" borderId="10" xfId="5" applyBorder="1">
      <alignment horizontal="left" vertical="center" wrapText="1"/>
    </xf>
    <xf numFmtId="0" fontId="1" fillId="0" borderId="10" xfId="6" applyBorder="1">
      <alignment horizontal="left" vertical="center" wrapText="1"/>
    </xf>
    <xf numFmtId="181" fontId="1" fillId="0" borderId="10" xfId="5" applyBorder="1" applyAlignment="1">
      <alignment vertical="center"/>
    </xf>
    <xf numFmtId="181" fontId="17" fillId="0" borderId="10" xfId="5" applyFont="1" applyBorder="1" applyAlignment="1">
      <alignment vertical="center" wrapText="1"/>
    </xf>
    <xf numFmtId="182" fontId="1" fillId="0" borderId="10" xfId="5" applyNumberFormat="1" applyBorder="1">
      <alignment horizontal="left" vertical="center" wrapText="1"/>
    </xf>
    <xf numFmtId="57" fontId="1" fillId="0" borderId="10" xfId="6" quotePrefix="1" applyNumberFormat="1" applyBorder="1">
      <alignment horizontal="left" vertical="center" wrapText="1"/>
    </xf>
  </cellXfs>
  <cellStyles count="50">
    <cellStyle name="20% - アクセント 1" xfId="27" builtinId="30" customBuiltin="1"/>
    <cellStyle name="20% - アクセント 2" xfId="31" builtinId="34" customBuiltin="1"/>
    <cellStyle name="20% - アクセント 3" xfId="35" builtinId="38" customBuiltin="1"/>
    <cellStyle name="20% - アクセント 4" xfId="39" builtinId="42" customBuiltin="1"/>
    <cellStyle name="20% - アクセント 5" xfId="43" builtinId="46" customBuiltin="1"/>
    <cellStyle name="20% - アクセント 6" xfId="47" builtinId="50" customBuiltin="1"/>
    <cellStyle name="40% - アクセント 1" xfId="28" builtinId="31" customBuiltin="1"/>
    <cellStyle name="40% - アクセント 2" xfId="32" builtinId="35" customBuiltin="1"/>
    <cellStyle name="40% - アクセント 3" xfId="36" builtinId="39" customBuiltin="1"/>
    <cellStyle name="40% - アクセント 4" xfId="40" builtinId="43" customBuiltin="1"/>
    <cellStyle name="40% - アクセント 5" xfId="44" builtinId="47" customBuiltin="1"/>
    <cellStyle name="40% - アクセント 6" xfId="48" builtinId="51" customBuiltin="1"/>
    <cellStyle name="60% - アクセント 1" xfId="29" builtinId="32" customBuiltin="1"/>
    <cellStyle name="60% - アクセント 2" xfId="33" builtinId="36" customBuiltin="1"/>
    <cellStyle name="60% - アクセント 3" xfId="37" builtinId="40" customBuiltin="1"/>
    <cellStyle name="60% - アクセント 4" xfId="41" builtinId="44" customBuiltin="1"/>
    <cellStyle name="60% - アクセント 5" xfId="45" builtinId="48" customBuiltin="1"/>
    <cellStyle name="60% - アクセント 6" xfId="49" builtinId="52" customBuiltin="1"/>
    <cellStyle name="アクセント 1" xfId="26" builtinId="29" customBuiltin="1"/>
    <cellStyle name="アクセント 2" xfId="30" builtinId="33" customBuiltin="1"/>
    <cellStyle name="アクセント 3" xfId="34" builtinId="37" customBuiltin="1"/>
    <cellStyle name="アクセント 4" xfId="38" builtinId="41" customBuiltin="1"/>
    <cellStyle name="アクセント 5" xfId="42" builtinId="45" customBuiltin="1"/>
    <cellStyle name="アクセント 6" xfId="46" builtinId="49" customBuiltin="1"/>
    <cellStyle name="タイトル" xfId="1" builtinId="15" customBuiltin="1"/>
    <cellStyle name="チェック セル" xfId="21" builtinId="23" customBuiltin="1"/>
    <cellStyle name="どちらでもない" xfId="16" builtinId="28" customBuiltin="1"/>
    <cellStyle name="パーセント" xfId="4" builtinId="5" customBuiltin="1"/>
    <cellStyle name="メモ" xfId="23" builtinId="10" customBuiltin="1"/>
    <cellStyle name="リンク セル" xfId="20" builtinId="24" customBuiltin="1"/>
    <cellStyle name="悪い" xfId="15" builtinId="27" customBuiltin="1"/>
    <cellStyle name="完了" xfId="3" xr:uid="{00000000-0005-0000-0000-00002F000000}"/>
    <cellStyle name="計算" xfId="19" builtinId="22" customBuiltin="1"/>
    <cellStyle name="警告文" xfId="22" builtinId="11" customBuiltin="1"/>
    <cellStyle name="桁区切り" xfId="8" builtinId="6" customBuiltin="1"/>
    <cellStyle name="桁区切り [0.00]" xfId="7" builtinId="3" customBuiltin="1"/>
    <cellStyle name="見出し 1" xfId="2" builtinId="16" customBuiltin="1"/>
    <cellStyle name="見出し 2" xfId="11" builtinId="17" customBuiltin="1"/>
    <cellStyle name="見出し 3" xfId="12" builtinId="18" customBuiltin="1"/>
    <cellStyle name="見出し 4" xfId="13" builtinId="19" customBuiltin="1"/>
    <cellStyle name="集計" xfId="25" builtinId="25" customBuiltin="1"/>
    <cellStyle name="出力" xfId="18" builtinId="21" customBuiltin="1"/>
    <cellStyle name="説明文" xfId="24" builtinId="53" customBuiltin="1"/>
    <cellStyle name="通貨" xfId="10" builtinId="7" customBuiltin="1"/>
    <cellStyle name="通貨 [0.00]" xfId="9" builtinId="4" customBuiltin="1"/>
    <cellStyle name="日付" xfId="5" xr:uid="{00000000-0005-0000-0000-000030000000}"/>
    <cellStyle name="入力" xfId="17" builtinId="20" customBuiltin="1"/>
    <cellStyle name="標準" xfId="0" builtinId="0" customBuiltin="1"/>
    <cellStyle name="表のテキスト" xfId="6" xr:uid="{00000000-0005-0000-0000-000031000000}"/>
    <cellStyle name="良い" xfId="14" builtinId="26" customBuiltin="1"/>
  </cellStyles>
  <dxfs count="285">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4" tint="0.79998168889431442"/>
        </patternFill>
      </fill>
    </dxf>
    <dxf>
      <fill>
        <patternFill patternType="none">
          <bgColor auto="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79998168889431442"/>
        </patternFill>
      </fill>
    </dxf>
    <dxf>
      <fill>
        <patternFill>
          <bgColor theme="7" tint="0.39994506668294322"/>
        </patternFill>
      </fill>
    </dxf>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border diagonalUp="0" diagonalDown="0">
        <left style="dotted">
          <color auto="1"/>
        </left>
        <right style="dotted">
          <color auto="1"/>
        </right>
        <top style="dotted">
          <color auto="1"/>
        </top>
        <bottom style="dotted">
          <color auto="1"/>
        </bottom>
        <vertical style="dotted">
          <color auto="1"/>
        </vertical>
        <horizontal style="dotted">
          <color auto="1"/>
        </horizontal>
      </border>
    </dxf>
    <dxf>
      <border diagonalUp="0" diagonalDown="0">
        <left style="dotted">
          <color auto="1"/>
        </left>
        <right style="dotted">
          <color auto="1"/>
        </right>
        <top style="dotted">
          <color auto="1"/>
        </top>
        <bottom style="dotted">
          <color auto="1"/>
        </bottom>
        <vertical style="dotted">
          <color auto="1"/>
        </vertical>
        <horizontal style="dotted">
          <color auto="1"/>
        </horizontal>
      </border>
    </dxf>
    <dxf>
      <border diagonalUp="0" diagonalDown="0">
        <left style="dotted">
          <color auto="1"/>
        </left>
        <right style="dotted">
          <color auto="1"/>
        </right>
        <top style="dotted">
          <color auto="1"/>
        </top>
        <bottom style="dotted">
          <color auto="1"/>
        </bottom>
        <vertical style="dotted">
          <color auto="1"/>
        </vertical>
        <horizontal style="dotted">
          <color auto="1"/>
        </horizontal>
      </border>
    </dxf>
    <dxf>
      <border diagonalUp="0" diagonalDown="0">
        <left style="dotted">
          <color auto="1"/>
        </left>
        <right style="dotted">
          <color auto="1"/>
        </right>
        <top style="dotted">
          <color auto="1"/>
        </top>
        <bottom style="dotted">
          <color auto="1"/>
        </bottom>
        <vertical style="dotted">
          <color auto="1"/>
        </vertical>
        <horizontal style="dotted">
          <color auto="1"/>
        </horizontal>
      </border>
    </dxf>
    <dxf>
      <border diagonalUp="0" diagonalDown="0">
        <left style="dotted">
          <color auto="1"/>
        </left>
        <right style="dotted">
          <color auto="1"/>
        </right>
        <top style="dotted">
          <color auto="1"/>
        </top>
        <bottom style="dotted">
          <color auto="1"/>
        </bottom>
        <vertical style="dotted">
          <color auto="1"/>
        </vertical>
        <horizontal style="dotted">
          <color auto="1"/>
        </horizontal>
      </border>
    </dxf>
    <dxf>
      <numFmt numFmtId="181" formatCode="[$-F800]dddd\,\ mmmm\ dd\,\ yyyy"/>
      <border diagonalUp="0" diagonalDown="0">
        <left style="dotted">
          <color auto="1"/>
        </left>
        <right style="dotted">
          <color auto="1"/>
        </right>
        <top style="dotted">
          <color auto="1"/>
        </top>
        <bottom style="dotted">
          <color auto="1"/>
        </bottom>
        <vertical style="dotted">
          <color auto="1"/>
        </vertical>
        <horizontal style="dotted">
          <color auto="1"/>
        </horizontal>
      </border>
    </dxf>
    <dxf>
      <alignment horizontal="general" vertical="center" textRotation="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numFmt numFmtId="19" formatCode="yyyy/m/d"/>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numFmt numFmtId="181" formatCode="[$-F800]dddd\,\ mmmm\ dd\,\ yyyy"/>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4" tint="0.79998168889431442"/>
        </patternFill>
      </fill>
    </dxf>
    <dxf>
      <fill>
        <patternFill>
          <bgColor theme="7" tint="0.39994506668294322"/>
        </patternFill>
      </fill>
    </dxf>
    <dxf>
      <fill>
        <patternFill>
          <bgColor theme="9" tint="0.79998168889431442"/>
        </patternFill>
      </fill>
    </dxf>
    <dxf>
      <numFmt numFmtId="181" formatCode="[$-F800]dddd\,\ mmmm\ dd\,\ yyyy"/>
    </dxf>
    <dxf>
      <alignment horizontal="general" vertical="center" textRotation="0" wrapText="1" indent="0" justifyLastLine="0" shrinkToFit="0" readingOrder="0"/>
    </dxf>
    <dxf>
      <alignment horizontal="general" vertical="center" textRotation="0" indent="0" justifyLastLine="0" shrinkToFit="0" readingOrder="0"/>
    </dxf>
    <dxf>
      <numFmt numFmtId="19" formatCode="yyyy/m/d"/>
    </dxf>
    <dxf>
      <font>
        <strike val="0"/>
        <outline val="0"/>
        <shadow val="0"/>
        <u val="none"/>
        <vertAlign val="baseline"/>
        <name val="Meiryo UI"/>
        <family val="3"/>
        <charset val="128"/>
        <scheme val="none"/>
      </font>
    </dxf>
    <dxf>
      <font>
        <strike val="0"/>
        <outline val="0"/>
        <shadow val="0"/>
        <u val="none"/>
        <vertAlign val="baseline"/>
        <name val="Meiryo UI"/>
        <family val="3"/>
        <charset val="128"/>
        <scheme val="none"/>
      </font>
      <fill>
        <patternFill patternType="solid">
          <fgColor indexed="64"/>
          <bgColor theme="8"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9" tint="0.7999816888943144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4" tint="0.79998168889431442"/>
        </patternFill>
      </fill>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タスク リスト" defaultPivotStyle="PivotStyleLight16">
    <tableStyle name="タスク リスト" pivot="0" count="4" xr9:uid="{00000000-0011-0000-FFFF-FFFF00000000}">
      <tableStyleElement type="wholeTable" dxfId="284"/>
      <tableStyleElement type="headerRow" dxfId="283"/>
      <tableStyleElement type="totalRow" dxfId="282"/>
      <tableStyleElement type="firstColumn" dxfId="2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ECE3E0-3766-44D9-A4B8-F5EE8AA6DA70}" name="タスク_43" displayName="タスク_43" ref="B1:H18" totalsRowShown="0" headerRowDxfId="255" dataDxfId="254">
  <autoFilter ref="B1:H18" xr:uid="{00000000-0009-0000-0100-000001000000}"/>
  <sortState xmlns:xlrd2="http://schemas.microsoft.com/office/spreadsheetml/2017/richdata2" ref="B2:H17">
    <sortCondition ref="G1:G17"/>
  </sortState>
  <tableColumns count="7">
    <tableColumn id="1" xr3:uid="{C0E515E9-1D02-409E-9EE1-6C1C2C07C6E7}" name="開始日" dataDxfId="253" dataCellStyle="表のテキスト"/>
    <tableColumn id="4" xr3:uid="{215AB44F-658F-4170-B473-8DE5CF9A9CA0}" name="会社名" dataDxfId="252" dataCellStyle="日付"/>
    <tableColumn id="7" xr3:uid="{06F2046D-D050-4217-B894-3CB3039B4C46}" name="期日" dataDxfId="251" dataCellStyle="日付"/>
    <tableColumn id="5" xr3:uid="{1EF007EF-4A88-42C9-9C77-6B6AAC1FD997}" name="期日(-2日)" dataDxfId="250" dataCellStyle="日付">
      <calculatedColumnFormula>IF(ISBLANK(タスク_43[[#This Row],[期日]]),"",タスク_43[[#This Row],[期日]]-2)</calculatedColumnFormula>
    </tableColumn>
    <tableColumn id="6" xr3:uid="{93761AE8-D15A-423C-A8B5-4BD1BB0C95CE}" name="受付" dataCellStyle="日付"/>
    <tableColumn id="3" xr3:uid="{70AB121F-2917-425C-AFFF-094E7725F642}" name="完了" dataCellStyle="日付"/>
    <tableColumn id="8" xr3:uid="{E4AD1B48-14FE-461A-A2C4-A5F8E29D53EB}" name="メモ" dataCellStyle="表のテキスト"/>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AB40B-B3A8-412A-BC43-81DCCCCAEF19}" name="タスク_98" displayName="タスク_98" ref="B1:I17" totalsRowShown="0" headerRowDxfId="217" dataDxfId="216">
  <autoFilter ref="B1:I17" xr:uid="{ADDC5E28-DB38-4F2B-86D7-16D2B6DE4251}"/>
  <sortState xmlns:xlrd2="http://schemas.microsoft.com/office/spreadsheetml/2017/richdata2" ref="B2:I17">
    <sortCondition ref="G1:G17"/>
  </sortState>
  <tableColumns count="8">
    <tableColumn id="1" xr3:uid="{106977AB-2D02-459E-8404-F91F3996502B}" name="来社・訪問日" dataDxfId="215" dataCellStyle="表のテキスト"/>
    <tableColumn id="4" xr3:uid="{97AC68AA-40EE-4E5E-B9C5-9EB0A48DEBD8}" name="会社名" dataDxfId="214" dataCellStyle="日付"/>
    <tableColumn id="5" xr3:uid="{C35843C7-EA48-42F0-9CC9-6C1A32B1F82B}" name="期日(+10日)" dataDxfId="213" dataCellStyle="日付">
      <calculatedColumnFormula>IF(ISBLANK(タスク_98[[#This Row],[来社・訪問日]]),"",タスク_98[[#This Row],[来社・訪問日]]+10)</calculatedColumnFormula>
    </tableColumn>
    <tableColumn id="2" xr3:uid="{A1BF8C29-3D57-454E-B2FA-63F579887932}" name="完了日" dataCellStyle="日付"/>
    <tableColumn id="6" xr3:uid="{8F52D3DF-6A07-4691-A0E4-310FAC990414}" name="受付" dataCellStyle="日付"/>
    <tableColumn id="3" xr3:uid="{F7FFF060-BCB8-42D6-9D92-89C8AC65BC7D}" name="副本返却" dataCellStyle="日付"/>
    <tableColumn id="8" xr3:uid="{97732793-228C-41A9-872B-93C9C209F7C3}" name="メモ" dataCellStyle="表のテキスト"/>
    <tableColumn id="7" xr3:uid="{CAECB15B-F5EA-4A32-A338-B3CE50F5C27C}"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DC5E28-DB38-4F2B-86D7-16D2B6DE4251}" name="タスク_9" displayName="タスク_9" ref="B1:I17" totalsRowShown="0" headerRowDxfId="180" dataDxfId="179">
  <autoFilter ref="B1:I17" xr:uid="{ADDC5E28-DB38-4F2B-86D7-16D2B6DE4251}"/>
  <sortState xmlns:xlrd2="http://schemas.microsoft.com/office/spreadsheetml/2017/richdata2" ref="B2:I17">
    <sortCondition ref="B1:B17"/>
  </sortState>
  <tableColumns count="8">
    <tableColumn id="1" xr3:uid="{6CCC0680-F5AB-49BF-84FF-D986A5D5B77F}" name="来社・訪問日" dataDxfId="178" dataCellStyle="表のテキスト"/>
    <tableColumn id="4" xr3:uid="{98C9D464-4658-4405-A631-EA28C84B7768}" name="会社名" dataDxfId="177" dataCellStyle="日付"/>
    <tableColumn id="5" xr3:uid="{F67B8F4D-C3E7-43AF-8312-63251F28AD23}" name="期日(+10日)" dataDxfId="176" dataCellStyle="日付">
      <calculatedColumnFormula>IF(ISBLANK(タスク_9[[#This Row],[来社・訪問日]]),"",タスク_9[[#This Row],[来社・訪問日]]+10)</calculatedColumnFormula>
    </tableColumn>
    <tableColumn id="2" xr3:uid="{135207EE-46F2-4D4A-A497-5A6A3B8F1C7C}" name="完了日" dataCellStyle="日付"/>
    <tableColumn id="6" xr3:uid="{D79C7B39-2ACA-4F1F-9E45-F7E5EBC20184}" name="受付" dataCellStyle="日付"/>
    <tableColumn id="3" xr3:uid="{49A9A62D-26BB-41FF-B9D5-5EBA1AA3E099}" name="副本返却" dataCellStyle="日付"/>
    <tableColumn id="8" xr3:uid="{C9FB3583-250E-4E5E-9035-CD88C252168D}" name="メモ" dataCellStyle="表のテキスト"/>
    <tableColumn id="7" xr3:uid="{1253B208-2FF8-45B9-B953-DC622B741931}"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049050-54FC-4E88-A4C8-F1CA4F940316}" name="タスク_76" displayName="タスク_76" ref="B1:I17" totalsRowShown="0" headerRowDxfId="143" dataDxfId="142">
  <autoFilter ref="B1:I17" xr:uid="{00000000-0009-0000-0100-000001000000}"/>
  <sortState xmlns:xlrd2="http://schemas.microsoft.com/office/spreadsheetml/2017/richdata2" ref="B2:I17">
    <sortCondition ref="F1:F17"/>
  </sortState>
  <tableColumns count="8">
    <tableColumn id="1" xr3:uid="{8F79131E-DAF3-4317-B33E-488858AA27F3}" name="来社・訪問日" dataDxfId="141" dataCellStyle="表のテキスト"/>
    <tableColumn id="4" xr3:uid="{43550F7B-631F-4946-86D6-154AF3DE3A59}" name="会社名" dataDxfId="140" dataCellStyle="日付"/>
    <tableColumn id="5" xr3:uid="{DD683D8E-AF03-44FD-B7A7-FA1272F3705A}" name="期日(+10日)" dataDxfId="139" dataCellStyle="日付">
      <calculatedColumnFormula>IF(ISBLANK(タスク_76[[#This Row],[来社・訪問日]]),"",タスク_76[[#This Row],[来社・訪問日]]+10)</calculatedColumnFormula>
    </tableColumn>
    <tableColumn id="2" xr3:uid="{570F8DD4-A563-4C56-B288-C3A910A349F3}" name="完了日" dataDxfId="138" dataCellStyle="日付"/>
    <tableColumn id="6" xr3:uid="{469E1B73-04C1-4CB1-A817-70AB5C848B37}" name="受付" dataDxfId="137" dataCellStyle="日付"/>
    <tableColumn id="3" xr3:uid="{877CABFB-C6DB-409F-9180-FABDA85FA84C}" name="副本返却" dataDxfId="136" dataCellStyle="日付"/>
    <tableColumn id="8" xr3:uid="{9FC1BC8D-93C7-4263-BE0A-3E061C40E4E7}" name="メモ" dataDxfId="135" dataCellStyle="表のテキスト"/>
    <tableColumn id="7" xr3:uid="{DF00E76E-13FC-4289-8F8B-7587D9B389BD}" name="建設事務所" dataDxfId="134"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FFAF68-5754-48C2-9400-1FFA3A26659F}" name="タスク_45" displayName="タスク_45" ref="B1:I17" totalsRowShown="0" headerRowDxfId="108" dataDxfId="107">
  <autoFilter ref="B1:I17" xr:uid="{00000000-0009-0000-0100-000001000000}"/>
  <sortState xmlns:xlrd2="http://schemas.microsoft.com/office/spreadsheetml/2017/richdata2" ref="B2:I17">
    <sortCondition ref="F1:F17"/>
  </sortState>
  <tableColumns count="8">
    <tableColumn id="1" xr3:uid="{732E7FBB-CEE1-41CA-BF59-4C0CF58E3EDC}" name="来社・訪問日" dataDxfId="106" dataCellStyle="表のテキスト"/>
    <tableColumn id="4" xr3:uid="{F50433E6-FF35-4036-A51B-B186DEAEF53F}" name="会社名" dataDxfId="105" dataCellStyle="日付"/>
    <tableColumn id="5" xr3:uid="{7DA9965C-8248-4B55-AC31-299558B15EA9}" name="期日(+10日)" dataDxfId="104" dataCellStyle="日付">
      <calculatedColumnFormula>IF(ISBLANK(タスク_45[[#This Row],[来社・訪問日]]),"",タスク_45[[#This Row],[来社・訪問日]]+10)</calculatedColumnFormula>
    </tableColumn>
    <tableColumn id="2" xr3:uid="{BF2C5C67-2CF7-4E7E-86D2-CB93516BF17F}" name="完了日" dataCellStyle="日付"/>
    <tableColumn id="6" xr3:uid="{44B2DB0D-CB80-409D-B801-BA895956A94A}" name="受付" dataCellStyle="日付"/>
    <tableColumn id="3" xr3:uid="{A8BC45C3-EF83-4677-94E3-DC23A16257D3}" name="副本返却" dataCellStyle="日付"/>
    <tableColumn id="8" xr3:uid="{08E5EB43-8571-4F86-B268-58BEE27B186A}" name="メモ" dataCellStyle="表のテキスト"/>
    <tableColumn id="7" xr3:uid="{78442288-BA4D-43B6-933E-681795B90DF3}"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B08D80-9BA4-43EC-B422-6D03311F497D}" name="タスク_4" displayName="タスク_4" ref="B1:I17" totalsRowShown="0" headerRowDxfId="78" dataDxfId="77">
  <autoFilter ref="B1:I17" xr:uid="{00000000-0009-0000-0100-000001000000}"/>
  <sortState xmlns:xlrd2="http://schemas.microsoft.com/office/spreadsheetml/2017/richdata2" ref="B2:I17">
    <sortCondition ref="F1:F17"/>
  </sortState>
  <tableColumns count="8">
    <tableColumn id="1" xr3:uid="{D2400F5B-3EBD-46EE-BEFB-53A468471788}" name="来社・訪問日" dataDxfId="76" dataCellStyle="表のテキスト"/>
    <tableColumn id="4" xr3:uid="{69885BB9-94BA-425A-8547-61F24819082D}" name="会社名" dataDxfId="75" dataCellStyle="日付"/>
    <tableColumn id="5" xr3:uid="{1DBD71D1-327E-43E2-BDE7-7E637F99A946}" name="期日(+10日)" dataDxfId="74" dataCellStyle="日付">
      <calculatedColumnFormula>IF(ISBLANK(タスク_4[[#This Row],[来社・訪問日]]),"",タスク_4[[#This Row],[来社・訪問日]]+10)</calculatedColumnFormula>
    </tableColumn>
    <tableColumn id="2" xr3:uid="{CC42004F-C54D-47AF-8826-98DC5E3061F8}" name="完了日" dataCellStyle="日付"/>
    <tableColumn id="6" xr3:uid="{4105F5C1-2EC4-4465-AB2A-4A9F7E174C51}" name="受付" dataCellStyle="日付"/>
    <tableColumn id="3" xr3:uid="{B6740450-D8BC-4BD5-8C10-33E0E8B87A19}" name="副本返却" dataCellStyle="日付"/>
    <tableColumn id="8" xr3:uid="{79F7A4CF-2338-4AB1-9BD0-41ED9FABB0EA}" name="メモ" dataCellStyle="表のテキスト"/>
    <tableColumn id="7" xr3:uid="{A3D9947C-5083-40D8-ABF3-4047EC32CFD8}"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タスク" displayName="タスク" ref="B1:I17" totalsRowShown="0" headerRowDxfId="41" dataDxfId="40">
  <autoFilter ref="B1:I17" xr:uid="{00000000-0009-0000-0100-000001000000}"/>
  <sortState xmlns:xlrd2="http://schemas.microsoft.com/office/spreadsheetml/2017/richdata2" ref="B2:I17">
    <sortCondition ref="G1:G17"/>
  </sortState>
  <tableColumns count="8">
    <tableColumn id="1" xr3:uid="{00000000-0010-0000-0000-000001000000}" name="来社・訪問日" dataDxfId="39" dataCellStyle="表のテキスト"/>
    <tableColumn id="4" xr3:uid="{00000000-0010-0000-0000-000004000000}" name="会社名" dataDxfId="38" dataCellStyle="日付"/>
    <tableColumn id="5" xr3:uid="{00000000-0010-0000-0000-000005000000}" name="期日(+10日)" dataDxfId="37" dataCellStyle="日付">
      <calculatedColumnFormula>IF(ISBLANK(タスク[[#This Row],[来社・訪問日]]),"",タスク[[#This Row],[来社・訪問日]]+10)</calculatedColumnFormula>
    </tableColumn>
    <tableColumn id="2" xr3:uid="{1491DF4D-A2E2-4555-BDD7-6C39E78DACEB}" name="完了日" dataCellStyle="日付"/>
    <tableColumn id="6" xr3:uid="{807AD4F7-F4E7-4CD8-9773-EE35926BB06E}" name="受付" dataCellStyle="日付"/>
    <tableColumn id="3" xr3:uid="{BB0D527D-5EF1-4A1E-828E-3E1D9C6626A8}" name="副本返却" dataCellStyle="日付"/>
    <tableColumn id="8" xr3:uid="{00000000-0010-0000-0000-000008000000}" name="メモ" dataCellStyle="表のテキスト"/>
    <tableColumn id="7" xr3:uid="{2B720016-3081-4669-AC08-209C88A9C7C5}"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6F5411-D384-4718-8156-0DA01F118A39}" name="タスク_7" displayName="タスク_7" ref="B1:I17" totalsRowShown="0" headerRowDxfId="4" dataDxfId="3">
  <autoFilter ref="B1:I17" xr:uid="{00000000-0009-0000-0100-000001000000}"/>
  <sortState xmlns:xlrd2="http://schemas.microsoft.com/office/spreadsheetml/2017/richdata2" ref="B2:I17">
    <sortCondition ref="G1:G17"/>
  </sortState>
  <tableColumns count="8">
    <tableColumn id="1" xr3:uid="{BF572EF1-F802-4920-A393-50192C91FEC5}" name="来社・訪問日" dataDxfId="2" dataCellStyle="表のテキスト"/>
    <tableColumn id="4" xr3:uid="{296C8B80-E6CF-44D6-BED7-613356D56CE6}" name="会社名" dataDxfId="1" dataCellStyle="日付"/>
    <tableColumn id="5" xr3:uid="{2698813B-5F35-4347-8AEE-975ABED84966}" name="期日(+10日)" dataDxfId="0" dataCellStyle="日付">
      <calculatedColumnFormula>IF(ISBLANK(タスク_7[[#This Row],[来社・訪問日]]),"",タスク_7[[#This Row],[来社・訪問日]]+10)</calculatedColumnFormula>
    </tableColumn>
    <tableColumn id="2" xr3:uid="{D051AE12-C312-498E-BC5D-F3962C837B10}" name="完了日" dataCellStyle="日付"/>
    <tableColumn id="6" xr3:uid="{FD1A4595-BC8A-477B-9B77-12A65F9166B3}" name="受付" dataCellStyle="日付"/>
    <tableColumn id="3" xr3:uid="{75FD0E50-B1C9-4BA3-9F81-D4F4468A0188}" name="副本返却" dataCellStyle="日付"/>
    <tableColumn id="8" xr3:uid="{2A5556A9-D80E-4AC9-80E7-04175D5EB476}" name="メモ" dataCellStyle="表のテキスト"/>
    <tableColumn id="7" xr3:uid="{7E536517-7DA2-40B3-BCFA-7D6B1402B54B}" name="建設事務所" dataCellStyle="日付"/>
  </tableColumns>
  <tableStyleInfo name="タスク リスト" showFirstColumn="1" showLastColumn="0" showRowStripes="1" showColumnStripes="0"/>
  <extLst>
    <ext xmlns:x14="http://schemas.microsoft.com/office/spreadsheetml/2009/9/main" uri="{504A1905-F514-4f6f-8877-14C23A59335A}">
      <x14:table altTextSummary="タスク リストを追跡するための表です。タスク名、開始日と終了日、達成率、任意のメモを入力します。達成率が 100% に達したタスクについては、列 F の [完了] にアイコンが表示されます"/>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E374-0E73-44F4-9938-EAA1A2CC34AA}">
  <sheetPr>
    <tabColor theme="4"/>
    <pageSetUpPr autoPageBreaks="0" fitToPage="1"/>
  </sheetPr>
  <dimension ref="A1:N33"/>
  <sheetViews>
    <sheetView showGridLines="0" topLeftCell="C9" zoomScaleNormal="100" workbookViewId="0">
      <selection activeCell="G14" sqref="G14"/>
    </sheetView>
  </sheetViews>
  <sheetFormatPr defaultColWidth="8.6640625" defaultRowHeight="33" customHeight="1" x14ac:dyDescent="0.25"/>
  <cols>
    <col min="1" max="1" width="2.109375" style="3" customWidth="1"/>
    <col min="2" max="2" width="13.21875" style="3" customWidth="1"/>
    <col min="3" max="4" width="16.88671875" style="10" customWidth="1"/>
    <col min="5" max="5" width="14.5546875" style="3" customWidth="1"/>
    <col min="6" max="6" width="14.21875" style="3" customWidth="1"/>
    <col min="7" max="7" width="14.33203125" style="3" customWidth="1"/>
    <col min="8" max="8" width="29.6640625" style="3" customWidth="1"/>
    <col min="9" max="9" width="2.44140625" style="3" customWidth="1"/>
    <col min="10" max="16384" width="8.6640625" style="3"/>
  </cols>
  <sheetData>
    <row r="1" spans="1:14" ht="24.95" customHeight="1" x14ac:dyDescent="0.25">
      <c r="A1" s="11"/>
      <c r="B1" s="12" t="s">
        <v>33</v>
      </c>
      <c r="C1" s="13" t="s">
        <v>2</v>
      </c>
      <c r="D1" s="13" t="s">
        <v>34</v>
      </c>
      <c r="E1" s="14" t="s">
        <v>35</v>
      </c>
      <c r="F1" s="14" t="s">
        <v>23</v>
      </c>
      <c r="G1" s="14" t="s">
        <v>73</v>
      </c>
      <c r="H1" s="12" t="s">
        <v>0</v>
      </c>
    </row>
    <row r="2" spans="1:14" ht="33" customHeight="1" x14ac:dyDescent="0.25">
      <c r="B2" s="4">
        <v>45120</v>
      </c>
      <c r="C2" s="16" t="s">
        <v>19</v>
      </c>
      <c r="D2" s="9"/>
      <c r="E2" s="28" t="str">
        <f>IF(ISBLANK(タスク_43[[#This Row],[期日]]),"",タスク_43[[#This Row],[期日]]-2)</f>
        <v/>
      </c>
      <c r="F2" s="1"/>
      <c r="G2" s="1">
        <v>45127</v>
      </c>
      <c r="H2" s="2" t="s">
        <v>39</v>
      </c>
      <c r="J2" s="18"/>
    </row>
    <row r="3" spans="1:14" ht="33" customHeight="1" x14ac:dyDescent="0.25">
      <c r="B3" s="4"/>
      <c r="C3" s="8" t="s">
        <v>71</v>
      </c>
      <c r="D3" s="8">
        <v>45135</v>
      </c>
      <c r="E3" s="28">
        <f>IF(ISBLANK(タスク_43[[#This Row],[期日]]),"",タスク_43[[#This Row],[期日]]-2)</f>
        <v>45133</v>
      </c>
      <c r="F3" s="1"/>
      <c r="G3" s="1">
        <v>45131</v>
      </c>
      <c r="H3" s="2" t="s">
        <v>72</v>
      </c>
      <c r="J3" s="22"/>
      <c r="K3" s="23"/>
      <c r="L3" s="23"/>
      <c r="M3" s="23"/>
      <c r="N3" s="23"/>
    </row>
    <row r="4" spans="1:14" ht="33" customHeight="1" x14ac:dyDescent="0.25">
      <c r="B4" s="4">
        <v>45126</v>
      </c>
      <c r="C4" s="8" t="s">
        <v>36</v>
      </c>
      <c r="D4" s="8">
        <v>45135</v>
      </c>
      <c r="E4" s="28">
        <f>IF(ISBLANK(タスク_43[[#This Row],[期日]]),"",タスク_43[[#This Row],[期日]]-2)</f>
        <v>45133</v>
      </c>
      <c r="F4" s="1"/>
      <c r="G4" s="1">
        <v>45133</v>
      </c>
      <c r="H4" s="2" t="s">
        <v>39</v>
      </c>
      <c r="J4" s="22"/>
      <c r="K4" s="23"/>
      <c r="L4" s="23"/>
      <c r="M4" s="23"/>
      <c r="N4" s="23"/>
    </row>
    <row r="5" spans="1:14" ht="33" customHeight="1" x14ac:dyDescent="0.25">
      <c r="B5" s="4">
        <v>45126</v>
      </c>
      <c r="C5" s="8" t="s">
        <v>37</v>
      </c>
      <c r="D5" s="8">
        <v>45142</v>
      </c>
      <c r="E5" s="28">
        <f>IF(ISBLANK(タスク_43[[#This Row],[期日]]),"",タスク_43[[#This Row],[期日]]-2)</f>
        <v>45140</v>
      </c>
      <c r="F5" s="1"/>
      <c r="G5" s="1">
        <v>45140</v>
      </c>
      <c r="H5" s="2" t="s">
        <v>38</v>
      </c>
      <c r="J5" s="22"/>
      <c r="K5" s="23"/>
      <c r="L5" s="23"/>
      <c r="M5" s="23"/>
      <c r="N5" s="24"/>
    </row>
    <row r="6" spans="1:14" ht="33" customHeight="1" x14ac:dyDescent="0.25">
      <c r="B6" s="4">
        <v>45126</v>
      </c>
      <c r="C6" s="8" t="s">
        <v>40</v>
      </c>
      <c r="D6" s="8">
        <v>45135</v>
      </c>
      <c r="E6" s="28">
        <f>IF(ISBLANK(タスク_43[[#This Row],[期日]]),"",タスク_43[[#This Row],[期日]]-2)</f>
        <v>45133</v>
      </c>
      <c r="F6" s="1"/>
      <c r="G6" s="1">
        <v>45133</v>
      </c>
      <c r="H6" s="2" t="s">
        <v>41</v>
      </c>
      <c r="J6" s="22"/>
      <c r="K6" s="23"/>
      <c r="L6" s="23"/>
      <c r="M6" s="23"/>
      <c r="N6" s="25"/>
    </row>
    <row r="7" spans="1:14" ht="33" customHeight="1" x14ac:dyDescent="0.25">
      <c r="B7" s="4"/>
      <c r="C7" s="8" t="s">
        <v>91</v>
      </c>
      <c r="D7" s="8">
        <v>45135</v>
      </c>
      <c r="E7" s="28">
        <f>IF(ISBLANK(タスク_43[[#This Row],[期日]]),"",タスク_43[[#This Row],[期日]]-2)</f>
        <v>45133</v>
      </c>
      <c r="F7" s="1">
        <v>45135</v>
      </c>
      <c r="G7" s="1">
        <v>45135</v>
      </c>
      <c r="H7" s="2"/>
      <c r="J7" s="17"/>
      <c r="N7" s="7"/>
    </row>
    <row r="8" spans="1:14" ht="33" customHeight="1" x14ac:dyDescent="0.25">
      <c r="B8" s="4"/>
      <c r="C8" s="8" t="s">
        <v>99</v>
      </c>
      <c r="D8" s="8"/>
      <c r="E8" s="28" t="str">
        <f>IF(ISBLANK(タスク_43[[#This Row],[期日]]),"",タスク_43[[#This Row],[期日]]-2)</f>
        <v/>
      </c>
      <c r="F8" s="1"/>
      <c r="G8" s="1">
        <v>45140</v>
      </c>
      <c r="H8" s="2" t="s">
        <v>100</v>
      </c>
      <c r="J8" s="17"/>
      <c r="N8" s="7"/>
    </row>
    <row r="9" spans="1:14" ht="33" customHeight="1" x14ac:dyDescent="0.25">
      <c r="B9" s="4"/>
      <c r="C9" s="8" t="s">
        <v>110</v>
      </c>
      <c r="D9" s="8">
        <v>45160</v>
      </c>
      <c r="E9" s="28">
        <f>IF(ISBLANK(タスク_43[[#This Row],[期日]]),"",タスク_43[[#This Row],[期日]]-2)</f>
        <v>45158</v>
      </c>
      <c r="F9" s="1"/>
      <c r="G9" s="1">
        <v>45156</v>
      </c>
      <c r="H9" s="2" t="s">
        <v>101</v>
      </c>
      <c r="J9" s="17" t="s">
        <v>42</v>
      </c>
    </row>
    <row r="10" spans="1:14" ht="33" customHeight="1" x14ac:dyDescent="0.25">
      <c r="B10" s="4"/>
      <c r="C10" s="8" t="s">
        <v>102</v>
      </c>
      <c r="D10" s="8">
        <v>45157</v>
      </c>
      <c r="E10" s="28">
        <f>IF(ISBLANK(タスク_43[[#This Row],[期日]]),"",タスク_43[[#This Row],[期日]]-2)</f>
        <v>45155</v>
      </c>
      <c r="F10" s="1"/>
      <c r="G10" s="1">
        <v>45155</v>
      </c>
      <c r="H10" s="2" t="s">
        <v>109</v>
      </c>
      <c r="J10" s="17" t="s">
        <v>43</v>
      </c>
    </row>
    <row r="11" spans="1:14" ht="33" customHeight="1" x14ac:dyDescent="0.25">
      <c r="B11" s="4"/>
      <c r="C11" s="8" t="s">
        <v>108</v>
      </c>
      <c r="D11" s="8">
        <v>45156</v>
      </c>
      <c r="E11" s="28">
        <f>IF(ISBLANK(タスク_43[[#This Row],[期日]]),"",タスク_43[[#This Row],[期日]]-2)</f>
        <v>45154</v>
      </c>
      <c r="F11" s="1"/>
      <c r="G11" s="1">
        <v>45154</v>
      </c>
      <c r="H11" s="2"/>
      <c r="J11" s="17" t="s">
        <v>44</v>
      </c>
    </row>
    <row r="12" spans="1:14" ht="33" customHeight="1" x14ac:dyDescent="0.25">
      <c r="B12" s="4"/>
      <c r="C12" s="8" t="s">
        <v>111</v>
      </c>
      <c r="D12" s="8">
        <v>45159</v>
      </c>
      <c r="E12" s="28">
        <f>IF(ISBLANK(タスク_43[[#This Row],[期日]]),"",タスク_43[[#This Row],[期日]]-2)</f>
        <v>45157</v>
      </c>
      <c r="F12" s="1"/>
      <c r="G12" s="1">
        <v>45169</v>
      </c>
      <c r="H12" s="2"/>
      <c r="J12" s="17" t="s">
        <v>45</v>
      </c>
    </row>
    <row r="13" spans="1:14" ht="33" customHeight="1" x14ac:dyDescent="0.25">
      <c r="B13" s="4"/>
      <c r="C13" s="16" t="s">
        <v>129</v>
      </c>
      <c r="D13" s="9"/>
      <c r="E13" s="1" t="str">
        <f>IF(ISBLANK(タスク_43[[#This Row],[期日]]),"",タスク_43[[#This Row],[期日]]-2)</f>
        <v/>
      </c>
      <c r="F13" s="1"/>
      <c r="G13" s="1"/>
      <c r="H13" s="2"/>
      <c r="J13" s="17" t="s">
        <v>46</v>
      </c>
    </row>
    <row r="14" spans="1:14" ht="33" customHeight="1" x14ac:dyDescent="0.25">
      <c r="B14" s="4"/>
      <c r="C14" s="8" t="s">
        <v>130</v>
      </c>
      <c r="D14" s="8"/>
      <c r="E14" s="1" t="str">
        <f>IF(ISBLANK(タスク_43[[#This Row],[期日]]),"",タスク_43[[#This Row],[期日]]-2)</f>
        <v/>
      </c>
      <c r="F14" s="1"/>
      <c r="G14" s="1"/>
      <c r="H14" s="2"/>
      <c r="J14" s="17" t="s">
        <v>47</v>
      </c>
    </row>
    <row r="15" spans="1:14" ht="64.5" customHeight="1" x14ac:dyDescent="0.25">
      <c r="B15" s="4"/>
      <c r="C15" s="8" t="s">
        <v>131</v>
      </c>
      <c r="D15" s="8">
        <v>45183</v>
      </c>
      <c r="E15" s="1">
        <f>IF(ISBLANK(タスク_43[[#This Row],[期日]]),"",タスク_43[[#This Row],[期日]]-2)</f>
        <v>45181</v>
      </c>
      <c r="F15" s="1"/>
      <c r="G15" s="1">
        <v>45188</v>
      </c>
      <c r="H15" s="2" t="s">
        <v>132</v>
      </c>
      <c r="J15" s="17" t="s">
        <v>48</v>
      </c>
    </row>
    <row r="16" spans="1:14" ht="33" customHeight="1" x14ac:dyDescent="0.25">
      <c r="B16" s="4"/>
      <c r="C16" s="8" t="s">
        <v>133</v>
      </c>
      <c r="D16" s="8"/>
      <c r="E16" s="1" t="str">
        <f>IF(ISBLANK(タスク_43[[#This Row],[期日]]),"",タスク_43[[#This Row],[期日]]-2)</f>
        <v/>
      </c>
      <c r="F16" s="1"/>
      <c r="G16" s="1"/>
      <c r="H16" s="2" t="s">
        <v>134</v>
      </c>
      <c r="J16" s="17" t="s">
        <v>49</v>
      </c>
    </row>
    <row r="17" spans="2:10" ht="33" customHeight="1" x14ac:dyDescent="0.25">
      <c r="B17" s="4"/>
      <c r="C17" s="8" t="s">
        <v>150</v>
      </c>
      <c r="D17" s="8">
        <v>45224</v>
      </c>
      <c r="E17" s="1">
        <f>IF(ISBLANK(タスク_43[[#This Row],[期日]]),"",タスク_43[[#This Row],[期日]]-2)</f>
        <v>45222</v>
      </c>
      <c r="F17" s="1"/>
      <c r="G17" s="1"/>
      <c r="H17" s="2"/>
      <c r="J17" s="20" t="s">
        <v>66</v>
      </c>
    </row>
    <row r="18" spans="2:10" ht="33" customHeight="1" x14ac:dyDescent="0.25">
      <c r="B18" s="4"/>
      <c r="C18" s="8" t="s">
        <v>151</v>
      </c>
      <c r="D18" s="8">
        <v>45224</v>
      </c>
      <c r="E18" s="1">
        <f>IF(ISBLANK(タスク_43[[#This Row],[期日]]),"",タスク_43[[#This Row],[期日]]-2)</f>
        <v>45222</v>
      </c>
      <c r="F18" s="1"/>
      <c r="G18" s="1"/>
      <c r="H18" s="2"/>
      <c r="J18" s="20" t="s">
        <v>67</v>
      </c>
    </row>
    <row r="19" spans="2:10" ht="33" customHeight="1" x14ac:dyDescent="0.25">
      <c r="B19" s="5"/>
      <c r="J19" s="21" t="s">
        <v>50</v>
      </c>
    </row>
    <row r="20" spans="2:10" ht="33" customHeight="1" x14ac:dyDescent="0.25">
      <c r="B20" s="5"/>
      <c r="J20" s="17" t="s">
        <v>51</v>
      </c>
    </row>
    <row r="21" spans="2:10" ht="33" customHeight="1" x14ac:dyDescent="0.25">
      <c r="J21" s="26" t="s">
        <v>52</v>
      </c>
    </row>
    <row r="22" spans="2:10" ht="33" customHeight="1" x14ac:dyDescent="0.25">
      <c r="J22" s="26" t="s">
        <v>53</v>
      </c>
    </row>
    <row r="23" spans="2:10" ht="33" customHeight="1" x14ac:dyDescent="0.25">
      <c r="J23" s="17" t="s">
        <v>54</v>
      </c>
    </row>
    <row r="24" spans="2:10" ht="33" customHeight="1" x14ac:dyDescent="0.25">
      <c r="J24" s="17" t="s">
        <v>55</v>
      </c>
    </row>
    <row r="25" spans="2:10" ht="33" customHeight="1" x14ac:dyDescent="0.25">
      <c r="J25" s="17" t="s">
        <v>56</v>
      </c>
    </row>
    <row r="26" spans="2:10" ht="33" customHeight="1" x14ac:dyDescent="0.25">
      <c r="J26" s="17" t="s">
        <v>57</v>
      </c>
    </row>
    <row r="27" spans="2:10" ht="33" customHeight="1" x14ac:dyDescent="0.25">
      <c r="J27" s="17" t="s">
        <v>58</v>
      </c>
    </row>
    <row r="28" spans="2:10" ht="33" customHeight="1" x14ac:dyDescent="0.25">
      <c r="J28" s="17" t="s">
        <v>90</v>
      </c>
    </row>
    <row r="29" spans="2:10" ht="33" customHeight="1" x14ac:dyDescent="0.25">
      <c r="J29" s="17" t="s">
        <v>85</v>
      </c>
    </row>
    <row r="30" spans="2:10" ht="33" customHeight="1" x14ac:dyDescent="0.25">
      <c r="J30" s="17" t="s">
        <v>86</v>
      </c>
    </row>
    <row r="31" spans="2:10" ht="33" customHeight="1" x14ac:dyDescent="0.25">
      <c r="J31" s="17" t="s">
        <v>87</v>
      </c>
    </row>
    <row r="32" spans="2:10" ht="33" customHeight="1" x14ac:dyDescent="0.25">
      <c r="J32" s="17" t="s">
        <v>88</v>
      </c>
    </row>
    <row r="33" spans="10:10" ht="33" customHeight="1" x14ac:dyDescent="0.25">
      <c r="J33" s="17" t="s">
        <v>89</v>
      </c>
    </row>
  </sheetData>
  <sheetProtection formatCells="0" formatColumns="0" formatRows="0" insertColumns="0" insertRows="0" deleteColumns="0" deleteRows="0" selectLockedCells="1" sort="0" autoFilter="0"/>
  <phoneticPr fontId="20"/>
  <conditionalFormatting sqref="F1:F1048576">
    <cfRule type="colorScale" priority="20">
      <colorScale>
        <cfvo type="min"/>
        <cfvo type="max"/>
        <color theme="8" tint="0.39997558519241921"/>
        <color theme="8" tint="0.79998168889431442"/>
      </colorScale>
    </cfRule>
  </conditionalFormatting>
  <conditionalFormatting sqref="G1:G1048576">
    <cfRule type="colorScale" priority="21">
      <colorScale>
        <cfvo type="min"/>
        <cfvo type="percentile" val="50"/>
        <cfvo type="max"/>
        <color rgb="FFF8696B"/>
        <color rgb="FFFFEB84"/>
        <color rgb="FF63BE7B"/>
      </colorScale>
    </cfRule>
  </conditionalFormatting>
  <conditionalFormatting sqref="A2:A9 A13:H18 A10:D12 E2:H12">
    <cfRule type="expression" dxfId="280" priority="10">
      <formula>$G2&lt;&gt;""</formula>
    </cfRule>
  </conditionalFormatting>
  <conditionalFormatting sqref="C16:D16">
    <cfRule type="expression" dxfId="279" priority="13">
      <formula>$F$16&lt;=TODAY()</formula>
    </cfRule>
  </conditionalFormatting>
  <conditionalFormatting sqref="C17:D17">
    <cfRule type="expression" dxfId="278" priority="12">
      <formula>$F$17&lt;=TODAY()</formula>
    </cfRule>
  </conditionalFormatting>
  <conditionalFormatting sqref="C10:D17">
    <cfRule type="expression" dxfId="277" priority="11">
      <formula>$F10=""</formula>
    </cfRule>
  </conditionalFormatting>
  <conditionalFormatting sqref="B2:D9">
    <cfRule type="expression" dxfId="276" priority="1">
      <formula>$G2&lt;&gt;""</formula>
    </cfRule>
  </conditionalFormatting>
  <conditionalFormatting sqref="C2:D2">
    <cfRule type="expression" dxfId="275" priority="9">
      <formula>$E$2&lt;=TODAY()</formula>
    </cfRule>
  </conditionalFormatting>
  <conditionalFormatting sqref="C3:D3">
    <cfRule type="expression" dxfId="274" priority="8">
      <formula>$E$3&lt;=TODAY()</formula>
    </cfRule>
  </conditionalFormatting>
  <conditionalFormatting sqref="C4:D4">
    <cfRule type="expression" dxfId="273" priority="7">
      <formula>$E$4&lt;=TODAY()</formula>
    </cfRule>
  </conditionalFormatting>
  <conditionalFormatting sqref="C5:D5">
    <cfRule type="expression" dxfId="272" priority="6">
      <formula>$E$5&lt;=TODAY()</formula>
    </cfRule>
  </conditionalFormatting>
  <conditionalFormatting sqref="C6:D6">
    <cfRule type="expression" dxfId="271" priority="5">
      <formula>$E$6&lt;=TODAY()</formula>
    </cfRule>
  </conditionalFormatting>
  <conditionalFormatting sqref="C7:D7">
    <cfRule type="expression" dxfId="270" priority="4">
      <formula>$E$7&lt;=TODAY()</formula>
    </cfRule>
  </conditionalFormatting>
  <conditionalFormatting sqref="C8:D8">
    <cfRule type="expression" dxfId="269" priority="3">
      <formula>$E$8&lt;=TODAY()</formula>
    </cfRule>
  </conditionalFormatting>
  <conditionalFormatting sqref="C9:D9">
    <cfRule type="expression" dxfId="268" priority="2">
      <formula>$E$9&lt;=TODAY()</formula>
    </cfRule>
  </conditionalFormatting>
  <conditionalFormatting sqref="C10:D10">
    <cfRule type="expression" dxfId="267" priority="37">
      <formula>$F$10&lt;=TODAY()</formula>
    </cfRule>
    <cfRule type="expression" dxfId="266" priority="38">
      <formula>$E$10&lt;=TODAY()</formula>
    </cfRule>
  </conditionalFormatting>
  <conditionalFormatting sqref="C11:D11">
    <cfRule type="expression" dxfId="265" priority="43">
      <formula>$F$11&lt;=TODAY()</formula>
    </cfRule>
    <cfRule type="expression" dxfId="264" priority="44">
      <formula>$E$11&lt;=TODAY()</formula>
    </cfRule>
  </conditionalFormatting>
  <conditionalFormatting sqref="C12:D12">
    <cfRule type="expression" dxfId="263" priority="45">
      <formula>$F$12&lt;=TODAY()</formula>
    </cfRule>
    <cfRule type="expression" dxfId="262" priority="46">
      <formula>$E$12&lt;=TODAY()</formula>
    </cfRule>
  </conditionalFormatting>
  <conditionalFormatting sqref="C13:D13">
    <cfRule type="expression" dxfId="261" priority="47">
      <formula>$F$13&lt;=TODAY()</formula>
    </cfRule>
    <cfRule type="expression" dxfId="260" priority="48">
      <formula>$E$13&lt;=TODAY()</formula>
    </cfRule>
  </conditionalFormatting>
  <conditionalFormatting sqref="C14:D14">
    <cfRule type="expression" dxfId="259" priority="49">
      <formula>$F$14&lt;=TODAY()</formula>
    </cfRule>
    <cfRule type="expression" dxfId="258" priority="50">
      <formula>$E$14&lt;=TODAY()</formula>
    </cfRule>
  </conditionalFormatting>
  <conditionalFormatting sqref="C15:D15">
    <cfRule type="expression" dxfId="257" priority="51">
      <formula>$F$15&lt;=TODAY()</formula>
    </cfRule>
    <cfRule type="expression" dxfId="256" priority="52">
      <formula>$E$15&lt;=TODAY()</formula>
    </cfRule>
  </conditionalFormatting>
  <dataValidations count="4">
    <dataValidation allowBlank="1" showInputMessage="1" showErrorMessage="1" prompt="この列には、各タスクの名前を入力します" sqref="B1" xr:uid="{4BFB0C8F-897B-4CB2-A7B7-22137963E4BA}"/>
    <dataValidation allowBlank="1" showInputMessage="1" showErrorMessage="1" prompt="この列には、各タスクの開始日を入力します" sqref="C1:D1" xr:uid="{AA668C40-9D52-4148-B73A-7E060C5F9978}"/>
    <dataValidation allowBlank="1" showInputMessage="1" showErrorMessage="1" prompt="この列には、各タスクに関するメモを入力します" sqref="H1" xr:uid="{825E55A2-D5F0-4415-9314-0402B20E0A8C}"/>
    <dataValidation allowBlank="1" showInputMessage="1" showErrorMessage="1" prompt="この列には、各タスクの期日を入力します" sqref="E1:G1" xr:uid="{9DC2362A-EA5A-4332-A2E2-6D6C37895677}"/>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B2FD-0B1C-4CBD-A947-003CEAA6D8CE}">
  <sheetPr>
    <tabColor theme="4"/>
    <pageSetUpPr autoPageBreaks="0" fitToPage="1"/>
  </sheetPr>
  <dimension ref="A1:N20"/>
  <sheetViews>
    <sheetView showGridLines="0" zoomScaleNormal="100" workbookViewId="0">
      <selection activeCell="B4" sqref="B4"/>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29.6640625" style="3" customWidth="1"/>
    <col min="9" max="9" width="12"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c r="C2" s="8"/>
      <c r="D2" s="1" t="str">
        <f>IF(ISBLANK(タスク_7[[#This Row],[来社・訪問日]]),"",タスク_7[[#This Row],[来社・訪問日]]+10)</f>
        <v/>
      </c>
      <c r="E2" s="1"/>
      <c r="F2" s="1"/>
      <c r="G2" s="1"/>
      <c r="H2" s="2"/>
      <c r="I2" s="1"/>
    </row>
    <row r="3" spans="1:14" ht="33" customHeight="1" x14ac:dyDescent="0.25">
      <c r="B3" s="4">
        <v>45202</v>
      </c>
      <c r="C3" s="8" t="s">
        <v>147</v>
      </c>
      <c r="D3" s="1">
        <f>IF(ISBLANK(タスク_7[[#This Row],[来社・訪問日]]),"",タスク_7[[#This Row],[来社・訪問日]]+10)</f>
        <v>45212</v>
      </c>
      <c r="E3" s="1">
        <v>45217</v>
      </c>
      <c r="F3" s="1"/>
      <c r="G3" s="1"/>
      <c r="H3" s="2"/>
      <c r="I3" s="1"/>
    </row>
    <row r="4" spans="1:14" ht="33" customHeight="1" x14ac:dyDescent="0.25">
      <c r="B4" s="4"/>
      <c r="C4" s="8"/>
      <c r="D4" s="1" t="str">
        <f>IF(ISBLANK(タスク_7[[#This Row],[来社・訪問日]]),"",タスク_7[[#This Row],[来社・訪問日]]+10)</f>
        <v/>
      </c>
      <c r="E4" s="1"/>
      <c r="F4" s="1"/>
      <c r="G4" s="1"/>
      <c r="H4" s="2"/>
      <c r="I4" s="1"/>
    </row>
    <row r="5" spans="1:14" ht="33" customHeight="1" x14ac:dyDescent="0.25">
      <c r="B5" s="4"/>
      <c r="C5" s="8"/>
      <c r="D5" s="1" t="str">
        <f>IF(ISBLANK(タスク_7[[#This Row],[来社・訪問日]]),"",タスク_7[[#This Row],[来社・訪問日]]+10)</f>
        <v/>
      </c>
      <c r="E5" s="1"/>
      <c r="F5" s="1"/>
      <c r="G5" s="1"/>
      <c r="H5" s="2"/>
      <c r="I5" s="1"/>
      <c r="N5" s="6"/>
    </row>
    <row r="6" spans="1:14" ht="33" customHeight="1" x14ac:dyDescent="0.25">
      <c r="B6" s="4"/>
      <c r="C6" s="8"/>
      <c r="D6" s="1" t="str">
        <f>IF(ISBLANK(タスク_7[[#This Row],[来社・訪問日]]),"",タスク_7[[#This Row],[来社・訪問日]]+10)</f>
        <v/>
      </c>
      <c r="E6" s="1"/>
      <c r="F6" s="1"/>
      <c r="G6" s="1"/>
      <c r="H6" s="2"/>
      <c r="I6" s="1"/>
      <c r="N6" s="7"/>
    </row>
    <row r="7" spans="1:14" ht="33" customHeight="1" x14ac:dyDescent="0.25">
      <c r="B7" s="4"/>
      <c r="C7" s="8"/>
      <c r="D7" s="1" t="str">
        <f>IF(ISBLANK(タスク_7[[#This Row],[来社・訪問日]]),"",タスク_7[[#This Row],[来社・訪問日]]+10)</f>
        <v/>
      </c>
      <c r="E7" s="1"/>
      <c r="F7" s="1"/>
      <c r="G7" s="1"/>
      <c r="H7" s="2"/>
      <c r="I7" s="1"/>
      <c r="N7" s="7"/>
    </row>
    <row r="8" spans="1:14" ht="33" customHeight="1" x14ac:dyDescent="0.25">
      <c r="B8" s="4"/>
      <c r="C8" s="8"/>
      <c r="D8" s="1" t="str">
        <f>IF(ISBLANK(タスク_7[[#This Row],[来社・訪問日]]),"",タスク_7[[#This Row],[来社・訪問日]]+10)</f>
        <v/>
      </c>
      <c r="E8" s="1"/>
      <c r="F8" s="1"/>
      <c r="G8" s="1"/>
      <c r="H8" s="2"/>
      <c r="I8" s="1"/>
      <c r="N8" s="7"/>
    </row>
    <row r="9" spans="1:14" ht="33" customHeight="1" x14ac:dyDescent="0.25">
      <c r="B9" s="4"/>
      <c r="C9" s="8"/>
      <c r="D9" s="1" t="str">
        <f>IF(ISBLANK(タスク_7[[#This Row],[来社・訪問日]]),"",タスク_7[[#This Row],[来社・訪問日]]+10)</f>
        <v/>
      </c>
      <c r="E9" s="1"/>
      <c r="F9" s="1"/>
      <c r="G9" s="1"/>
      <c r="H9" s="2"/>
      <c r="I9" s="1"/>
    </row>
    <row r="10" spans="1:14" ht="33" customHeight="1" x14ac:dyDescent="0.25">
      <c r="B10" s="4"/>
      <c r="C10" s="8"/>
      <c r="D10" s="1" t="str">
        <f>IF(ISBLANK(タスク_7[[#This Row],[来社・訪問日]]),"",タスク_7[[#This Row],[来社・訪問日]]+10)</f>
        <v/>
      </c>
      <c r="E10" s="1"/>
      <c r="F10" s="1"/>
      <c r="G10" s="1"/>
      <c r="H10" s="2"/>
      <c r="I10" s="1"/>
    </row>
    <row r="11" spans="1:14" ht="33" customHeight="1" x14ac:dyDescent="0.25">
      <c r="B11" s="4"/>
      <c r="C11" s="8"/>
      <c r="D11" s="1" t="str">
        <f>IF(ISBLANK(タスク_7[[#This Row],[来社・訪問日]]),"",タスク_7[[#This Row],[来社・訪問日]]+10)</f>
        <v/>
      </c>
      <c r="E11" s="1"/>
      <c r="F11" s="1"/>
      <c r="G11" s="1"/>
      <c r="H11" s="2"/>
      <c r="I11" s="1"/>
    </row>
    <row r="12" spans="1:14" ht="33" customHeight="1" x14ac:dyDescent="0.25">
      <c r="B12" s="4"/>
      <c r="C12" s="8"/>
      <c r="D12" s="1" t="str">
        <f>IF(ISBLANK(タスク_7[[#This Row],[来社・訪問日]]),"",タスク_7[[#This Row],[来社・訪問日]]+10)</f>
        <v/>
      </c>
      <c r="E12" s="1"/>
      <c r="F12" s="1"/>
      <c r="G12" s="1"/>
      <c r="H12" s="2"/>
      <c r="I12" s="1"/>
    </row>
    <row r="13" spans="1:14" ht="33" customHeight="1" x14ac:dyDescent="0.25">
      <c r="B13" s="4"/>
      <c r="C13" s="8"/>
      <c r="D13" s="1" t="str">
        <f>IF(ISBLANK(タスク_7[[#This Row],[来社・訪問日]]),"",タスク_7[[#This Row],[来社・訪問日]]+10)</f>
        <v/>
      </c>
      <c r="E13" s="1"/>
      <c r="F13" s="1"/>
      <c r="G13" s="1"/>
      <c r="H13" s="2"/>
      <c r="I13" s="1"/>
    </row>
    <row r="14" spans="1:14" ht="33" customHeight="1" x14ac:dyDescent="0.25">
      <c r="B14" s="4"/>
      <c r="C14" s="8"/>
      <c r="D14" s="1" t="str">
        <f>IF(ISBLANK(タスク_7[[#This Row],[来社・訪問日]]),"",タスク_7[[#This Row],[来社・訪問日]]+10)</f>
        <v/>
      </c>
      <c r="E14" s="1"/>
      <c r="F14" s="1"/>
      <c r="G14" s="1"/>
      <c r="H14" s="2"/>
      <c r="I14" s="1"/>
    </row>
    <row r="15" spans="1:14" ht="33" customHeight="1" x14ac:dyDescent="0.25">
      <c r="B15" s="4"/>
      <c r="C15" s="8"/>
      <c r="D15" s="1" t="str">
        <f>IF(ISBLANK(タスク_7[[#This Row],[来社・訪問日]]),"",タスク_7[[#This Row],[来社・訪問日]]+10)</f>
        <v/>
      </c>
      <c r="E15" s="1"/>
      <c r="F15" s="1"/>
      <c r="G15" s="1"/>
      <c r="H15" s="2"/>
      <c r="I15" s="1"/>
    </row>
    <row r="16" spans="1:14" ht="33" customHeight="1" x14ac:dyDescent="0.25">
      <c r="B16" s="4"/>
      <c r="C16" s="8"/>
      <c r="D16" s="1" t="str">
        <f>IF(ISBLANK(タスク_7[[#This Row],[来社・訪問日]]),"",タスク_7[[#This Row],[来社・訪問日]]+10)</f>
        <v/>
      </c>
      <c r="E16" s="1"/>
      <c r="F16" s="1"/>
      <c r="G16" s="1"/>
      <c r="H16" s="2"/>
      <c r="I16" s="1"/>
    </row>
    <row r="17" spans="2:9" ht="33" customHeight="1" x14ac:dyDescent="0.25">
      <c r="B17" s="4"/>
      <c r="C17" s="9"/>
      <c r="D17" s="1" t="str">
        <f>IF(ISBLANK(タスク_7[[#This Row],[来社・訪問日]]),"",タスク_7[[#This Row],[来社・訪問日]]+10)</f>
        <v/>
      </c>
      <c r="E17" s="1"/>
      <c r="F17" s="1"/>
      <c r="G17" s="1"/>
      <c r="H17" s="2"/>
      <c r="I17" s="1"/>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19">
      <colorScale>
        <cfvo type="min"/>
        <cfvo type="max"/>
        <color theme="8" tint="0.39997558519241921"/>
        <color theme="8" tint="0.79998168889431442"/>
      </colorScale>
    </cfRule>
  </conditionalFormatting>
  <conditionalFormatting sqref="G1:G1048576">
    <cfRule type="colorScale" priority="20">
      <colorScale>
        <cfvo type="min"/>
        <cfvo type="percentile" val="50"/>
        <cfvo type="max"/>
        <color rgb="FFF8696B"/>
        <color rgb="FFFFEB84"/>
        <color rgb="FF63BE7B"/>
      </colorScale>
    </cfRule>
  </conditionalFormatting>
  <conditionalFormatting sqref="C10">
    <cfRule type="expression" dxfId="36" priority="18">
      <formula>$F$10&lt;=TODAY()</formula>
    </cfRule>
    <cfRule type="expression" dxfId="35" priority="27">
      <formula>$D$10&lt;=TODAY()</formula>
    </cfRule>
  </conditionalFormatting>
  <conditionalFormatting sqref="A2:H18">
    <cfRule type="expression" dxfId="34" priority="1">
      <formula>$G2&lt;&gt;""</formula>
    </cfRule>
  </conditionalFormatting>
  <conditionalFormatting sqref="C2">
    <cfRule type="expression" dxfId="33" priority="17">
      <formula>$F$2&lt;=TODAY()</formula>
    </cfRule>
    <cfRule type="expression" dxfId="32" priority="35">
      <formula>$D$2&lt;=TODAY()</formula>
    </cfRule>
  </conditionalFormatting>
  <conditionalFormatting sqref="C3">
    <cfRule type="expression" dxfId="31" priority="16">
      <formula>$F$3&lt;=TODAY()</formula>
    </cfRule>
    <cfRule type="expression" dxfId="30" priority="34">
      <formula>$D$3&lt;=TODAY()</formula>
    </cfRule>
  </conditionalFormatting>
  <conditionalFormatting sqref="C4">
    <cfRule type="expression" dxfId="29" priority="15">
      <formula>$F$4&lt;=TODAY()</formula>
    </cfRule>
    <cfRule type="expression" dxfId="28" priority="33">
      <formula>$D$4&lt;=TODAY()</formula>
    </cfRule>
  </conditionalFormatting>
  <conditionalFormatting sqref="C5">
    <cfRule type="expression" dxfId="27" priority="14">
      <formula>$F$5&lt;=TODAY()</formula>
    </cfRule>
    <cfRule type="expression" dxfId="26" priority="32">
      <formula>$D$5&lt;=TODAY()</formula>
    </cfRule>
  </conditionalFormatting>
  <conditionalFormatting sqref="C6">
    <cfRule type="expression" dxfId="25" priority="13">
      <formula>$F$6&lt;=TODAY()</formula>
    </cfRule>
    <cfRule type="expression" dxfId="24" priority="31">
      <formula>$D$6&lt;=TODAY()</formula>
    </cfRule>
  </conditionalFormatting>
  <conditionalFormatting sqref="C7">
    <cfRule type="expression" dxfId="23" priority="12">
      <formula>$F$7&lt;=TODAY()</formula>
    </cfRule>
    <cfRule type="expression" dxfId="22" priority="30">
      <formula>$D$7&lt;=TODAY()</formula>
    </cfRule>
  </conditionalFormatting>
  <conditionalFormatting sqref="C8">
    <cfRule type="expression" dxfId="21" priority="11">
      <formula>$F$8&lt;=TODAY()</formula>
    </cfRule>
    <cfRule type="expression" dxfId="20" priority="29">
      <formula>$D$8&lt;=TODAY()</formula>
    </cfRule>
  </conditionalFormatting>
  <conditionalFormatting sqref="C9">
    <cfRule type="expression" dxfId="19" priority="10">
      <formula>$F$9&lt;=TODAY()</formula>
    </cfRule>
    <cfRule type="expression" dxfId="18" priority="28">
      <formula>$D$9&lt;=TODAY()</formula>
    </cfRule>
  </conditionalFormatting>
  <conditionalFormatting sqref="C11">
    <cfRule type="expression" dxfId="17" priority="9">
      <formula>$F$11&lt;=TODAY()</formula>
    </cfRule>
    <cfRule type="expression" dxfId="16" priority="26">
      <formula>$D$11&lt;=TODAY()</formula>
    </cfRule>
  </conditionalFormatting>
  <conditionalFormatting sqref="C12">
    <cfRule type="expression" dxfId="15" priority="8">
      <formula>$F$12&lt;=TODAY()</formula>
    </cfRule>
    <cfRule type="expression" dxfId="14" priority="25">
      <formula>$D$12&lt;=TODAY()</formula>
    </cfRule>
  </conditionalFormatting>
  <conditionalFormatting sqref="C13">
    <cfRule type="expression" dxfId="13" priority="7">
      <formula>$F$13&lt;=TODAY()</formula>
    </cfRule>
    <cfRule type="expression" dxfId="12" priority="24">
      <formula>$D$13&lt;=TODAY()</formula>
    </cfRule>
  </conditionalFormatting>
  <conditionalFormatting sqref="C14">
    <cfRule type="expression" dxfId="11" priority="6">
      <formula>$F$14&lt;=TODAY()</formula>
    </cfRule>
    <cfRule type="expression" dxfId="10" priority="23">
      <formula>$D$14&lt;=TODAY()</formula>
    </cfRule>
  </conditionalFormatting>
  <conditionalFormatting sqref="C15">
    <cfRule type="expression" dxfId="9" priority="5">
      <formula>$F$15&lt;=TODAY()</formula>
    </cfRule>
    <cfRule type="expression" dxfId="8" priority="21">
      <formula>$D$15&lt;=TODAY()</formula>
    </cfRule>
  </conditionalFormatting>
  <conditionalFormatting sqref="E1:E1048576">
    <cfRule type="colorScale" priority="22">
      <colorScale>
        <cfvo type="min"/>
        <cfvo type="max"/>
        <color theme="6"/>
        <color theme="5" tint="0.59999389629810485"/>
      </colorScale>
    </cfRule>
  </conditionalFormatting>
  <conditionalFormatting sqref="C16">
    <cfRule type="expression" dxfId="7" priority="4">
      <formula>$F$16&lt;=TODAY()</formula>
    </cfRule>
  </conditionalFormatting>
  <conditionalFormatting sqref="C17">
    <cfRule type="expression" dxfId="6" priority="3">
      <formula>$F$17&lt;=TODAY()</formula>
    </cfRule>
  </conditionalFormatting>
  <conditionalFormatting sqref="C2:C17">
    <cfRule type="expression" dxfId="5" priority="2">
      <formula>$F2=""</formula>
    </cfRule>
  </conditionalFormatting>
  <dataValidations count="4">
    <dataValidation allowBlank="1" showInputMessage="1" showErrorMessage="1" prompt="この列には、各タスクに関するメモを入力します" sqref="H1" xr:uid="{8C9C204E-2E38-4ADA-884B-94D6D57F77DB}"/>
    <dataValidation allowBlank="1" showInputMessage="1" showErrorMessage="1" prompt="この列には、各タスクの期日を入力します" sqref="D1:G1" xr:uid="{BE148B7F-0A0D-459D-9912-117120FC1255}"/>
    <dataValidation allowBlank="1" showInputMessage="1" showErrorMessage="1" prompt="この列には、各タスクの開始日を入力します" sqref="C1" xr:uid="{B9683CCD-3A21-4C55-99AF-003939123448}"/>
    <dataValidation allowBlank="1" showInputMessage="1" showErrorMessage="1" prompt="この列には、各タスクの名前を入力します" sqref="B1" xr:uid="{E9123788-04E4-434A-BE7A-999C60515BCA}"/>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C38C-374A-4D8B-9219-78C7924DA639}">
  <sheetPr>
    <tabColor theme="4"/>
    <pageSetUpPr autoPageBreaks="0" fitToPage="1"/>
  </sheetPr>
  <dimension ref="A1:N20"/>
  <sheetViews>
    <sheetView showGridLines="0" zoomScaleNormal="100" workbookViewId="0">
      <selection activeCell="I2" sqref="I2"/>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29.6640625" style="3" customWidth="1"/>
    <col min="9" max="9" width="12"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c r="C2" s="8" t="s">
        <v>157</v>
      </c>
      <c r="D2" s="1" t="str">
        <f>IF(ISBLANK(タスク_98[[#This Row],[来社・訪問日]]),"",タスク_98[[#This Row],[来社・訪問日]]+10)</f>
        <v/>
      </c>
      <c r="E2" s="1"/>
      <c r="F2" s="1"/>
      <c r="G2" s="1"/>
      <c r="H2" s="2"/>
      <c r="I2" s="1" t="s">
        <v>171</v>
      </c>
    </row>
    <row r="3" spans="1:14" ht="33" customHeight="1" x14ac:dyDescent="0.25">
      <c r="B3" s="4"/>
      <c r="C3" s="8" t="s">
        <v>158</v>
      </c>
      <c r="D3" s="1" t="str">
        <f>IF(ISBLANK(タスク_98[[#This Row],[来社・訪問日]]),"",タスク_98[[#This Row],[来社・訪問日]]+10)</f>
        <v/>
      </c>
      <c r="E3" s="1"/>
      <c r="F3" s="1"/>
      <c r="G3" s="1"/>
      <c r="H3" s="2"/>
      <c r="I3" s="1"/>
    </row>
    <row r="4" spans="1:14" ht="33" customHeight="1" x14ac:dyDescent="0.25">
      <c r="B4" s="4"/>
      <c r="C4" s="8" t="s">
        <v>159</v>
      </c>
      <c r="D4" s="1" t="str">
        <f>IF(ISBLANK(タスク_98[[#This Row],[来社・訪問日]]),"",タスク_98[[#This Row],[来社・訪問日]]+10)</f>
        <v/>
      </c>
      <c r="E4" s="1"/>
      <c r="F4" s="1"/>
      <c r="G4" s="1"/>
      <c r="H4" s="2"/>
      <c r="I4" s="1"/>
    </row>
    <row r="5" spans="1:14" ht="33" customHeight="1" x14ac:dyDescent="0.25">
      <c r="B5" s="4"/>
      <c r="C5" s="8" t="s">
        <v>160</v>
      </c>
      <c r="D5" s="1" t="str">
        <f>IF(ISBLANK(タスク_98[[#This Row],[来社・訪問日]]),"",タスク_98[[#This Row],[来社・訪問日]]+10)</f>
        <v/>
      </c>
      <c r="E5" s="1"/>
      <c r="F5" s="1"/>
      <c r="G5" s="1"/>
      <c r="H5" s="2" t="s">
        <v>170</v>
      </c>
      <c r="I5" s="1"/>
      <c r="N5" s="6"/>
    </row>
    <row r="6" spans="1:14" ht="33" customHeight="1" x14ac:dyDescent="0.25">
      <c r="B6" s="4"/>
      <c r="C6" s="8" t="s">
        <v>161</v>
      </c>
      <c r="D6" s="1" t="str">
        <f>IF(ISBLANK(タスク_98[[#This Row],[来社・訪問日]]),"",タスク_98[[#This Row],[来社・訪問日]]+10)</f>
        <v/>
      </c>
      <c r="E6" s="1"/>
      <c r="F6" s="1"/>
      <c r="G6" s="1"/>
      <c r="H6" s="2" t="s">
        <v>169</v>
      </c>
      <c r="I6" s="1" t="s">
        <v>171</v>
      </c>
      <c r="N6" s="7"/>
    </row>
    <row r="7" spans="1:14" ht="33" customHeight="1" x14ac:dyDescent="0.25">
      <c r="B7" s="4"/>
      <c r="C7" s="8" t="s">
        <v>162</v>
      </c>
      <c r="D7" s="1"/>
      <c r="E7" s="1"/>
      <c r="F7" s="1"/>
      <c r="G7" s="1"/>
      <c r="H7" s="2"/>
      <c r="I7" s="1"/>
      <c r="N7" s="7"/>
    </row>
    <row r="8" spans="1:14" ht="33" customHeight="1" x14ac:dyDescent="0.25">
      <c r="B8" s="4"/>
      <c r="C8" s="8"/>
      <c r="D8" s="1" t="str">
        <f>IF(ISBLANK(タスク_98[[#This Row],[来社・訪問日]]),"",タスク_98[[#This Row],[来社・訪問日]]+10)</f>
        <v/>
      </c>
      <c r="E8" s="1"/>
      <c r="F8" s="1"/>
      <c r="G8" s="1"/>
      <c r="H8" s="2"/>
      <c r="I8" s="1"/>
      <c r="N8" s="7"/>
    </row>
    <row r="9" spans="1:14" ht="33" customHeight="1" x14ac:dyDescent="0.25">
      <c r="B9" s="4"/>
      <c r="C9" s="8"/>
      <c r="D9" s="1" t="str">
        <f>IF(ISBLANK(タスク_98[[#This Row],[来社・訪問日]]),"",タスク_98[[#This Row],[来社・訪問日]]+10)</f>
        <v/>
      </c>
      <c r="E9" s="1"/>
      <c r="F9" s="1"/>
      <c r="G9" s="1"/>
      <c r="H9" s="2"/>
      <c r="I9" s="1"/>
    </row>
    <row r="10" spans="1:14" ht="33" customHeight="1" x14ac:dyDescent="0.25">
      <c r="B10" s="4"/>
      <c r="C10" s="8"/>
      <c r="D10" s="1" t="str">
        <f>IF(ISBLANK(タスク_98[[#This Row],[来社・訪問日]]),"",タスク_98[[#This Row],[来社・訪問日]]+10)</f>
        <v/>
      </c>
      <c r="E10" s="1"/>
      <c r="F10" s="1"/>
      <c r="G10" s="1"/>
      <c r="H10" s="2"/>
      <c r="I10" s="1"/>
    </row>
    <row r="11" spans="1:14" ht="33" customHeight="1" x14ac:dyDescent="0.25">
      <c r="B11" s="4"/>
      <c r="C11" s="8"/>
      <c r="D11" s="1" t="str">
        <f>IF(ISBLANK(タスク_98[[#This Row],[来社・訪問日]]),"",タスク_98[[#This Row],[来社・訪問日]]+10)</f>
        <v/>
      </c>
      <c r="E11" s="1"/>
      <c r="F11" s="1"/>
      <c r="G11" s="1"/>
      <c r="H11" s="2"/>
      <c r="I11" s="1"/>
    </row>
    <row r="12" spans="1:14" ht="33" customHeight="1" x14ac:dyDescent="0.25">
      <c r="B12" s="4"/>
      <c r="C12" s="8"/>
      <c r="D12" s="1" t="str">
        <f>IF(ISBLANK(タスク_98[[#This Row],[来社・訪問日]]),"",タスク_98[[#This Row],[来社・訪問日]]+10)</f>
        <v/>
      </c>
      <c r="E12" s="1"/>
      <c r="F12" s="1"/>
      <c r="G12" s="1"/>
      <c r="H12" s="2"/>
      <c r="I12" s="1"/>
    </row>
    <row r="13" spans="1:14" ht="33" customHeight="1" x14ac:dyDescent="0.25">
      <c r="B13" s="4"/>
      <c r="C13" s="8"/>
      <c r="D13" s="1" t="str">
        <f>IF(ISBLANK(タスク_98[[#This Row],[来社・訪問日]]),"",タスク_98[[#This Row],[来社・訪問日]]+10)</f>
        <v/>
      </c>
      <c r="E13" s="1"/>
      <c r="F13" s="1"/>
      <c r="G13" s="1"/>
      <c r="H13" s="2"/>
      <c r="I13" s="1"/>
    </row>
    <row r="14" spans="1:14" ht="33" customHeight="1" x14ac:dyDescent="0.25">
      <c r="B14" s="4"/>
      <c r="C14" s="8"/>
      <c r="D14" s="1" t="str">
        <f>IF(ISBLANK(タスク_98[[#This Row],[来社・訪問日]]),"",タスク_98[[#This Row],[来社・訪問日]]+10)</f>
        <v/>
      </c>
      <c r="E14" s="1"/>
      <c r="F14" s="1"/>
      <c r="G14" s="1"/>
      <c r="H14" s="2"/>
      <c r="I14" s="1"/>
    </row>
    <row r="15" spans="1:14" ht="33" customHeight="1" x14ac:dyDescent="0.25">
      <c r="B15" s="4"/>
      <c r="C15" s="8"/>
      <c r="D15" s="1" t="str">
        <f>IF(ISBLANK(タスク_98[[#This Row],[来社・訪問日]]),"",タスク_98[[#This Row],[来社・訪問日]]+10)</f>
        <v/>
      </c>
      <c r="E15" s="1"/>
      <c r="F15" s="1"/>
      <c r="G15" s="1"/>
      <c r="H15" s="2"/>
      <c r="I15" s="1"/>
    </row>
    <row r="16" spans="1:14" ht="33" customHeight="1" x14ac:dyDescent="0.25">
      <c r="B16" s="4"/>
      <c r="C16" s="8"/>
      <c r="D16" s="1" t="str">
        <f>IF(ISBLANK(タスク_98[[#This Row],[来社・訪問日]]),"",タスク_98[[#This Row],[来社・訪問日]]+10)</f>
        <v/>
      </c>
      <c r="E16" s="1"/>
      <c r="F16" s="1"/>
      <c r="G16" s="1"/>
      <c r="H16" s="2"/>
      <c r="I16" s="1"/>
    </row>
    <row r="17" spans="2:9" ht="33" customHeight="1" x14ac:dyDescent="0.25">
      <c r="B17" s="4"/>
      <c r="C17" s="9"/>
      <c r="D17" s="1" t="str">
        <f>IF(ISBLANK(タスク_98[[#This Row],[来社・訪問日]]),"",タスク_98[[#This Row],[来社・訪問日]]+10)</f>
        <v/>
      </c>
      <c r="E17" s="1"/>
      <c r="F17" s="1"/>
      <c r="G17" s="1"/>
      <c r="H17" s="2"/>
      <c r="I17" s="1"/>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19">
      <colorScale>
        <cfvo type="min"/>
        <cfvo type="max"/>
        <color theme="8" tint="0.39997558519241921"/>
        <color theme="8" tint="0.79998168889431442"/>
      </colorScale>
    </cfRule>
  </conditionalFormatting>
  <conditionalFormatting sqref="G1:G1048576">
    <cfRule type="colorScale" priority="20">
      <colorScale>
        <cfvo type="min"/>
        <cfvo type="percentile" val="50"/>
        <cfvo type="max"/>
        <color rgb="FFF8696B"/>
        <color rgb="FFFFEB84"/>
        <color rgb="FF63BE7B"/>
      </colorScale>
    </cfRule>
  </conditionalFormatting>
  <conditionalFormatting sqref="C10">
    <cfRule type="expression" dxfId="249" priority="18">
      <formula>$F$10&lt;=TODAY()</formula>
    </cfRule>
    <cfRule type="expression" dxfId="248" priority="27">
      <formula>$D$10&lt;=TODAY()</formula>
    </cfRule>
  </conditionalFormatting>
  <conditionalFormatting sqref="A2:H18">
    <cfRule type="expression" dxfId="247" priority="1">
      <formula>$G2&lt;&gt;""</formula>
    </cfRule>
  </conditionalFormatting>
  <conditionalFormatting sqref="C2">
    <cfRule type="expression" dxfId="246" priority="17">
      <formula>$F$2&lt;=TODAY()</formula>
    </cfRule>
    <cfRule type="expression" dxfId="245" priority="35">
      <formula>$D$2&lt;=TODAY()</formula>
    </cfRule>
  </conditionalFormatting>
  <conditionalFormatting sqref="C3">
    <cfRule type="expression" dxfId="244" priority="16">
      <formula>$F$3&lt;=TODAY()</formula>
    </cfRule>
    <cfRule type="expression" dxfId="243" priority="34">
      <formula>$D$3&lt;=TODAY()</formula>
    </cfRule>
  </conditionalFormatting>
  <conditionalFormatting sqref="C4">
    <cfRule type="expression" dxfId="242" priority="15">
      <formula>$F$4&lt;=TODAY()</formula>
    </cfRule>
    <cfRule type="expression" dxfId="241" priority="33">
      <formula>$D$4&lt;=TODAY()</formula>
    </cfRule>
  </conditionalFormatting>
  <conditionalFormatting sqref="C5">
    <cfRule type="expression" dxfId="240" priority="14">
      <formula>$F$5&lt;=TODAY()</formula>
    </cfRule>
    <cfRule type="expression" dxfId="239" priority="32">
      <formula>$D$5&lt;=TODAY()</formula>
    </cfRule>
  </conditionalFormatting>
  <conditionalFormatting sqref="C6">
    <cfRule type="expression" dxfId="238" priority="13">
      <formula>$F$6&lt;=TODAY()</formula>
    </cfRule>
    <cfRule type="expression" dxfId="237" priority="31">
      <formula>$D$6&lt;=TODAY()</formula>
    </cfRule>
  </conditionalFormatting>
  <conditionalFormatting sqref="C7">
    <cfRule type="expression" dxfId="236" priority="12">
      <formula>$F$7&lt;=TODAY()</formula>
    </cfRule>
    <cfRule type="expression" dxfId="235" priority="30">
      <formula>$D$7&lt;=TODAY()</formula>
    </cfRule>
  </conditionalFormatting>
  <conditionalFormatting sqref="C8">
    <cfRule type="expression" dxfId="234" priority="11">
      <formula>$F$8&lt;=TODAY()</formula>
    </cfRule>
    <cfRule type="expression" dxfId="233" priority="29">
      <formula>$D$8&lt;=TODAY()</formula>
    </cfRule>
  </conditionalFormatting>
  <conditionalFormatting sqref="C9">
    <cfRule type="expression" dxfId="232" priority="10">
      <formula>$F$9&lt;=TODAY()</formula>
    </cfRule>
    <cfRule type="expression" dxfId="231" priority="28">
      <formula>$D$9&lt;=TODAY()</formula>
    </cfRule>
  </conditionalFormatting>
  <conditionalFormatting sqref="C11">
    <cfRule type="expression" dxfId="230" priority="9">
      <formula>$F$11&lt;=TODAY()</formula>
    </cfRule>
    <cfRule type="expression" dxfId="229" priority="26">
      <formula>$D$11&lt;=TODAY()</formula>
    </cfRule>
  </conditionalFormatting>
  <conditionalFormatting sqref="C12">
    <cfRule type="expression" dxfId="228" priority="8">
      <formula>$F$12&lt;=TODAY()</formula>
    </cfRule>
    <cfRule type="expression" dxfId="227" priority="25">
      <formula>$D$12&lt;=TODAY()</formula>
    </cfRule>
  </conditionalFormatting>
  <conditionalFormatting sqref="C13">
    <cfRule type="expression" dxfId="226" priority="7">
      <formula>$F$13&lt;=TODAY()</formula>
    </cfRule>
    <cfRule type="expression" dxfId="225" priority="24">
      <formula>$D$13&lt;=TODAY()</formula>
    </cfRule>
  </conditionalFormatting>
  <conditionalFormatting sqref="C14">
    <cfRule type="expression" dxfId="224" priority="6">
      <formula>$F$14&lt;=TODAY()</formula>
    </cfRule>
    <cfRule type="expression" dxfId="223" priority="23">
      <formula>$D$14&lt;=TODAY()</formula>
    </cfRule>
  </conditionalFormatting>
  <conditionalFormatting sqref="C15">
    <cfRule type="expression" dxfId="222" priority="5">
      <formula>$F$15&lt;=TODAY()</formula>
    </cfRule>
    <cfRule type="expression" dxfId="221" priority="21">
      <formula>$D$15&lt;=TODAY()</formula>
    </cfRule>
  </conditionalFormatting>
  <conditionalFormatting sqref="E1:E1048576">
    <cfRule type="colorScale" priority="22">
      <colorScale>
        <cfvo type="min"/>
        <cfvo type="max"/>
        <color theme="6"/>
        <color theme="5" tint="0.59999389629810485"/>
      </colorScale>
    </cfRule>
  </conditionalFormatting>
  <conditionalFormatting sqref="C16">
    <cfRule type="expression" dxfId="220" priority="4">
      <formula>$F$16&lt;=TODAY()</formula>
    </cfRule>
  </conditionalFormatting>
  <conditionalFormatting sqref="C17">
    <cfRule type="expression" dxfId="219" priority="3">
      <formula>$F$17&lt;=TODAY()</formula>
    </cfRule>
  </conditionalFormatting>
  <conditionalFormatting sqref="C2:C17">
    <cfRule type="expression" dxfId="218" priority="2">
      <formula>$F2=""</formula>
    </cfRule>
  </conditionalFormatting>
  <dataValidations count="4">
    <dataValidation allowBlank="1" showInputMessage="1" showErrorMessage="1" prompt="この列には、各タスクの名前を入力します" sqref="B1" xr:uid="{AEE1E538-4430-4A6F-A62A-5E3ABCD4E140}"/>
    <dataValidation allowBlank="1" showInputMessage="1" showErrorMessage="1" prompt="この列には、各タスクの開始日を入力します" sqref="C1" xr:uid="{071517DC-AE4A-422B-9D52-429F2E6B2FA7}"/>
    <dataValidation allowBlank="1" showInputMessage="1" showErrorMessage="1" prompt="この列には、各タスクの期日を入力します" sqref="D1:G1" xr:uid="{D122A4C2-8D6F-4186-8433-FC74721F43FC}"/>
    <dataValidation allowBlank="1" showInputMessage="1" showErrorMessage="1" prompt="この列には、各タスクに関するメモを入力します" sqref="H1" xr:uid="{F334D9FB-A58D-4890-9196-4BC8616FCB68}"/>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6724-26F3-4469-A6CD-BF3C035458F6}">
  <sheetPr>
    <tabColor theme="4"/>
    <pageSetUpPr autoPageBreaks="0" fitToPage="1"/>
  </sheetPr>
  <dimension ref="A1:N20"/>
  <sheetViews>
    <sheetView showGridLines="0" zoomScaleNormal="100" workbookViewId="0">
      <selection activeCell="F7" sqref="F7"/>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29.6640625" style="3" customWidth="1"/>
    <col min="9" max="9" width="12"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v>45217</v>
      </c>
      <c r="C2" s="8" t="s">
        <v>148</v>
      </c>
      <c r="D2" s="1">
        <f>IF(ISBLANK(タスク_9[[#This Row],[来社・訪問日]]),"",タスク_9[[#This Row],[来社・訪問日]]+10)</f>
        <v>45227</v>
      </c>
      <c r="E2" s="1">
        <v>45219</v>
      </c>
      <c r="F2" s="1">
        <v>45219</v>
      </c>
      <c r="G2" s="1"/>
      <c r="H2" s="2"/>
      <c r="I2" s="1" t="s">
        <v>163</v>
      </c>
    </row>
    <row r="3" spans="1:14" ht="33" customHeight="1" x14ac:dyDescent="0.25">
      <c r="B3" s="4">
        <v>45222</v>
      </c>
      <c r="C3" s="8" t="s">
        <v>154</v>
      </c>
      <c r="D3" s="1">
        <f>IF(ISBLANK(タスク_9[[#This Row],[来社・訪問日]]),"",タスク_9[[#This Row],[来社・訪問日]]+10)</f>
        <v>45232</v>
      </c>
      <c r="E3" s="1">
        <v>45226</v>
      </c>
      <c r="F3" s="1">
        <v>45229</v>
      </c>
      <c r="G3" s="1"/>
      <c r="H3" s="2"/>
      <c r="I3" s="1" t="s">
        <v>163</v>
      </c>
    </row>
    <row r="4" spans="1:14" ht="33" customHeight="1" x14ac:dyDescent="0.25">
      <c r="B4" s="4">
        <v>45224</v>
      </c>
      <c r="C4" s="8" t="s">
        <v>166</v>
      </c>
      <c r="D4" s="1">
        <f>IF(ISBLANK(タスク_9[[#This Row],[来社・訪問日]]),"",タスク_9[[#This Row],[来社・訪問日]]+10)</f>
        <v>45234</v>
      </c>
      <c r="E4" s="1">
        <v>45226</v>
      </c>
      <c r="F4" s="1">
        <v>45223</v>
      </c>
      <c r="G4" s="1"/>
      <c r="H4" s="2"/>
      <c r="I4" s="1" t="s">
        <v>94</v>
      </c>
    </row>
    <row r="5" spans="1:14" ht="33" customHeight="1" x14ac:dyDescent="0.25">
      <c r="B5" s="4">
        <v>45225</v>
      </c>
      <c r="C5" s="8" t="s">
        <v>153</v>
      </c>
      <c r="D5" s="1">
        <f>IF(ISBLANK(タスク_9[[#This Row],[来社・訪問日]]),"",タスク_9[[#This Row],[来社・訪問日]]+10)</f>
        <v>45235</v>
      </c>
      <c r="E5" s="1">
        <v>45230</v>
      </c>
      <c r="F5" s="1">
        <v>45230</v>
      </c>
      <c r="G5" s="1"/>
      <c r="H5" s="2"/>
      <c r="I5" s="1" t="s">
        <v>167</v>
      </c>
      <c r="N5" s="6"/>
    </row>
    <row r="6" spans="1:14" ht="33" customHeight="1" x14ac:dyDescent="0.25">
      <c r="B6" s="4">
        <v>45232</v>
      </c>
      <c r="C6" s="8" t="s">
        <v>155</v>
      </c>
      <c r="D6" s="1">
        <f>IF(ISBLANK(タスク_9[[#This Row],[来社・訪問日]]),"",タスク_9[[#This Row],[来社・訪問日]]+10)</f>
        <v>45242</v>
      </c>
      <c r="E6" s="1">
        <v>45237</v>
      </c>
      <c r="F6" s="1">
        <v>45238</v>
      </c>
      <c r="G6" s="1"/>
      <c r="H6" s="2"/>
      <c r="I6" s="1" t="s">
        <v>114</v>
      </c>
      <c r="N6" s="7"/>
    </row>
    <row r="7" spans="1:14" ht="33" customHeight="1" x14ac:dyDescent="0.25">
      <c r="B7" s="4">
        <v>45237</v>
      </c>
      <c r="C7" s="8" t="s">
        <v>152</v>
      </c>
      <c r="D7" s="1">
        <f>IF(ISBLANK(タスク_9[[#This Row],[来社・訪問日]]),"",タスク_9[[#This Row],[来社・訪問日]]+10)</f>
        <v>45247</v>
      </c>
      <c r="E7" s="1">
        <v>45238</v>
      </c>
      <c r="F7" s="1">
        <v>45238</v>
      </c>
      <c r="G7" s="1"/>
      <c r="H7" s="2"/>
      <c r="I7" s="1" t="s">
        <v>96</v>
      </c>
      <c r="N7" s="7"/>
    </row>
    <row r="8" spans="1:14" ht="33" customHeight="1" x14ac:dyDescent="0.25">
      <c r="B8" s="4"/>
      <c r="C8" s="8" t="s">
        <v>156</v>
      </c>
      <c r="D8" s="1"/>
      <c r="E8" s="1"/>
      <c r="F8" s="1"/>
      <c r="G8" s="1"/>
      <c r="H8" s="2" t="s">
        <v>168</v>
      </c>
      <c r="I8" s="1"/>
      <c r="N8" s="7"/>
    </row>
    <row r="9" spans="1:14" ht="33" customHeight="1" x14ac:dyDescent="0.25">
      <c r="B9" s="4"/>
      <c r="C9" s="8"/>
      <c r="D9" s="1" t="str">
        <f>IF(ISBLANK(タスク_9[[#This Row],[来社・訪問日]]),"",タスク_9[[#This Row],[来社・訪問日]]+10)</f>
        <v/>
      </c>
      <c r="E9" s="1"/>
      <c r="F9" s="1"/>
      <c r="G9" s="1"/>
      <c r="H9" s="2"/>
      <c r="I9" s="1"/>
    </row>
    <row r="10" spans="1:14" ht="33" customHeight="1" x14ac:dyDescent="0.25">
      <c r="B10" s="4"/>
      <c r="C10" s="8"/>
      <c r="D10" s="1" t="str">
        <f>IF(ISBLANK(タスク_9[[#This Row],[来社・訪問日]]),"",タスク_9[[#This Row],[来社・訪問日]]+10)</f>
        <v/>
      </c>
      <c r="E10" s="1"/>
      <c r="F10" s="1"/>
      <c r="G10" s="1"/>
      <c r="H10" s="2"/>
      <c r="I10" s="1"/>
    </row>
    <row r="11" spans="1:14" ht="33" customHeight="1" x14ac:dyDescent="0.25">
      <c r="B11" s="4"/>
      <c r="C11" s="8"/>
      <c r="D11" s="1" t="str">
        <f>IF(ISBLANK(タスク_9[[#This Row],[来社・訪問日]]),"",タスク_9[[#This Row],[来社・訪問日]]+10)</f>
        <v/>
      </c>
      <c r="E11" s="1"/>
      <c r="F11" s="1"/>
      <c r="G11" s="1"/>
      <c r="H11" s="2"/>
      <c r="I11" s="1"/>
    </row>
    <row r="12" spans="1:14" ht="33" customHeight="1" x14ac:dyDescent="0.25">
      <c r="B12" s="4"/>
      <c r="C12" s="8"/>
      <c r="D12" s="1" t="str">
        <f>IF(ISBLANK(タスク_9[[#This Row],[来社・訪問日]]),"",タスク_9[[#This Row],[来社・訪問日]]+10)</f>
        <v/>
      </c>
      <c r="E12" s="1"/>
      <c r="F12" s="1"/>
      <c r="G12" s="1"/>
      <c r="H12" s="2"/>
      <c r="I12" s="1"/>
    </row>
    <row r="13" spans="1:14" ht="33" customHeight="1" x14ac:dyDescent="0.25">
      <c r="B13" s="4"/>
      <c r="C13" s="8"/>
      <c r="D13" s="1" t="str">
        <f>IF(ISBLANK(タスク_9[[#This Row],[来社・訪問日]]),"",タスク_9[[#This Row],[来社・訪問日]]+10)</f>
        <v/>
      </c>
      <c r="E13" s="1"/>
      <c r="F13" s="1"/>
      <c r="G13" s="1"/>
      <c r="H13" s="2"/>
      <c r="I13" s="1"/>
    </row>
    <row r="14" spans="1:14" ht="33" customHeight="1" x14ac:dyDescent="0.25">
      <c r="B14" s="4"/>
      <c r="C14" s="8"/>
      <c r="D14" s="1" t="str">
        <f>IF(ISBLANK(タスク_9[[#This Row],[来社・訪問日]]),"",タスク_9[[#This Row],[来社・訪問日]]+10)</f>
        <v/>
      </c>
      <c r="E14" s="1"/>
      <c r="F14" s="1"/>
      <c r="G14" s="1"/>
      <c r="H14" s="2"/>
      <c r="I14" s="1"/>
    </row>
    <row r="15" spans="1:14" ht="33" customHeight="1" x14ac:dyDescent="0.25">
      <c r="B15" s="4"/>
      <c r="C15" s="8"/>
      <c r="D15" s="1" t="str">
        <f>IF(ISBLANK(タスク_9[[#This Row],[来社・訪問日]]),"",タスク_9[[#This Row],[来社・訪問日]]+10)</f>
        <v/>
      </c>
      <c r="E15" s="1"/>
      <c r="F15" s="1"/>
      <c r="G15" s="1"/>
      <c r="H15" s="2"/>
      <c r="I15" s="1"/>
    </row>
    <row r="16" spans="1:14" ht="33" customHeight="1" x14ac:dyDescent="0.25">
      <c r="B16" s="4"/>
      <c r="C16" s="8"/>
      <c r="D16" s="1" t="str">
        <f>IF(ISBLANK(タスク_9[[#This Row],[来社・訪問日]]),"",タスク_9[[#This Row],[来社・訪問日]]+10)</f>
        <v/>
      </c>
      <c r="E16" s="1"/>
      <c r="F16" s="1"/>
      <c r="G16" s="1"/>
      <c r="H16" s="2"/>
      <c r="I16" s="1"/>
    </row>
    <row r="17" spans="2:9" ht="33" customHeight="1" x14ac:dyDescent="0.25">
      <c r="B17" s="4"/>
      <c r="C17" s="9"/>
      <c r="D17" s="1" t="str">
        <f>IF(ISBLANK(タスク_9[[#This Row],[来社・訪問日]]),"",タスク_9[[#This Row],[来社・訪問日]]+10)</f>
        <v/>
      </c>
      <c r="E17" s="1"/>
      <c r="F17" s="1"/>
      <c r="G17" s="1"/>
      <c r="H17" s="2"/>
      <c r="I17" s="1"/>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19">
      <colorScale>
        <cfvo type="min"/>
        <cfvo type="max"/>
        <color theme="8" tint="0.39997558519241921"/>
        <color theme="8" tint="0.79998168889431442"/>
      </colorScale>
    </cfRule>
  </conditionalFormatting>
  <conditionalFormatting sqref="G1:G1048576">
    <cfRule type="colorScale" priority="20">
      <colorScale>
        <cfvo type="min"/>
        <cfvo type="percentile" val="50"/>
        <cfvo type="max"/>
        <color rgb="FFF8696B"/>
        <color rgb="FFFFEB84"/>
        <color rgb="FF63BE7B"/>
      </colorScale>
    </cfRule>
  </conditionalFormatting>
  <conditionalFormatting sqref="C10">
    <cfRule type="expression" dxfId="212" priority="18">
      <formula>$F$10&lt;=TODAY()</formula>
    </cfRule>
    <cfRule type="expression" dxfId="211" priority="27">
      <formula>$D$10&lt;=TODAY()</formula>
    </cfRule>
  </conditionalFormatting>
  <conditionalFormatting sqref="A2:H18">
    <cfRule type="expression" dxfId="210" priority="1">
      <formula>$G2&lt;&gt;""</formula>
    </cfRule>
  </conditionalFormatting>
  <conditionalFormatting sqref="C2">
    <cfRule type="expression" dxfId="209" priority="17">
      <formula>$F$2&lt;=TODAY()</formula>
    </cfRule>
    <cfRule type="expression" dxfId="208" priority="35">
      <formula>$D$2&lt;=TODAY()</formula>
    </cfRule>
  </conditionalFormatting>
  <conditionalFormatting sqref="C3">
    <cfRule type="expression" dxfId="207" priority="16">
      <formula>$F$3&lt;=TODAY()</formula>
    </cfRule>
    <cfRule type="expression" dxfId="206" priority="34">
      <formula>$D$3&lt;=TODAY()</formula>
    </cfRule>
  </conditionalFormatting>
  <conditionalFormatting sqref="C4">
    <cfRule type="expression" dxfId="205" priority="15">
      <formula>$F$4&lt;=TODAY()</formula>
    </cfRule>
    <cfRule type="expression" dxfId="204" priority="33">
      <formula>$D$4&lt;=TODAY()</formula>
    </cfRule>
  </conditionalFormatting>
  <conditionalFormatting sqref="C5">
    <cfRule type="expression" dxfId="203" priority="14">
      <formula>$F$5&lt;=TODAY()</formula>
    </cfRule>
    <cfRule type="expression" dxfId="202" priority="32">
      <formula>$D$5&lt;=TODAY()</formula>
    </cfRule>
  </conditionalFormatting>
  <conditionalFormatting sqref="C6">
    <cfRule type="expression" dxfId="201" priority="13">
      <formula>$F$6&lt;=TODAY()</formula>
    </cfRule>
    <cfRule type="expression" dxfId="200" priority="31">
      <formula>$D$6&lt;=TODAY()</formula>
    </cfRule>
  </conditionalFormatting>
  <conditionalFormatting sqref="C7">
    <cfRule type="expression" dxfId="199" priority="12">
      <formula>$F$7&lt;=TODAY()</formula>
    </cfRule>
    <cfRule type="expression" dxfId="198" priority="30">
      <formula>$D$7&lt;=TODAY()</formula>
    </cfRule>
  </conditionalFormatting>
  <conditionalFormatting sqref="C8">
    <cfRule type="expression" dxfId="197" priority="11">
      <formula>$F$8&lt;=TODAY()</formula>
    </cfRule>
    <cfRule type="expression" dxfId="196" priority="29">
      <formula>$D$8&lt;=TODAY()</formula>
    </cfRule>
  </conditionalFormatting>
  <conditionalFormatting sqref="C9">
    <cfRule type="expression" dxfId="195" priority="10">
      <formula>$F$9&lt;=TODAY()</formula>
    </cfRule>
    <cfRule type="expression" dxfId="194" priority="28">
      <formula>$D$9&lt;=TODAY()</formula>
    </cfRule>
  </conditionalFormatting>
  <conditionalFormatting sqref="C11">
    <cfRule type="expression" dxfId="193" priority="9">
      <formula>$F$11&lt;=TODAY()</formula>
    </cfRule>
    <cfRule type="expression" dxfId="192" priority="26">
      <formula>$D$11&lt;=TODAY()</formula>
    </cfRule>
  </conditionalFormatting>
  <conditionalFormatting sqref="C12">
    <cfRule type="expression" dxfId="191" priority="8">
      <formula>$F$12&lt;=TODAY()</formula>
    </cfRule>
    <cfRule type="expression" dxfId="190" priority="25">
      <formula>$D$12&lt;=TODAY()</formula>
    </cfRule>
  </conditionalFormatting>
  <conditionalFormatting sqref="C13">
    <cfRule type="expression" dxfId="189" priority="7">
      <formula>$F$13&lt;=TODAY()</formula>
    </cfRule>
    <cfRule type="expression" dxfId="188" priority="24">
      <formula>$D$13&lt;=TODAY()</formula>
    </cfRule>
  </conditionalFormatting>
  <conditionalFormatting sqref="C14">
    <cfRule type="expression" dxfId="187" priority="6">
      <formula>$F$14&lt;=TODAY()</formula>
    </cfRule>
    <cfRule type="expression" dxfId="186" priority="23">
      <formula>$D$14&lt;=TODAY()</formula>
    </cfRule>
  </conditionalFormatting>
  <conditionalFormatting sqref="C15">
    <cfRule type="expression" dxfId="185" priority="5">
      <formula>$F$15&lt;=TODAY()</formula>
    </cfRule>
    <cfRule type="expression" dxfId="184" priority="21">
      <formula>$D$15&lt;=TODAY()</formula>
    </cfRule>
  </conditionalFormatting>
  <conditionalFormatting sqref="E1:E1048576">
    <cfRule type="colorScale" priority="22">
      <colorScale>
        <cfvo type="min"/>
        <cfvo type="max"/>
        <color theme="6"/>
        <color theme="5" tint="0.59999389629810485"/>
      </colorScale>
    </cfRule>
  </conditionalFormatting>
  <conditionalFormatting sqref="C16">
    <cfRule type="expression" dxfId="183" priority="4">
      <formula>$F$16&lt;=TODAY()</formula>
    </cfRule>
  </conditionalFormatting>
  <conditionalFormatting sqref="C17">
    <cfRule type="expression" dxfId="182" priority="3">
      <formula>$F$17&lt;=TODAY()</formula>
    </cfRule>
  </conditionalFormatting>
  <conditionalFormatting sqref="C2:C17">
    <cfRule type="expression" dxfId="181" priority="2">
      <formula>$F2=""</formula>
    </cfRule>
  </conditionalFormatting>
  <dataValidations count="4">
    <dataValidation allowBlank="1" showInputMessage="1" showErrorMessage="1" prompt="この列には、各タスクに関するメモを入力します" sqref="H1" xr:uid="{C43BC722-9C76-4CF5-AAE3-B4C26257B627}"/>
    <dataValidation allowBlank="1" showInputMessage="1" showErrorMessage="1" prompt="この列には、各タスクの期日を入力します" sqref="D1:G1" xr:uid="{B0390CAB-C0EE-4CF7-B551-4C438B48937B}"/>
    <dataValidation allowBlank="1" showInputMessage="1" showErrorMessage="1" prompt="この列には、各タスクの開始日を入力します" sqref="C1" xr:uid="{96A0234C-1048-4F0A-A3FC-4C1FC7DED7E1}"/>
    <dataValidation allowBlank="1" showInputMessage="1" showErrorMessage="1" prompt="この列には、各タスクの名前を入力します" sqref="B1" xr:uid="{10F0B948-EA18-4EC0-8911-CD42D7BEDB7F}"/>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53BB-ABBF-42AE-A44F-698E4590A8C3}">
  <sheetPr>
    <tabColor theme="4"/>
    <pageSetUpPr autoPageBreaks="0" fitToPage="1"/>
  </sheetPr>
  <dimension ref="A1:N20"/>
  <sheetViews>
    <sheetView showGridLines="0" tabSelected="1" zoomScaleNormal="100" workbookViewId="0">
      <selection activeCell="G9" sqref="G9"/>
    </sheetView>
  </sheetViews>
  <sheetFormatPr defaultColWidth="8.6640625" defaultRowHeight="33" customHeight="1" x14ac:dyDescent="0.25"/>
  <cols>
    <col min="1" max="1" width="2.109375" style="3" customWidth="1"/>
    <col min="2" max="2" width="13.21875" style="3" customWidth="1"/>
    <col min="3" max="3" width="18.6640625" style="10" customWidth="1"/>
    <col min="4" max="4" width="14.5546875" style="3" customWidth="1"/>
    <col min="5" max="6" width="14.21875" style="3" customWidth="1"/>
    <col min="7" max="7" width="14.33203125" style="3" customWidth="1"/>
    <col min="8" max="8" width="29.6640625" style="3" customWidth="1"/>
    <col min="9" max="9" width="12" style="3" customWidth="1"/>
    <col min="10" max="16384" width="8.6640625" style="3"/>
  </cols>
  <sheetData>
    <row r="1" spans="1:14" ht="24.95" customHeight="1" x14ac:dyDescent="0.25">
      <c r="A1" s="11"/>
      <c r="B1" s="29" t="s">
        <v>1</v>
      </c>
      <c r="C1" s="30" t="s">
        <v>2</v>
      </c>
      <c r="D1" s="31" t="s">
        <v>20</v>
      </c>
      <c r="E1" s="31" t="s">
        <v>17</v>
      </c>
      <c r="F1" s="31" t="s">
        <v>23</v>
      </c>
      <c r="G1" s="31" t="s">
        <v>18</v>
      </c>
      <c r="H1" s="29" t="s">
        <v>0</v>
      </c>
      <c r="I1" s="11" t="s">
        <v>68</v>
      </c>
    </row>
    <row r="2" spans="1:14" ht="33" customHeight="1" x14ac:dyDescent="0.25">
      <c r="B2" s="32">
        <v>45182</v>
      </c>
      <c r="C2" s="33" t="s">
        <v>117</v>
      </c>
      <c r="D2" s="38">
        <f>IF(ISBLANK(タスク_76[[#This Row],[来社・訪問日]]),"",タスク_76[[#This Row],[来社・訪問日]]+10)</f>
        <v>45192</v>
      </c>
      <c r="E2" s="34">
        <v>45183</v>
      </c>
      <c r="F2" s="34">
        <v>45183</v>
      </c>
      <c r="G2" s="34">
        <v>45219</v>
      </c>
      <c r="H2" s="35"/>
      <c r="I2" s="34" t="s">
        <v>135</v>
      </c>
    </row>
    <row r="3" spans="1:14" ht="33" customHeight="1" x14ac:dyDescent="0.25">
      <c r="B3" s="32">
        <v>45183</v>
      </c>
      <c r="C3" s="33" t="s">
        <v>119</v>
      </c>
      <c r="D3" s="38">
        <f>IF(ISBLANK(タスク_76[[#This Row],[来社・訪問日]]),"",タスク_76[[#This Row],[来社・訪問日]]+10)</f>
        <v>45193</v>
      </c>
      <c r="E3" s="34">
        <v>45188</v>
      </c>
      <c r="F3" s="34">
        <v>45188</v>
      </c>
      <c r="G3" s="34">
        <v>45216</v>
      </c>
      <c r="H3" s="35"/>
      <c r="I3" s="34" t="s">
        <v>136</v>
      </c>
    </row>
    <row r="4" spans="1:14" ht="33" customHeight="1" x14ac:dyDescent="0.25">
      <c r="B4" s="32">
        <v>45184</v>
      </c>
      <c r="C4" s="33" t="s">
        <v>126</v>
      </c>
      <c r="D4" s="38">
        <f>IF(ISBLANK(タスク_76[[#This Row],[来社・訪問日]]),"",タスク_76[[#This Row],[来社・訪問日]]+10)</f>
        <v>45194</v>
      </c>
      <c r="E4" s="34">
        <v>45188</v>
      </c>
      <c r="F4" s="34">
        <v>45189</v>
      </c>
      <c r="G4" s="34">
        <v>45196</v>
      </c>
      <c r="H4" s="35" t="s">
        <v>128</v>
      </c>
      <c r="I4" s="34" t="s">
        <v>136</v>
      </c>
    </row>
    <row r="5" spans="1:14" ht="33" customHeight="1" x14ac:dyDescent="0.25">
      <c r="B5" s="32">
        <v>45188</v>
      </c>
      <c r="C5" s="33" t="s">
        <v>113</v>
      </c>
      <c r="D5" s="38">
        <f>IF(ISBLANK(タスク_76[[#This Row],[来社・訪問日]]),"",タスク_76[[#This Row],[来社・訪問日]]+10)</f>
        <v>45198</v>
      </c>
      <c r="E5" s="34">
        <v>45197</v>
      </c>
      <c r="F5" s="34">
        <v>45197</v>
      </c>
      <c r="G5" s="34"/>
      <c r="H5" s="35" t="s">
        <v>144</v>
      </c>
      <c r="I5" s="34" t="s">
        <v>165</v>
      </c>
      <c r="N5" s="6"/>
    </row>
    <row r="6" spans="1:14" ht="33" customHeight="1" x14ac:dyDescent="0.25">
      <c r="B6" s="32">
        <v>45191</v>
      </c>
      <c r="C6" s="33" t="s">
        <v>125</v>
      </c>
      <c r="D6" s="38">
        <f>IF(ISBLANK(タスク_76[[#This Row],[来社・訪問日]]),"",タスク_76[[#This Row],[来社・訪問日]]+10)</f>
        <v>45201</v>
      </c>
      <c r="E6" s="34">
        <v>45202</v>
      </c>
      <c r="F6" s="34">
        <v>45202</v>
      </c>
      <c r="G6" s="34">
        <v>45224</v>
      </c>
      <c r="H6" s="35" t="s">
        <v>137</v>
      </c>
      <c r="I6" s="34" t="s">
        <v>94</v>
      </c>
      <c r="N6" s="7"/>
    </row>
    <row r="7" spans="1:14" ht="33" customHeight="1" x14ac:dyDescent="0.25">
      <c r="B7" s="32">
        <v>45194</v>
      </c>
      <c r="C7" s="33" t="s">
        <v>124</v>
      </c>
      <c r="D7" s="38">
        <f>IF(ISBLANK(タスク_76[[#This Row],[来社・訪問日]]),"",タスク_76[[#This Row],[来社・訪問日]]+10)</f>
        <v>45204</v>
      </c>
      <c r="E7" s="34">
        <v>45203</v>
      </c>
      <c r="F7" s="34">
        <v>45203</v>
      </c>
      <c r="G7" s="34">
        <v>45243</v>
      </c>
      <c r="H7" s="35"/>
      <c r="I7" s="34" t="s">
        <v>164</v>
      </c>
      <c r="N7" s="7"/>
    </row>
    <row r="8" spans="1:14" ht="33" customHeight="1" x14ac:dyDescent="0.25">
      <c r="B8" s="32">
        <v>45197</v>
      </c>
      <c r="C8" s="36" t="s">
        <v>116</v>
      </c>
      <c r="D8" s="38">
        <f>IF(ISBLANK(タスク_76[[#This Row],[来社・訪問日]]),"",タスク_76[[#This Row],[来社・訪問日]]+10)</f>
        <v>45207</v>
      </c>
      <c r="E8" s="34">
        <v>45204</v>
      </c>
      <c r="F8" s="34">
        <v>45205</v>
      </c>
      <c r="G8" s="34">
        <v>45211</v>
      </c>
      <c r="H8" s="35"/>
      <c r="I8" s="34" t="s">
        <v>143</v>
      </c>
      <c r="N8" s="7"/>
    </row>
    <row r="9" spans="1:14" ht="33" customHeight="1" x14ac:dyDescent="0.25">
      <c r="B9" s="32">
        <v>45198</v>
      </c>
      <c r="C9" s="33" t="s">
        <v>122</v>
      </c>
      <c r="D9" s="38">
        <f>IF(ISBLANK(タスク_76[[#This Row],[来社・訪問日]]),"",タスク_76[[#This Row],[来社・訪問日]]+10)</f>
        <v>45208</v>
      </c>
      <c r="E9" s="34">
        <v>45209</v>
      </c>
      <c r="F9" s="34">
        <v>45210</v>
      </c>
      <c r="G9" s="34">
        <v>45216</v>
      </c>
      <c r="H9" s="35" t="s">
        <v>141</v>
      </c>
      <c r="I9" s="34" t="s">
        <v>142</v>
      </c>
    </row>
    <row r="10" spans="1:14" ht="33" customHeight="1" x14ac:dyDescent="0.25">
      <c r="B10" s="32">
        <v>45202</v>
      </c>
      <c r="C10" s="33" t="s">
        <v>118</v>
      </c>
      <c r="D10" s="38">
        <f>IF(ISBLANK(タスク_76[[#This Row],[来社・訪問日]]),"",タスク_76[[#This Row],[来社・訪問日]]+10)</f>
        <v>45212</v>
      </c>
      <c r="E10" s="34">
        <v>45209</v>
      </c>
      <c r="F10" s="34">
        <v>45210</v>
      </c>
      <c r="G10" s="34"/>
      <c r="H10" s="35"/>
      <c r="I10" s="34" t="s">
        <v>138</v>
      </c>
    </row>
    <row r="11" spans="1:14" ht="33" customHeight="1" x14ac:dyDescent="0.25">
      <c r="B11" s="32">
        <v>45203</v>
      </c>
      <c r="C11" s="33" t="s">
        <v>120</v>
      </c>
      <c r="D11" s="38">
        <f>IF(ISBLANK(タスク_76[[#This Row],[来社・訪問日]]),"",タスク_76[[#This Row],[来社・訪問日]]+10)</f>
        <v>45213</v>
      </c>
      <c r="E11" s="34">
        <v>45211</v>
      </c>
      <c r="F11" s="34">
        <v>45211</v>
      </c>
      <c r="G11" s="34">
        <v>45223</v>
      </c>
      <c r="H11" s="35"/>
      <c r="I11" s="34" t="s">
        <v>139</v>
      </c>
    </row>
    <row r="12" spans="1:14" ht="33" customHeight="1" x14ac:dyDescent="0.25">
      <c r="B12" s="32">
        <v>45210</v>
      </c>
      <c r="C12" s="33" t="s">
        <v>121</v>
      </c>
      <c r="D12" s="38">
        <f>IF(ISBLANK(タスク_76[[#This Row],[来社・訪問日]]),"",タスク_76[[#This Row],[来社・訪問日]]+10)</f>
        <v>45220</v>
      </c>
      <c r="E12" s="34">
        <v>45212</v>
      </c>
      <c r="F12" s="34">
        <v>45212</v>
      </c>
      <c r="G12" s="34"/>
      <c r="H12" s="35" t="s">
        <v>141</v>
      </c>
      <c r="I12" s="34" t="s">
        <v>140</v>
      </c>
    </row>
    <row r="13" spans="1:14" ht="33" customHeight="1" x14ac:dyDescent="0.25">
      <c r="B13" s="32">
        <v>45203</v>
      </c>
      <c r="C13" s="33" t="s">
        <v>123</v>
      </c>
      <c r="D13" s="38">
        <f>IF(ISBLANK(タスク_76[[#This Row],[来社・訪問日]]),"",タスク_76[[#This Row],[来社・訪問日]]+10)</f>
        <v>45213</v>
      </c>
      <c r="E13" s="34">
        <v>45216</v>
      </c>
      <c r="F13" s="34">
        <v>45216</v>
      </c>
      <c r="G13" s="34"/>
      <c r="H13" s="39" t="s">
        <v>149</v>
      </c>
      <c r="I13" s="34" t="s">
        <v>145</v>
      </c>
    </row>
    <row r="14" spans="1:14" ht="33" customHeight="1" x14ac:dyDescent="0.25">
      <c r="B14" s="32"/>
      <c r="C14" s="33" t="s">
        <v>127</v>
      </c>
      <c r="D14" s="34" t="str">
        <f>IF(ISBLANK(タスク_76[[#This Row],[来社・訪問日]]),"",タスク_76[[#This Row],[来社・訪問日]]+10)</f>
        <v/>
      </c>
      <c r="E14" s="34">
        <v>45223</v>
      </c>
      <c r="F14" s="34">
        <v>45223</v>
      </c>
      <c r="G14" s="34">
        <v>45237</v>
      </c>
      <c r="H14" s="35"/>
      <c r="I14" s="34" t="s">
        <v>146</v>
      </c>
    </row>
    <row r="15" spans="1:14" ht="33" customHeight="1" x14ac:dyDescent="0.25">
      <c r="B15" s="32">
        <v>45203</v>
      </c>
      <c r="C15" s="33" t="s">
        <v>123</v>
      </c>
      <c r="D15" s="38">
        <f>IF(ISBLANK(タスク_76[[#This Row],[来社・訪問日]]),"",タスク_76[[#This Row],[来社・訪問日]]+10)</f>
        <v>45213</v>
      </c>
      <c r="E15" s="34"/>
      <c r="F15" s="34"/>
      <c r="G15" s="34"/>
      <c r="H15" s="35"/>
      <c r="I15" s="34" t="s">
        <v>145</v>
      </c>
    </row>
    <row r="16" spans="1:14" ht="33" customHeight="1" x14ac:dyDescent="0.25">
      <c r="B16" s="32"/>
      <c r="C16" s="33"/>
      <c r="D16" s="34" t="str">
        <f>IF(ISBLANK(タスク_76[[#This Row],[来社・訪問日]]),"",タスク_76[[#This Row],[来社・訪問日]]+10)</f>
        <v/>
      </c>
      <c r="E16" s="34"/>
      <c r="F16" s="34"/>
      <c r="G16" s="34"/>
      <c r="H16" s="35"/>
      <c r="I16" s="34"/>
    </row>
    <row r="17" spans="2:9" ht="33" customHeight="1" x14ac:dyDescent="0.25">
      <c r="B17" s="32"/>
      <c r="C17" s="37"/>
      <c r="D17" s="34" t="str">
        <f>IF(ISBLANK(タスク_76[[#This Row],[来社・訪問日]]),"",タスク_76[[#This Row],[来社・訪問日]]+10)</f>
        <v/>
      </c>
      <c r="E17" s="34"/>
      <c r="F17" s="34"/>
      <c r="G17" s="34"/>
      <c r="H17" s="35"/>
      <c r="I17" s="34"/>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19">
      <colorScale>
        <cfvo type="min"/>
        <cfvo type="max"/>
        <color theme="8" tint="0.39997558519241921"/>
        <color theme="8" tint="0.79998168889431442"/>
      </colorScale>
    </cfRule>
  </conditionalFormatting>
  <conditionalFormatting sqref="G1:G1048576">
    <cfRule type="colorScale" priority="20">
      <colorScale>
        <cfvo type="min"/>
        <cfvo type="percentile" val="50"/>
        <cfvo type="max"/>
        <color rgb="FFF8696B"/>
        <color rgb="FFFFEB84"/>
        <color rgb="FF63BE7B"/>
      </colorScale>
    </cfRule>
  </conditionalFormatting>
  <conditionalFormatting sqref="C10">
    <cfRule type="expression" dxfId="175" priority="18">
      <formula>$F$10&lt;=TODAY()</formula>
    </cfRule>
    <cfRule type="expression" dxfId="174" priority="27">
      <formula>$D$10&lt;=TODAY()</formula>
    </cfRule>
  </conditionalFormatting>
  <conditionalFormatting sqref="A2:H18">
    <cfRule type="expression" dxfId="173" priority="1">
      <formula>$G2&lt;&gt;""</formula>
    </cfRule>
  </conditionalFormatting>
  <conditionalFormatting sqref="C2">
    <cfRule type="expression" dxfId="172" priority="17">
      <formula>$F$2&lt;=TODAY()</formula>
    </cfRule>
    <cfRule type="expression" dxfId="171" priority="35">
      <formula>$D$2&lt;=TODAY()</formula>
    </cfRule>
  </conditionalFormatting>
  <conditionalFormatting sqref="C3">
    <cfRule type="expression" dxfId="170" priority="16">
      <formula>$F$3&lt;=TODAY()</formula>
    </cfRule>
    <cfRule type="expression" dxfId="169" priority="34">
      <formula>$D$3&lt;=TODAY()</formula>
    </cfRule>
  </conditionalFormatting>
  <conditionalFormatting sqref="C4">
    <cfRule type="expression" dxfId="168" priority="15">
      <formula>$F$4&lt;=TODAY()</formula>
    </cfRule>
    <cfRule type="expression" dxfId="167" priority="33">
      <formula>$D$4&lt;=TODAY()</formula>
    </cfRule>
  </conditionalFormatting>
  <conditionalFormatting sqref="C5">
    <cfRule type="expression" dxfId="166" priority="14">
      <formula>$F$5&lt;=TODAY()</formula>
    </cfRule>
    <cfRule type="expression" dxfId="165" priority="32">
      <formula>$D$5&lt;=TODAY()</formula>
    </cfRule>
  </conditionalFormatting>
  <conditionalFormatting sqref="C6">
    <cfRule type="expression" dxfId="164" priority="13">
      <formula>$F$6&lt;=TODAY()</formula>
    </cfRule>
    <cfRule type="expression" dxfId="163" priority="31">
      <formula>$D$6&lt;=TODAY()</formula>
    </cfRule>
  </conditionalFormatting>
  <conditionalFormatting sqref="C7">
    <cfRule type="expression" dxfId="162" priority="12">
      <formula>$F$7&lt;=TODAY()</formula>
    </cfRule>
    <cfRule type="expression" dxfId="161" priority="30">
      <formula>$D$7&lt;=TODAY()</formula>
    </cfRule>
  </conditionalFormatting>
  <conditionalFormatting sqref="C8">
    <cfRule type="expression" dxfId="160" priority="11">
      <formula>$F$8&lt;=TODAY()</formula>
    </cfRule>
    <cfRule type="expression" dxfId="159" priority="29">
      <formula>$D$8&lt;=TODAY()</formula>
    </cfRule>
  </conditionalFormatting>
  <conditionalFormatting sqref="C9">
    <cfRule type="expression" dxfId="158" priority="10">
      <formula>$F$9&lt;=TODAY()</formula>
    </cfRule>
    <cfRule type="expression" dxfId="157" priority="28">
      <formula>$D$9&lt;=TODAY()</formula>
    </cfRule>
  </conditionalFormatting>
  <conditionalFormatting sqref="C11">
    <cfRule type="expression" dxfId="156" priority="9">
      <formula>$F$11&lt;=TODAY()</formula>
    </cfRule>
    <cfRule type="expression" dxfId="155" priority="26">
      <formula>$D$11&lt;=TODAY()</formula>
    </cfRule>
  </conditionalFormatting>
  <conditionalFormatting sqref="C12">
    <cfRule type="expression" dxfId="154" priority="8">
      <formula>$F$12&lt;=TODAY()</formula>
    </cfRule>
    <cfRule type="expression" dxfId="153" priority="25">
      <formula>$D$12&lt;=TODAY()</formula>
    </cfRule>
  </conditionalFormatting>
  <conditionalFormatting sqref="C13:C14">
    <cfRule type="expression" dxfId="152" priority="7">
      <formula>$F$13&lt;=TODAY()</formula>
    </cfRule>
    <cfRule type="expression" dxfId="151" priority="24">
      <formula>$D$13&lt;=TODAY()</formula>
    </cfRule>
  </conditionalFormatting>
  <conditionalFormatting sqref="C14:C15">
    <cfRule type="expression" dxfId="150" priority="6">
      <formula>$F$14&lt;=TODAY()</formula>
    </cfRule>
    <cfRule type="expression" dxfId="149" priority="23">
      <formula>$D$14&lt;=TODAY()</formula>
    </cfRule>
  </conditionalFormatting>
  <conditionalFormatting sqref="C15">
    <cfRule type="expression" dxfId="148" priority="5">
      <formula>$F$15&lt;=TODAY()</formula>
    </cfRule>
    <cfRule type="expression" dxfId="147" priority="21">
      <formula>$D$15&lt;=TODAY()</formula>
    </cfRule>
  </conditionalFormatting>
  <conditionalFormatting sqref="E1:E1048576">
    <cfRule type="colorScale" priority="22">
      <colorScale>
        <cfvo type="min"/>
        <cfvo type="max"/>
        <color theme="6"/>
        <color theme="5" tint="0.59999389629810485"/>
      </colorScale>
    </cfRule>
  </conditionalFormatting>
  <conditionalFormatting sqref="C16">
    <cfRule type="expression" dxfId="146" priority="4">
      <formula>$F$16&lt;=TODAY()</formula>
    </cfRule>
  </conditionalFormatting>
  <conditionalFormatting sqref="C17">
    <cfRule type="expression" dxfId="145" priority="3">
      <formula>$F$17&lt;=TODAY()</formula>
    </cfRule>
  </conditionalFormatting>
  <conditionalFormatting sqref="C2:C17">
    <cfRule type="expression" dxfId="144" priority="2">
      <formula>$F2=""</formula>
    </cfRule>
  </conditionalFormatting>
  <dataValidations count="4">
    <dataValidation allowBlank="1" showInputMessage="1" showErrorMessage="1" prompt="この列には、各タスクの名前を入力します" sqref="B1" xr:uid="{B31C062D-6660-4879-A9AC-C56DF2A41113}"/>
    <dataValidation allowBlank="1" showInputMessage="1" showErrorMessage="1" prompt="この列には、各タスクの開始日を入力します" sqref="C1" xr:uid="{FCA90EB4-E7F8-420F-81E9-2B607CA4242C}"/>
    <dataValidation allowBlank="1" showInputMessage="1" showErrorMessage="1" prompt="この列には、各タスクの期日を入力します" sqref="D1:G1" xr:uid="{8311517F-179E-480E-B22B-89BA11671BD1}"/>
    <dataValidation allowBlank="1" showInputMessage="1" showErrorMessage="1" prompt="この列には、各タスクに関するメモを入力します" sqref="H1" xr:uid="{31C667E5-414B-4E53-91C3-CBB0763370E4}"/>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3DA4-56B8-400B-93A5-0ADCEAB56C5F}">
  <sheetPr>
    <tabColor theme="4"/>
    <pageSetUpPr autoPageBreaks="0" fitToPage="1"/>
  </sheetPr>
  <dimension ref="A1:N20"/>
  <sheetViews>
    <sheetView showGridLines="0" zoomScaleNormal="100" workbookViewId="0">
      <selection activeCell="G6" sqref="G6"/>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15.33203125" style="3" customWidth="1"/>
    <col min="9" max="9" width="9.6640625"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v>45155</v>
      </c>
      <c r="C2" s="8" t="s">
        <v>80</v>
      </c>
      <c r="D2" s="28">
        <f>IF(ISBLANK(タスク_45[[#This Row],[来社・訪問日]]),"",タスク_45[[#This Row],[来社・訪問日]]+10)</f>
        <v>45165</v>
      </c>
      <c r="E2" s="1">
        <v>45156</v>
      </c>
      <c r="F2" s="1">
        <v>45156</v>
      </c>
      <c r="G2" s="1">
        <v>45189</v>
      </c>
      <c r="H2" s="2"/>
      <c r="I2" s="1" t="s">
        <v>94</v>
      </c>
    </row>
    <row r="3" spans="1:14" ht="33" customHeight="1" x14ac:dyDescent="0.25">
      <c r="B3" s="4">
        <v>45160</v>
      </c>
      <c r="C3" s="8" t="s">
        <v>81</v>
      </c>
      <c r="D3" s="28">
        <f>IF(ISBLANK(タスク_45[[#This Row],[来社・訪問日]]),"",タスク_45[[#This Row],[来社・訪問日]]+10)</f>
        <v>45170</v>
      </c>
      <c r="E3" s="1">
        <v>45169</v>
      </c>
      <c r="F3" s="1">
        <v>45169</v>
      </c>
      <c r="G3" s="1">
        <v>45181</v>
      </c>
      <c r="H3" s="2" t="s">
        <v>115</v>
      </c>
      <c r="I3" s="1" t="s">
        <v>114</v>
      </c>
    </row>
    <row r="4" spans="1:14" ht="33" customHeight="1" x14ac:dyDescent="0.25">
      <c r="B4" s="4">
        <v>45163</v>
      </c>
      <c r="C4" s="8" t="s">
        <v>82</v>
      </c>
      <c r="D4" s="28">
        <f>IF(ISBLANK(タスク_45[[#This Row],[来社・訪問日]]),"",タスク_45[[#This Row],[来社・訪問日]]+10)</f>
        <v>45173</v>
      </c>
      <c r="E4" s="1">
        <v>45170</v>
      </c>
      <c r="F4" s="1">
        <v>45170</v>
      </c>
      <c r="G4" s="1">
        <v>45205</v>
      </c>
      <c r="H4" s="2"/>
      <c r="I4" s="1" t="s">
        <v>94</v>
      </c>
    </row>
    <row r="5" spans="1:14" ht="33" customHeight="1" x14ac:dyDescent="0.25">
      <c r="B5" s="4">
        <v>45168</v>
      </c>
      <c r="C5" s="8" t="s">
        <v>78</v>
      </c>
      <c r="D5" s="28">
        <f>IF(ISBLANK(タスク_45[[#This Row],[来社・訪問日]]),"",タスク_45[[#This Row],[来社・訪問日]]+10)</f>
        <v>45178</v>
      </c>
      <c r="E5" s="1">
        <v>45170</v>
      </c>
      <c r="F5" s="1">
        <v>45174</v>
      </c>
      <c r="G5" s="1">
        <v>45181</v>
      </c>
      <c r="H5" s="2"/>
      <c r="I5" s="1" t="s">
        <v>114</v>
      </c>
      <c r="N5" s="6"/>
    </row>
    <row r="6" spans="1:14" ht="33" customHeight="1" x14ac:dyDescent="0.25">
      <c r="B6" s="4">
        <v>45166</v>
      </c>
      <c r="C6" s="8" t="s">
        <v>79</v>
      </c>
      <c r="D6" s="28">
        <f>IF(ISBLANK(タスク_45[[#This Row],[来社・訪問日]]),"",タスク_45[[#This Row],[来社・訪問日]]+10)</f>
        <v>45176</v>
      </c>
      <c r="E6" s="1">
        <v>45174</v>
      </c>
      <c r="F6" s="1">
        <v>45174</v>
      </c>
      <c r="G6" s="1">
        <v>45181</v>
      </c>
      <c r="H6" s="2"/>
      <c r="I6" s="1" t="s">
        <v>114</v>
      </c>
      <c r="N6" s="7"/>
    </row>
    <row r="7" spans="1:14" ht="33" customHeight="1" x14ac:dyDescent="0.25">
      <c r="B7" s="4">
        <v>45169</v>
      </c>
      <c r="C7" s="8" t="s">
        <v>76</v>
      </c>
      <c r="D7" s="28">
        <f>IF(ISBLANK(タスク_45[[#This Row],[来社・訪問日]]),"",タスク_45[[#This Row],[来社・訪問日]]+10)</f>
        <v>45179</v>
      </c>
      <c r="E7" s="1">
        <v>45176</v>
      </c>
      <c r="F7" s="1">
        <v>45176</v>
      </c>
      <c r="G7" s="1">
        <v>45182</v>
      </c>
      <c r="H7" s="2"/>
      <c r="I7" s="1" t="s">
        <v>106</v>
      </c>
      <c r="N7" s="7"/>
    </row>
    <row r="8" spans="1:14" ht="33" customHeight="1" x14ac:dyDescent="0.25">
      <c r="B8" s="4">
        <v>45175</v>
      </c>
      <c r="C8" s="16" t="s">
        <v>77</v>
      </c>
      <c r="D8" s="28">
        <f>IF(ISBLANK(タスク_45[[#This Row],[来社・訪問日]]),"",タスク_45[[#This Row],[来社・訪問日]]+10)</f>
        <v>45185</v>
      </c>
      <c r="E8" s="1">
        <v>45176</v>
      </c>
      <c r="F8" s="1">
        <v>45177</v>
      </c>
      <c r="G8" s="1">
        <v>45209</v>
      </c>
      <c r="H8" s="2"/>
      <c r="I8" s="1" t="s">
        <v>94</v>
      </c>
      <c r="N8" s="7"/>
    </row>
    <row r="9" spans="1:14" ht="33" customHeight="1" x14ac:dyDescent="0.25">
      <c r="B9" s="4"/>
      <c r="C9" s="8"/>
      <c r="D9" s="1" t="str">
        <f>IF(ISBLANK(タスク_45[[#This Row],[来社・訪問日]]),"",タスク_45[[#This Row],[来社・訪問日]]+10)</f>
        <v/>
      </c>
      <c r="E9" s="1"/>
      <c r="F9" s="1"/>
      <c r="G9" s="1"/>
      <c r="H9" s="2"/>
      <c r="I9" s="1"/>
    </row>
    <row r="10" spans="1:14" ht="33" customHeight="1" x14ac:dyDescent="0.25">
      <c r="B10" s="4"/>
      <c r="C10" s="8"/>
      <c r="D10" s="1" t="str">
        <f>IF(ISBLANK(タスク_45[[#This Row],[来社・訪問日]]),"",タスク_45[[#This Row],[来社・訪問日]]+10)</f>
        <v/>
      </c>
      <c r="E10" s="1"/>
      <c r="F10" s="1"/>
      <c r="G10" s="1"/>
      <c r="H10" s="2"/>
      <c r="I10" s="1"/>
    </row>
    <row r="11" spans="1:14" ht="33" customHeight="1" x14ac:dyDescent="0.25">
      <c r="B11" s="4"/>
      <c r="C11" s="8"/>
      <c r="D11" s="1" t="str">
        <f>IF(ISBLANK(タスク_45[[#This Row],[来社・訪問日]]),"",タスク_45[[#This Row],[来社・訪問日]]+10)</f>
        <v/>
      </c>
      <c r="E11" s="1"/>
      <c r="F11" s="1"/>
      <c r="G11" s="1"/>
      <c r="H11" s="2"/>
      <c r="I11" s="1"/>
    </row>
    <row r="12" spans="1:14" ht="33" customHeight="1" x14ac:dyDescent="0.25">
      <c r="B12" s="4"/>
      <c r="C12" s="8"/>
      <c r="D12" s="1" t="str">
        <f>IF(ISBLANK(タスク_45[[#This Row],[来社・訪問日]]),"",タスク_45[[#This Row],[来社・訪問日]]+10)</f>
        <v/>
      </c>
      <c r="E12" s="1"/>
      <c r="F12" s="1"/>
      <c r="G12" s="1"/>
      <c r="H12" s="2"/>
      <c r="I12" s="1"/>
    </row>
    <row r="13" spans="1:14" ht="33" customHeight="1" x14ac:dyDescent="0.25">
      <c r="B13" s="4"/>
      <c r="C13" s="9"/>
      <c r="D13" s="1" t="str">
        <f>IF(ISBLANK(タスク_45[[#This Row],[来社・訪問日]]),"",タスク_45[[#This Row],[来社・訪問日]]+10)</f>
        <v/>
      </c>
      <c r="E13" s="1"/>
      <c r="F13" s="1"/>
      <c r="G13" s="1"/>
      <c r="H13" s="2"/>
      <c r="I13" s="1"/>
    </row>
    <row r="14" spans="1:14" ht="33" customHeight="1" x14ac:dyDescent="0.25">
      <c r="B14" s="4"/>
      <c r="C14" s="8"/>
      <c r="D14" s="1" t="str">
        <f>IF(ISBLANK(タスク_45[[#This Row],[来社・訪問日]]),"",タスク_45[[#This Row],[来社・訪問日]]+10)</f>
        <v/>
      </c>
      <c r="E14" s="1"/>
      <c r="F14" s="1"/>
      <c r="G14" s="1"/>
      <c r="H14" s="2"/>
      <c r="I14" s="1"/>
    </row>
    <row r="15" spans="1:14" ht="33" customHeight="1" x14ac:dyDescent="0.25">
      <c r="B15" s="4"/>
      <c r="C15" s="8"/>
      <c r="D15" s="1" t="str">
        <f>IF(ISBLANK(タスク_45[[#This Row],[来社・訪問日]]),"",タスク_45[[#This Row],[来社・訪問日]]+10)</f>
        <v/>
      </c>
      <c r="E15" s="1"/>
      <c r="F15" s="1"/>
      <c r="G15" s="1"/>
      <c r="H15" s="2"/>
      <c r="I15" s="1"/>
    </row>
    <row r="16" spans="1:14" ht="33" customHeight="1" x14ac:dyDescent="0.25">
      <c r="B16" s="4"/>
      <c r="C16" s="8"/>
      <c r="D16" s="1" t="str">
        <f>IF(ISBLANK(タスク_45[[#This Row],[来社・訪問日]]),"",タスク_45[[#This Row],[来社・訪問日]]+10)</f>
        <v/>
      </c>
      <c r="E16" s="1"/>
      <c r="F16" s="1"/>
      <c r="G16" s="1"/>
      <c r="H16" s="2"/>
      <c r="I16" s="1"/>
    </row>
    <row r="17" spans="2:9" ht="33" customHeight="1" x14ac:dyDescent="0.25">
      <c r="B17" s="4"/>
      <c r="C17" s="8"/>
      <c r="D17" s="1" t="str">
        <f>IF(ISBLANK(タスク_45[[#This Row],[来社・訪問日]]),"",タスク_45[[#This Row],[来社・訪問日]]+10)</f>
        <v/>
      </c>
      <c r="E17" s="1"/>
      <c r="F17" s="1"/>
      <c r="G17" s="1"/>
      <c r="H17" s="2"/>
      <c r="I17" s="1"/>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20">
      <colorScale>
        <cfvo type="min"/>
        <cfvo type="max"/>
        <color theme="8" tint="0.39997558519241921"/>
        <color theme="8" tint="0.79998168889431442"/>
      </colorScale>
    </cfRule>
  </conditionalFormatting>
  <conditionalFormatting sqref="G1:G1048576">
    <cfRule type="colorScale" priority="21">
      <colorScale>
        <cfvo type="min"/>
        <cfvo type="percentile" val="50"/>
        <cfvo type="max"/>
        <color rgb="FFF8696B"/>
        <color rgb="FFFFEB84"/>
        <color rgb="FF63BE7B"/>
      </colorScale>
    </cfRule>
  </conditionalFormatting>
  <conditionalFormatting sqref="C10">
    <cfRule type="expression" dxfId="133" priority="19">
      <formula>$F$10&lt;=TODAY()</formula>
    </cfRule>
    <cfRule type="expression" dxfId="132" priority="28">
      <formula>$D$10&lt;=TODAY()</formula>
    </cfRule>
  </conditionalFormatting>
  <conditionalFormatting sqref="A10:H18 A2:A9 D2:H9">
    <cfRule type="expression" dxfId="131" priority="10">
      <formula>$G2&lt;&gt;""</formula>
    </cfRule>
  </conditionalFormatting>
  <conditionalFormatting sqref="C11">
    <cfRule type="expression" dxfId="130" priority="18">
      <formula>$F$11&lt;=TODAY()</formula>
    </cfRule>
    <cfRule type="expression" dxfId="129" priority="27">
      <formula>$D$11&lt;=TODAY()</formula>
    </cfRule>
  </conditionalFormatting>
  <conditionalFormatting sqref="C12">
    <cfRule type="expression" dxfId="128" priority="17">
      <formula>$F$12&lt;=TODAY()</formula>
    </cfRule>
    <cfRule type="expression" dxfId="127" priority="26">
      <formula>$D$12&lt;=TODAY()</formula>
    </cfRule>
  </conditionalFormatting>
  <conditionalFormatting sqref="C13">
    <cfRule type="expression" dxfId="126" priority="16">
      <formula>$F$13&lt;=TODAY()</formula>
    </cfRule>
    <cfRule type="expression" dxfId="125" priority="25">
      <formula>$D$13&lt;=TODAY()</formula>
    </cfRule>
  </conditionalFormatting>
  <conditionalFormatting sqref="C14">
    <cfRule type="expression" dxfId="124" priority="15">
      <formula>$F$14&lt;=TODAY()</formula>
    </cfRule>
    <cfRule type="expression" dxfId="123" priority="24">
      <formula>$D$14&lt;=TODAY()</formula>
    </cfRule>
  </conditionalFormatting>
  <conditionalFormatting sqref="C15">
    <cfRule type="expression" dxfId="122" priority="14">
      <formula>$F$15&lt;=TODAY()</formula>
    </cfRule>
    <cfRule type="expression" dxfId="121" priority="22">
      <formula>$D$15&lt;=TODAY()</formula>
    </cfRule>
  </conditionalFormatting>
  <conditionalFormatting sqref="E1:E1048576">
    <cfRule type="colorScale" priority="23">
      <colorScale>
        <cfvo type="min"/>
        <cfvo type="max"/>
        <color theme="6"/>
        <color theme="5" tint="0.59999389629810485"/>
      </colorScale>
    </cfRule>
  </conditionalFormatting>
  <conditionalFormatting sqref="C16">
    <cfRule type="expression" dxfId="120" priority="13">
      <formula>$F$16&lt;=TODAY()</formula>
    </cfRule>
  </conditionalFormatting>
  <conditionalFormatting sqref="C17">
    <cfRule type="expression" dxfId="119" priority="12">
      <formula>$F$17&lt;=TODAY()</formula>
    </cfRule>
  </conditionalFormatting>
  <conditionalFormatting sqref="C10:C17">
    <cfRule type="expression" dxfId="118" priority="11">
      <formula>$F10=""</formula>
    </cfRule>
  </conditionalFormatting>
  <conditionalFormatting sqref="B2:C9">
    <cfRule type="expression" dxfId="117" priority="1">
      <formula>$G2&lt;&gt;""</formula>
    </cfRule>
  </conditionalFormatting>
  <conditionalFormatting sqref="C2">
    <cfRule type="expression" dxfId="116" priority="9">
      <formula>$D$2&lt;=TODAY()</formula>
    </cfRule>
  </conditionalFormatting>
  <conditionalFormatting sqref="C3">
    <cfRule type="expression" dxfId="115" priority="8">
      <formula>$D$3&lt;=TODAY()</formula>
    </cfRule>
  </conditionalFormatting>
  <conditionalFormatting sqref="C4">
    <cfRule type="expression" dxfId="114" priority="7">
      <formula>$D$4&lt;=TODAY()</formula>
    </cfRule>
  </conditionalFormatting>
  <conditionalFormatting sqref="C5">
    <cfRule type="expression" dxfId="113" priority="6">
      <formula>$D$5&lt;=TODAY()</formula>
    </cfRule>
  </conditionalFormatting>
  <conditionalFormatting sqref="C6">
    <cfRule type="expression" dxfId="112" priority="5">
      <formula>$D$6&lt;=TODAY()</formula>
    </cfRule>
  </conditionalFormatting>
  <conditionalFormatting sqref="C7">
    <cfRule type="expression" dxfId="111" priority="4">
      <formula>$D$7&lt;=TODAY()</formula>
    </cfRule>
  </conditionalFormatting>
  <conditionalFormatting sqref="C8">
    <cfRule type="expression" dxfId="110" priority="3">
      <formula>$D$8&lt;=TODAY()</formula>
    </cfRule>
  </conditionalFormatting>
  <conditionalFormatting sqref="C9">
    <cfRule type="expression" dxfId="109" priority="2">
      <formula>$D$9&lt;=TODAY()</formula>
    </cfRule>
  </conditionalFormatting>
  <dataValidations count="4">
    <dataValidation allowBlank="1" showInputMessage="1" showErrorMessage="1" prompt="この列には、各タスクの名前を入力します" sqref="B1" xr:uid="{9528A806-AD02-43DA-9162-3061BDBD997D}"/>
    <dataValidation allowBlank="1" showInputMessage="1" showErrorMessage="1" prompt="この列には、各タスクの開始日を入力します" sqref="C1" xr:uid="{EF975680-EDF2-4F91-8851-227F851B47FB}"/>
    <dataValidation allowBlank="1" showInputMessage="1" showErrorMessage="1" prompt="この列には、各タスクの期日を入力します" sqref="D1:G1" xr:uid="{625E9AF6-0892-43C3-A9E0-9F030E68B189}"/>
    <dataValidation allowBlank="1" showInputMessage="1" showErrorMessage="1" prompt="この列には、各タスクに関するメモを入力します" sqref="H1" xr:uid="{DE05D2F0-D3A0-448D-8E34-7D4F03563356}"/>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39D9-4989-46D8-BC44-69F610F6D107}">
  <sheetPr>
    <tabColor theme="4"/>
    <pageSetUpPr autoPageBreaks="0" fitToPage="1"/>
  </sheetPr>
  <dimension ref="A1:N20"/>
  <sheetViews>
    <sheetView showGridLines="0" topLeftCell="C1" zoomScaleNormal="100" workbookViewId="0">
      <selection activeCell="E7" sqref="E7"/>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29.6640625" style="3" customWidth="1"/>
    <col min="9" max="9" width="9.77734375"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v>45126</v>
      </c>
      <c r="C2" s="8" t="s">
        <v>24</v>
      </c>
      <c r="D2" s="1">
        <f>IF(ISBLANK(タスク_4[[#This Row],[来社・訪問日]]),"",タスク_4[[#This Row],[来社・訪問日]]+10)</f>
        <v>45136</v>
      </c>
      <c r="E2" s="1">
        <v>45128</v>
      </c>
      <c r="F2" s="1">
        <v>45128</v>
      </c>
      <c r="G2" s="1">
        <v>45160</v>
      </c>
      <c r="H2" s="2"/>
      <c r="I2" s="1" t="s">
        <v>105</v>
      </c>
    </row>
    <row r="3" spans="1:14" ht="33" customHeight="1" x14ac:dyDescent="0.25">
      <c r="B3" s="4">
        <v>45133</v>
      </c>
      <c r="C3" s="8" t="s">
        <v>28</v>
      </c>
      <c r="D3" s="1">
        <f>IF(ISBLANK(タスク_4[[#This Row],[来社・訪問日]]),"",タスク_4[[#This Row],[来社・訪問日]]+10)</f>
        <v>45143</v>
      </c>
      <c r="E3" s="1">
        <v>45135</v>
      </c>
      <c r="F3" s="1">
        <v>45135</v>
      </c>
      <c r="G3" s="1">
        <v>45145</v>
      </c>
      <c r="H3" s="2"/>
      <c r="I3" s="1" t="s">
        <v>104</v>
      </c>
    </row>
    <row r="4" spans="1:14" ht="33" customHeight="1" x14ac:dyDescent="0.25">
      <c r="B4" s="4">
        <v>45141</v>
      </c>
      <c r="C4" s="8" t="s">
        <v>25</v>
      </c>
      <c r="D4" s="1">
        <f>IF(ISBLANK(タスク_4[[#This Row],[来社・訪問日]]),"",タスク_4[[#This Row],[来社・訪問日]]+10)</f>
        <v>45151</v>
      </c>
      <c r="E4" s="1">
        <v>45146</v>
      </c>
      <c r="F4" s="1">
        <v>45146</v>
      </c>
      <c r="G4" s="1">
        <v>45175</v>
      </c>
      <c r="H4" s="2" t="s">
        <v>84</v>
      </c>
      <c r="I4" s="1" t="s">
        <v>107</v>
      </c>
    </row>
    <row r="5" spans="1:14" ht="33" customHeight="1" x14ac:dyDescent="0.25">
      <c r="B5" s="4">
        <v>45139</v>
      </c>
      <c r="C5" s="9" t="s">
        <v>30</v>
      </c>
      <c r="D5" s="1">
        <f>IF(ISBLANK(タスク_4[[#This Row],[来社・訪問日]]),"",タスク_4[[#This Row],[来社・訪問日]]+10)</f>
        <v>45149</v>
      </c>
      <c r="E5" s="1">
        <v>45147</v>
      </c>
      <c r="F5" s="1">
        <v>45147</v>
      </c>
      <c r="G5" s="1">
        <v>45174</v>
      </c>
      <c r="H5" s="2" t="s">
        <v>112</v>
      </c>
      <c r="I5" s="1" t="s">
        <v>96</v>
      </c>
      <c r="N5" s="6"/>
    </row>
    <row r="6" spans="1:14" ht="33" customHeight="1" x14ac:dyDescent="0.25">
      <c r="B6" s="4">
        <v>45146</v>
      </c>
      <c r="C6" s="8" t="s">
        <v>26</v>
      </c>
      <c r="D6" s="1">
        <f>IF(ISBLANK(タスク_4[[#This Row],[来社・訪問日]]),"",タスク_4[[#This Row],[来社・訪問日]]+10)</f>
        <v>45156</v>
      </c>
      <c r="E6" s="1">
        <v>45148</v>
      </c>
      <c r="F6" s="1">
        <v>45148</v>
      </c>
      <c r="G6" s="1">
        <v>45155</v>
      </c>
      <c r="H6" s="2" t="s">
        <v>84</v>
      </c>
      <c r="I6" s="1" t="s">
        <v>106</v>
      </c>
      <c r="N6" s="7"/>
    </row>
    <row r="7" spans="1:14" ht="33" customHeight="1" x14ac:dyDescent="0.25">
      <c r="B7" s="4">
        <v>45145</v>
      </c>
      <c r="C7" s="8" t="s">
        <v>31</v>
      </c>
      <c r="D7" s="1">
        <f>IF(ISBLANK(タスク_4[[#This Row],[来社・訪問日]]),"",タスク_4[[#This Row],[来社・訪問日]]+10)</f>
        <v>45155</v>
      </c>
      <c r="E7" s="1">
        <v>45148</v>
      </c>
      <c r="F7" s="1">
        <v>45148</v>
      </c>
      <c r="G7" s="1">
        <v>45155</v>
      </c>
      <c r="H7" s="2"/>
      <c r="I7" s="1" t="s">
        <v>106</v>
      </c>
      <c r="N7" s="7"/>
    </row>
    <row r="8" spans="1:14" ht="33" customHeight="1" x14ac:dyDescent="0.25">
      <c r="B8" s="4">
        <v>45163</v>
      </c>
      <c r="C8" s="8" t="s">
        <v>27</v>
      </c>
      <c r="D8" s="1">
        <f>IF(ISBLANK(タスク_4[[#This Row],[来社・訪問日]]),"",タスク_4[[#This Row],[来社・訪問日]]+10)</f>
        <v>45173</v>
      </c>
      <c r="E8" s="1">
        <v>45169</v>
      </c>
      <c r="F8" s="1">
        <v>45169</v>
      </c>
      <c r="G8" s="1">
        <v>45181</v>
      </c>
      <c r="H8" s="2"/>
      <c r="I8" s="1"/>
      <c r="N8" s="7"/>
    </row>
    <row r="9" spans="1:14" ht="33" customHeight="1" x14ac:dyDescent="0.25">
      <c r="B9" s="4"/>
      <c r="C9" s="27" t="s">
        <v>29</v>
      </c>
      <c r="D9" s="1" t="str">
        <f>IF(ISBLANK(タスク_4[[#This Row],[来社・訪問日]]),"",タスク_4[[#This Row],[来社・訪問日]]+10)</f>
        <v/>
      </c>
      <c r="E9" s="1"/>
      <c r="F9" s="1"/>
      <c r="G9" s="1"/>
      <c r="H9" s="2" t="s">
        <v>83</v>
      </c>
      <c r="I9" s="1"/>
    </row>
    <row r="10" spans="1:14" ht="33" customHeight="1" x14ac:dyDescent="0.25">
      <c r="B10" s="4"/>
      <c r="C10" s="8"/>
      <c r="D10" s="1" t="str">
        <f>IF(ISBLANK(タスク_4[[#This Row],[来社・訪問日]]),"",タスク_4[[#This Row],[来社・訪問日]]+10)</f>
        <v/>
      </c>
      <c r="E10" s="1"/>
      <c r="F10" s="1"/>
      <c r="G10" s="1"/>
      <c r="H10" s="2"/>
      <c r="I10" s="1"/>
    </row>
    <row r="11" spans="1:14" ht="33" customHeight="1" x14ac:dyDescent="0.25">
      <c r="B11" s="4"/>
      <c r="C11" s="8"/>
      <c r="D11" s="1" t="str">
        <f>IF(ISBLANK(タスク_4[[#This Row],[来社・訪問日]]),"",タスク_4[[#This Row],[来社・訪問日]]+10)</f>
        <v/>
      </c>
      <c r="E11" s="1"/>
      <c r="F11" s="1"/>
      <c r="G11" s="1"/>
      <c r="H11" s="2"/>
      <c r="I11" s="1"/>
    </row>
    <row r="12" spans="1:14" ht="33" customHeight="1" x14ac:dyDescent="0.25">
      <c r="B12" s="4"/>
      <c r="C12" s="8"/>
      <c r="D12" s="1" t="str">
        <f>IF(ISBLANK(タスク_4[[#This Row],[来社・訪問日]]),"",タスク_4[[#This Row],[来社・訪問日]]+10)</f>
        <v/>
      </c>
      <c r="E12" s="1"/>
      <c r="F12" s="1"/>
      <c r="G12" s="1"/>
      <c r="H12" s="2"/>
      <c r="I12" s="1"/>
    </row>
    <row r="13" spans="1:14" ht="33" customHeight="1" x14ac:dyDescent="0.25">
      <c r="B13" s="4"/>
      <c r="C13" s="9"/>
      <c r="D13" s="1" t="str">
        <f>IF(ISBLANK(タスク_4[[#This Row],[来社・訪問日]]),"",タスク_4[[#This Row],[来社・訪問日]]+10)</f>
        <v/>
      </c>
      <c r="E13" s="1"/>
      <c r="F13" s="1"/>
      <c r="G13" s="1"/>
      <c r="H13" s="2"/>
      <c r="I13" s="1"/>
    </row>
    <row r="14" spans="1:14" ht="33" customHeight="1" x14ac:dyDescent="0.25">
      <c r="B14" s="4"/>
      <c r="C14" s="8"/>
      <c r="D14" s="1" t="str">
        <f>IF(ISBLANK(タスク_4[[#This Row],[来社・訪問日]]),"",タスク_4[[#This Row],[来社・訪問日]]+10)</f>
        <v/>
      </c>
      <c r="E14" s="1"/>
      <c r="F14" s="1"/>
      <c r="G14" s="1"/>
      <c r="H14" s="2"/>
      <c r="I14" s="1"/>
    </row>
    <row r="15" spans="1:14" ht="33" customHeight="1" x14ac:dyDescent="0.25">
      <c r="B15" s="4"/>
      <c r="C15" s="8"/>
      <c r="D15" s="1" t="str">
        <f>IF(ISBLANK(タスク_4[[#This Row],[来社・訪問日]]),"",タスク_4[[#This Row],[来社・訪問日]]+10)</f>
        <v/>
      </c>
      <c r="E15" s="1"/>
      <c r="F15" s="1"/>
      <c r="G15" s="1"/>
      <c r="H15" s="2"/>
      <c r="I15" s="1"/>
    </row>
    <row r="16" spans="1:14" ht="33" customHeight="1" x14ac:dyDescent="0.25">
      <c r="B16" s="4"/>
      <c r="C16" s="8"/>
      <c r="D16" s="1" t="str">
        <f>IF(ISBLANK(タスク_4[[#This Row],[来社・訪問日]]),"",タスク_4[[#This Row],[来社・訪問日]]+10)</f>
        <v/>
      </c>
      <c r="E16" s="1"/>
      <c r="F16" s="1"/>
      <c r="G16" s="1"/>
      <c r="H16" s="2"/>
      <c r="I16" s="1"/>
    </row>
    <row r="17" spans="2:9" ht="33" customHeight="1" x14ac:dyDescent="0.25">
      <c r="B17" s="4"/>
      <c r="C17" s="8"/>
      <c r="D17" s="1" t="str">
        <f>IF(ISBLANK(タスク_4[[#This Row],[来社・訪問日]]),"",タスク_4[[#This Row],[来社・訪問日]]+10)</f>
        <v/>
      </c>
      <c r="E17" s="1"/>
      <c r="F17" s="1"/>
      <c r="G17" s="1"/>
      <c r="H17" s="2"/>
      <c r="I17" s="1"/>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28">
      <colorScale>
        <cfvo type="min"/>
        <cfvo type="max"/>
        <color theme="8" tint="0.39997558519241921"/>
        <color theme="8" tint="0.79998168889431442"/>
      </colorScale>
    </cfRule>
  </conditionalFormatting>
  <conditionalFormatting sqref="G1:G1048576">
    <cfRule type="colorScale" priority="29">
      <colorScale>
        <cfvo type="min"/>
        <cfvo type="percentile" val="50"/>
        <cfvo type="max"/>
        <color rgb="FFF8696B"/>
        <color rgb="FFFFEB84"/>
        <color rgb="FF63BE7B"/>
      </colorScale>
    </cfRule>
  </conditionalFormatting>
  <conditionalFormatting sqref="C10">
    <cfRule type="expression" dxfId="103" priority="36">
      <formula>$D$10&lt;=TODAY()</formula>
    </cfRule>
  </conditionalFormatting>
  <conditionalFormatting sqref="A10:H18 A2:A9 D2:H9">
    <cfRule type="expression" dxfId="102" priority="18">
      <formula>$G2&lt;&gt;""</formula>
    </cfRule>
  </conditionalFormatting>
  <conditionalFormatting sqref="C11">
    <cfRule type="expression" dxfId="101" priority="35">
      <formula>$D$11&lt;=TODAY()</formula>
    </cfRule>
  </conditionalFormatting>
  <conditionalFormatting sqref="C12">
    <cfRule type="expression" dxfId="100" priority="34">
      <formula>$D$12&lt;=TODAY()</formula>
    </cfRule>
  </conditionalFormatting>
  <conditionalFormatting sqref="C13">
    <cfRule type="expression" dxfId="99" priority="33">
      <formula>$D$13&lt;=TODAY()</formula>
    </cfRule>
  </conditionalFormatting>
  <conditionalFormatting sqref="C14">
    <cfRule type="expression" dxfId="98" priority="32">
      <formula>$D$14&lt;=TODAY()</formula>
    </cfRule>
  </conditionalFormatting>
  <conditionalFormatting sqref="C15">
    <cfRule type="expression" dxfId="97" priority="30">
      <formula>$D$15&lt;=TODAY()</formula>
    </cfRule>
  </conditionalFormatting>
  <conditionalFormatting sqref="E1:E1048576">
    <cfRule type="colorScale" priority="31">
      <colorScale>
        <cfvo type="min"/>
        <cfvo type="max"/>
        <color theme="6"/>
        <color theme="5" tint="0.59999389629810485"/>
      </colorScale>
    </cfRule>
  </conditionalFormatting>
  <conditionalFormatting sqref="C10:C17">
    <cfRule type="expression" dxfId="96" priority="27">
      <formula>$F10=""</formula>
    </cfRule>
  </conditionalFormatting>
  <conditionalFormatting sqref="B2:C9">
    <cfRule type="expression" dxfId="95" priority="1">
      <formula>$G2&lt;&gt;""</formula>
    </cfRule>
  </conditionalFormatting>
  <conditionalFormatting sqref="C2">
    <cfRule type="expression" dxfId="94" priority="17">
      <formula>$D$2&lt;=TODAY()</formula>
    </cfRule>
    <cfRule type="expression" dxfId="93" priority="6">
      <formula>$F$2&lt;=TODAY()</formula>
    </cfRule>
  </conditionalFormatting>
  <conditionalFormatting sqref="C3">
    <cfRule type="expression" dxfId="92" priority="16">
      <formula>$D$3&lt;=TODAY()</formula>
    </cfRule>
    <cfRule type="expression" dxfId="91" priority="5">
      <formula>$F$3&lt;=TODAY()</formula>
    </cfRule>
  </conditionalFormatting>
  <conditionalFormatting sqref="C4">
    <cfRule type="expression" dxfId="90" priority="15">
      <formula>$D$4&lt;=TODAY()</formula>
    </cfRule>
    <cfRule type="expression" dxfId="89" priority="8">
      <formula>$F$4&lt;=TODAY()</formula>
    </cfRule>
  </conditionalFormatting>
  <conditionalFormatting sqref="C5">
    <cfRule type="expression" dxfId="88" priority="11">
      <formula>$D$5&lt;=TODAY()</formula>
    </cfRule>
    <cfRule type="expression" dxfId="87" priority="7">
      <formula>$F$5&lt;=TODAY()</formula>
    </cfRule>
  </conditionalFormatting>
  <conditionalFormatting sqref="C6">
    <cfRule type="expression" dxfId="86" priority="10">
      <formula>$D$6&lt;=TODAY()</formula>
    </cfRule>
    <cfRule type="expression" dxfId="85" priority="3">
      <formula>$F$6&lt;=TODAY()</formula>
    </cfRule>
  </conditionalFormatting>
  <conditionalFormatting sqref="C7">
    <cfRule type="expression" dxfId="84" priority="13">
      <formula>$D$7&lt;=TODAY()</formula>
    </cfRule>
    <cfRule type="expression" dxfId="83" priority="2">
      <formula>$F$7&lt;=TODAY()</formula>
    </cfRule>
  </conditionalFormatting>
  <conditionalFormatting sqref="C8">
    <cfRule type="expression" dxfId="82" priority="12">
      <formula>$D$8&lt;=TODAY()</formula>
    </cfRule>
    <cfRule type="expression" dxfId="81" priority="9">
      <formula>$F$8&lt;=TODAY()</formula>
    </cfRule>
  </conditionalFormatting>
  <conditionalFormatting sqref="C9">
    <cfRule type="expression" dxfId="80" priority="14">
      <formula>$D$9&lt;=TODAY()</formula>
    </cfRule>
    <cfRule type="expression" dxfId="79" priority="4">
      <formula>$F$9&lt;=TODAY()</formula>
    </cfRule>
  </conditionalFormatting>
  <dataValidations count="4">
    <dataValidation allowBlank="1" showInputMessage="1" showErrorMessage="1" prompt="この列には、各タスクに関するメモを入力します" sqref="H1" xr:uid="{9A93A2FD-1B1E-4504-A440-A63E7C83A34F}"/>
    <dataValidation allowBlank="1" showInputMessage="1" showErrorMessage="1" prompt="この列には、各タスクの期日を入力します" sqref="D1:G1" xr:uid="{D69EFBAB-B190-41F1-9864-C718DA0F05DC}"/>
    <dataValidation allowBlank="1" showInputMessage="1" showErrorMessage="1" prompt="この列には、各タスクの開始日を入力します" sqref="C1" xr:uid="{16269028-F1D7-4289-B5E2-B722D7FA0BB8}"/>
    <dataValidation allowBlank="1" showInputMessage="1" showErrorMessage="1" prompt="この列には、各タスクの名前を入力します" sqref="B1" xr:uid="{340B7F05-4455-4C5F-ACD2-7154B8264681}"/>
  </dataValidations>
  <printOptions horizontalCentered="1"/>
  <pageMargins left="0.4" right="0.4" top="0.4" bottom="0.4" header="0.25" footer="0.25"/>
  <pageSetup paperSize="9" scale="88" fitToHeight="0"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N20"/>
  <sheetViews>
    <sheetView showGridLines="0" zoomScaleNormal="100" workbookViewId="0">
      <selection activeCell="C6" sqref="C6"/>
    </sheetView>
  </sheetViews>
  <sheetFormatPr defaultColWidth="8.6640625" defaultRowHeight="33" customHeight="1" x14ac:dyDescent="0.25"/>
  <cols>
    <col min="1" max="1" width="2.109375" style="3" customWidth="1"/>
    <col min="2" max="2" width="13.21875" style="3" customWidth="1"/>
    <col min="3" max="3" width="16.88671875" style="10" customWidth="1"/>
    <col min="4" max="4" width="14.5546875" style="3" customWidth="1"/>
    <col min="5" max="6" width="14.21875" style="3" customWidth="1"/>
    <col min="7" max="7" width="14.33203125" style="3" customWidth="1"/>
    <col min="8" max="8" width="29.6640625" style="3" customWidth="1"/>
    <col min="9" max="9" width="12" style="3" customWidth="1"/>
    <col min="10" max="16384" width="8.6640625" style="3"/>
  </cols>
  <sheetData>
    <row r="1" spans="1:14" ht="24.95" customHeight="1" x14ac:dyDescent="0.25">
      <c r="A1" s="11"/>
      <c r="B1" s="12" t="s">
        <v>1</v>
      </c>
      <c r="C1" s="13" t="s">
        <v>2</v>
      </c>
      <c r="D1" s="14" t="s">
        <v>20</v>
      </c>
      <c r="E1" s="14" t="s">
        <v>17</v>
      </c>
      <c r="F1" s="14" t="s">
        <v>23</v>
      </c>
      <c r="G1" s="14" t="s">
        <v>18</v>
      </c>
      <c r="H1" s="12" t="s">
        <v>0</v>
      </c>
      <c r="I1" s="11" t="s">
        <v>68</v>
      </c>
    </row>
    <row r="2" spans="1:14" ht="33" customHeight="1" x14ac:dyDescent="0.25">
      <c r="B2" s="4">
        <v>45091</v>
      </c>
      <c r="C2" s="8" t="s">
        <v>8</v>
      </c>
      <c r="D2" s="1">
        <f>IF(ISBLANK(タスク[[#This Row],[来社・訪問日]]),"",タスク[[#This Row],[来社・訪問日]]+10)</f>
        <v>45101</v>
      </c>
      <c r="E2" s="1">
        <v>45096</v>
      </c>
      <c r="F2" s="1">
        <v>45096</v>
      </c>
      <c r="G2" s="1">
        <v>45106</v>
      </c>
      <c r="H2" s="2"/>
      <c r="I2" s="1" t="s">
        <v>98</v>
      </c>
    </row>
    <row r="3" spans="1:14" ht="33" customHeight="1" x14ac:dyDescent="0.25">
      <c r="B3" s="4">
        <v>45106</v>
      </c>
      <c r="C3" s="8" t="s">
        <v>11</v>
      </c>
      <c r="D3" s="1">
        <f>IF(ISBLANK(タスク[[#This Row],[来社・訪問日]]),"",タスク[[#This Row],[来社・訪問日]]+10)</f>
        <v>45116</v>
      </c>
      <c r="E3" s="1">
        <v>45113</v>
      </c>
      <c r="F3" s="1">
        <v>45113</v>
      </c>
      <c r="G3" s="1">
        <v>45128</v>
      </c>
      <c r="H3" s="2"/>
      <c r="I3" s="1" t="s">
        <v>69</v>
      </c>
    </row>
    <row r="4" spans="1:14" ht="33" customHeight="1" x14ac:dyDescent="0.25">
      <c r="B4" s="4">
        <v>45106</v>
      </c>
      <c r="C4" s="8" t="s">
        <v>12</v>
      </c>
      <c r="D4" s="1">
        <f>IF(ISBLANK(タスク[[#This Row],[来社・訪問日]]),"",タスク[[#This Row],[来社・訪問日]]+10)</f>
        <v>45116</v>
      </c>
      <c r="E4" s="1">
        <v>45113</v>
      </c>
      <c r="F4" s="1">
        <v>45113</v>
      </c>
      <c r="G4" s="1">
        <v>45128</v>
      </c>
      <c r="H4" s="2"/>
      <c r="I4" s="1" t="s">
        <v>69</v>
      </c>
    </row>
    <row r="5" spans="1:14" ht="33" customHeight="1" x14ac:dyDescent="0.25">
      <c r="B5" s="4">
        <v>45118</v>
      </c>
      <c r="C5" s="8" t="s">
        <v>15</v>
      </c>
      <c r="D5" s="1">
        <f>IF(ISBLANK(タスク[[#This Row],[来社・訪問日]]),"",タスク[[#This Row],[来社・訪問日]]+10)</f>
        <v>45128</v>
      </c>
      <c r="E5" s="1">
        <v>45126</v>
      </c>
      <c r="F5" s="1">
        <v>45126</v>
      </c>
      <c r="G5" s="1">
        <v>45131</v>
      </c>
      <c r="H5" s="2"/>
      <c r="I5" s="1" t="s">
        <v>70</v>
      </c>
      <c r="N5" s="6"/>
    </row>
    <row r="6" spans="1:14" ht="33" customHeight="1" x14ac:dyDescent="0.25">
      <c r="B6" s="4">
        <v>45110</v>
      </c>
      <c r="C6" s="8" t="s">
        <v>4</v>
      </c>
      <c r="D6" s="1">
        <f>IF(ISBLANK(タスク[[#This Row],[来社・訪問日]]),"",タスク[[#This Row],[来社・訪問日]]+10)</f>
        <v>45120</v>
      </c>
      <c r="E6" s="1">
        <v>45121</v>
      </c>
      <c r="F6" s="1">
        <v>45121</v>
      </c>
      <c r="G6" s="1">
        <v>45134</v>
      </c>
      <c r="H6" s="2" t="s">
        <v>22</v>
      </c>
      <c r="I6" s="1" t="s">
        <v>74</v>
      </c>
      <c r="N6" s="7"/>
    </row>
    <row r="7" spans="1:14" ht="33" customHeight="1" x14ac:dyDescent="0.25">
      <c r="B7" s="4">
        <v>45114</v>
      </c>
      <c r="C7" s="8" t="s">
        <v>7</v>
      </c>
      <c r="D7" s="1">
        <f>IF(ISBLANK(タスク[[#This Row],[来社・訪問日]]),"",タスク[[#This Row],[来社・訪問日]]+10)</f>
        <v>45124</v>
      </c>
      <c r="E7" s="1">
        <v>45120</v>
      </c>
      <c r="F7" s="1">
        <v>45121</v>
      </c>
      <c r="G7" s="1">
        <v>45134</v>
      </c>
      <c r="H7" s="2"/>
      <c r="I7" s="1" t="s">
        <v>74</v>
      </c>
      <c r="N7" s="7"/>
    </row>
    <row r="8" spans="1:14" ht="33" customHeight="1" x14ac:dyDescent="0.25">
      <c r="B8" s="4">
        <v>45111</v>
      </c>
      <c r="C8" s="8" t="s">
        <v>14</v>
      </c>
      <c r="D8" s="15">
        <f>IF(ISBLANK(タスク[[#This Row],[来社・訪問日]]),"",タスク[[#This Row],[来社・訪問日]]+10)</f>
        <v>45121</v>
      </c>
      <c r="E8" s="1">
        <v>45120</v>
      </c>
      <c r="F8" s="1">
        <v>45125</v>
      </c>
      <c r="G8" s="1">
        <v>45134</v>
      </c>
      <c r="H8" s="2" t="s">
        <v>32</v>
      </c>
      <c r="I8" s="1" t="s">
        <v>92</v>
      </c>
      <c r="N8" s="7"/>
    </row>
    <row r="9" spans="1:14" ht="33" customHeight="1" x14ac:dyDescent="0.25">
      <c r="B9" s="4">
        <v>45105</v>
      </c>
      <c r="C9" s="8" t="s">
        <v>5</v>
      </c>
      <c r="D9" s="1">
        <f>IF(ISBLANK(タスク[[#This Row],[来社・訪問日]]),"",タスク[[#This Row],[来社・訪問日]]+10)</f>
        <v>45115</v>
      </c>
      <c r="E9" s="1">
        <v>45112</v>
      </c>
      <c r="F9" s="1">
        <v>45112</v>
      </c>
      <c r="G9" s="1">
        <v>45135</v>
      </c>
      <c r="H9" s="2"/>
      <c r="I9" s="1" t="s">
        <v>94</v>
      </c>
    </row>
    <row r="10" spans="1:14" ht="33" customHeight="1" x14ac:dyDescent="0.25">
      <c r="B10" s="4">
        <v>45117</v>
      </c>
      <c r="C10" s="8" t="s">
        <v>21</v>
      </c>
      <c r="D10" s="1">
        <f>IF(ISBLANK(タスク[[#This Row],[来社・訪問日]]),"",タスク[[#This Row],[来社・訪問日]]+10)</f>
        <v>45127</v>
      </c>
      <c r="E10" s="1">
        <v>45121</v>
      </c>
      <c r="F10" s="1">
        <v>45121</v>
      </c>
      <c r="G10" s="1">
        <v>45135</v>
      </c>
      <c r="H10" s="2"/>
      <c r="I10" s="1" t="s">
        <v>96</v>
      </c>
    </row>
    <row r="11" spans="1:14" ht="33" customHeight="1" x14ac:dyDescent="0.25">
      <c r="B11" s="4">
        <v>45118</v>
      </c>
      <c r="C11" s="8" t="s">
        <v>6</v>
      </c>
      <c r="D11" s="1">
        <f>IF(ISBLANK(タスク[[#This Row],[来社・訪問日]]),"",タスク[[#This Row],[来社・訪問日]]+10)</f>
        <v>45128</v>
      </c>
      <c r="E11" s="1">
        <v>45121</v>
      </c>
      <c r="F11" s="1">
        <v>45121</v>
      </c>
      <c r="G11" s="1">
        <v>45135</v>
      </c>
      <c r="H11" s="2"/>
      <c r="I11" s="1" t="s">
        <v>97</v>
      </c>
    </row>
    <row r="12" spans="1:14" ht="33" customHeight="1" x14ac:dyDescent="0.25">
      <c r="B12" s="4">
        <v>45105</v>
      </c>
      <c r="C12" s="8" t="s">
        <v>9</v>
      </c>
      <c r="D12" s="1">
        <f>IF(ISBLANK(タスク[[#This Row],[来社・訪問日]]),"",タスク[[#This Row],[来社・訪問日]]+10)</f>
        <v>45115</v>
      </c>
      <c r="E12" s="1">
        <v>45112</v>
      </c>
      <c r="F12" s="1">
        <v>45112</v>
      </c>
      <c r="G12" s="1">
        <v>45138</v>
      </c>
      <c r="H12" s="2"/>
      <c r="I12" s="1" t="s">
        <v>94</v>
      </c>
    </row>
    <row r="13" spans="1:14" ht="33" customHeight="1" x14ac:dyDescent="0.25">
      <c r="B13" s="4">
        <v>45106</v>
      </c>
      <c r="C13" s="8" t="s">
        <v>3</v>
      </c>
      <c r="D13" s="1">
        <f>IF(ISBLANK(タスク[[#This Row],[来社・訪問日]]),"",タスク[[#This Row],[来社・訪問日]]+10)</f>
        <v>45116</v>
      </c>
      <c r="E13" s="1">
        <v>45112</v>
      </c>
      <c r="F13" s="1">
        <v>45112</v>
      </c>
      <c r="G13" s="1">
        <v>45138</v>
      </c>
      <c r="H13" s="2"/>
      <c r="I13" s="1" t="s">
        <v>94</v>
      </c>
    </row>
    <row r="14" spans="1:14" ht="33" customHeight="1" x14ac:dyDescent="0.25">
      <c r="B14" s="4">
        <v>45107</v>
      </c>
      <c r="C14" s="8" t="s">
        <v>13</v>
      </c>
      <c r="D14" s="1">
        <f>IF(ISBLANK(タスク[[#This Row],[来社・訪問日]]),"",タスク[[#This Row],[来社・訪問日]]+10)</f>
        <v>45117</v>
      </c>
      <c r="E14" s="1">
        <v>45114</v>
      </c>
      <c r="F14" s="1">
        <v>45114</v>
      </c>
      <c r="G14" s="1">
        <v>45138</v>
      </c>
      <c r="H14" s="2"/>
      <c r="I14" s="1" t="s">
        <v>94</v>
      </c>
    </row>
    <row r="15" spans="1:14" ht="33" customHeight="1" x14ac:dyDescent="0.25">
      <c r="B15" s="4">
        <v>45112</v>
      </c>
      <c r="C15" s="8" t="s">
        <v>10</v>
      </c>
      <c r="D15" s="1">
        <f>IF(ISBLANK(タスク[[#This Row],[来社・訪問日]]),"",タスク[[#This Row],[来社・訪問日]]+10)</f>
        <v>45122</v>
      </c>
      <c r="E15" s="1">
        <v>45119</v>
      </c>
      <c r="F15" s="1">
        <v>45119</v>
      </c>
      <c r="G15" s="1">
        <v>45146</v>
      </c>
      <c r="H15" s="2"/>
      <c r="I15" s="1"/>
    </row>
    <row r="16" spans="1:14" ht="33" customHeight="1" x14ac:dyDescent="0.25">
      <c r="B16" s="4">
        <v>45113</v>
      </c>
      <c r="C16" s="8" t="s">
        <v>16</v>
      </c>
      <c r="D16" s="1">
        <f>IF(ISBLANK(タスク[[#This Row],[来社・訪問日]]),"",タスク[[#This Row],[来社・訪問日]]+10)</f>
        <v>45123</v>
      </c>
      <c r="E16" s="1">
        <v>45119</v>
      </c>
      <c r="F16" s="1">
        <v>45119</v>
      </c>
      <c r="G16" s="1">
        <v>45146</v>
      </c>
      <c r="H16" s="2"/>
      <c r="I16" s="1"/>
    </row>
    <row r="17" spans="2:9" ht="33" customHeight="1" x14ac:dyDescent="0.25">
      <c r="B17" s="4">
        <v>45113</v>
      </c>
      <c r="C17" s="9" t="s">
        <v>19</v>
      </c>
      <c r="D17" s="1">
        <f>IF(ISBLANK(タスク[[#This Row],[来社・訪問日]]),"",タスク[[#This Row],[来社・訪問日]]+10)</f>
        <v>45123</v>
      </c>
      <c r="E17" s="1">
        <v>45120</v>
      </c>
      <c r="F17" s="1">
        <v>45121</v>
      </c>
      <c r="G17" s="1">
        <v>45148</v>
      </c>
      <c r="H17" s="2" t="s">
        <v>93</v>
      </c>
      <c r="I17" s="1" t="s">
        <v>75</v>
      </c>
    </row>
    <row r="18" spans="2:9" ht="33" customHeight="1" x14ac:dyDescent="0.25">
      <c r="B18" s="5"/>
    </row>
    <row r="19" spans="2:9" ht="33" customHeight="1" x14ac:dyDescent="0.25">
      <c r="B19" s="5"/>
    </row>
    <row r="20" spans="2:9" ht="33" customHeight="1" x14ac:dyDescent="0.25">
      <c r="B20" s="5"/>
    </row>
  </sheetData>
  <sheetProtection formatCells="0" formatColumns="0" formatRows="0" insertColumns="0" insertRows="0" deleteColumns="0" deleteRows="0" selectLockedCells="1" sort="0" autoFilter="0"/>
  <phoneticPr fontId="20"/>
  <conditionalFormatting sqref="F1:F1048576">
    <cfRule type="colorScale" priority="19">
      <colorScale>
        <cfvo type="min"/>
        <cfvo type="max"/>
        <color theme="8" tint="0.39997558519241921"/>
        <color theme="8" tint="0.79998168889431442"/>
      </colorScale>
    </cfRule>
  </conditionalFormatting>
  <conditionalFormatting sqref="G1:G1048576">
    <cfRule type="colorScale" priority="20">
      <colorScale>
        <cfvo type="min"/>
        <cfvo type="percentile" val="50"/>
        <cfvo type="max"/>
        <color rgb="FFF8696B"/>
        <color rgb="FFFFEB84"/>
        <color rgb="FF63BE7B"/>
      </colorScale>
    </cfRule>
  </conditionalFormatting>
  <conditionalFormatting sqref="C10">
    <cfRule type="expression" dxfId="73" priority="18">
      <formula>$F$10&lt;=TODAY()</formula>
    </cfRule>
    <cfRule type="expression" dxfId="72" priority="27">
      <formula>$D$10&lt;=TODAY()</formula>
    </cfRule>
  </conditionalFormatting>
  <conditionalFormatting sqref="A2:H18">
    <cfRule type="expression" dxfId="71" priority="1">
      <formula>$G2&lt;&gt;""</formula>
    </cfRule>
  </conditionalFormatting>
  <conditionalFormatting sqref="C2">
    <cfRule type="expression" dxfId="70" priority="17">
      <formula>$F$2&lt;=TODAY()</formula>
    </cfRule>
    <cfRule type="expression" dxfId="69" priority="36">
      <formula>$D$2&lt;=TODAY()</formula>
    </cfRule>
  </conditionalFormatting>
  <conditionalFormatting sqref="C3">
    <cfRule type="expression" dxfId="68" priority="16">
      <formula>$F$3&lt;=TODAY()</formula>
    </cfRule>
    <cfRule type="expression" dxfId="67" priority="35">
      <formula>$D$3&lt;=TODAY()</formula>
    </cfRule>
  </conditionalFormatting>
  <conditionalFormatting sqref="C4">
    <cfRule type="expression" dxfId="66" priority="15">
      <formula>$F$4&lt;=TODAY()</formula>
    </cfRule>
    <cfRule type="expression" dxfId="65" priority="34">
      <formula>$D$4&lt;=TODAY()</formula>
    </cfRule>
  </conditionalFormatting>
  <conditionalFormatting sqref="C5">
    <cfRule type="expression" dxfId="64" priority="14">
      <formula>$F$5&lt;=TODAY()</formula>
    </cfRule>
    <cfRule type="expression" dxfId="63" priority="32">
      <formula>$D$5&lt;=TODAY()</formula>
    </cfRule>
  </conditionalFormatting>
  <conditionalFormatting sqref="C6">
    <cfRule type="expression" dxfId="62" priority="13">
      <formula>$F$6&lt;=TODAY()</formula>
    </cfRule>
    <cfRule type="expression" dxfId="61" priority="31">
      <formula>$D$6&lt;=TODAY()</formula>
    </cfRule>
  </conditionalFormatting>
  <conditionalFormatting sqref="C7">
    <cfRule type="expression" dxfId="60" priority="12">
      <formula>$F$7&lt;=TODAY()</formula>
    </cfRule>
    <cfRule type="expression" dxfId="59" priority="30">
      <formula>$D$7&lt;=TODAY()</formula>
    </cfRule>
  </conditionalFormatting>
  <conditionalFormatting sqref="C8">
    <cfRule type="expression" dxfId="58" priority="11">
      <formula>$F$8&lt;=TODAY()</formula>
    </cfRule>
    <cfRule type="expression" dxfId="57" priority="29">
      <formula>$D$8&lt;=TODAY()</formula>
    </cfRule>
  </conditionalFormatting>
  <conditionalFormatting sqref="C9">
    <cfRule type="expression" dxfId="56" priority="10">
      <formula>$F$9&lt;=TODAY()</formula>
    </cfRule>
    <cfRule type="expression" dxfId="55" priority="28">
      <formula>$D$9&lt;=TODAY()</formula>
    </cfRule>
  </conditionalFormatting>
  <conditionalFormatting sqref="C11">
    <cfRule type="expression" dxfId="54" priority="9">
      <formula>$F$11&lt;=TODAY()</formula>
    </cfRule>
    <cfRule type="expression" dxfId="53" priority="26">
      <formula>$D$11&lt;=TODAY()</formula>
    </cfRule>
  </conditionalFormatting>
  <conditionalFormatting sqref="C12">
    <cfRule type="expression" dxfId="52" priority="8">
      <formula>$F$12&lt;=TODAY()</formula>
    </cfRule>
    <cfRule type="expression" dxfId="51" priority="25">
      <formula>$D$12&lt;=TODAY()</formula>
    </cfRule>
  </conditionalFormatting>
  <conditionalFormatting sqref="C13">
    <cfRule type="expression" dxfId="50" priority="7">
      <formula>$F$13&lt;=TODAY()</formula>
    </cfRule>
    <cfRule type="expression" dxfId="49" priority="24">
      <formula>$D$13&lt;=TODAY()</formula>
    </cfRule>
  </conditionalFormatting>
  <conditionalFormatting sqref="C14">
    <cfRule type="expression" dxfId="48" priority="6">
      <formula>$F$14&lt;=TODAY()</formula>
    </cfRule>
    <cfRule type="expression" dxfId="47" priority="23">
      <formula>$D$14&lt;=TODAY()</formula>
    </cfRule>
  </conditionalFormatting>
  <conditionalFormatting sqref="C15">
    <cfRule type="expression" dxfId="46" priority="5">
      <formula>$F$15&lt;=TODAY()</formula>
    </cfRule>
    <cfRule type="expression" dxfId="45" priority="21">
      <formula>$D$15&lt;=TODAY()</formula>
    </cfRule>
  </conditionalFormatting>
  <conditionalFormatting sqref="E1:E1048576">
    <cfRule type="colorScale" priority="22">
      <colorScale>
        <cfvo type="min"/>
        <cfvo type="max"/>
        <color theme="6"/>
        <color theme="5" tint="0.59999389629810485"/>
      </colorScale>
    </cfRule>
  </conditionalFormatting>
  <conditionalFormatting sqref="C16">
    <cfRule type="expression" dxfId="44" priority="4">
      <formula>$F$16&lt;=TODAY()</formula>
    </cfRule>
  </conditionalFormatting>
  <conditionalFormatting sqref="C17">
    <cfRule type="expression" dxfId="43" priority="3">
      <formula>$F$17&lt;=TODAY()</formula>
    </cfRule>
  </conditionalFormatting>
  <conditionalFormatting sqref="C2:C17">
    <cfRule type="expression" dxfId="42" priority="2">
      <formula>$F2=""</formula>
    </cfRule>
  </conditionalFormatting>
  <dataValidations xWindow="542" yWindow="341" count="4">
    <dataValidation allowBlank="1" showInputMessage="1" showErrorMessage="1" prompt="この列には、各タスクの名前を入力します" sqref="B1" xr:uid="{00000000-0002-0000-0000-000001000000}"/>
    <dataValidation allowBlank="1" showInputMessage="1" showErrorMessage="1" prompt="この列には、各タスクの開始日を入力します" sqref="C1" xr:uid="{00000000-0002-0000-0000-000002000000}"/>
    <dataValidation allowBlank="1" showInputMessage="1" showErrorMessage="1" prompt="この列には、各タスクの期日を入力します" sqref="D1:G1" xr:uid="{00000000-0002-0000-0000-000003000000}"/>
    <dataValidation allowBlank="1" showInputMessage="1" showErrorMessage="1" prompt="この列には、各タスクに関するメモを入力します" sqref="H1" xr:uid="{00000000-0002-0000-0000-000006000000}"/>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28BD-5431-4110-AD82-7B2059489BF0}">
  <sheetPr>
    <tabColor theme="4"/>
  </sheetPr>
  <dimension ref="A1:I4"/>
  <sheetViews>
    <sheetView workbookViewId="0">
      <selection activeCell="C10" sqref="C10"/>
    </sheetView>
  </sheetViews>
  <sheetFormatPr defaultRowHeight="15.75" x14ac:dyDescent="0.25"/>
  <sheetData>
    <row r="1" spans="1:9" x14ac:dyDescent="0.25">
      <c r="C1" t="s">
        <v>59</v>
      </c>
      <c r="D1" t="s">
        <v>60</v>
      </c>
      <c r="E1" t="s">
        <v>61</v>
      </c>
      <c r="F1" t="s">
        <v>62</v>
      </c>
      <c r="G1" t="s">
        <v>63</v>
      </c>
      <c r="H1" t="s">
        <v>64</v>
      </c>
      <c r="I1" t="s">
        <v>65</v>
      </c>
    </row>
    <row r="2" spans="1:9" x14ac:dyDescent="0.25">
      <c r="A2" t="s">
        <v>19</v>
      </c>
      <c r="C2" s="19">
        <v>45113</v>
      </c>
      <c r="D2" s="19">
        <v>45114</v>
      </c>
      <c r="E2" s="19">
        <v>45124</v>
      </c>
      <c r="F2" s="19">
        <v>45124</v>
      </c>
      <c r="G2" s="19">
        <v>45133</v>
      </c>
      <c r="H2" s="19">
        <v>45141</v>
      </c>
      <c r="I2" s="19">
        <v>45145</v>
      </c>
    </row>
    <row r="3" spans="1:9" x14ac:dyDescent="0.25">
      <c r="A3" t="s">
        <v>37</v>
      </c>
      <c r="C3" s="19">
        <v>45139</v>
      </c>
      <c r="D3" s="19">
        <v>45140</v>
      </c>
      <c r="E3" s="19">
        <v>45148</v>
      </c>
      <c r="F3" s="19">
        <v>45158</v>
      </c>
      <c r="G3" s="19">
        <v>45161</v>
      </c>
      <c r="H3" s="19">
        <v>45169</v>
      </c>
      <c r="I3" s="19">
        <v>45173</v>
      </c>
    </row>
    <row r="4" spans="1:9" x14ac:dyDescent="0.25">
      <c r="A4" t="s">
        <v>113</v>
      </c>
      <c r="C4" s="19">
        <v>45201</v>
      </c>
      <c r="D4" s="19">
        <v>45202</v>
      </c>
      <c r="E4" s="19">
        <v>45209</v>
      </c>
      <c r="F4" s="19">
        <v>45223</v>
      </c>
      <c r="G4" s="19">
        <v>45231</v>
      </c>
      <c r="H4" s="19">
        <v>45239</v>
      </c>
      <c r="I4" s="19">
        <v>45239</v>
      </c>
    </row>
  </sheetData>
  <phoneticPr fontId="2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6912-BC3B-4D2C-93E4-1FB4544352B5}">
  <sheetPr>
    <tabColor theme="4"/>
  </sheetPr>
  <dimension ref="A1:A2"/>
  <sheetViews>
    <sheetView workbookViewId="0">
      <selection activeCell="A3" sqref="A3"/>
    </sheetView>
  </sheetViews>
  <sheetFormatPr defaultRowHeight="15.75" x14ac:dyDescent="0.25"/>
  <sheetData>
    <row r="1" spans="1:1" x14ac:dyDescent="0.25">
      <c r="A1" t="s">
        <v>95</v>
      </c>
    </row>
    <row r="2" spans="1:1" x14ac:dyDescent="0.25">
      <c r="A2" t="s">
        <v>103</v>
      </c>
    </row>
  </sheetData>
  <phoneticPr fontId="20"/>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TM16390869</Template>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18</vt:i4>
      </vt:variant>
    </vt:vector>
  </HeadingPairs>
  <TitlesOfParts>
    <vt:vector size="28" baseType="lpstr">
      <vt:lpstr>Other</vt:lpstr>
      <vt:lpstr>8月決算</vt:lpstr>
      <vt:lpstr>7月決算</vt:lpstr>
      <vt:lpstr>6月決算</vt:lpstr>
      <vt:lpstr>5月決算</vt:lpstr>
      <vt:lpstr>4月決算</vt:lpstr>
      <vt:lpstr>3月決算</vt:lpstr>
      <vt:lpstr>経審　スケジュール</vt:lpstr>
      <vt:lpstr>Sheet1</vt:lpstr>
      <vt:lpstr>ORGNL</vt:lpstr>
      <vt:lpstr>'5月決算'!Other</vt:lpstr>
      <vt:lpstr>'6月決算'!Other</vt:lpstr>
      <vt:lpstr>ORGNL!Other</vt:lpstr>
      <vt:lpstr>Other</vt:lpstr>
      <vt:lpstr>'3月決算'!Print_Titles</vt:lpstr>
      <vt:lpstr>'4月決算'!Print_Titles</vt:lpstr>
      <vt:lpstr>'5月決算'!Print_Titles</vt:lpstr>
      <vt:lpstr>'6月決算'!Print_Titles</vt:lpstr>
      <vt:lpstr>'7月決算'!Print_Titles</vt:lpstr>
      <vt:lpstr>'8月決算'!Print_Titles</vt:lpstr>
      <vt:lpstr>ORGNL!Print_Titles</vt:lpstr>
      <vt:lpstr>Other!Print_Titles</vt:lpstr>
      <vt:lpstr>'4月決算'!Title1</vt:lpstr>
      <vt:lpstr>'5月決算'!Title1</vt:lpstr>
      <vt:lpstr>'6月決算'!Title1</vt:lpstr>
      <vt:lpstr>ORGNL!Title1</vt:lpstr>
      <vt:lpstr>Other!Title1</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2018-06-07T12:33:31Z</dcterms:created>
  <dcterms:modified xsi:type="dcterms:W3CDTF">2023-11-13T08:56:38Z</dcterms:modified>
</cp:coreProperties>
</file>