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2_比例代表\"/>
    </mc:Choice>
  </mc:AlternateContent>
  <xr:revisionPtr revIDLastSave="0" documentId="13_ncr:1_{30BB0B78-F7DA-4E5D-BFB3-AA9310082566}" xr6:coauthVersionLast="36" xr6:coauthVersionMax="36" xr10:uidLastSave="{00000000-0000-0000-0000-000000000000}"/>
  <bookViews>
    <workbookView xWindow="120" yWindow="156" windowWidth="17496" windowHeight="9996" xr2:uid="{00000000-000D-0000-FFFF-FFFF00000000}"/>
  </bookViews>
  <sheets>
    <sheet name="新潟県" sheetId="2" r:id="rId1"/>
    <sheet name="富山県" sheetId="4" r:id="rId2"/>
    <sheet name="石川県" sheetId="5" r:id="rId3"/>
    <sheet name="福井県" sheetId="6" r:id="rId4"/>
    <sheet name="長野県" sheetId="7" r:id="rId5"/>
    <sheet name="リスト" sheetId="3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xlnm.Print_Area" localSheetId="0">新潟県!$A$1:$K$42</definedName>
    <definedName name="_xlnm.Print_Area" localSheetId="2">石川県!$A$1:$K$24</definedName>
    <definedName name="_xlnm.Print_Area" localSheetId="4">長野県!$A$1:$K$83</definedName>
    <definedName name="_xlnm.Print_Area" localSheetId="1">富山県!$A$1:$K$21</definedName>
    <definedName name="_xlnm.Print_Area" localSheetId="3">福井県!$A$1:$K$22</definedName>
    <definedName name="_xlnm.Print_Titles" localSheetId="0">新潟県!$A:$A,新潟県!$1:$4</definedName>
    <definedName name="_xlnm.Print_Titles" localSheetId="2">石川県!$A:$A,石川県!$1:$4</definedName>
    <definedName name="_xlnm.Print_Titles" localSheetId="4">長野県!$A:$A,長野県!$1:$4</definedName>
    <definedName name="_xlnm.Print_Titles" localSheetId="1">富山県!$A:$A,富山県!$1:$4</definedName>
    <definedName name="_xlnm.Print_Titles" localSheetId="3">福井県!$A:$A,福井県!$1:$4</definedName>
  </definedNames>
  <calcPr calcId="191029"/>
</workbook>
</file>

<file path=xl/calcChain.xml><?xml version="1.0" encoding="utf-8"?>
<calcChain xmlns="http://schemas.openxmlformats.org/spreadsheetml/2006/main">
  <c r="J83" i="7" l="1"/>
  <c r="I83" i="7"/>
  <c r="H83" i="7"/>
  <c r="G83" i="7"/>
  <c r="F83" i="7"/>
  <c r="E83" i="7"/>
  <c r="D83" i="7"/>
  <c r="C83" i="7"/>
  <c r="B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83" i="7" s="1"/>
  <c r="A3" i="7"/>
  <c r="B3" i="7" s="1"/>
  <c r="J22" i="6"/>
  <c r="I22" i="6"/>
  <c r="H22" i="6"/>
  <c r="G22" i="6"/>
  <c r="F22" i="6"/>
  <c r="E22" i="6"/>
  <c r="D22" i="6"/>
  <c r="C22" i="6"/>
  <c r="B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22" i="6" s="1"/>
  <c r="K7" i="6"/>
  <c r="K6" i="6"/>
  <c r="K5" i="6"/>
  <c r="A3" i="6"/>
  <c r="A22" i="6" s="1"/>
  <c r="J24" i="5"/>
  <c r="I24" i="5"/>
  <c r="H24" i="5"/>
  <c r="G24" i="5"/>
  <c r="F24" i="5"/>
  <c r="E24" i="5"/>
  <c r="D24" i="5"/>
  <c r="C24" i="5"/>
  <c r="B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24" i="5" s="1"/>
  <c r="K9" i="5"/>
  <c r="K8" i="5"/>
  <c r="K7" i="5"/>
  <c r="K6" i="5"/>
  <c r="K5" i="5"/>
  <c r="A3" i="5"/>
  <c r="A24" i="5" s="1"/>
  <c r="J21" i="4"/>
  <c r="I21" i="4"/>
  <c r="H21" i="4"/>
  <c r="G21" i="4"/>
  <c r="F21" i="4"/>
  <c r="E21" i="4"/>
  <c r="D21" i="4"/>
  <c r="C21" i="4"/>
  <c r="B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21" i="4" s="1"/>
  <c r="A3" i="4"/>
  <c r="A21" i="4" s="1"/>
  <c r="A83" i="7" l="1"/>
  <c r="B3" i="6"/>
  <c r="B3" i="5"/>
  <c r="B3" i="4"/>
  <c r="K42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B42" i="2" l="1"/>
  <c r="C42" i="2"/>
  <c r="D42" i="2"/>
  <c r="E42" i="2"/>
  <c r="F42" i="2"/>
  <c r="G42" i="2"/>
  <c r="H42" i="2"/>
  <c r="I42" i="2"/>
  <c r="J42" i="2"/>
  <c r="A3" i="2"/>
  <c r="B3" i="2" s="1"/>
  <c r="A42" i="2" l="1"/>
</calcChain>
</file>

<file path=xl/sharedStrings.xml><?xml version="1.0" encoding="utf-8"?>
<sst xmlns="http://schemas.openxmlformats.org/spreadsheetml/2006/main" count="334" uniqueCount="271">
  <si>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</si>
  <si>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衆議院議員総選挙（比例代表）　名簿届出政党別市区町村別得票数</t>
    <rPh sb="5" eb="6">
      <t>ソウ</t>
    </rPh>
    <rPh sb="9" eb="11">
      <t>ヒレイ</t>
    </rPh>
    <rPh sb="11" eb="13">
      <t>ダイヒョウ</t>
    </rPh>
    <rPh sb="15" eb="17">
      <t>メイボ</t>
    </rPh>
    <rPh sb="17" eb="19">
      <t>トドケデ</t>
    </rPh>
    <rPh sb="19" eb="21">
      <t>セイトウ</t>
    </rPh>
    <phoneticPr fontId="1"/>
  </si>
  <si>
    <t>[単位：票]</t>
    <rPh sb="1" eb="3">
      <t>タンイ</t>
    </rPh>
    <rPh sb="4" eb="5">
      <t>ヒョウ</t>
    </rPh>
    <phoneticPr fontId="1"/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</si>
  <si>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</si>
  <si>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</si>
  <si>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</si>
  <si>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</si>
  <si>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</si>
  <si>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</si>
  <si>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</si>
  <si>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</si>
  <si>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</si>
  <si>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</si>
  <si>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</si>
  <si>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</si>
  <si>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</si>
  <si>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</si>
  <si>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</si>
  <si>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</si>
  <si>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</si>
  <si>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</si>
  <si>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</si>
  <si>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</si>
  <si>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</si>
  <si>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</si>
  <si>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</si>
  <si>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</si>
  <si>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</si>
  <si>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</si>
  <si>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</si>
  <si>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</si>
  <si>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</si>
  <si>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</si>
  <si>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</si>
  <si>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</si>
  <si>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</si>
  <si>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</si>
  <si>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</si>
  <si>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</si>
  <si>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</si>
  <si>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</si>
  <si>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</si>
  <si>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</si>
  <si>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</si>
  <si>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</si>
  <si>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</si>
  <si>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</si>
  <si>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</si>
  <si>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</si>
  <si>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</si>
  <si>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衆・比例区</t>
    <rPh sb="0" eb="1">
      <t>シュウ</t>
    </rPh>
    <rPh sb="2" eb="4">
      <t>ヒレイ</t>
    </rPh>
    <rPh sb="4" eb="5">
      <t>ク</t>
    </rPh>
    <phoneticPr fontId="1"/>
  </si>
  <si>
    <t>都道府県名</t>
    <rPh sb="0" eb="4">
      <t>トドウフケン</t>
    </rPh>
    <rPh sb="4" eb="5">
      <t>メイ</t>
    </rPh>
    <phoneticPr fontId="1"/>
  </si>
  <si>
    <t>No</t>
    <phoneticPr fontId="1"/>
  </si>
  <si>
    <t>（北海道選挙区）</t>
  </si>
  <si>
    <t>（東北選挙区）</t>
  </si>
  <si>
    <t>（北関東選挙区）</t>
  </si>
  <si>
    <t>（南関東選挙区）</t>
  </si>
  <si>
    <t>（東京都選挙区）</t>
  </si>
  <si>
    <t>（北陸信越選挙区）</t>
  </si>
  <si>
    <t>（東海選挙区）</t>
  </si>
  <si>
    <t>（近畿選挙区）</t>
  </si>
  <si>
    <t>（中国選挙区）</t>
  </si>
  <si>
    <t>（四国選挙区）</t>
  </si>
  <si>
    <t>（九州選挙区）</t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</si>
  <si>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</si>
  <si>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</si>
  <si>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日本維新の会</t>
    <rPh sb="0" eb="2">
      <t>ニホン</t>
    </rPh>
    <rPh sb="2" eb="4">
      <t>イシン</t>
    </rPh>
    <rPh sb="5" eb="6">
      <t>カイ</t>
    </rPh>
    <phoneticPr fontId="1"/>
  </si>
  <si>
    <t>公明党</t>
    <rPh sb="0" eb="3">
      <t>コウメイトウ</t>
    </rPh>
    <phoneticPr fontId="1"/>
  </si>
  <si>
    <t>参政党</t>
    <rPh sb="0" eb="2">
      <t>サンセイ</t>
    </rPh>
    <rPh sb="2" eb="3">
      <t>トウ</t>
    </rPh>
    <phoneticPr fontId="1"/>
  </si>
  <si>
    <t>社会民主党</t>
    <rPh sb="0" eb="2">
      <t>シャカイ</t>
    </rPh>
    <rPh sb="2" eb="5">
      <t>ミンシュトウ</t>
    </rPh>
    <phoneticPr fontId="1"/>
  </si>
  <si>
    <t>日本共産党</t>
    <rPh sb="0" eb="2">
      <t>ニホン</t>
    </rPh>
    <rPh sb="2" eb="5">
      <t>キョウサントウ</t>
    </rPh>
    <phoneticPr fontId="1"/>
  </si>
  <si>
    <t>立憲民主党</t>
    <rPh sb="0" eb="5">
      <t>リッケンミンシュトウ</t>
    </rPh>
    <phoneticPr fontId="1"/>
  </si>
  <si>
    <t>国民民主党</t>
    <rPh sb="0" eb="2">
      <t>コクミン</t>
    </rPh>
    <rPh sb="2" eb="5">
      <t>ミンシュトウ</t>
    </rPh>
    <phoneticPr fontId="1"/>
  </si>
  <si>
    <t>れいわ新選組</t>
    <rPh sb="3" eb="6">
      <t>シンセングミ</t>
    </rPh>
    <phoneticPr fontId="1"/>
  </si>
  <si>
    <t>自由民主党</t>
    <rPh sb="0" eb="5">
      <t>ジユウミンシュトウ</t>
    </rPh>
    <phoneticPr fontId="1"/>
  </si>
  <si>
    <t>三条市</t>
    <rPh sb="0" eb="3">
      <t>サンジョウシ</t>
    </rPh>
    <phoneticPr fontId="1"/>
  </si>
  <si>
    <t>佐渡市</t>
    <rPh sb="0" eb="3">
      <t>サドシ</t>
    </rPh>
    <phoneticPr fontId="1"/>
  </si>
  <si>
    <t>新潟市東区</t>
    <phoneticPr fontId="1"/>
  </si>
  <si>
    <t>新潟市中央区</t>
    <phoneticPr fontId="1"/>
  </si>
  <si>
    <t>新潟市江南区</t>
    <phoneticPr fontId="1"/>
  </si>
  <si>
    <t>新潟市南区</t>
    <phoneticPr fontId="1"/>
  </si>
  <si>
    <t>新潟市西区</t>
    <phoneticPr fontId="1"/>
  </si>
  <si>
    <t>新潟市西蒲区</t>
    <phoneticPr fontId="1"/>
  </si>
  <si>
    <t>加茂市</t>
    <rPh sb="0" eb="3">
      <t>カモシ</t>
    </rPh>
    <phoneticPr fontId="1"/>
  </si>
  <si>
    <t>燕市</t>
    <rPh sb="0" eb="2">
      <t>ツバメシ</t>
    </rPh>
    <phoneticPr fontId="1"/>
  </si>
  <si>
    <t>弥彦村</t>
    <rPh sb="0" eb="3">
      <t>ヤヒコムラ</t>
    </rPh>
    <phoneticPr fontId="1"/>
  </si>
  <si>
    <t>田上町</t>
    <rPh sb="0" eb="3">
      <t>タガミマチ</t>
    </rPh>
    <phoneticPr fontId="1"/>
  </si>
  <si>
    <t>新潟市北区</t>
    <phoneticPr fontId="1"/>
  </si>
  <si>
    <t>新潟市秋葉区</t>
    <rPh sb="0" eb="3">
      <t>ニイガタシ</t>
    </rPh>
    <rPh sb="3" eb="6">
      <t>アキハク</t>
    </rPh>
    <phoneticPr fontId="1"/>
  </si>
  <si>
    <t>新発田市</t>
    <phoneticPr fontId="1"/>
  </si>
  <si>
    <t>村上市</t>
    <phoneticPr fontId="1"/>
  </si>
  <si>
    <t>五泉市</t>
    <phoneticPr fontId="1"/>
  </si>
  <si>
    <t>阿賀野市</t>
    <phoneticPr fontId="1"/>
  </si>
  <si>
    <t>胎内市</t>
    <phoneticPr fontId="1"/>
  </si>
  <si>
    <t>聖籠町</t>
    <phoneticPr fontId="1"/>
  </si>
  <si>
    <t>阿賀町</t>
    <phoneticPr fontId="1"/>
  </si>
  <si>
    <t>関川村</t>
    <phoneticPr fontId="1"/>
  </si>
  <si>
    <t>粟島浦村</t>
    <phoneticPr fontId="1"/>
  </si>
  <si>
    <t>長岡市</t>
    <phoneticPr fontId="1"/>
  </si>
  <si>
    <t>柏崎市</t>
    <rPh sb="0" eb="3">
      <t>カシワザキシ</t>
    </rPh>
    <phoneticPr fontId="1"/>
  </si>
  <si>
    <t>小千谷市</t>
    <rPh sb="0" eb="4">
      <t>オヂヤシ</t>
    </rPh>
    <phoneticPr fontId="1"/>
  </si>
  <si>
    <t>見附市</t>
    <rPh sb="0" eb="3">
      <t>ミツケシ</t>
    </rPh>
    <phoneticPr fontId="1"/>
  </si>
  <si>
    <t>出雲崎町</t>
    <rPh sb="0" eb="4">
      <t>イズモザキマチ</t>
    </rPh>
    <phoneticPr fontId="1"/>
  </si>
  <si>
    <t>刈羽村</t>
    <rPh sb="0" eb="3">
      <t>カリワムラ</t>
    </rPh>
    <phoneticPr fontId="1"/>
  </si>
  <si>
    <t>十日町市</t>
    <rPh sb="0" eb="4">
      <t>トオカマチシ</t>
    </rPh>
    <phoneticPr fontId="1"/>
  </si>
  <si>
    <t>糸魚川市</t>
    <rPh sb="0" eb="4">
      <t>イトイガワシ</t>
    </rPh>
    <phoneticPr fontId="1"/>
  </si>
  <si>
    <t>妙高市</t>
    <rPh sb="0" eb="3">
      <t>ミョウコウシ</t>
    </rPh>
    <phoneticPr fontId="1"/>
  </si>
  <si>
    <t>上越市</t>
    <rPh sb="0" eb="3">
      <t>ジョウエツシ</t>
    </rPh>
    <phoneticPr fontId="1"/>
  </si>
  <si>
    <t>魚沼市</t>
    <rPh sb="0" eb="3">
      <t>ウオヌマシ</t>
    </rPh>
    <phoneticPr fontId="1"/>
  </si>
  <si>
    <t>南魚沼市</t>
    <phoneticPr fontId="1"/>
  </si>
  <si>
    <t>湯沢町</t>
    <rPh sb="0" eb="3">
      <t>ユザワマチ</t>
    </rPh>
    <phoneticPr fontId="1"/>
  </si>
  <si>
    <t>津南町</t>
    <rPh sb="0" eb="3">
      <t>ツナンマチ</t>
    </rPh>
    <phoneticPr fontId="1"/>
  </si>
  <si>
    <t>日本維新の会</t>
    <rPh sb="0" eb="2">
      <t>ニホン</t>
    </rPh>
    <rPh sb="2" eb="4">
      <t>イシン</t>
    </rPh>
    <rPh sb="5" eb="6">
      <t>カイ</t>
    </rPh>
    <phoneticPr fontId="2"/>
  </si>
  <si>
    <t>公明党</t>
    <rPh sb="0" eb="3">
      <t>コウメイトウ</t>
    </rPh>
    <phoneticPr fontId="2"/>
  </si>
  <si>
    <t>参政党</t>
    <rPh sb="0" eb="1">
      <t>サン</t>
    </rPh>
    <rPh sb="1" eb="3">
      <t>セイトウ</t>
    </rPh>
    <phoneticPr fontId="2"/>
  </si>
  <si>
    <t>社会民主党</t>
    <rPh sb="0" eb="5">
      <t>シャカイミンシュトウ</t>
    </rPh>
    <phoneticPr fontId="2"/>
  </si>
  <si>
    <t>日本共産党</t>
    <rPh sb="0" eb="2">
      <t>ニホン</t>
    </rPh>
    <rPh sb="2" eb="5">
      <t>キョウサントウ</t>
    </rPh>
    <phoneticPr fontId="2"/>
  </si>
  <si>
    <t>立憲民主党</t>
    <rPh sb="0" eb="5">
      <t>リッケンミンシュトウ</t>
    </rPh>
    <phoneticPr fontId="2"/>
  </si>
  <si>
    <t>国民民主党</t>
    <rPh sb="0" eb="2">
      <t>コクミン</t>
    </rPh>
    <rPh sb="2" eb="5">
      <t>ミンシュトウ</t>
    </rPh>
    <phoneticPr fontId="2"/>
  </si>
  <si>
    <t>れいわ新選組</t>
    <rPh sb="3" eb="6">
      <t>シンセングミ</t>
    </rPh>
    <phoneticPr fontId="2"/>
  </si>
  <si>
    <t>自由民主党</t>
    <rPh sb="0" eb="5">
      <t>ジユウミンシュトウ</t>
    </rPh>
    <phoneticPr fontId="2"/>
  </si>
  <si>
    <t>富山市第１区</t>
    <rPh sb="2" eb="3">
      <t>シ</t>
    </rPh>
    <rPh sb="3" eb="4">
      <t>ダイ</t>
    </rPh>
    <rPh sb="5" eb="6">
      <t>ク</t>
    </rPh>
    <phoneticPr fontId="2"/>
  </si>
  <si>
    <t>富山市第２区</t>
    <rPh sb="0" eb="2">
      <t>トヤマ</t>
    </rPh>
    <rPh sb="2" eb="3">
      <t>シ</t>
    </rPh>
    <rPh sb="3" eb="4">
      <t>ダイ</t>
    </rPh>
    <rPh sb="5" eb="6">
      <t>ク</t>
    </rPh>
    <phoneticPr fontId="2"/>
  </si>
  <si>
    <t>魚津市</t>
  </si>
  <si>
    <t>滑川市</t>
  </si>
  <si>
    <t>黒部市</t>
  </si>
  <si>
    <t>舟橋村</t>
  </si>
  <si>
    <t>上市町</t>
  </si>
  <si>
    <t>立山町</t>
  </si>
  <si>
    <t>入善町</t>
  </si>
  <si>
    <t>朝日町</t>
  </si>
  <si>
    <t>高岡市</t>
  </si>
  <si>
    <t>氷見市</t>
  </si>
  <si>
    <t>砺波市</t>
  </si>
  <si>
    <t>小矢部市</t>
  </si>
  <si>
    <t>南砺市</t>
    <rPh sb="0" eb="3">
      <t>ナントシ</t>
    </rPh>
    <phoneticPr fontId="2"/>
  </si>
  <si>
    <t>射水市</t>
    <rPh sb="0" eb="2">
      <t>イミズ</t>
    </rPh>
    <rPh sb="2" eb="3">
      <t>シ</t>
    </rPh>
    <phoneticPr fontId="2"/>
  </si>
  <si>
    <t>日本維新の会</t>
    <phoneticPr fontId="1"/>
  </si>
  <si>
    <t>公明党</t>
  </si>
  <si>
    <t>参政党</t>
  </si>
  <si>
    <t>社会民主党</t>
    <phoneticPr fontId="1"/>
  </si>
  <si>
    <t>日本共産党</t>
    <phoneticPr fontId="1"/>
  </si>
  <si>
    <t>立憲民主党</t>
    <phoneticPr fontId="1"/>
  </si>
  <si>
    <t>国民民主党</t>
    <phoneticPr fontId="1"/>
  </si>
  <si>
    <t>れいわ新選組</t>
    <phoneticPr fontId="1"/>
  </si>
  <si>
    <t>自由民主党</t>
    <phoneticPr fontId="1"/>
  </si>
  <si>
    <t>金沢市</t>
    <rPh sb="0" eb="2">
      <t>カナザワ</t>
    </rPh>
    <rPh sb="2" eb="3">
      <t>シ</t>
    </rPh>
    <phoneticPr fontId="11"/>
  </si>
  <si>
    <t>七尾市</t>
    <rPh sb="0" eb="3">
      <t>ナナオシ</t>
    </rPh>
    <phoneticPr fontId="11"/>
  </si>
  <si>
    <t>小松市</t>
    <rPh sb="0" eb="3">
      <t>コマツシ</t>
    </rPh>
    <phoneticPr fontId="11"/>
  </si>
  <si>
    <t>輪島市</t>
    <rPh sb="0" eb="3">
      <t>ワジマシ</t>
    </rPh>
    <phoneticPr fontId="11"/>
  </si>
  <si>
    <t>珠洲市</t>
    <rPh sb="0" eb="3">
      <t>スズシ</t>
    </rPh>
    <phoneticPr fontId="11"/>
  </si>
  <si>
    <t>加賀市</t>
    <rPh sb="0" eb="3">
      <t>カガシ</t>
    </rPh>
    <phoneticPr fontId="11"/>
  </si>
  <si>
    <t>羽咋市</t>
    <rPh sb="0" eb="3">
      <t>ハクイシ</t>
    </rPh>
    <phoneticPr fontId="11"/>
  </si>
  <si>
    <t>かほく市</t>
    <rPh sb="3" eb="4">
      <t>シ</t>
    </rPh>
    <phoneticPr fontId="11"/>
  </si>
  <si>
    <t>白山市</t>
    <rPh sb="0" eb="2">
      <t>ハクサン</t>
    </rPh>
    <rPh sb="2" eb="3">
      <t>シ</t>
    </rPh>
    <phoneticPr fontId="11"/>
  </si>
  <si>
    <t>能美市</t>
    <rPh sb="0" eb="2">
      <t>ノミ</t>
    </rPh>
    <rPh sb="2" eb="3">
      <t>シ</t>
    </rPh>
    <phoneticPr fontId="11"/>
  </si>
  <si>
    <t>野々市市</t>
    <rPh sb="3" eb="4">
      <t>シ</t>
    </rPh>
    <phoneticPr fontId="11"/>
  </si>
  <si>
    <t>川北町</t>
    <phoneticPr fontId="1"/>
  </si>
  <si>
    <t>津幡町</t>
    <rPh sb="0" eb="3">
      <t>ツバタマチ</t>
    </rPh>
    <phoneticPr fontId="11"/>
  </si>
  <si>
    <t>内灘町</t>
    <rPh sb="0" eb="3">
      <t>ウチナダマチ</t>
    </rPh>
    <phoneticPr fontId="11"/>
  </si>
  <si>
    <t>志賀町</t>
    <rPh sb="0" eb="3">
      <t>シカマチ</t>
    </rPh>
    <phoneticPr fontId="11"/>
  </si>
  <si>
    <t>宝達志水町</t>
    <rPh sb="0" eb="2">
      <t>ホウダツ</t>
    </rPh>
    <rPh sb="2" eb="5">
      <t>シミズチョウ</t>
    </rPh>
    <phoneticPr fontId="11"/>
  </si>
  <si>
    <t>中能登町</t>
    <rPh sb="0" eb="1">
      <t>ナカ</t>
    </rPh>
    <rPh sb="1" eb="4">
      <t>ノトチョウ</t>
    </rPh>
    <phoneticPr fontId="11"/>
  </si>
  <si>
    <t>穴水町</t>
    <rPh sb="0" eb="3">
      <t>アナミズマチ</t>
    </rPh>
    <phoneticPr fontId="11"/>
  </si>
  <si>
    <t>能登町</t>
    <rPh sb="0" eb="2">
      <t>ノト</t>
    </rPh>
    <rPh sb="2" eb="3">
      <t>チョウ</t>
    </rPh>
    <phoneticPr fontId="11"/>
  </si>
  <si>
    <t>日本維新の会</t>
    <rPh sb="0" eb="4">
      <t>ニッポンイシン</t>
    </rPh>
    <rPh sb="5" eb="6">
      <t>カイ</t>
    </rPh>
    <phoneticPr fontId="2"/>
  </si>
  <si>
    <t>参政党</t>
    <rPh sb="0" eb="3">
      <t>サンセイトウ</t>
    </rPh>
    <phoneticPr fontId="2"/>
  </si>
  <si>
    <t>日本共産党</t>
    <rPh sb="0" eb="5">
      <t>ニホンキョウサントウ</t>
    </rPh>
    <phoneticPr fontId="2"/>
  </si>
  <si>
    <t>国民民主党</t>
    <rPh sb="0" eb="5">
      <t>コクミンミンシュトウ</t>
    </rPh>
    <phoneticPr fontId="2"/>
  </si>
  <si>
    <t>福 井 市</t>
  </si>
  <si>
    <t>大 野 市</t>
    <rPh sb="0" eb="1">
      <t>ダイ</t>
    </rPh>
    <rPh sb="2" eb="3">
      <t>ノ</t>
    </rPh>
    <rPh sb="4" eb="5">
      <t>シ</t>
    </rPh>
    <phoneticPr fontId="2"/>
  </si>
  <si>
    <t>勝 山 市</t>
    <rPh sb="0" eb="1">
      <t>カツ</t>
    </rPh>
    <rPh sb="2" eb="3">
      <t>ヤマ</t>
    </rPh>
    <rPh sb="4" eb="5">
      <t>シ</t>
    </rPh>
    <phoneticPr fontId="2"/>
  </si>
  <si>
    <t>あわら市</t>
  </si>
  <si>
    <t>坂 井 市</t>
    <rPh sb="0" eb="1">
      <t>サカ</t>
    </rPh>
    <rPh sb="2" eb="3">
      <t>セイ</t>
    </rPh>
    <rPh sb="4" eb="5">
      <t>シ</t>
    </rPh>
    <phoneticPr fontId="2"/>
  </si>
  <si>
    <t>永平寺町</t>
    <rPh sb="0" eb="3">
      <t>エイヘイジ</t>
    </rPh>
    <rPh sb="3" eb="4">
      <t>チョウ</t>
    </rPh>
    <phoneticPr fontId="2"/>
  </si>
  <si>
    <t>敦 賀 市</t>
    <rPh sb="0" eb="1">
      <t>アツシ</t>
    </rPh>
    <rPh sb="2" eb="3">
      <t>ガ</t>
    </rPh>
    <rPh sb="4" eb="5">
      <t>シ</t>
    </rPh>
    <phoneticPr fontId="2"/>
  </si>
  <si>
    <t>小 浜 市</t>
    <rPh sb="0" eb="1">
      <t>ショウ</t>
    </rPh>
    <rPh sb="2" eb="3">
      <t>ハマ</t>
    </rPh>
    <rPh sb="4" eb="5">
      <t>シ</t>
    </rPh>
    <phoneticPr fontId="2"/>
  </si>
  <si>
    <t>鯖 江 市</t>
    <rPh sb="0" eb="1">
      <t>サバ</t>
    </rPh>
    <rPh sb="2" eb="3">
      <t>エ</t>
    </rPh>
    <rPh sb="4" eb="5">
      <t>シ</t>
    </rPh>
    <phoneticPr fontId="2"/>
  </si>
  <si>
    <t>越 前 市</t>
    <rPh sb="0" eb="1">
      <t>コシ</t>
    </rPh>
    <rPh sb="2" eb="3">
      <t>マエ</t>
    </rPh>
    <rPh sb="4" eb="5">
      <t>シ</t>
    </rPh>
    <phoneticPr fontId="2"/>
  </si>
  <si>
    <t>池 田 町</t>
    <rPh sb="0" eb="1">
      <t>イケ</t>
    </rPh>
    <rPh sb="2" eb="3">
      <t>タ</t>
    </rPh>
    <rPh sb="4" eb="5">
      <t>マチ</t>
    </rPh>
    <phoneticPr fontId="2"/>
  </si>
  <si>
    <t>南越前町</t>
    <rPh sb="0" eb="1">
      <t>ミナミ</t>
    </rPh>
    <rPh sb="1" eb="4">
      <t>エチゼンチョウ</t>
    </rPh>
    <phoneticPr fontId="2"/>
  </si>
  <si>
    <t>越 前 町</t>
    <rPh sb="0" eb="1">
      <t>コシ</t>
    </rPh>
    <rPh sb="2" eb="3">
      <t>マエ</t>
    </rPh>
    <rPh sb="4" eb="5">
      <t>マチ</t>
    </rPh>
    <phoneticPr fontId="2"/>
  </si>
  <si>
    <t>美 浜 町</t>
    <rPh sb="0" eb="1">
      <t>ビ</t>
    </rPh>
    <rPh sb="2" eb="3">
      <t>ハマ</t>
    </rPh>
    <rPh sb="4" eb="5">
      <t>チョウ</t>
    </rPh>
    <phoneticPr fontId="2"/>
  </si>
  <si>
    <t>高 浜 町</t>
    <rPh sb="0" eb="1">
      <t>タカ</t>
    </rPh>
    <rPh sb="2" eb="3">
      <t>ハマ</t>
    </rPh>
    <rPh sb="4" eb="5">
      <t>マチ</t>
    </rPh>
    <phoneticPr fontId="2"/>
  </si>
  <si>
    <t>おおい町</t>
    <rPh sb="3" eb="4">
      <t>マチ</t>
    </rPh>
    <phoneticPr fontId="2"/>
  </si>
  <si>
    <t>若 狭 町</t>
    <rPh sb="0" eb="1">
      <t>ワカ</t>
    </rPh>
    <rPh sb="2" eb="3">
      <t>セマ</t>
    </rPh>
    <rPh sb="4" eb="5">
      <t>マチ</t>
    </rPh>
    <phoneticPr fontId="2"/>
  </si>
  <si>
    <t>日本維新の会</t>
  </si>
  <si>
    <t>社会民主党</t>
  </si>
  <si>
    <t>日本共産党</t>
  </si>
  <si>
    <t>立憲民主党</t>
  </si>
  <si>
    <t>国民民主党</t>
  </si>
  <si>
    <t>れいわ新選組</t>
  </si>
  <si>
    <t>自由民主党</t>
  </si>
  <si>
    <t>長野市第１区</t>
    <rPh sb="0" eb="3">
      <t>ナガノシ</t>
    </rPh>
    <rPh sb="3" eb="4">
      <t>ダイ</t>
    </rPh>
    <rPh sb="5" eb="6">
      <t>ク</t>
    </rPh>
    <phoneticPr fontId="4"/>
  </si>
  <si>
    <t>長野市第２区</t>
    <rPh sb="0" eb="3">
      <t>ナガノシ</t>
    </rPh>
    <rPh sb="3" eb="4">
      <t>ダイ</t>
    </rPh>
    <rPh sb="5" eb="6">
      <t>ク</t>
    </rPh>
    <phoneticPr fontId="4"/>
  </si>
  <si>
    <t>松本市</t>
    <phoneticPr fontId="4"/>
  </si>
  <si>
    <t>上田市</t>
    <phoneticPr fontId="4"/>
  </si>
  <si>
    <t>岡谷市</t>
    <phoneticPr fontId="4"/>
  </si>
  <si>
    <t>飯田市</t>
    <phoneticPr fontId="4"/>
  </si>
  <si>
    <t>諏訪市</t>
    <phoneticPr fontId="4"/>
  </si>
  <si>
    <t>須坂市</t>
    <phoneticPr fontId="4"/>
  </si>
  <si>
    <t>小諸市</t>
    <phoneticPr fontId="4"/>
  </si>
  <si>
    <t>伊那市</t>
    <phoneticPr fontId="4"/>
  </si>
  <si>
    <t>駒ヶ根市</t>
    <phoneticPr fontId="4"/>
  </si>
  <si>
    <t>中野市</t>
    <phoneticPr fontId="4"/>
  </si>
  <si>
    <t>大町市</t>
    <phoneticPr fontId="4"/>
  </si>
  <si>
    <t>飯山市</t>
    <phoneticPr fontId="4"/>
  </si>
  <si>
    <t>茅野市</t>
    <phoneticPr fontId="4"/>
  </si>
  <si>
    <t>塩尻市</t>
    <phoneticPr fontId="4"/>
  </si>
  <si>
    <t>佐久市</t>
    <phoneticPr fontId="4"/>
  </si>
  <si>
    <t>千曲市</t>
    <rPh sb="2" eb="3">
      <t>シ</t>
    </rPh>
    <phoneticPr fontId="4"/>
  </si>
  <si>
    <t>東御市</t>
    <phoneticPr fontId="4"/>
  </si>
  <si>
    <t>安曇野市</t>
    <phoneticPr fontId="4"/>
  </si>
  <si>
    <t>小海町</t>
    <phoneticPr fontId="4"/>
  </si>
  <si>
    <t>佐久穂町</t>
    <rPh sb="2" eb="3">
      <t>ホ</t>
    </rPh>
    <rPh sb="3" eb="4">
      <t>マチ</t>
    </rPh>
    <phoneticPr fontId="4"/>
  </si>
  <si>
    <t>川上村</t>
    <phoneticPr fontId="4"/>
  </si>
  <si>
    <t>南牧村</t>
    <phoneticPr fontId="4"/>
  </si>
  <si>
    <t>南相木村</t>
    <phoneticPr fontId="4"/>
  </si>
  <si>
    <t>北相木村</t>
    <phoneticPr fontId="4"/>
  </si>
  <si>
    <t>軽井沢町</t>
    <phoneticPr fontId="4"/>
  </si>
  <si>
    <t>御代田町</t>
    <phoneticPr fontId="4"/>
  </si>
  <si>
    <t>立科町</t>
    <phoneticPr fontId="4"/>
  </si>
  <si>
    <t>長和町</t>
    <phoneticPr fontId="4"/>
  </si>
  <si>
    <t>青木村</t>
    <phoneticPr fontId="4"/>
  </si>
  <si>
    <t>下諏訪町</t>
    <phoneticPr fontId="4"/>
  </si>
  <si>
    <t>富士見町</t>
    <phoneticPr fontId="4"/>
  </si>
  <si>
    <t>原村</t>
    <phoneticPr fontId="4"/>
  </si>
  <si>
    <t>辰野町</t>
    <phoneticPr fontId="4"/>
  </si>
  <si>
    <t>箕輪町</t>
    <phoneticPr fontId="4"/>
  </si>
  <si>
    <t>飯島町</t>
    <phoneticPr fontId="4"/>
  </si>
  <si>
    <t>南箕輪村</t>
    <phoneticPr fontId="4"/>
  </si>
  <si>
    <t>中川村</t>
    <phoneticPr fontId="4"/>
  </si>
  <si>
    <t>宮田村</t>
    <phoneticPr fontId="4"/>
  </si>
  <si>
    <t>松川町</t>
    <phoneticPr fontId="4"/>
  </si>
  <si>
    <t>高森町</t>
    <rPh sb="2" eb="3">
      <t>マチ</t>
    </rPh>
    <phoneticPr fontId="4"/>
  </si>
  <si>
    <t>阿南町</t>
    <phoneticPr fontId="4"/>
  </si>
  <si>
    <t>阿智村</t>
    <phoneticPr fontId="4"/>
  </si>
  <si>
    <t>平谷村</t>
    <phoneticPr fontId="4"/>
  </si>
  <si>
    <t>根羽村</t>
    <phoneticPr fontId="4"/>
  </si>
  <si>
    <t>下條村</t>
    <phoneticPr fontId="4"/>
  </si>
  <si>
    <t>売木村</t>
    <phoneticPr fontId="4"/>
  </si>
  <si>
    <t>天龍村</t>
    <phoneticPr fontId="4"/>
  </si>
  <si>
    <t>泰阜村</t>
    <phoneticPr fontId="4"/>
  </si>
  <si>
    <t>喬木村</t>
    <phoneticPr fontId="4"/>
  </si>
  <si>
    <t>豊丘村</t>
    <phoneticPr fontId="4"/>
  </si>
  <si>
    <t>大鹿村</t>
    <phoneticPr fontId="4"/>
  </si>
  <si>
    <t>上松町</t>
    <phoneticPr fontId="4"/>
  </si>
  <si>
    <t>南木曽町</t>
    <phoneticPr fontId="4"/>
  </si>
  <si>
    <t>木曽町</t>
    <phoneticPr fontId="4"/>
  </si>
  <si>
    <t>木祖村</t>
    <phoneticPr fontId="4"/>
  </si>
  <si>
    <t>王滝村</t>
    <phoneticPr fontId="4"/>
  </si>
  <si>
    <t>大桑村</t>
    <phoneticPr fontId="4"/>
  </si>
  <si>
    <t>麻績村</t>
    <phoneticPr fontId="4"/>
  </si>
  <si>
    <t>生坂村</t>
    <phoneticPr fontId="4"/>
  </si>
  <si>
    <t>山形村</t>
    <phoneticPr fontId="4"/>
  </si>
  <si>
    <t>朝日村</t>
    <phoneticPr fontId="4"/>
  </si>
  <si>
    <t>筑北村</t>
    <phoneticPr fontId="4"/>
  </si>
  <si>
    <t>池田町</t>
    <phoneticPr fontId="4"/>
  </si>
  <si>
    <t>松川村</t>
    <phoneticPr fontId="4"/>
  </si>
  <si>
    <t>白馬村</t>
    <phoneticPr fontId="4"/>
  </si>
  <si>
    <t>小谷村</t>
    <phoneticPr fontId="4"/>
  </si>
  <si>
    <t>坂城町</t>
    <phoneticPr fontId="4"/>
  </si>
  <si>
    <t>小布施町</t>
    <phoneticPr fontId="4"/>
  </si>
  <si>
    <t>高山村</t>
    <phoneticPr fontId="4"/>
  </si>
  <si>
    <t>山ノ内町</t>
    <rPh sb="0" eb="1">
      <t>ヤマ</t>
    </rPh>
    <phoneticPr fontId="4"/>
  </si>
  <si>
    <t>木島平村</t>
    <phoneticPr fontId="4"/>
  </si>
  <si>
    <t>野沢温泉村</t>
    <phoneticPr fontId="4"/>
  </si>
  <si>
    <t>信濃町</t>
    <phoneticPr fontId="4"/>
  </si>
  <si>
    <t>飯綱町</t>
    <phoneticPr fontId="4"/>
  </si>
  <si>
    <t>小川村</t>
    <phoneticPr fontId="4"/>
  </si>
  <si>
    <t>栄村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</si>
</sst>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;[Red]\(#,##0.000\)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sz val="11"/>
      <color rgb="FF3F3F7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distributed"/>
    </xf>
    <xf numFmtId="176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distributed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58" fontId="4" fillId="0" borderId="0" xfId="0" applyNumberFormat="1" applyFont="1" applyFill="1" applyBorder="1" applyAlignment="1">
      <alignment horizontal="right"/>
    </xf>
    <xf numFmtId="5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7" fillId="0" borderId="2" xfId="0" applyFont="1" applyFill="1" applyBorder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distributed" vertical="center"/>
    </xf>
    <xf numFmtId="177" fontId="7" fillId="0" borderId="2" xfId="1" applyNumberFormat="1" applyFont="1" applyFill="1" applyBorder="1" applyAlignment="1">
      <alignment horizontal="right" vertical="center" shrinkToFit="1"/>
    </xf>
    <xf numFmtId="177" fontId="10" fillId="0" borderId="2" xfId="0" applyNumberFormat="1" applyFont="1" applyFill="1" applyBorder="1" applyAlignment="1">
      <alignment horizontal="right" vertical="center" shrinkToFit="1"/>
    </xf>
    <xf numFmtId="177" fontId="10" fillId="0" borderId="3" xfId="0" applyNumberFormat="1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 vertical="center" wrapText="1" shrinkToFit="1"/>
    </xf>
    <xf numFmtId="0" fontId="7" fillId="0" borderId="4" xfId="0" applyFont="1" applyFill="1" applyBorder="1" applyAlignment="1">
      <alignment horizontal="distributed" vertical="center"/>
    </xf>
    <xf numFmtId="177" fontId="7" fillId="0" borderId="4" xfId="1" applyNumberFormat="1" applyFont="1" applyFill="1" applyBorder="1" applyAlignment="1">
      <alignment horizontal="righ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4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externalLinks/externalLink2.xml" Type="http://schemas.openxmlformats.org/officeDocument/2006/relationships/externalLink"/><Relationship Id="rId9" Target="externalLinks/externalLink3.xml" Type="http://schemas.openxmlformats.org/officeDocument/2006/relationships/externalLink"/></Relationships>
</file>

<file path=xl/externalLinks/_rels/externalLink1.xml.rels><?xml version="1.0" encoding="UTF-8" standalone="yes"?><Relationships xmlns="http://schemas.openxmlformats.org/package/2006/relationships"><Relationship Id="rId1" Target="16_&#23500;&#23665;&#30476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17_&#30707;&#24029;&#30476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18_&#31119;&#20117;&#30476;.xlsx" TargetMode="External" Type="http://schemas.openxmlformats.org/officeDocument/2006/relationships/externalLinkPath"/></Relationships>
</file>

<file path=xl/externalLinks/_rels/externalLink4.xml.rels><?xml version="1.0" encoding="UTF-8" standalone="yes"?><Relationships xmlns="http://schemas.openxmlformats.org/package/2006/relationships"><Relationship Id="rId1" Target="20_&#38263;&#37326;&#3047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富山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石川県"/>
      <sheetName val="石川県 (2)"/>
      <sheetName val="リスト"/>
    </sheetNames>
    <sheetDataSet>
      <sheetData sheetId="0"/>
      <sheetData sheetId="1" refreshError="1"/>
      <sheetData sheetId="2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福井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長野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showGridLines="0" showZeros="0" tabSelected="1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新潟県</v>
      </c>
      <c r="B3" s="23" t="str">
        <f ca="1">VLOOKUP(A3,リスト!$B$2:$C$48,2,FALSE)</f>
        <v>（北陸信越選挙区）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77</v>
      </c>
      <c r="B5" s="27">
        <v>3701</v>
      </c>
      <c r="C5" s="27">
        <v>4660</v>
      </c>
      <c r="D5" s="27">
        <v>1458</v>
      </c>
      <c r="E5" s="27">
        <v>872</v>
      </c>
      <c r="F5" s="27">
        <v>3886</v>
      </c>
      <c r="G5" s="27">
        <v>16031.300999999999</v>
      </c>
      <c r="H5" s="27">
        <v>6507.6980000000003</v>
      </c>
      <c r="I5" s="27">
        <v>3633</v>
      </c>
      <c r="J5" s="27">
        <v>14823</v>
      </c>
      <c r="K5" s="28">
        <f>SUM(B5:J5)</f>
        <v>55571.998999999996</v>
      </c>
    </row>
    <row r="6" spans="1:14" ht="19.8" customHeight="1" x14ac:dyDescent="0.2">
      <c r="A6" s="18" t="s">
        <v>78</v>
      </c>
      <c r="B6" s="27">
        <v>5363</v>
      </c>
      <c r="C6" s="27">
        <v>6036</v>
      </c>
      <c r="D6" s="27">
        <v>2259</v>
      </c>
      <c r="E6" s="27">
        <v>1596</v>
      </c>
      <c r="F6" s="27">
        <v>4496</v>
      </c>
      <c r="G6" s="27">
        <v>21422.518</v>
      </c>
      <c r="H6" s="27">
        <v>10607.481</v>
      </c>
      <c r="I6" s="27">
        <v>4759</v>
      </c>
      <c r="J6" s="27">
        <v>23040</v>
      </c>
      <c r="K6" s="28">
        <f t="shared" ref="K6:K41" si="0">SUM(B6:J6)</f>
        <v>79578.998999999996</v>
      </c>
    </row>
    <row r="7" spans="1:14" ht="19.8" customHeight="1" x14ac:dyDescent="0.2">
      <c r="A7" s="18" t="s">
        <v>79</v>
      </c>
      <c r="B7" s="27">
        <v>1766</v>
      </c>
      <c r="C7" s="27">
        <v>2003</v>
      </c>
      <c r="D7" s="27">
        <v>733</v>
      </c>
      <c r="E7" s="27">
        <v>491</v>
      </c>
      <c r="F7" s="27">
        <v>1719</v>
      </c>
      <c r="G7" s="27">
        <v>8332.4390000000003</v>
      </c>
      <c r="H7" s="27">
        <v>3309.56</v>
      </c>
      <c r="I7" s="27">
        <v>1895</v>
      </c>
      <c r="J7" s="27">
        <v>8759</v>
      </c>
      <c r="K7" s="28">
        <f t="shared" si="0"/>
        <v>29007.999</v>
      </c>
    </row>
    <row r="8" spans="1:14" ht="19.8" customHeight="1" x14ac:dyDescent="0.2">
      <c r="A8" s="18" t="s">
        <v>76</v>
      </c>
      <c r="B8" s="27">
        <v>1282</v>
      </c>
      <c r="C8" s="27">
        <v>2380</v>
      </c>
      <c r="D8" s="27">
        <v>588</v>
      </c>
      <c r="E8" s="27">
        <v>692</v>
      </c>
      <c r="F8" s="27">
        <v>1196</v>
      </c>
      <c r="G8" s="27">
        <v>6310.3890000000001</v>
      </c>
      <c r="H8" s="27">
        <v>1791.61</v>
      </c>
      <c r="I8" s="27">
        <v>1359</v>
      </c>
      <c r="J8" s="27">
        <v>9939</v>
      </c>
      <c r="K8" s="28">
        <f t="shared" si="0"/>
        <v>25537.999</v>
      </c>
    </row>
    <row r="9" spans="1:14" ht="19.8" customHeight="1" x14ac:dyDescent="0.2">
      <c r="A9" s="18" t="s">
        <v>80</v>
      </c>
      <c r="B9" s="27">
        <v>1297</v>
      </c>
      <c r="C9" s="27">
        <v>1120</v>
      </c>
      <c r="D9" s="27">
        <v>566</v>
      </c>
      <c r="E9" s="27">
        <v>323</v>
      </c>
      <c r="F9" s="27">
        <v>702</v>
      </c>
      <c r="G9" s="27">
        <v>5184.0150000000003</v>
      </c>
      <c r="H9" s="27">
        <v>1973.9839999999999</v>
      </c>
      <c r="I9" s="27">
        <v>1242</v>
      </c>
      <c r="J9" s="27">
        <v>6101</v>
      </c>
      <c r="K9" s="28">
        <f t="shared" si="0"/>
        <v>18508.999</v>
      </c>
    </row>
    <row r="10" spans="1:14" ht="19.8" customHeight="1" x14ac:dyDescent="0.2">
      <c r="A10" s="18" t="s">
        <v>81</v>
      </c>
      <c r="B10" s="27">
        <v>5424</v>
      </c>
      <c r="C10" s="27">
        <v>4720</v>
      </c>
      <c r="D10" s="27">
        <v>1782</v>
      </c>
      <c r="E10" s="27">
        <v>1424</v>
      </c>
      <c r="F10" s="27">
        <v>3936</v>
      </c>
      <c r="G10" s="27">
        <v>19650.951000000001</v>
      </c>
      <c r="H10" s="27">
        <v>8065.0479999999998</v>
      </c>
      <c r="I10" s="27">
        <v>4206</v>
      </c>
      <c r="J10" s="27">
        <v>19402</v>
      </c>
      <c r="K10" s="28">
        <f t="shared" si="0"/>
        <v>68609.999000000011</v>
      </c>
    </row>
    <row r="11" spans="1:14" ht="19.8" customHeight="1" x14ac:dyDescent="0.2">
      <c r="A11" s="18" t="s">
        <v>82</v>
      </c>
      <c r="B11" s="27">
        <v>1697</v>
      </c>
      <c r="C11" s="27">
        <v>1751</v>
      </c>
      <c r="D11" s="27">
        <v>558</v>
      </c>
      <c r="E11" s="27">
        <v>799</v>
      </c>
      <c r="F11" s="27">
        <v>1036</v>
      </c>
      <c r="G11" s="27">
        <v>7126.7950000000001</v>
      </c>
      <c r="H11" s="27">
        <v>2407.2040000000002</v>
      </c>
      <c r="I11" s="27">
        <v>1601</v>
      </c>
      <c r="J11" s="27">
        <v>7636</v>
      </c>
      <c r="K11" s="28">
        <f t="shared" si="0"/>
        <v>24611.999</v>
      </c>
    </row>
    <row r="12" spans="1:14" ht="19.8" customHeight="1" x14ac:dyDescent="0.2">
      <c r="A12" s="18" t="s">
        <v>75</v>
      </c>
      <c r="B12" s="27">
        <v>3036</v>
      </c>
      <c r="C12" s="27">
        <v>3061</v>
      </c>
      <c r="D12" s="27">
        <v>1227</v>
      </c>
      <c r="E12" s="27">
        <v>740</v>
      </c>
      <c r="F12" s="27">
        <v>2057</v>
      </c>
      <c r="G12" s="27">
        <v>12228.074000000001</v>
      </c>
      <c r="H12" s="27">
        <v>4556.9250000000002</v>
      </c>
      <c r="I12" s="27">
        <v>2924</v>
      </c>
      <c r="J12" s="27">
        <v>16760</v>
      </c>
      <c r="K12" s="28">
        <f t="shared" si="0"/>
        <v>46589.998999999996</v>
      </c>
    </row>
    <row r="13" spans="1:14" ht="19.8" customHeight="1" x14ac:dyDescent="0.2">
      <c r="A13" s="18" t="s">
        <v>83</v>
      </c>
      <c r="B13" s="27">
        <v>811</v>
      </c>
      <c r="C13" s="27">
        <v>830</v>
      </c>
      <c r="D13" s="27">
        <v>271</v>
      </c>
      <c r="E13" s="27">
        <v>252</v>
      </c>
      <c r="F13" s="27">
        <v>710</v>
      </c>
      <c r="G13" s="27">
        <v>3819.1410000000001</v>
      </c>
      <c r="H13" s="27">
        <v>1148.8579999999999</v>
      </c>
      <c r="I13" s="27">
        <v>786</v>
      </c>
      <c r="J13" s="27">
        <v>4146</v>
      </c>
      <c r="K13" s="28">
        <f t="shared" si="0"/>
        <v>12773.999</v>
      </c>
    </row>
    <row r="14" spans="1:14" ht="19.8" customHeight="1" x14ac:dyDescent="0.2">
      <c r="A14" s="18" t="s">
        <v>84</v>
      </c>
      <c r="B14" s="27">
        <v>2915</v>
      </c>
      <c r="C14" s="27">
        <v>3246</v>
      </c>
      <c r="D14" s="27">
        <v>1079</v>
      </c>
      <c r="E14" s="27">
        <v>550</v>
      </c>
      <c r="F14" s="27">
        <v>1519</v>
      </c>
      <c r="G14" s="27">
        <v>9822.83</v>
      </c>
      <c r="H14" s="27">
        <v>4269.1689999999999</v>
      </c>
      <c r="I14" s="27">
        <v>2457</v>
      </c>
      <c r="J14" s="27">
        <v>12806</v>
      </c>
      <c r="K14" s="28">
        <f t="shared" si="0"/>
        <v>38663.999000000003</v>
      </c>
    </row>
    <row r="15" spans="1:14" ht="19.8" customHeight="1" x14ac:dyDescent="0.2">
      <c r="A15" s="18" t="s">
        <v>85</v>
      </c>
      <c r="B15" s="27">
        <v>304</v>
      </c>
      <c r="C15" s="27">
        <v>315</v>
      </c>
      <c r="D15" s="27">
        <v>89</v>
      </c>
      <c r="E15" s="27">
        <v>69</v>
      </c>
      <c r="F15" s="27">
        <v>135</v>
      </c>
      <c r="G15" s="27">
        <v>1168.0340000000001</v>
      </c>
      <c r="H15" s="27">
        <v>375.96499999999997</v>
      </c>
      <c r="I15" s="27">
        <v>275</v>
      </c>
      <c r="J15" s="27">
        <v>1404</v>
      </c>
      <c r="K15" s="28">
        <f t="shared" si="0"/>
        <v>4134.9989999999998</v>
      </c>
    </row>
    <row r="16" spans="1:14" ht="19.8" customHeight="1" x14ac:dyDescent="0.2">
      <c r="A16" s="18" t="s">
        <v>86</v>
      </c>
      <c r="B16" s="27">
        <v>353</v>
      </c>
      <c r="C16" s="27">
        <v>361</v>
      </c>
      <c r="D16" s="27">
        <v>107</v>
      </c>
      <c r="E16" s="27">
        <v>121</v>
      </c>
      <c r="F16" s="27">
        <v>310</v>
      </c>
      <c r="G16" s="27">
        <v>1659.396</v>
      </c>
      <c r="H16" s="27">
        <v>471.60300000000001</v>
      </c>
      <c r="I16" s="27">
        <v>302</v>
      </c>
      <c r="J16" s="27">
        <v>1930</v>
      </c>
      <c r="K16" s="28">
        <f t="shared" si="0"/>
        <v>5614.9989999999998</v>
      </c>
    </row>
    <row r="17" spans="1:11" ht="19.8" customHeight="1" x14ac:dyDescent="0.2">
      <c r="A17" s="18" t="s">
        <v>87</v>
      </c>
      <c r="B17" s="27">
        <v>1827</v>
      </c>
      <c r="C17" s="27">
        <v>2322</v>
      </c>
      <c r="D17" s="27">
        <v>755</v>
      </c>
      <c r="E17" s="27">
        <v>493</v>
      </c>
      <c r="F17" s="27">
        <v>1753</v>
      </c>
      <c r="G17" s="27">
        <v>8832.232</v>
      </c>
      <c r="H17" s="27">
        <v>3238.7669999999998</v>
      </c>
      <c r="I17" s="27">
        <v>2084</v>
      </c>
      <c r="J17" s="27">
        <v>9653</v>
      </c>
      <c r="K17" s="28">
        <f t="shared" si="0"/>
        <v>30957.999</v>
      </c>
    </row>
    <row r="18" spans="1:11" ht="19.8" customHeight="1" x14ac:dyDescent="0.2">
      <c r="A18" s="18" t="s">
        <v>88</v>
      </c>
      <c r="B18" s="27">
        <v>1975</v>
      </c>
      <c r="C18" s="27">
        <v>1513</v>
      </c>
      <c r="D18" s="27">
        <v>749</v>
      </c>
      <c r="E18" s="27">
        <v>911</v>
      </c>
      <c r="F18" s="27">
        <v>2403</v>
      </c>
      <c r="G18" s="27">
        <v>10548.304</v>
      </c>
      <c r="H18" s="27">
        <v>3655.6950000000002</v>
      </c>
      <c r="I18" s="27">
        <v>2045</v>
      </c>
      <c r="J18" s="27">
        <v>10357</v>
      </c>
      <c r="K18" s="28">
        <f t="shared" si="0"/>
        <v>34156.998999999996</v>
      </c>
    </row>
    <row r="19" spans="1:11" ht="19.8" customHeight="1" x14ac:dyDescent="0.2">
      <c r="A19" s="18" t="s">
        <v>89</v>
      </c>
      <c r="B19" s="27">
        <v>2370</v>
      </c>
      <c r="C19" s="27">
        <v>3100</v>
      </c>
      <c r="D19" s="27">
        <v>989</v>
      </c>
      <c r="E19" s="27">
        <v>993</v>
      </c>
      <c r="F19" s="27">
        <v>1651</v>
      </c>
      <c r="G19" s="27">
        <v>12585.025</v>
      </c>
      <c r="H19" s="27">
        <v>4353.9740000000002</v>
      </c>
      <c r="I19" s="27">
        <v>2776</v>
      </c>
      <c r="J19" s="27">
        <v>16337</v>
      </c>
      <c r="K19" s="28">
        <f t="shared" si="0"/>
        <v>45154.999000000003</v>
      </c>
    </row>
    <row r="20" spans="1:11" ht="19.8" customHeight="1" x14ac:dyDescent="0.2">
      <c r="A20" s="18" t="s">
        <v>90</v>
      </c>
      <c r="B20" s="27">
        <v>1254</v>
      </c>
      <c r="C20" s="27">
        <v>2309</v>
      </c>
      <c r="D20" s="27">
        <v>526</v>
      </c>
      <c r="E20" s="27">
        <v>432</v>
      </c>
      <c r="F20" s="27">
        <v>1121</v>
      </c>
      <c r="G20" s="27">
        <v>7415.4780000000001</v>
      </c>
      <c r="H20" s="27">
        <v>2202.5219999999999</v>
      </c>
      <c r="I20" s="27">
        <v>1541</v>
      </c>
      <c r="J20" s="27">
        <v>11938</v>
      </c>
      <c r="K20" s="28">
        <f t="shared" si="0"/>
        <v>28739</v>
      </c>
    </row>
    <row r="21" spans="1:11" ht="19.8" customHeight="1" x14ac:dyDescent="0.2">
      <c r="A21" s="18" t="s">
        <v>91</v>
      </c>
      <c r="B21" s="27">
        <v>1195</v>
      </c>
      <c r="C21" s="27">
        <v>1324</v>
      </c>
      <c r="D21" s="27">
        <v>418</v>
      </c>
      <c r="E21" s="27">
        <v>926</v>
      </c>
      <c r="F21" s="27">
        <v>899</v>
      </c>
      <c r="G21" s="27">
        <v>6145.9409999999998</v>
      </c>
      <c r="H21" s="27">
        <v>1891.058</v>
      </c>
      <c r="I21" s="27">
        <v>1363</v>
      </c>
      <c r="J21" s="27">
        <v>8502</v>
      </c>
      <c r="K21" s="28">
        <f t="shared" si="0"/>
        <v>22663.999</v>
      </c>
    </row>
    <row r="22" spans="1:11" ht="19.8" customHeight="1" x14ac:dyDescent="0.2">
      <c r="A22" s="18" t="s">
        <v>92</v>
      </c>
      <c r="B22" s="27">
        <v>1075</v>
      </c>
      <c r="C22" s="27">
        <v>1384</v>
      </c>
      <c r="D22" s="27">
        <v>414</v>
      </c>
      <c r="E22" s="27">
        <v>346</v>
      </c>
      <c r="F22" s="27">
        <v>1313</v>
      </c>
      <c r="G22" s="27">
        <v>5141.1719999999996</v>
      </c>
      <c r="H22" s="27">
        <v>1577.827</v>
      </c>
      <c r="I22" s="27">
        <v>1250</v>
      </c>
      <c r="J22" s="27">
        <v>8400</v>
      </c>
      <c r="K22" s="28">
        <f t="shared" si="0"/>
        <v>20900.998999999996</v>
      </c>
    </row>
    <row r="23" spans="1:11" ht="19.8" customHeight="1" x14ac:dyDescent="0.2">
      <c r="A23" s="18" t="s">
        <v>93</v>
      </c>
      <c r="B23" s="27">
        <v>754</v>
      </c>
      <c r="C23" s="27">
        <v>885</v>
      </c>
      <c r="D23" s="27">
        <v>266</v>
      </c>
      <c r="E23" s="27">
        <v>172</v>
      </c>
      <c r="F23" s="27">
        <v>568</v>
      </c>
      <c r="G23" s="27">
        <v>3693.1320000000001</v>
      </c>
      <c r="H23" s="27">
        <v>1372.867</v>
      </c>
      <c r="I23" s="27">
        <v>850</v>
      </c>
      <c r="J23" s="27">
        <v>5696</v>
      </c>
      <c r="K23" s="28">
        <f t="shared" si="0"/>
        <v>14256.999</v>
      </c>
    </row>
    <row r="24" spans="1:11" ht="19.8" customHeight="1" x14ac:dyDescent="0.2">
      <c r="A24" s="18" t="s">
        <v>94</v>
      </c>
      <c r="B24" s="27">
        <v>331</v>
      </c>
      <c r="C24" s="27">
        <v>412</v>
      </c>
      <c r="D24" s="27">
        <v>167</v>
      </c>
      <c r="E24" s="27">
        <v>78</v>
      </c>
      <c r="F24" s="27">
        <v>200</v>
      </c>
      <c r="G24" s="27">
        <v>1463.799</v>
      </c>
      <c r="H24" s="27">
        <v>683.2</v>
      </c>
      <c r="I24" s="27">
        <v>536</v>
      </c>
      <c r="J24" s="27">
        <v>2424</v>
      </c>
      <c r="K24" s="28">
        <f t="shared" si="0"/>
        <v>6294.9989999999998</v>
      </c>
    </row>
    <row r="25" spans="1:11" ht="19.8" customHeight="1" x14ac:dyDescent="0.2">
      <c r="A25" s="18" t="s">
        <v>95</v>
      </c>
      <c r="B25" s="27">
        <v>184</v>
      </c>
      <c r="C25" s="27">
        <v>299</v>
      </c>
      <c r="D25" s="27">
        <v>70</v>
      </c>
      <c r="E25" s="27">
        <v>149</v>
      </c>
      <c r="F25" s="27">
        <v>202</v>
      </c>
      <c r="G25" s="27">
        <v>1690.9010000000001</v>
      </c>
      <c r="H25" s="27">
        <v>235.09800000000001</v>
      </c>
      <c r="I25" s="27">
        <v>207</v>
      </c>
      <c r="J25" s="27">
        <v>2638</v>
      </c>
      <c r="K25" s="28">
        <f t="shared" si="0"/>
        <v>5674.9989999999998</v>
      </c>
    </row>
    <row r="26" spans="1:11" ht="19.8" customHeight="1" x14ac:dyDescent="0.2">
      <c r="A26" s="18" t="s">
        <v>96</v>
      </c>
      <c r="B26" s="27">
        <v>121</v>
      </c>
      <c r="C26" s="27">
        <v>294</v>
      </c>
      <c r="D26" s="27">
        <v>61</v>
      </c>
      <c r="E26" s="27">
        <v>33</v>
      </c>
      <c r="F26" s="27">
        <v>62</v>
      </c>
      <c r="G26" s="27">
        <v>664.43499999999995</v>
      </c>
      <c r="H26" s="27">
        <v>205.56399999999999</v>
      </c>
      <c r="I26" s="27">
        <v>143</v>
      </c>
      <c r="J26" s="27">
        <v>1249</v>
      </c>
      <c r="K26" s="28">
        <f t="shared" si="0"/>
        <v>2832.9989999999998</v>
      </c>
    </row>
    <row r="27" spans="1:11" ht="19.8" customHeight="1" x14ac:dyDescent="0.2">
      <c r="A27" s="18" t="s">
        <v>97</v>
      </c>
      <c r="B27" s="27">
        <v>13</v>
      </c>
      <c r="C27" s="27">
        <v>36</v>
      </c>
      <c r="D27" s="27">
        <v>5</v>
      </c>
      <c r="E27" s="27">
        <v>1</v>
      </c>
      <c r="F27" s="27">
        <v>3</v>
      </c>
      <c r="G27" s="27">
        <v>37.799999999999997</v>
      </c>
      <c r="H27" s="27">
        <v>16.2</v>
      </c>
      <c r="I27" s="27">
        <v>9</v>
      </c>
      <c r="J27" s="27">
        <v>108</v>
      </c>
      <c r="K27" s="28">
        <f t="shared" si="0"/>
        <v>229</v>
      </c>
    </row>
    <row r="28" spans="1:11" ht="19.8" customHeight="1" x14ac:dyDescent="0.2">
      <c r="A28" s="18" t="s">
        <v>98</v>
      </c>
      <c r="B28" s="27">
        <v>6574</v>
      </c>
      <c r="C28" s="27">
        <v>8432</v>
      </c>
      <c r="D28" s="27">
        <v>2895</v>
      </c>
      <c r="E28" s="27">
        <v>2873</v>
      </c>
      <c r="F28" s="27">
        <v>5889</v>
      </c>
      <c r="G28" s="27">
        <v>34603.629000000001</v>
      </c>
      <c r="H28" s="27">
        <v>12563.37</v>
      </c>
      <c r="I28" s="27">
        <v>7209</v>
      </c>
      <c r="J28" s="27">
        <v>41491</v>
      </c>
      <c r="K28" s="28">
        <f t="shared" si="0"/>
        <v>122529.999</v>
      </c>
    </row>
    <row r="29" spans="1:11" ht="19.8" customHeight="1" x14ac:dyDescent="0.2">
      <c r="A29" s="18" t="s">
        <v>99</v>
      </c>
      <c r="B29" s="27">
        <v>1867</v>
      </c>
      <c r="C29" s="27">
        <v>3079</v>
      </c>
      <c r="D29" s="27">
        <v>895</v>
      </c>
      <c r="E29" s="27">
        <v>946</v>
      </c>
      <c r="F29" s="27">
        <v>1825</v>
      </c>
      <c r="G29" s="27">
        <v>10499.103999999999</v>
      </c>
      <c r="H29" s="27">
        <v>4002.895</v>
      </c>
      <c r="I29" s="27">
        <v>2191</v>
      </c>
      <c r="J29" s="27">
        <v>14793</v>
      </c>
      <c r="K29" s="28">
        <f t="shared" si="0"/>
        <v>40097.998999999996</v>
      </c>
    </row>
    <row r="30" spans="1:11" ht="19.8" customHeight="1" x14ac:dyDescent="0.2">
      <c r="A30" s="18" t="s">
        <v>100</v>
      </c>
      <c r="B30" s="27">
        <v>905</v>
      </c>
      <c r="C30" s="27">
        <v>1181</v>
      </c>
      <c r="D30" s="27">
        <v>362</v>
      </c>
      <c r="E30" s="27">
        <v>552</v>
      </c>
      <c r="F30" s="27">
        <v>802</v>
      </c>
      <c r="G30" s="27">
        <v>5186.4639999999999</v>
      </c>
      <c r="H30" s="27">
        <v>1581.5350000000001</v>
      </c>
      <c r="I30" s="27">
        <v>1105</v>
      </c>
      <c r="J30" s="27">
        <v>6573</v>
      </c>
      <c r="K30" s="28">
        <f t="shared" si="0"/>
        <v>18247.999</v>
      </c>
    </row>
    <row r="31" spans="1:11" ht="19.8" customHeight="1" x14ac:dyDescent="0.2">
      <c r="A31" s="18" t="s">
        <v>101</v>
      </c>
      <c r="B31" s="27">
        <v>996</v>
      </c>
      <c r="C31" s="27">
        <v>1273</v>
      </c>
      <c r="D31" s="27">
        <v>450</v>
      </c>
      <c r="E31" s="27">
        <v>324</v>
      </c>
      <c r="F31" s="27">
        <v>848</v>
      </c>
      <c r="G31" s="27">
        <v>5905.5309999999999</v>
      </c>
      <c r="H31" s="27">
        <v>2060.4679999999998</v>
      </c>
      <c r="I31" s="27">
        <v>1324</v>
      </c>
      <c r="J31" s="27">
        <v>6855</v>
      </c>
      <c r="K31" s="28">
        <f t="shared" si="0"/>
        <v>20035.999</v>
      </c>
    </row>
    <row r="32" spans="1:11" ht="19.8" customHeight="1" x14ac:dyDescent="0.2">
      <c r="A32" s="18" t="s">
        <v>102</v>
      </c>
      <c r="B32" s="27">
        <v>99</v>
      </c>
      <c r="C32" s="27">
        <v>188</v>
      </c>
      <c r="D32" s="27">
        <v>34</v>
      </c>
      <c r="E32" s="27">
        <v>39</v>
      </c>
      <c r="F32" s="27">
        <v>76</v>
      </c>
      <c r="G32" s="27">
        <v>506.101</v>
      </c>
      <c r="H32" s="27">
        <v>161.898</v>
      </c>
      <c r="I32" s="27">
        <v>106</v>
      </c>
      <c r="J32" s="27">
        <v>1067</v>
      </c>
      <c r="K32" s="28">
        <f t="shared" si="0"/>
        <v>2276.9989999999998</v>
      </c>
    </row>
    <row r="33" spans="1:11" ht="19.8" customHeight="1" x14ac:dyDescent="0.2">
      <c r="A33" s="18" t="s">
        <v>103</v>
      </c>
      <c r="B33" s="27">
        <v>80</v>
      </c>
      <c r="C33" s="27">
        <v>157</v>
      </c>
      <c r="D33" s="27">
        <v>41</v>
      </c>
      <c r="E33" s="27">
        <v>33</v>
      </c>
      <c r="F33" s="27">
        <v>96</v>
      </c>
      <c r="G33" s="27">
        <v>605.49900000000002</v>
      </c>
      <c r="H33" s="27">
        <v>210.5</v>
      </c>
      <c r="I33" s="27">
        <v>124</v>
      </c>
      <c r="J33" s="27">
        <v>1065</v>
      </c>
      <c r="K33" s="28">
        <f t="shared" si="0"/>
        <v>2411.9989999999998</v>
      </c>
    </row>
    <row r="34" spans="1:11" ht="19.8" customHeight="1" x14ac:dyDescent="0.2">
      <c r="A34" s="18" t="s">
        <v>104</v>
      </c>
      <c r="B34" s="27">
        <v>1218</v>
      </c>
      <c r="C34" s="27">
        <v>2050</v>
      </c>
      <c r="D34" s="27">
        <v>489</v>
      </c>
      <c r="E34" s="27">
        <v>529</v>
      </c>
      <c r="F34" s="27">
        <v>1644</v>
      </c>
      <c r="G34" s="27">
        <v>6640.9309999999996</v>
      </c>
      <c r="H34" s="27">
        <v>2172.0680000000002</v>
      </c>
      <c r="I34" s="27">
        <v>1424</v>
      </c>
      <c r="J34" s="27">
        <v>10337</v>
      </c>
      <c r="K34" s="28">
        <f t="shared" si="0"/>
        <v>26503.999</v>
      </c>
    </row>
    <row r="35" spans="1:11" ht="19.8" customHeight="1" x14ac:dyDescent="0.2">
      <c r="A35" s="18" t="s">
        <v>105</v>
      </c>
      <c r="B35" s="27">
        <v>992</v>
      </c>
      <c r="C35" s="27">
        <v>1268</v>
      </c>
      <c r="D35" s="27">
        <v>352</v>
      </c>
      <c r="E35" s="27">
        <v>458</v>
      </c>
      <c r="F35" s="27">
        <v>1011</v>
      </c>
      <c r="G35" s="27">
        <v>5287.2579999999998</v>
      </c>
      <c r="H35" s="27">
        <v>1567.741</v>
      </c>
      <c r="I35" s="27">
        <v>1144</v>
      </c>
      <c r="J35" s="27">
        <v>9882</v>
      </c>
      <c r="K35" s="28">
        <f t="shared" si="0"/>
        <v>21961.999</v>
      </c>
    </row>
    <row r="36" spans="1:11" ht="19.8" customHeight="1" x14ac:dyDescent="0.2">
      <c r="A36" s="18" t="s">
        <v>106</v>
      </c>
      <c r="B36" s="27">
        <v>674</v>
      </c>
      <c r="C36" s="27">
        <v>1151</v>
      </c>
      <c r="D36" s="27">
        <v>335</v>
      </c>
      <c r="E36" s="27">
        <v>245</v>
      </c>
      <c r="F36" s="27">
        <v>574</v>
      </c>
      <c r="G36" s="27">
        <v>4576.6670000000004</v>
      </c>
      <c r="H36" s="27">
        <v>1325.3320000000001</v>
      </c>
      <c r="I36" s="27">
        <v>809</v>
      </c>
      <c r="J36" s="27">
        <v>5702</v>
      </c>
      <c r="K36" s="28">
        <f t="shared" si="0"/>
        <v>15391.999</v>
      </c>
    </row>
    <row r="37" spans="1:11" ht="19.8" customHeight="1" x14ac:dyDescent="0.2">
      <c r="A37" s="18" t="s">
        <v>107</v>
      </c>
      <c r="B37" s="27">
        <v>4139</v>
      </c>
      <c r="C37" s="27">
        <v>5399</v>
      </c>
      <c r="D37" s="27">
        <v>2419</v>
      </c>
      <c r="E37" s="27">
        <v>1992</v>
      </c>
      <c r="F37" s="27">
        <v>4193</v>
      </c>
      <c r="G37" s="27">
        <v>27465.215</v>
      </c>
      <c r="H37" s="27">
        <v>8910.7839999999997</v>
      </c>
      <c r="I37" s="27">
        <v>5178</v>
      </c>
      <c r="J37" s="27">
        <v>30470</v>
      </c>
      <c r="K37" s="28">
        <f t="shared" si="0"/>
        <v>90165.998999999996</v>
      </c>
    </row>
    <row r="38" spans="1:11" ht="19.8" customHeight="1" x14ac:dyDescent="0.2">
      <c r="A38" s="18" t="s">
        <v>108</v>
      </c>
      <c r="B38" s="27">
        <v>839</v>
      </c>
      <c r="C38" s="27">
        <v>1598</v>
      </c>
      <c r="D38" s="27">
        <v>431</v>
      </c>
      <c r="E38" s="27">
        <v>570</v>
      </c>
      <c r="F38" s="27">
        <v>793</v>
      </c>
      <c r="G38" s="27">
        <v>4769.7870000000003</v>
      </c>
      <c r="H38" s="27">
        <v>1463.212</v>
      </c>
      <c r="I38" s="27">
        <v>1130</v>
      </c>
      <c r="J38" s="27">
        <v>6187</v>
      </c>
      <c r="K38" s="28">
        <f t="shared" si="0"/>
        <v>17780.999</v>
      </c>
    </row>
    <row r="39" spans="1:11" ht="19.8" customHeight="1" x14ac:dyDescent="0.2">
      <c r="A39" s="18" t="s">
        <v>109</v>
      </c>
      <c r="B39" s="27">
        <v>1294</v>
      </c>
      <c r="C39" s="27">
        <v>1755</v>
      </c>
      <c r="D39" s="27">
        <v>812</v>
      </c>
      <c r="E39" s="27">
        <v>862</v>
      </c>
      <c r="F39" s="27">
        <v>1244</v>
      </c>
      <c r="G39" s="27">
        <v>6756.2169999999996</v>
      </c>
      <c r="H39" s="27">
        <v>2457.7820000000002</v>
      </c>
      <c r="I39" s="27">
        <v>1889</v>
      </c>
      <c r="J39" s="27">
        <v>9743</v>
      </c>
      <c r="K39" s="28">
        <f t="shared" si="0"/>
        <v>26812.999</v>
      </c>
    </row>
    <row r="40" spans="1:11" ht="19.8" customHeight="1" x14ac:dyDescent="0.2">
      <c r="A40" s="18" t="s">
        <v>110</v>
      </c>
      <c r="B40" s="27">
        <v>183</v>
      </c>
      <c r="C40" s="27">
        <v>307</v>
      </c>
      <c r="D40" s="27">
        <v>140</v>
      </c>
      <c r="E40" s="27">
        <v>60</v>
      </c>
      <c r="F40" s="27">
        <v>234</v>
      </c>
      <c r="G40" s="27">
        <v>988.33</v>
      </c>
      <c r="H40" s="27">
        <v>374.66899999999998</v>
      </c>
      <c r="I40" s="27">
        <v>282</v>
      </c>
      <c r="J40" s="27">
        <v>1214</v>
      </c>
      <c r="K40" s="28">
        <f t="shared" si="0"/>
        <v>3782.9989999999998</v>
      </c>
    </row>
    <row r="41" spans="1:11" ht="19.8" customHeight="1" thickBot="1" x14ac:dyDescent="0.25">
      <c r="A41" s="18" t="s">
        <v>111</v>
      </c>
      <c r="B41" s="27">
        <v>215</v>
      </c>
      <c r="C41" s="27">
        <v>360</v>
      </c>
      <c r="D41" s="27">
        <v>84</v>
      </c>
      <c r="E41" s="27">
        <v>85</v>
      </c>
      <c r="F41" s="27">
        <v>371</v>
      </c>
      <c r="G41" s="27">
        <v>1188.7570000000001</v>
      </c>
      <c r="H41" s="27">
        <v>390.24200000000002</v>
      </c>
      <c r="I41" s="27">
        <v>300</v>
      </c>
      <c r="J41" s="27">
        <v>2072</v>
      </c>
      <c r="K41" s="28">
        <f t="shared" si="0"/>
        <v>5065.9989999999998</v>
      </c>
    </row>
    <row r="42" spans="1:11" ht="19.8" customHeight="1" thickTop="1" x14ac:dyDescent="0.2">
      <c r="A42" s="26" t="str">
        <f ca="1">A3&amp;" 合計"</f>
        <v>新潟県 合計</v>
      </c>
      <c r="B42" s="29">
        <f t="shared" ref="B42:K42" si="1">SUM(B5:B41)</f>
        <v>59123</v>
      </c>
      <c r="C42" s="29">
        <f t="shared" si="1"/>
        <v>72559</v>
      </c>
      <c r="D42" s="29">
        <f t="shared" si="1"/>
        <v>24876</v>
      </c>
      <c r="E42" s="29">
        <f t="shared" si="1"/>
        <v>22031</v>
      </c>
      <c r="F42" s="29">
        <f t="shared" si="1"/>
        <v>51477</v>
      </c>
      <c r="G42" s="29">
        <f t="shared" si="1"/>
        <v>285953.59200000006</v>
      </c>
      <c r="H42" s="29">
        <f t="shared" si="1"/>
        <v>104160.37299999998</v>
      </c>
      <c r="I42" s="29">
        <f t="shared" si="1"/>
        <v>62458</v>
      </c>
      <c r="J42" s="29">
        <f t="shared" si="1"/>
        <v>351499</v>
      </c>
      <c r="K42" s="29">
        <f t="shared" si="1"/>
        <v>1034136.9649999992</v>
      </c>
    </row>
    <row r="43" spans="1:11" ht="15.9" customHeight="1" x14ac:dyDescent="0.2">
      <c r="A43" s="11"/>
      <c r="B43" s="10"/>
      <c r="C43" s="9"/>
      <c r="D43" s="9"/>
      <c r="E43" s="9"/>
      <c r="F43" s="9"/>
      <c r="G43" s="9"/>
      <c r="H43" s="9"/>
      <c r="I43" s="9"/>
      <c r="J43" s="9"/>
      <c r="K43" s="8"/>
    </row>
    <row r="44" spans="1:11" ht="15.9" customHeight="1" x14ac:dyDescent="0.2">
      <c r="A44" s="7"/>
      <c r="B44" s="3"/>
      <c r="C44" s="6"/>
      <c r="D44" s="6"/>
      <c r="E44" s="6"/>
      <c r="F44" s="6"/>
      <c r="G44" s="6"/>
      <c r="H44" s="6"/>
      <c r="I44" s="6"/>
      <c r="J44" s="6"/>
      <c r="K44" s="5"/>
    </row>
    <row r="45" spans="1:11" ht="15.9" customHeight="1" x14ac:dyDescent="0.2">
      <c r="A45" s="7"/>
      <c r="B45" s="3"/>
      <c r="C45" s="6"/>
      <c r="D45" s="6"/>
      <c r="E45" s="6"/>
      <c r="F45" s="6"/>
      <c r="G45" s="6"/>
      <c r="H45" s="6"/>
      <c r="I45" s="6"/>
      <c r="J45" s="6"/>
      <c r="K45" s="5"/>
    </row>
    <row r="46" spans="1:11" ht="15.9" customHeight="1" x14ac:dyDescent="0.2">
      <c r="A46" s="7"/>
      <c r="B46" s="3"/>
      <c r="C46" s="6"/>
      <c r="D46" s="6"/>
      <c r="E46" s="6"/>
      <c r="F46" s="6"/>
      <c r="G46" s="6"/>
      <c r="H46" s="6"/>
      <c r="I46" s="6"/>
      <c r="J46" s="6"/>
      <c r="K46" s="5"/>
    </row>
    <row r="47" spans="1:11" ht="15.9" customHeight="1" x14ac:dyDescent="0.2">
      <c r="A47" s="7"/>
      <c r="B47" s="3"/>
      <c r="C47" s="6"/>
      <c r="D47" s="6"/>
      <c r="E47" s="6"/>
      <c r="F47" s="6"/>
      <c r="G47" s="6"/>
      <c r="H47" s="6"/>
      <c r="I47" s="6"/>
      <c r="J47" s="6"/>
      <c r="K47" s="5"/>
    </row>
    <row r="48" spans="1:11" ht="15.9" customHeight="1" x14ac:dyDescent="0.2">
      <c r="A48" s="7"/>
      <c r="B48" s="3"/>
      <c r="C48" s="6"/>
      <c r="D48" s="6"/>
      <c r="E48" s="6"/>
      <c r="F48" s="6"/>
      <c r="G48" s="6"/>
      <c r="H48" s="6"/>
      <c r="I48" s="6"/>
      <c r="J48" s="6"/>
      <c r="K48" s="5"/>
    </row>
    <row r="49" spans="1:11" ht="15.9" customHeight="1" x14ac:dyDescent="0.2">
      <c r="A49" s="7"/>
      <c r="B49" s="3"/>
      <c r="C49" s="6"/>
      <c r="D49" s="6"/>
      <c r="E49" s="6"/>
      <c r="F49" s="6"/>
      <c r="G49" s="6"/>
      <c r="H49" s="6"/>
      <c r="I49" s="6"/>
      <c r="J49" s="6"/>
      <c r="K49" s="5"/>
    </row>
    <row r="50" spans="1:11" ht="15.9" customHeight="1" x14ac:dyDescent="0.2">
      <c r="A50" s="7"/>
      <c r="B50" s="3"/>
      <c r="C50" s="6"/>
      <c r="D50" s="6"/>
      <c r="E50" s="6"/>
      <c r="F50" s="6"/>
      <c r="G50" s="6"/>
      <c r="H50" s="6"/>
      <c r="I50" s="6"/>
      <c r="J50" s="6"/>
      <c r="K50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8CFC-FA16-4048-BD17-A29AB68414F5}">
  <dimension ref="A1:N29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富山県</v>
      </c>
      <c r="B3" s="23" t="str">
        <f ca="1">VLOOKUP(A3,[1]リスト!$B$2:$C$48,2,FALSE)</f>
        <v>（北陸信越選挙区）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112</v>
      </c>
      <c r="C4" s="25" t="s">
        <v>113</v>
      </c>
      <c r="D4" s="25" t="s">
        <v>114</v>
      </c>
      <c r="E4" s="25" t="s">
        <v>115</v>
      </c>
      <c r="F4" s="25" t="s">
        <v>116</v>
      </c>
      <c r="G4" s="25" t="s">
        <v>117</v>
      </c>
      <c r="H4" s="25" t="s">
        <v>118</v>
      </c>
      <c r="I4" s="25" t="s">
        <v>119</v>
      </c>
      <c r="J4" s="25" t="s">
        <v>120</v>
      </c>
      <c r="K4" s="25" t="s">
        <v>0</v>
      </c>
    </row>
    <row r="5" spans="1:14" ht="19.8" customHeight="1" x14ac:dyDescent="0.2">
      <c r="A5" s="18" t="s">
        <v>121</v>
      </c>
      <c r="B5" s="27">
        <v>11509</v>
      </c>
      <c r="C5" s="27">
        <v>10628</v>
      </c>
      <c r="D5" s="27">
        <v>4208</v>
      </c>
      <c r="E5" s="27">
        <v>2036</v>
      </c>
      <c r="F5" s="27">
        <v>6437</v>
      </c>
      <c r="G5" s="27">
        <v>26472.792000000001</v>
      </c>
      <c r="H5" s="27">
        <v>17285.206999999999</v>
      </c>
      <c r="I5" s="27">
        <v>8183</v>
      </c>
      <c r="J5" s="27">
        <v>44597</v>
      </c>
      <c r="K5" s="28">
        <f t="shared" ref="K5:K20" si="0">SUM(B5:J5)</f>
        <v>131355.99900000001</v>
      </c>
    </row>
    <row r="6" spans="1:14" ht="19.8" customHeight="1" x14ac:dyDescent="0.2">
      <c r="A6" s="18" t="s">
        <v>122</v>
      </c>
      <c r="B6" s="27">
        <v>2718</v>
      </c>
      <c r="C6" s="27">
        <v>2936</v>
      </c>
      <c r="D6" s="27">
        <v>1107</v>
      </c>
      <c r="E6" s="27">
        <v>817</v>
      </c>
      <c r="F6" s="27">
        <v>1352</v>
      </c>
      <c r="G6" s="27">
        <v>7579.73</v>
      </c>
      <c r="H6" s="27">
        <v>4395.2690000000002</v>
      </c>
      <c r="I6" s="27">
        <v>2550</v>
      </c>
      <c r="J6" s="27">
        <v>13889</v>
      </c>
      <c r="K6" s="28">
        <f t="shared" si="0"/>
        <v>37343.998999999996</v>
      </c>
    </row>
    <row r="7" spans="1:14" ht="19.8" customHeight="1" x14ac:dyDescent="0.2">
      <c r="A7" s="18" t="s">
        <v>123</v>
      </c>
      <c r="B7" s="27">
        <v>1101</v>
      </c>
      <c r="C7" s="27">
        <v>1541</v>
      </c>
      <c r="D7" s="27">
        <v>511</v>
      </c>
      <c r="E7" s="27">
        <v>317</v>
      </c>
      <c r="F7" s="27">
        <v>597</v>
      </c>
      <c r="G7" s="27">
        <v>3412.9470000000001</v>
      </c>
      <c r="H7" s="27">
        <v>1799.0519999999999</v>
      </c>
      <c r="I7" s="27">
        <v>1012</v>
      </c>
      <c r="J7" s="27">
        <v>6663</v>
      </c>
      <c r="K7" s="28">
        <f t="shared" si="0"/>
        <v>16953.999</v>
      </c>
    </row>
    <row r="8" spans="1:14" ht="19.8" customHeight="1" x14ac:dyDescent="0.2">
      <c r="A8" s="18" t="s">
        <v>124</v>
      </c>
      <c r="B8" s="27">
        <v>1039</v>
      </c>
      <c r="C8" s="27">
        <v>1087</v>
      </c>
      <c r="D8" s="27">
        <v>408</v>
      </c>
      <c r="E8" s="27">
        <v>330</v>
      </c>
      <c r="F8" s="27">
        <v>626</v>
      </c>
      <c r="G8" s="27">
        <v>2667.8159999999998</v>
      </c>
      <c r="H8" s="27">
        <v>1782.183</v>
      </c>
      <c r="I8" s="27">
        <v>931</v>
      </c>
      <c r="J8" s="27">
        <v>5297</v>
      </c>
      <c r="K8" s="28">
        <f t="shared" si="0"/>
        <v>14167.999</v>
      </c>
    </row>
    <row r="9" spans="1:14" ht="19.8" customHeight="1" x14ac:dyDescent="0.2">
      <c r="A9" s="18" t="s">
        <v>125</v>
      </c>
      <c r="B9" s="27">
        <v>1140</v>
      </c>
      <c r="C9" s="27">
        <v>1437</v>
      </c>
      <c r="D9" s="27">
        <v>488</v>
      </c>
      <c r="E9" s="27">
        <v>323</v>
      </c>
      <c r="F9" s="27">
        <v>737</v>
      </c>
      <c r="G9" s="27">
        <v>3459.5920000000001</v>
      </c>
      <c r="H9" s="27">
        <v>1939.4069999999999</v>
      </c>
      <c r="I9" s="27">
        <v>1166</v>
      </c>
      <c r="J9" s="27">
        <v>7082</v>
      </c>
      <c r="K9" s="28">
        <f t="shared" si="0"/>
        <v>17771.999</v>
      </c>
    </row>
    <row r="10" spans="1:14" ht="19.8" customHeight="1" x14ac:dyDescent="0.2">
      <c r="A10" s="18" t="s">
        <v>126</v>
      </c>
      <c r="B10" s="27">
        <v>120</v>
      </c>
      <c r="C10" s="27">
        <v>89</v>
      </c>
      <c r="D10" s="27">
        <v>53</v>
      </c>
      <c r="E10" s="27">
        <v>21</v>
      </c>
      <c r="F10" s="27">
        <v>43</v>
      </c>
      <c r="G10" s="27">
        <v>259.18099999999998</v>
      </c>
      <c r="H10" s="27">
        <v>211.81800000000001</v>
      </c>
      <c r="I10" s="27">
        <v>121</v>
      </c>
      <c r="J10" s="27">
        <v>577</v>
      </c>
      <c r="K10" s="28">
        <f t="shared" si="0"/>
        <v>1494.999</v>
      </c>
    </row>
    <row r="11" spans="1:14" ht="19.8" customHeight="1" x14ac:dyDescent="0.2">
      <c r="A11" s="18" t="s">
        <v>127</v>
      </c>
      <c r="B11" s="27">
        <v>541</v>
      </c>
      <c r="C11" s="27">
        <v>664</v>
      </c>
      <c r="D11" s="27">
        <v>207</v>
      </c>
      <c r="E11" s="27">
        <v>157</v>
      </c>
      <c r="F11" s="27">
        <v>427</v>
      </c>
      <c r="G11" s="27">
        <v>1741.6010000000001</v>
      </c>
      <c r="H11" s="27">
        <v>929.39800000000002</v>
      </c>
      <c r="I11" s="27">
        <v>516</v>
      </c>
      <c r="J11" s="27">
        <v>3468</v>
      </c>
      <c r="K11" s="28">
        <f t="shared" si="0"/>
        <v>8650.9989999999998</v>
      </c>
    </row>
    <row r="12" spans="1:14" ht="19.8" customHeight="1" x14ac:dyDescent="0.2">
      <c r="A12" s="18" t="s">
        <v>128</v>
      </c>
      <c r="B12" s="27">
        <v>678</v>
      </c>
      <c r="C12" s="27">
        <v>782</v>
      </c>
      <c r="D12" s="27">
        <v>266</v>
      </c>
      <c r="E12" s="27">
        <v>238</v>
      </c>
      <c r="F12" s="27">
        <v>506</v>
      </c>
      <c r="G12" s="27">
        <v>2043.6079999999999</v>
      </c>
      <c r="H12" s="27">
        <v>1059.3910000000001</v>
      </c>
      <c r="I12" s="27">
        <v>745</v>
      </c>
      <c r="J12" s="27">
        <v>4043</v>
      </c>
      <c r="K12" s="28">
        <f t="shared" si="0"/>
        <v>10360.999</v>
      </c>
    </row>
    <row r="13" spans="1:14" ht="19.8" customHeight="1" x14ac:dyDescent="0.2">
      <c r="A13" s="18" t="s">
        <v>129</v>
      </c>
      <c r="B13" s="27">
        <v>621</v>
      </c>
      <c r="C13" s="27">
        <v>956</v>
      </c>
      <c r="D13" s="27">
        <v>243</v>
      </c>
      <c r="E13" s="27">
        <v>202</v>
      </c>
      <c r="F13" s="27">
        <v>486</v>
      </c>
      <c r="G13" s="27">
        <v>1938.2560000000001</v>
      </c>
      <c r="H13" s="27">
        <v>1032.7429999999999</v>
      </c>
      <c r="I13" s="27">
        <v>663</v>
      </c>
      <c r="J13" s="27">
        <v>5582</v>
      </c>
      <c r="K13" s="28">
        <f t="shared" si="0"/>
        <v>11723.999</v>
      </c>
    </row>
    <row r="14" spans="1:14" ht="19.8" customHeight="1" x14ac:dyDescent="0.2">
      <c r="A14" s="18" t="s">
        <v>130</v>
      </c>
      <c r="B14" s="27">
        <v>311</v>
      </c>
      <c r="C14" s="27">
        <v>543</v>
      </c>
      <c r="D14" s="27">
        <v>125</v>
      </c>
      <c r="E14" s="27">
        <v>122</v>
      </c>
      <c r="F14" s="27">
        <v>236</v>
      </c>
      <c r="G14" s="27">
        <v>1059.7260000000001</v>
      </c>
      <c r="H14" s="27">
        <v>493.27300000000002</v>
      </c>
      <c r="I14" s="27">
        <v>296</v>
      </c>
      <c r="J14" s="27">
        <v>2507</v>
      </c>
      <c r="K14" s="28">
        <f t="shared" si="0"/>
        <v>5692.9989999999998</v>
      </c>
    </row>
    <row r="15" spans="1:14" ht="19.8" customHeight="1" x14ac:dyDescent="0.2">
      <c r="A15" s="18" t="s">
        <v>131</v>
      </c>
      <c r="B15" s="27">
        <v>5325</v>
      </c>
      <c r="C15" s="27">
        <v>4906</v>
      </c>
      <c r="D15" s="27">
        <v>2251</v>
      </c>
      <c r="E15" s="27">
        <v>1670</v>
      </c>
      <c r="F15" s="27">
        <v>2901</v>
      </c>
      <c r="G15" s="27">
        <v>11090.376</v>
      </c>
      <c r="H15" s="27">
        <v>10494.623</v>
      </c>
      <c r="I15" s="27">
        <v>4780</v>
      </c>
      <c r="J15" s="27">
        <v>29880</v>
      </c>
      <c r="K15" s="28">
        <f t="shared" si="0"/>
        <v>73297.998999999996</v>
      </c>
    </row>
    <row r="16" spans="1:14" ht="19.8" customHeight="1" x14ac:dyDescent="0.2">
      <c r="A16" s="18" t="s">
        <v>132</v>
      </c>
      <c r="B16" s="27">
        <v>1099</v>
      </c>
      <c r="C16" s="27">
        <v>1119</v>
      </c>
      <c r="D16" s="27">
        <v>492</v>
      </c>
      <c r="E16" s="27">
        <v>431</v>
      </c>
      <c r="F16" s="27">
        <v>664</v>
      </c>
      <c r="G16" s="27">
        <v>2930.241</v>
      </c>
      <c r="H16" s="27">
        <v>2201.7579999999998</v>
      </c>
      <c r="I16" s="27">
        <v>1300</v>
      </c>
      <c r="J16" s="27">
        <v>9472</v>
      </c>
      <c r="K16" s="28">
        <f t="shared" si="0"/>
        <v>19708.999</v>
      </c>
    </row>
    <row r="17" spans="1:11" ht="19.8" customHeight="1" x14ac:dyDescent="0.2">
      <c r="A17" s="18" t="s">
        <v>133</v>
      </c>
      <c r="B17" s="27">
        <v>1723</v>
      </c>
      <c r="C17" s="27">
        <v>1169</v>
      </c>
      <c r="D17" s="27">
        <v>644</v>
      </c>
      <c r="E17" s="27">
        <v>443</v>
      </c>
      <c r="F17" s="27">
        <v>847</v>
      </c>
      <c r="G17" s="27">
        <v>3245.7829999999999</v>
      </c>
      <c r="H17" s="27">
        <v>3291.2159999999999</v>
      </c>
      <c r="I17" s="27">
        <v>1461</v>
      </c>
      <c r="J17" s="27">
        <v>10044</v>
      </c>
      <c r="K17" s="28">
        <f t="shared" si="0"/>
        <v>22867.999</v>
      </c>
    </row>
    <row r="18" spans="1:11" ht="19.8" customHeight="1" x14ac:dyDescent="0.2">
      <c r="A18" s="18" t="s">
        <v>134</v>
      </c>
      <c r="B18" s="27">
        <v>1900</v>
      </c>
      <c r="C18" s="27">
        <v>690</v>
      </c>
      <c r="D18" s="27">
        <v>339</v>
      </c>
      <c r="E18" s="27">
        <v>207</v>
      </c>
      <c r="F18" s="27">
        <v>671</v>
      </c>
      <c r="G18" s="27">
        <v>1749.0650000000001</v>
      </c>
      <c r="H18" s="27">
        <v>1609.934</v>
      </c>
      <c r="I18" s="27">
        <v>776</v>
      </c>
      <c r="J18" s="27">
        <v>6041</v>
      </c>
      <c r="K18" s="28">
        <f t="shared" si="0"/>
        <v>13982.999</v>
      </c>
    </row>
    <row r="19" spans="1:11" ht="19.8" customHeight="1" x14ac:dyDescent="0.2">
      <c r="A19" s="18" t="s">
        <v>135</v>
      </c>
      <c r="B19" s="27">
        <v>1689</v>
      </c>
      <c r="C19" s="27">
        <v>1377</v>
      </c>
      <c r="D19" s="27">
        <v>623</v>
      </c>
      <c r="E19" s="27">
        <v>414</v>
      </c>
      <c r="F19" s="27">
        <v>895</v>
      </c>
      <c r="G19" s="27">
        <v>3487.308</v>
      </c>
      <c r="H19" s="27">
        <v>2964.6909999999998</v>
      </c>
      <c r="I19" s="27">
        <v>1380</v>
      </c>
      <c r="J19" s="27">
        <v>12071</v>
      </c>
      <c r="K19" s="28">
        <f t="shared" si="0"/>
        <v>24900.999</v>
      </c>
    </row>
    <row r="20" spans="1:11" ht="19.8" customHeight="1" thickBot="1" x14ac:dyDescent="0.25">
      <c r="A20" s="18" t="s">
        <v>136</v>
      </c>
      <c r="B20" s="27">
        <v>2713</v>
      </c>
      <c r="C20" s="27">
        <v>2179</v>
      </c>
      <c r="D20" s="27">
        <v>1193</v>
      </c>
      <c r="E20" s="27">
        <v>834</v>
      </c>
      <c r="F20" s="27">
        <v>1916</v>
      </c>
      <c r="G20" s="27">
        <v>6267.8590000000004</v>
      </c>
      <c r="H20" s="27">
        <v>5884.14</v>
      </c>
      <c r="I20" s="27">
        <v>2677</v>
      </c>
      <c r="J20" s="27">
        <v>16193</v>
      </c>
      <c r="K20" s="28">
        <f t="shared" si="0"/>
        <v>39856.998999999996</v>
      </c>
    </row>
    <row r="21" spans="1:11" ht="19.8" customHeight="1" thickTop="1" x14ac:dyDescent="0.2">
      <c r="A21" s="26" t="str">
        <f ca="1">A3&amp;" 合計"</f>
        <v>富山県 合計</v>
      </c>
      <c r="B21" s="29">
        <f t="shared" ref="B21:K21" si="1">SUM(B5:B20)</f>
        <v>34227</v>
      </c>
      <c r="C21" s="29">
        <f t="shared" si="1"/>
        <v>32103</v>
      </c>
      <c r="D21" s="29">
        <f t="shared" si="1"/>
        <v>13158</v>
      </c>
      <c r="E21" s="29">
        <f t="shared" si="1"/>
        <v>8562</v>
      </c>
      <c r="F21" s="29">
        <f t="shared" si="1"/>
        <v>19341</v>
      </c>
      <c r="G21" s="29">
        <f t="shared" si="1"/>
        <v>79405.881000000008</v>
      </c>
      <c r="H21" s="29">
        <f t="shared" si="1"/>
        <v>57374.103000000003</v>
      </c>
      <c r="I21" s="29">
        <f t="shared" si="1"/>
        <v>28557</v>
      </c>
      <c r="J21" s="29">
        <f t="shared" si="1"/>
        <v>177406</v>
      </c>
      <c r="K21" s="29">
        <f t="shared" si="1"/>
        <v>450133.98400000017</v>
      </c>
    </row>
    <row r="22" spans="1:11" ht="15.9" customHeight="1" x14ac:dyDescent="0.2">
      <c r="A22" s="11"/>
      <c r="B22" s="10"/>
      <c r="C22" s="9"/>
      <c r="D22" s="9"/>
      <c r="E22" s="9"/>
      <c r="F22" s="9"/>
      <c r="G22" s="9"/>
      <c r="H22" s="9"/>
      <c r="I22" s="9"/>
      <c r="J22" s="9"/>
      <c r="K22" s="8"/>
    </row>
    <row r="23" spans="1:11" ht="15.9" customHeight="1" x14ac:dyDescent="0.2">
      <c r="A23" s="7"/>
      <c r="B23" s="3"/>
      <c r="C23" s="6"/>
      <c r="D23" s="6"/>
      <c r="E23" s="6"/>
      <c r="F23" s="6"/>
      <c r="G23" s="6"/>
      <c r="H23" s="6"/>
      <c r="I23" s="6"/>
      <c r="J23" s="6"/>
      <c r="K23" s="5"/>
    </row>
    <row r="24" spans="1:11" ht="15.9" customHeight="1" x14ac:dyDescent="0.2">
      <c r="A24" s="7"/>
      <c r="B24" s="3"/>
      <c r="C24" s="6"/>
      <c r="D24" s="6"/>
      <c r="E24" s="6"/>
      <c r="F24" s="6"/>
      <c r="G24" s="6"/>
      <c r="H24" s="6"/>
      <c r="I24" s="6"/>
      <c r="J24" s="6"/>
      <c r="K24" s="5"/>
    </row>
    <row r="25" spans="1:11" ht="15.9" customHeight="1" x14ac:dyDescent="0.2">
      <c r="A25" s="7"/>
      <c r="B25" s="3"/>
      <c r="C25" s="6"/>
      <c r="D25" s="6"/>
      <c r="E25" s="6"/>
      <c r="F25" s="6"/>
      <c r="G25" s="6"/>
      <c r="H25" s="6"/>
      <c r="I25" s="6"/>
      <c r="J25" s="6"/>
      <c r="K25" s="5"/>
    </row>
    <row r="26" spans="1:11" ht="15.9" customHeight="1" x14ac:dyDescent="0.2">
      <c r="A26" s="7"/>
      <c r="B26" s="3"/>
      <c r="C26" s="6"/>
      <c r="D26" s="6"/>
      <c r="E26" s="6"/>
      <c r="F26" s="6"/>
      <c r="G26" s="6"/>
      <c r="H26" s="6"/>
      <c r="I26" s="6"/>
      <c r="J26" s="6"/>
      <c r="K26" s="5"/>
    </row>
    <row r="27" spans="1:11" ht="15.9" customHeight="1" x14ac:dyDescent="0.2">
      <c r="A27" s="7"/>
      <c r="B27" s="3"/>
      <c r="C27" s="6"/>
      <c r="D27" s="6"/>
      <c r="E27" s="6"/>
      <c r="F27" s="6"/>
      <c r="G27" s="6"/>
      <c r="H27" s="6"/>
      <c r="I27" s="6"/>
      <c r="J27" s="6"/>
      <c r="K27" s="5"/>
    </row>
    <row r="28" spans="1:11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5"/>
    </row>
    <row r="29" spans="1:11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F2E9-05A5-4CF0-A571-1E616E5F041F}">
  <dimension ref="A1:N32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石川県</v>
      </c>
      <c r="B3" s="23" t="str">
        <f ca="1">VLOOKUP(A3,[2]リスト!$B$2:$C$48,2,FALSE)</f>
        <v>（北陸信越選挙区）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137</v>
      </c>
      <c r="C4" s="25" t="s">
        <v>138</v>
      </c>
      <c r="D4" s="25" t="s">
        <v>139</v>
      </c>
      <c r="E4" s="25" t="s">
        <v>140</v>
      </c>
      <c r="F4" s="31" t="s">
        <v>141</v>
      </c>
      <c r="G4" s="25" t="s">
        <v>142</v>
      </c>
      <c r="H4" s="25" t="s">
        <v>143</v>
      </c>
      <c r="I4" s="25" t="s">
        <v>144</v>
      </c>
      <c r="J4" s="25" t="s">
        <v>145</v>
      </c>
      <c r="K4" s="25" t="s">
        <v>0</v>
      </c>
    </row>
    <row r="5" spans="1:14" ht="19.8" customHeight="1" x14ac:dyDescent="0.2">
      <c r="A5" s="18" t="s">
        <v>146</v>
      </c>
      <c r="B5" s="27">
        <v>19566</v>
      </c>
      <c r="C5" s="27">
        <v>13658</v>
      </c>
      <c r="D5" s="27">
        <v>7169</v>
      </c>
      <c r="E5" s="27">
        <v>2399</v>
      </c>
      <c r="F5" s="27">
        <v>9036</v>
      </c>
      <c r="G5" s="27">
        <v>39540.080000000002</v>
      </c>
      <c r="H5" s="27">
        <v>24806.919000000002</v>
      </c>
      <c r="I5" s="27">
        <v>11620</v>
      </c>
      <c r="J5" s="27">
        <v>51949</v>
      </c>
      <c r="K5" s="28">
        <f t="shared" ref="K5:K23" si="0">SUM(B5:J5)</f>
        <v>179743.99900000001</v>
      </c>
    </row>
    <row r="6" spans="1:14" ht="19.8" customHeight="1" x14ac:dyDescent="0.2">
      <c r="A6" s="18" t="s">
        <v>147</v>
      </c>
      <c r="B6" s="27">
        <v>953</v>
      </c>
      <c r="C6" s="27">
        <v>1933</v>
      </c>
      <c r="D6" s="27">
        <v>534</v>
      </c>
      <c r="E6" s="27">
        <v>348</v>
      </c>
      <c r="F6" s="27">
        <v>486</v>
      </c>
      <c r="G6" s="27">
        <v>6632.8969999999999</v>
      </c>
      <c r="H6" s="27">
        <v>1771.1020000000001</v>
      </c>
      <c r="I6" s="27">
        <v>1560</v>
      </c>
      <c r="J6" s="27">
        <v>11755</v>
      </c>
      <c r="K6" s="28">
        <f t="shared" si="0"/>
        <v>25972.999000000003</v>
      </c>
    </row>
    <row r="7" spans="1:14" ht="19.8" customHeight="1" x14ac:dyDescent="0.2">
      <c r="A7" s="18" t="s">
        <v>148</v>
      </c>
      <c r="B7" s="27">
        <v>3166</v>
      </c>
      <c r="C7" s="27">
        <v>3450</v>
      </c>
      <c r="D7" s="27">
        <v>1918</v>
      </c>
      <c r="E7" s="27">
        <v>574</v>
      </c>
      <c r="F7" s="27">
        <v>1505</v>
      </c>
      <c r="G7" s="27">
        <v>9822.2309999999998</v>
      </c>
      <c r="H7" s="27">
        <v>5269.768</v>
      </c>
      <c r="I7" s="27">
        <v>3410</v>
      </c>
      <c r="J7" s="27">
        <v>18494</v>
      </c>
      <c r="K7" s="28">
        <f t="shared" si="0"/>
        <v>47608.998999999996</v>
      </c>
    </row>
    <row r="8" spans="1:14" ht="19.8" customHeight="1" x14ac:dyDescent="0.2">
      <c r="A8" s="18" t="s">
        <v>149</v>
      </c>
      <c r="B8" s="27">
        <v>372</v>
      </c>
      <c r="C8" s="27">
        <v>518</v>
      </c>
      <c r="D8" s="27">
        <v>180</v>
      </c>
      <c r="E8" s="27">
        <v>116</v>
      </c>
      <c r="F8" s="27">
        <v>466</v>
      </c>
      <c r="G8" s="27">
        <v>2456.2689999999998</v>
      </c>
      <c r="H8" s="27">
        <v>540.73</v>
      </c>
      <c r="I8" s="27">
        <v>727</v>
      </c>
      <c r="J8" s="27">
        <v>5635</v>
      </c>
      <c r="K8" s="28">
        <f t="shared" si="0"/>
        <v>11010.999</v>
      </c>
    </row>
    <row r="9" spans="1:14" ht="19.8" customHeight="1" x14ac:dyDescent="0.2">
      <c r="A9" s="18" t="s">
        <v>150</v>
      </c>
      <c r="B9" s="27">
        <v>195</v>
      </c>
      <c r="C9" s="27">
        <v>465</v>
      </c>
      <c r="D9" s="27">
        <v>87</v>
      </c>
      <c r="E9" s="27">
        <v>78</v>
      </c>
      <c r="F9" s="27">
        <v>151</v>
      </c>
      <c r="G9" s="27">
        <v>1637.527</v>
      </c>
      <c r="H9" s="27">
        <v>278.47199999999998</v>
      </c>
      <c r="I9" s="27">
        <v>426</v>
      </c>
      <c r="J9" s="27">
        <v>3117</v>
      </c>
      <c r="K9" s="28">
        <f t="shared" si="0"/>
        <v>6434.9989999999998</v>
      </c>
    </row>
    <row r="10" spans="1:14" ht="19.8" customHeight="1" x14ac:dyDescent="0.2">
      <c r="A10" s="18" t="s">
        <v>151</v>
      </c>
      <c r="B10" s="27">
        <v>1818</v>
      </c>
      <c r="C10" s="27">
        <v>2292</v>
      </c>
      <c r="D10" s="27">
        <v>1270</v>
      </c>
      <c r="E10" s="27">
        <v>412</v>
      </c>
      <c r="F10" s="27">
        <v>1035</v>
      </c>
      <c r="G10" s="27">
        <v>5619.36</v>
      </c>
      <c r="H10" s="27">
        <v>2672.6390000000001</v>
      </c>
      <c r="I10" s="27">
        <v>2026</v>
      </c>
      <c r="J10" s="27">
        <v>10440</v>
      </c>
      <c r="K10" s="28">
        <f t="shared" si="0"/>
        <v>27584.999</v>
      </c>
    </row>
    <row r="11" spans="1:14" ht="19.8" customHeight="1" x14ac:dyDescent="0.2">
      <c r="A11" s="18" t="s">
        <v>152</v>
      </c>
      <c r="B11" s="27">
        <v>516</v>
      </c>
      <c r="C11" s="27">
        <v>561</v>
      </c>
      <c r="D11" s="27">
        <v>298</v>
      </c>
      <c r="E11" s="27">
        <v>118</v>
      </c>
      <c r="F11" s="27">
        <v>455</v>
      </c>
      <c r="G11" s="27">
        <v>2955.3009999999999</v>
      </c>
      <c r="H11" s="27">
        <v>780.69799999999998</v>
      </c>
      <c r="I11" s="27">
        <v>545</v>
      </c>
      <c r="J11" s="27">
        <v>4581</v>
      </c>
      <c r="K11" s="28">
        <f t="shared" si="0"/>
        <v>10809.999</v>
      </c>
    </row>
    <row r="12" spans="1:14" ht="19.8" customHeight="1" x14ac:dyDescent="0.2">
      <c r="A12" s="18" t="s">
        <v>153</v>
      </c>
      <c r="B12" s="27">
        <v>1000</v>
      </c>
      <c r="C12" s="27">
        <v>1035</v>
      </c>
      <c r="D12" s="27">
        <v>612</v>
      </c>
      <c r="E12" s="27">
        <v>171</v>
      </c>
      <c r="F12" s="27">
        <v>468</v>
      </c>
      <c r="G12" s="27">
        <v>4287.4799999999996</v>
      </c>
      <c r="H12" s="27">
        <v>1900.519</v>
      </c>
      <c r="I12" s="27">
        <v>1227</v>
      </c>
      <c r="J12" s="27">
        <v>6636</v>
      </c>
      <c r="K12" s="28">
        <f t="shared" si="0"/>
        <v>17336.999</v>
      </c>
    </row>
    <row r="13" spans="1:14" ht="19.8" customHeight="1" x14ac:dyDescent="0.2">
      <c r="A13" s="18" t="s">
        <v>154</v>
      </c>
      <c r="B13" s="27">
        <v>3669</v>
      </c>
      <c r="C13" s="27">
        <v>4227</v>
      </c>
      <c r="D13" s="27">
        <v>1994</v>
      </c>
      <c r="E13" s="27">
        <v>684</v>
      </c>
      <c r="F13" s="27">
        <v>1886</v>
      </c>
      <c r="G13" s="27">
        <v>10635.249</v>
      </c>
      <c r="H13" s="27">
        <v>5930.75</v>
      </c>
      <c r="I13" s="27">
        <v>3709</v>
      </c>
      <c r="J13" s="27">
        <v>17858</v>
      </c>
      <c r="K13" s="28">
        <f t="shared" si="0"/>
        <v>50592.998999999996</v>
      </c>
    </row>
    <row r="14" spans="1:14" ht="19.8" customHeight="1" x14ac:dyDescent="0.2">
      <c r="A14" s="18" t="s">
        <v>155</v>
      </c>
      <c r="B14" s="27">
        <v>1528</v>
      </c>
      <c r="C14" s="27">
        <v>2155</v>
      </c>
      <c r="D14" s="27">
        <v>948</v>
      </c>
      <c r="E14" s="27">
        <v>253</v>
      </c>
      <c r="F14" s="27">
        <v>1003</v>
      </c>
      <c r="G14" s="27">
        <v>4335.924</v>
      </c>
      <c r="H14" s="27">
        <v>2735.0749999999998</v>
      </c>
      <c r="I14" s="27">
        <v>1885</v>
      </c>
      <c r="J14" s="27">
        <v>9451</v>
      </c>
      <c r="K14" s="28">
        <f t="shared" si="0"/>
        <v>24293.999</v>
      </c>
    </row>
    <row r="15" spans="1:14" ht="19.8" customHeight="1" x14ac:dyDescent="0.2">
      <c r="A15" s="18" t="s">
        <v>156</v>
      </c>
      <c r="B15" s="27">
        <v>1793</v>
      </c>
      <c r="C15" s="27">
        <v>1612</v>
      </c>
      <c r="D15" s="27">
        <v>889</v>
      </c>
      <c r="E15" s="27">
        <v>244</v>
      </c>
      <c r="F15" s="27">
        <v>827</v>
      </c>
      <c r="G15" s="27">
        <v>4254.8429999999998</v>
      </c>
      <c r="H15" s="27">
        <v>3265.1559999999999</v>
      </c>
      <c r="I15" s="27">
        <v>1764</v>
      </c>
      <c r="J15" s="27">
        <v>6515</v>
      </c>
      <c r="K15" s="28">
        <f t="shared" si="0"/>
        <v>21163.999</v>
      </c>
    </row>
    <row r="16" spans="1:14" ht="19.8" customHeight="1" x14ac:dyDescent="0.2">
      <c r="A16" s="18" t="s">
        <v>157</v>
      </c>
      <c r="B16" s="27">
        <v>260</v>
      </c>
      <c r="C16" s="27">
        <v>257</v>
      </c>
      <c r="D16" s="27">
        <v>134</v>
      </c>
      <c r="E16" s="27">
        <v>34</v>
      </c>
      <c r="F16" s="27">
        <v>89</v>
      </c>
      <c r="G16" s="27">
        <v>600.84500000000003</v>
      </c>
      <c r="H16" s="27">
        <v>372.154</v>
      </c>
      <c r="I16" s="27">
        <v>297</v>
      </c>
      <c r="J16" s="27">
        <v>1537</v>
      </c>
      <c r="K16" s="28">
        <f t="shared" si="0"/>
        <v>3580.9989999999998</v>
      </c>
    </row>
    <row r="17" spans="1:11" ht="19.8" customHeight="1" x14ac:dyDescent="0.2">
      <c r="A17" s="18" t="s">
        <v>158</v>
      </c>
      <c r="B17" s="27">
        <v>1149</v>
      </c>
      <c r="C17" s="27">
        <v>1128</v>
      </c>
      <c r="D17" s="27">
        <v>654</v>
      </c>
      <c r="E17" s="27">
        <v>226</v>
      </c>
      <c r="F17" s="27">
        <v>421</v>
      </c>
      <c r="G17" s="27">
        <v>4156.7849999999999</v>
      </c>
      <c r="H17" s="27">
        <v>1988.2139999999999</v>
      </c>
      <c r="I17" s="27">
        <v>1164</v>
      </c>
      <c r="J17" s="27">
        <v>6230</v>
      </c>
      <c r="K17" s="28">
        <f t="shared" si="0"/>
        <v>17116.999</v>
      </c>
    </row>
    <row r="18" spans="1:11" ht="19.8" customHeight="1" x14ac:dyDescent="0.2">
      <c r="A18" s="18" t="s">
        <v>159</v>
      </c>
      <c r="B18" s="27">
        <v>868</v>
      </c>
      <c r="C18" s="27">
        <v>987</v>
      </c>
      <c r="D18" s="27">
        <v>439</v>
      </c>
      <c r="E18" s="27">
        <v>143</v>
      </c>
      <c r="F18" s="27">
        <v>518</v>
      </c>
      <c r="G18" s="27">
        <v>2774.5909999999999</v>
      </c>
      <c r="H18" s="27">
        <v>1238.4079999999999</v>
      </c>
      <c r="I18" s="27">
        <v>804</v>
      </c>
      <c r="J18" s="27">
        <v>3984</v>
      </c>
      <c r="K18" s="28">
        <f t="shared" si="0"/>
        <v>11755.999</v>
      </c>
    </row>
    <row r="19" spans="1:11" ht="19.8" customHeight="1" x14ac:dyDescent="0.2">
      <c r="A19" s="18" t="s">
        <v>160</v>
      </c>
      <c r="B19" s="27">
        <v>349</v>
      </c>
      <c r="C19" s="27">
        <v>661</v>
      </c>
      <c r="D19" s="27">
        <v>194</v>
      </c>
      <c r="E19" s="27">
        <v>105</v>
      </c>
      <c r="F19" s="27">
        <v>297</v>
      </c>
      <c r="G19" s="27">
        <v>2566.8560000000002</v>
      </c>
      <c r="H19" s="27">
        <v>560.14300000000003</v>
      </c>
      <c r="I19" s="27">
        <v>481</v>
      </c>
      <c r="J19" s="27">
        <v>4852</v>
      </c>
      <c r="K19" s="28">
        <f t="shared" si="0"/>
        <v>10065.999</v>
      </c>
    </row>
    <row r="20" spans="1:11" ht="19.8" customHeight="1" x14ac:dyDescent="0.2">
      <c r="A20" s="18" t="s">
        <v>161</v>
      </c>
      <c r="B20" s="27">
        <v>298</v>
      </c>
      <c r="C20" s="27">
        <v>411</v>
      </c>
      <c r="D20" s="27">
        <v>163</v>
      </c>
      <c r="E20" s="27">
        <v>66</v>
      </c>
      <c r="F20" s="27">
        <v>191</v>
      </c>
      <c r="G20" s="27">
        <v>1818.194</v>
      </c>
      <c r="H20" s="27">
        <v>474.80500000000001</v>
      </c>
      <c r="I20" s="27">
        <v>368</v>
      </c>
      <c r="J20" s="27">
        <v>2726</v>
      </c>
      <c r="K20" s="28">
        <f t="shared" si="0"/>
        <v>6515.9989999999998</v>
      </c>
    </row>
    <row r="21" spans="1:11" ht="19.8" customHeight="1" x14ac:dyDescent="0.2">
      <c r="A21" s="18" t="s">
        <v>162</v>
      </c>
      <c r="B21" s="27">
        <v>887</v>
      </c>
      <c r="C21" s="27">
        <v>629</v>
      </c>
      <c r="D21" s="27">
        <v>208</v>
      </c>
      <c r="E21" s="27">
        <v>87</v>
      </c>
      <c r="F21" s="27">
        <v>190</v>
      </c>
      <c r="G21" s="27">
        <v>2923.991</v>
      </c>
      <c r="H21" s="27">
        <v>587.00800000000004</v>
      </c>
      <c r="I21" s="27">
        <v>465</v>
      </c>
      <c r="J21" s="27">
        <v>3360</v>
      </c>
      <c r="K21" s="28">
        <f t="shared" si="0"/>
        <v>9336.9989999999998</v>
      </c>
    </row>
    <row r="22" spans="1:11" ht="19.8" customHeight="1" x14ac:dyDescent="0.2">
      <c r="A22" s="18" t="s">
        <v>163</v>
      </c>
      <c r="B22" s="27">
        <v>101</v>
      </c>
      <c r="C22" s="27">
        <v>330</v>
      </c>
      <c r="D22" s="27">
        <v>63</v>
      </c>
      <c r="E22" s="27">
        <v>21</v>
      </c>
      <c r="F22" s="27">
        <v>71</v>
      </c>
      <c r="G22" s="27">
        <v>1140.6890000000001</v>
      </c>
      <c r="H22" s="27">
        <v>145.31</v>
      </c>
      <c r="I22" s="27">
        <v>206</v>
      </c>
      <c r="J22" s="27">
        <v>1953</v>
      </c>
      <c r="K22" s="28">
        <f t="shared" si="0"/>
        <v>4030.9989999999998</v>
      </c>
    </row>
    <row r="23" spans="1:11" ht="19.8" customHeight="1" thickBot="1" x14ac:dyDescent="0.25">
      <c r="A23" s="18" t="s">
        <v>164</v>
      </c>
      <c r="B23" s="27">
        <v>222</v>
      </c>
      <c r="C23" s="27">
        <v>797</v>
      </c>
      <c r="D23" s="27">
        <v>121</v>
      </c>
      <c r="E23" s="27">
        <v>76</v>
      </c>
      <c r="F23" s="27">
        <v>188</v>
      </c>
      <c r="G23" s="27">
        <v>2101.5680000000002</v>
      </c>
      <c r="H23" s="27">
        <v>423.43099999999998</v>
      </c>
      <c r="I23" s="27">
        <v>506</v>
      </c>
      <c r="J23" s="27">
        <v>3891</v>
      </c>
      <c r="K23" s="28">
        <f t="shared" si="0"/>
        <v>8325.9989999999998</v>
      </c>
    </row>
    <row r="24" spans="1:11" ht="19.8" customHeight="1" thickTop="1" x14ac:dyDescent="0.2">
      <c r="A24" s="26" t="str">
        <f ca="1">A3&amp;" 合計"</f>
        <v>石川県 合計</v>
      </c>
      <c r="B24" s="29">
        <f t="shared" ref="B24:K24" si="1">SUM(B5:B23)</f>
        <v>38710</v>
      </c>
      <c r="C24" s="29">
        <f t="shared" si="1"/>
        <v>37106</v>
      </c>
      <c r="D24" s="29">
        <f t="shared" si="1"/>
        <v>17875</v>
      </c>
      <c r="E24" s="29">
        <f t="shared" si="1"/>
        <v>6155</v>
      </c>
      <c r="F24" s="29">
        <f t="shared" si="1"/>
        <v>19283</v>
      </c>
      <c r="G24" s="29">
        <f t="shared" si="1"/>
        <v>110260.68</v>
      </c>
      <c r="H24" s="29">
        <f t="shared" si="1"/>
        <v>55741.300999999999</v>
      </c>
      <c r="I24" s="29">
        <f t="shared" si="1"/>
        <v>33190</v>
      </c>
      <c r="J24" s="29">
        <f t="shared" si="1"/>
        <v>174964</v>
      </c>
      <c r="K24" s="29">
        <f t="shared" si="1"/>
        <v>493284.9810000002</v>
      </c>
    </row>
    <row r="25" spans="1:11" ht="15.9" customHeight="1" x14ac:dyDescent="0.2">
      <c r="A25" s="11"/>
      <c r="B25" s="10"/>
      <c r="C25" s="9"/>
      <c r="D25" s="9"/>
      <c r="E25" s="9"/>
      <c r="F25" s="9"/>
      <c r="G25" s="9"/>
      <c r="H25" s="9"/>
      <c r="I25" s="9"/>
      <c r="J25" s="9"/>
      <c r="K25" s="8"/>
    </row>
    <row r="26" spans="1:11" ht="15.9" customHeight="1" x14ac:dyDescent="0.2">
      <c r="A26" s="7"/>
      <c r="B26" s="3"/>
      <c r="C26" s="6"/>
      <c r="D26" s="6"/>
      <c r="E26" s="6"/>
      <c r="F26" s="6"/>
      <c r="G26" s="6"/>
      <c r="H26" s="6"/>
      <c r="I26" s="6"/>
      <c r="J26" s="6"/>
      <c r="K26" s="5"/>
    </row>
    <row r="27" spans="1:11" ht="15.9" customHeight="1" x14ac:dyDescent="0.2">
      <c r="A27" s="7"/>
      <c r="B27" s="3"/>
      <c r="C27" s="6"/>
      <c r="D27" s="6"/>
      <c r="E27" s="6"/>
      <c r="F27" s="6"/>
      <c r="G27" s="6"/>
      <c r="H27" s="6"/>
      <c r="I27" s="6"/>
      <c r="J27" s="6"/>
      <c r="K27" s="5"/>
    </row>
    <row r="28" spans="1:11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5"/>
    </row>
    <row r="29" spans="1:11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5"/>
    </row>
    <row r="30" spans="1:11" ht="15.9" customHeight="1" x14ac:dyDescent="0.2">
      <c r="A30" s="7"/>
      <c r="B30" s="3"/>
      <c r="C30" s="6"/>
      <c r="D30" s="6"/>
      <c r="E30" s="6"/>
      <c r="F30" s="6"/>
      <c r="G30" s="6"/>
      <c r="H30" s="6"/>
      <c r="I30" s="6"/>
      <c r="J30" s="6"/>
      <c r="K30" s="5"/>
    </row>
    <row r="31" spans="1:11" ht="15.9" customHeight="1" x14ac:dyDescent="0.2">
      <c r="A31" s="7"/>
      <c r="B31" s="3"/>
      <c r="C31" s="6"/>
      <c r="D31" s="6"/>
      <c r="E31" s="6"/>
      <c r="F31" s="6"/>
      <c r="G31" s="6"/>
      <c r="H31" s="6"/>
      <c r="I31" s="6"/>
      <c r="J31" s="6"/>
      <c r="K31" s="5"/>
    </row>
    <row r="32" spans="1:11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22AF-4938-4969-978B-1DA16F390796}">
  <dimension ref="A1:N30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福井県</v>
      </c>
      <c r="B3" s="23" t="str">
        <f ca="1">VLOOKUP(A3,[3]リスト!$B$2:$C$48,2,FALSE)</f>
        <v>（北陸信越選挙区）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165</v>
      </c>
      <c r="C4" s="25" t="s">
        <v>113</v>
      </c>
      <c r="D4" s="25" t="s">
        <v>166</v>
      </c>
      <c r="E4" s="25" t="s">
        <v>115</v>
      </c>
      <c r="F4" s="25" t="s">
        <v>167</v>
      </c>
      <c r="G4" s="25" t="s">
        <v>117</v>
      </c>
      <c r="H4" s="25" t="s">
        <v>168</v>
      </c>
      <c r="I4" s="25" t="s">
        <v>119</v>
      </c>
      <c r="J4" s="25" t="s">
        <v>120</v>
      </c>
      <c r="K4" s="25" t="s">
        <v>0</v>
      </c>
    </row>
    <row r="5" spans="1:14" ht="19.8" customHeight="1" x14ac:dyDescent="0.2">
      <c r="A5" s="18" t="s">
        <v>169</v>
      </c>
      <c r="B5" s="27">
        <v>8652</v>
      </c>
      <c r="C5" s="27">
        <v>8789</v>
      </c>
      <c r="D5" s="27">
        <v>7316</v>
      </c>
      <c r="E5" s="27">
        <v>1670</v>
      </c>
      <c r="F5" s="27">
        <v>4637</v>
      </c>
      <c r="G5" s="27">
        <v>24970.816999999999</v>
      </c>
      <c r="H5" s="27">
        <v>11373.182000000001</v>
      </c>
      <c r="I5" s="27">
        <v>7556</v>
      </c>
      <c r="J5" s="27">
        <v>36275</v>
      </c>
      <c r="K5" s="28">
        <f t="shared" ref="K5:K21" si="0">SUM(B5:J5)</f>
        <v>111238.999</v>
      </c>
    </row>
    <row r="6" spans="1:14" ht="19.8" customHeight="1" x14ac:dyDescent="0.2">
      <c r="A6" s="18" t="s">
        <v>170</v>
      </c>
      <c r="B6" s="27">
        <v>896</v>
      </c>
      <c r="C6" s="27">
        <v>1068</v>
      </c>
      <c r="D6" s="27">
        <v>675</v>
      </c>
      <c r="E6" s="27">
        <v>231</v>
      </c>
      <c r="F6" s="27">
        <v>595</v>
      </c>
      <c r="G6" s="27">
        <v>2820.674</v>
      </c>
      <c r="H6" s="27">
        <v>1177.325</v>
      </c>
      <c r="I6" s="27">
        <v>867</v>
      </c>
      <c r="J6" s="27">
        <v>5428</v>
      </c>
      <c r="K6" s="28">
        <f t="shared" si="0"/>
        <v>13757.999</v>
      </c>
    </row>
    <row r="7" spans="1:14" ht="19.8" customHeight="1" x14ac:dyDescent="0.2">
      <c r="A7" s="18" t="s">
        <v>171</v>
      </c>
      <c r="B7" s="27">
        <v>654</v>
      </c>
      <c r="C7" s="27">
        <v>995</v>
      </c>
      <c r="D7" s="27">
        <v>467</v>
      </c>
      <c r="E7" s="27">
        <v>203</v>
      </c>
      <c r="F7" s="27">
        <v>373</v>
      </c>
      <c r="G7" s="27">
        <v>2118.1170000000002</v>
      </c>
      <c r="H7" s="27">
        <v>836.88199999999995</v>
      </c>
      <c r="I7" s="27">
        <v>686</v>
      </c>
      <c r="J7" s="27">
        <v>4310</v>
      </c>
      <c r="K7" s="28">
        <f t="shared" si="0"/>
        <v>10642.999</v>
      </c>
    </row>
    <row r="8" spans="1:14" ht="19.8" customHeight="1" x14ac:dyDescent="0.2">
      <c r="A8" s="18" t="s">
        <v>172</v>
      </c>
      <c r="B8" s="27">
        <v>884</v>
      </c>
      <c r="C8" s="27">
        <v>1005</v>
      </c>
      <c r="D8" s="27">
        <v>748</v>
      </c>
      <c r="E8" s="27">
        <v>248</v>
      </c>
      <c r="F8" s="27">
        <v>473</v>
      </c>
      <c r="G8" s="27">
        <v>2790.6410000000001</v>
      </c>
      <c r="H8" s="27">
        <v>1129.3579999999999</v>
      </c>
      <c r="I8" s="27">
        <v>880</v>
      </c>
      <c r="J8" s="27">
        <v>4425</v>
      </c>
      <c r="K8" s="28">
        <f t="shared" si="0"/>
        <v>12582.999</v>
      </c>
    </row>
    <row r="9" spans="1:14" ht="19.8" customHeight="1" x14ac:dyDescent="0.2">
      <c r="A9" s="18" t="s">
        <v>173</v>
      </c>
      <c r="B9" s="27">
        <v>3004</v>
      </c>
      <c r="C9" s="27">
        <v>2558</v>
      </c>
      <c r="D9" s="27">
        <v>2359</v>
      </c>
      <c r="E9" s="27">
        <v>720</v>
      </c>
      <c r="F9" s="27">
        <v>1684</v>
      </c>
      <c r="G9" s="27">
        <v>8680.9920000000002</v>
      </c>
      <c r="H9" s="27">
        <v>3981.0070000000001</v>
      </c>
      <c r="I9" s="27">
        <v>3168</v>
      </c>
      <c r="J9" s="27">
        <v>13743</v>
      </c>
      <c r="K9" s="28">
        <f t="shared" si="0"/>
        <v>39897.998999999996</v>
      </c>
    </row>
    <row r="10" spans="1:14" ht="19.8" customHeight="1" x14ac:dyDescent="0.2">
      <c r="A10" s="18" t="s">
        <v>174</v>
      </c>
      <c r="B10" s="27">
        <v>550</v>
      </c>
      <c r="C10" s="27">
        <v>621</v>
      </c>
      <c r="D10" s="27">
        <v>474</v>
      </c>
      <c r="E10" s="27">
        <v>162</v>
      </c>
      <c r="F10" s="27">
        <v>377</v>
      </c>
      <c r="G10" s="27">
        <v>1998.877</v>
      </c>
      <c r="H10" s="27">
        <v>801.12199999999996</v>
      </c>
      <c r="I10" s="27">
        <v>595</v>
      </c>
      <c r="J10" s="27">
        <v>3291</v>
      </c>
      <c r="K10" s="28">
        <f t="shared" si="0"/>
        <v>8869.9989999999998</v>
      </c>
    </row>
    <row r="11" spans="1:14" ht="19.8" customHeight="1" x14ac:dyDescent="0.2">
      <c r="A11" s="18" t="s">
        <v>175</v>
      </c>
      <c r="B11" s="27">
        <v>2950</v>
      </c>
      <c r="C11" s="27">
        <v>2611</v>
      </c>
      <c r="D11" s="27">
        <v>1011</v>
      </c>
      <c r="E11" s="27">
        <v>497</v>
      </c>
      <c r="F11" s="27">
        <v>1559</v>
      </c>
      <c r="G11" s="27">
        <v>6364.308</v>
      </c>
      <c r="H11" s="27">
        <v>3429.6909999999998</v>
      </c>
      <c r="I11" s="27">
        <v>2036</v>
      </c>
      <c r="J11" s="27">
        <v>9069</v>
      </c>
      <c r="K11" s="28">
        <f t="shared" si="0"/>
        <v>29526.999</v>
      </c>
    </row>
    <row r="12" spans="1:14" ht="19.8" customHeight="1" x14ac:dyDescent="0.2">
      <c r="A12" s="18" t="s">
        <v>176</v>
      </c>
      <c r="B12" s="27">
        <v>1226</v>
      </c>
      <c r="C12" s="27">
        <v>1234</v>
      </c>
      <c r="D12" s="27">
        <v>622</v>
      </c>
      <c r="E12" s="27">
        <v>218</v>
      </c>
      <c r="F12" s="27">
        <v>567</v>
      </c>
      <c r="G12" s="27">
        <v>3189.7370000000001</v>
      </c>
      <c r="H12" s="27">
        <v>1158.2619999999999</v>
      </c>
      <c r="I12" s="27">
        <v>835</v>
      </c>
      <c r="J12" s="27">
        <v>5273</v>
      </c>
      <c r="K12" s="28">
        <f t="shared" si="0"/>
        <v>14322.999</v>
      </c>
    </row>
    <row r="13" spans="1:14" ht="19.8" customHeight="1" x14ac:dyDescent="0.2">
      <c r="A13" s="18" t="s">
        <v>177</v>
      </c>
      <c r="B13" s="27">
        <v>3453</v>
      </c>
      <c r="C13" s="27">
        <v>2736</v>
      </c>
      <c r="D13" s="27">
        <v>1439</v>
      </c>
      <c r="E13" s="27">
        <v>466</v>
      </c>
      <c r="F13" s="27">
        <v>910</v>
      </c>
      <c r="G13" s="27">
        <v>6776.3519999999999</v>
      </c>
      <c r="H13" s="27">
        <v>3155.6469999999999</v>
      </c>
      <c r="I13" s="27">
        <v>2416</v>
      </c>
      <c r="J13" s="27">
        <v>9098</v>
      </c>
      <c r="K13" s="28">
        <f t="shared" si="0"/>
        <v>30449.999</v>
      </c>
    </row>
    <row r="14" spans="1:14" ht="19.8" customHeight="1" x14ac:dyDescent="0.2">
      <c r="A14" s="18" t="s">
        <v>178</v>
      </c>
      <c r="B14" s="27">
        <v>3958</v>
      </c>
      <c r="C14" s="27">
        <v>2575</v>
      </c>
      <c r="D14" s="27">
        <v>1478</v>
      </c>
      <c r="E14" s="27">
        <v>683</v>
      </c>
      <c r="F14" s="27">
        <v>1400</v>
      </c>
      <c r="G14" s="27">
        <v>9050.3709999999992</v>
      </c>
      <c r="H14" s="27">
        <v>3662.6280000000002</v>
      </c>
      <c r="I14" s="27">
        <v>2630</v>
      </c>
      <c r="J14" s="27">
        <v>10708</v>
      </c>
      <c r="K14" s="28">
        <f t="shared" si="0"/>
        <v>36144.998999999996</v>
      </c>
    </row>
    <row r="15" spans="1:14" ht="19.8" customHeight="1" x14ac:dyDescent="0.2">
      <c r="A15" s="18" t="s">
        <v>179</v>
      </c>
      <c r="B15" s="27">
        <v>86</v>
      </c>
      <c r="C15" s="27">
        <v>166</v>
      </c>
      <c r="D15" s="27">
        <v>51</v>
      </c>
      <c r="E15" s="27">
        <v>21</v>
      </c>
      <c r="F15" s="27">
        <v>55</v>
      </c>
      <c r="G15" s="27">
        <v>240.25800000000001</v>
      </c>
      <c r="H15" s="27">
        <v>63.741</v>
      </c>
      <c r="I15" s="27">
        <v>64</v>
      </c>
      <c r="J15" s="27">
        <v>481</v>
      </c>
      <c r="K15" s="28">
        <f t="shared" si="0"/>
        <v>1227.999</v>
      </c>
    </row>
    <row r="16" spans="1:14" ht="19.8" customHeight="1" x14ac:dyDescent="0.2">
      <c r="A16" s="18" t="s">
        <v>180</v>
      </c>
      <c r="B16" s="27">
        <v>550</v>
      </c>
      <c r="C16" s="27">
        <v>390</v>
      </c>
      <c r="D16" s="27">
        <v>165</v>
      </c>
      <c r="E16" s="27">
        <v>108</v>
      </c>
      <c r="F16" s="27">
        <v>147</v>
      </c>
      <c r="G16" s="27">
        <v>1228.509</v>
      </c>
      <c r="H16" s="27">
        <v>393.49</v>
      </c>
      <c r="I16" s="27">
        <v>301</v>
      </c>
      <c r="J16" s="27">
        <v>1924</v>
      </c>
      <c r="K16" s="28">
        <f t="shared" si="0"/>
        <v>5206.9989999999998</v>
      </c>
    </row>
    <row r="17" spans="1:11" ht="19.8" customHeight="1" x14ac:dyDescent="0.2">
      <c r="A17" s="18" t="s">
        <v>181</v>
      </c>
      <c r="B17" s="27">
        <v>931</v>
      </c>
      <c r="C17" s="27">
        <v>1161</v>
      </c>
      <c r="D17" s="27">
        <v>422</v>
      </c>
      <c r="E17" s="27">
        <v>215</v>
      </c>
      <c r="F17" s="27">
        <v>300</v>
      </c>
      <c r="G17" s="27">
        <v>2231.2339999999999</v>
      </c>
      <c r="H17" s="27">
        <v>842.76499999999999</v>
      </c>
      <c r="I17" s="27">
        <v>746</v>
      </c>
      <c r="J17" s="27">
        <v>3486</v>
      </c>
      <c r="K17" s="28">
        <f t="shared" si="0"/>
        <v>10334.999</v>
      </c>
    </row>
    <row r="18" spans="1:11" ht="19.8" customHeight="1" x14ac:dyDescent="0.2">
      <c r="A18" s="18" t="s">
        <v>182</v>
      </c>
      <c r="B18" s="27">
        <v>358</v>
      </c>
      <c r="C18" s="27">
        <v>351</v>
      </c>
      <c r="D18" s="27">
        <v>118</v>
      </c>
      <c r="E18" s="27">
        <v>88</v>
      </c>
      <c r="F18" s="27">
        <v>167</v>
      </c>
      <c r="G18" s="27">
        <v>963.524</v>
      </c>
      <c r="H18" s="27">
        <v>487.47500000000002</v>
      </c>
      <c r="I18" s="27">
        <v>239</v>
      </c>
      <c r="J18" s="27">
        <v>1888</v>
      </c>
      <c r="K18" s="28">
        <f t="shared" si="0"/>
        <v>4659.9989999999998</v>
      </c>
    </row>
    <row r="19" spans="1:11" ht="19.8" customHeight="1" x14ac:dyDescent="0.2">
      <c r="A19" s="18" t="s">
        <v>183</v>
      </c>
      <c r="B19" s="27">
        <v>441</v>
      </c>
      <c r="C19" s="27">
        <v>490</v>
      </c>
      <c r="D19" s="27">
        <v>444</v>
      </c>
      <c r="E19" s="27">
        <v>79</v>
      </c>
      <c r="F19" s="27">
        <v>138</v>
      </c>
      <c r="G19" s="27">
        <v>866.90700000000004</v>
      </c>
      <c r="H19" s="27">
        <v>512.09199999999998</v>
      </c>
      <c r="I19" s="27">
        <v>285</v>
      </c>
      <c r="J19" s="27">
        <v>1657</v>
      </c>
      <c r="K19" s="28">
        <f t="shared" si="0"/>
        <v>4912.9989999999998</v>
      </c>
    </row>
    <row r="20" spans="1:11" ht="19.8" customHeight="1" x14ac:dyDescent="0.2">
      <c r="A20" s="18" t="s">
        <v>184</v>
      </c>
      <c r="B20" s="27">
        <v>347</v>
      </c>
      <c r="C20" s="27">
        <v>406</v>
      </c>
      <c r="D20" s="27">
        <v>188</v>
      </c>
      <c r="E20" s="27">
        <v>69</v>
      </c>
      <c r="F20" s="27">
        <v>146</v>
      </c>
      <c r="G20" s="27">
        <v>784.20699999999999</v>
      </c>
      <c r="H20" s="27">
        <v>459.79199999999997</v>
      </c>
      <c r="I20" s="27">
        <v>222</v>
      </c>
      <c r="J20" s="27">
        <v>1641</v>
      </c>
      <c r="K20" s="28">
        <f t="shared" si="0"/>
        <v>4262.9989999999998</v>
      </c>
    </row>
    <row r="21" spans="1:11" ht="19.8" customHeight="1" thickBot="1" x14ac:dyDescent="0.25">
      <c r="A21" s="18" t="s">
        <v>185</v>
      </c>
      <c r="B21" s="27">
        <v>648</v>
      </c>
      <c r="C21" s="27">
        <v>823</v>
      </c>
      <c r="D21" s="27">
        <v>257</v>
      </c>
      <c r="E21" s="27">
        <v>142</v>
      </c>
      <c r="F21" s="27">
        <v>251</v>
      </c>
      <c r="G21" s="27">
        <v>1581.529</v>
      </c>
      <c r="H21" s="27">
        <v>605.47</v>
      </c>
      <c r="I21" s="27">
        <v>389</v>
      </c>
      <c r="J21" s="27">
        <v>2865</v>
      </c>
      <c r="K21" s="28">
        <f t="shared" si="0"/>
        <v>7561.9989999999998</v>
      </c>
    </row>
    <row r="22" spans="1:11" ht="19.8" customHeight="1" thickTop="1" x14ac:dyDescent="0.2">
      <c r="A22" s="26" t="str">
        <f ca="1">A3&amp;" 合計"</f>
        <v>福井県 合計</v>
      </c>
      <c r="B22" s="29">
        <f t="shared" ref="B22:K22" si="1">SUM(B5:B21)</f>
        <v>29588</v>
      </c>
      <c r="C22" s="29">
        <f t="shared" si="1"/>
        <v>27979</v>
      </c>
      <c r="D22" s="29">
        <f t="shared" si="1"/>
        <v>18234</v>
      </c>
      <c r="E22" s="29">
        <f t="shared" si="1"/>
        <v>5820</v>
      </c>
      <c r="F22" s="29">
        <f t="shared" si="1"/>
        <v>13779</v>
      </c>
      <c r="G22" s="29">
        <f t="shared" si="1"/>
        <v>76657.054000000004</v>
      </c>
      <c r="H22" s="29">
        <f t="shared" si="1"/>
        <v>34069.929000000004</v>
      </c>
      <c r="I22" s="29">
        <f t="shared" si="1"/>
        <v>23915</v>
      </c>
      <c r="J22" s="29">
        <f t="shared" si="1"/>
        <v>115562</v>
      </c>
      <c r="K22" s="29">
        <f t="shared" si="1"/>
        <v>345603.98300000012</v>
      </c>
    </row>
    <row r="23" spans="1:11" ht="15.9" customHeight="1" x14ac:dyDescent="0.2">
      <c r="A23" s="11"/>
      <c r="B23" s="10"/>
      <c r="C23" s="9"/>
      <c r="D23" s="9"/>
      <c r="E23" s="9"/>
      <c r="F23" s="9"/>
      <c r="G23" s="9"/>
      <c r="H23" s="9"/>
      <c r="I23" s="9"/>
      <c r="J23" s="9"/>
      <c r="K23" s="8"/>
    </row>
    <row r="24" spans="1:11" ht="15.9" customHeight="1" x14ac:dyDescent="0.2">
      <c r="A24" s="7"/>
      <c r="B24" s="3"/>
      <c r="C24" s="6"/>
      <c r="D24" s="6"/>
      <c r="E24" s="6"/>
      <c r="F24" s="6"/>
      <c r="G24" s="6"/>
      <c r="H24" s="6"/>
      <c r="I24" s="6"/>
      <c r="J24" s="6"/>
      <c r="K24" s="5"/>
    </row>
    <row r="25" spans="1:11" ht="15.9" customHeight="1" x14ac:dyDescent="0.2">
      <c r="A25" s="7"/>
      <c r="B25" s="3"/>
      <c r="C25" s="6"/>
      <c r="D25" s="6"/>
      <c r="E25" s="6"/>
      <c r="F25" s="6"/>
      <c r="G25" s="6"/>
      <c r="H25" s="6"/>
      <c r="I25" s="6"/>
      <c r="J25" s="6"/>
      <c r="K25" s="5"/>
    </row>
    <row r="26" spans="1:11" ht="15.9" customHeight="1" x14ac:dyDescent="0.2">
      <c r="A26" s="7"/>
      <c r="B26" s="3"/>
      <c r="C26" s="6"/>
      <c r="D26" s="6"/>
      <c r="E26" s="6"/>
      <c r="F26" s="6"/>
      <c r="G26" s="6"/>
      <c r="H26" s="6"/>
      <c r="I26" s="6"/>
      <c r="J26" s="6"/>
      <c r="K26" s="5"/>
    </row>
    <row r="27" spans="1:11" ht="15.9" customHeight="1" x14ac:dyDescent="0.2">
      <c r="A27" s="7"/>
      <c r="B27" s="3"/>
      <c r="C27" s="6"/>
      <c r="D27" s="6"/>
      <c r="E27" s="6"/>
      <c r="F27" s="6"/>
      <c r="G27" s="6"/>
      <c r="H27" s="6"/>
      <c r="I27" s="6"/>
      <c r="J27" s="6"/>
      <c r="K27" s="5"/>
    </row>
    <row r="28" spans="1:11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5"/>
    </row>
    <row r="29" spans="1:11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5"/>
    </row>
    <row r="30" spans="1:11" ht="15.9" customHeight="1" x14ac:dyDescent="0.2">
      <c r="A30" s="7"/>
      <c r="B30" s="3"/>
      <c r="C30" s="6"/>
      <c r="D30" s="6"/>
      <c r="E30" s="6"/>
      <c r="F30" s="6"/>
      <c r="G30" s="6"/>
      <c r="H30" s="6"/>
      <c r="I30" s="6"/>
      <c r="J30" s="6"/>
      <c r="K30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E4BD-AA82-45C9-8C68-AB2E2DB6570C}">
  <dimension ref="A1:N91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長野県</v>
      </c>
      <c r="B3" s="23" t="str">
        <f ca="1">VLOOKUP(A3,[4]リスト!$B$2:$C$48,2,FALSE)</f>
        <v>（北陸信越選挙区）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186</v>
      </c>
      <c r="C4" s="25" t="s">
        <v>138</v>
      </c>
      <c r="D4" s="25" t="s">
        <v>139</v>
      </c>
      <c r="E4" s="25" t="s">
        <v>187</v>
      </c>
      <c r="F4" s="25" t="s">
        <v>188</v>
      </c>
      <c r="G4" s="25" t="s">
        <v>189</v>
      </c>
      <c r="H4" s="25" t="s">
        <v>190</v>
      </c>
      <c r="I4" s="25" t="s">
        <v>191</v>
      </c>
      <c r="J4" s="25" t="s">
        <v>192</v>
      </c>
      <c r="K4" s="25" t="s">
        <v>0</v>
      </c>
    </row>
    <row r="5" spans="1:14" ht="19.8" customHeight="1" x14ac:dyDescent="0.2">
      <c r="A5" s="18" t="s">
        <v>193</v>
      </c>
      <c r="B5" s="27">
        <v>12892</v>
      </c>
      <c r="C5" s="27">
        <v>13642</v>
      </c>
      <c r="D5" s="27">
        <v>4286</v>
      </c>
      <c r="E5" s="27">
        <v>2896</v>
      </c>
      <c r="F5" s="27">
        <v>12532</v>
      </c>
      <c r="G5" s="27">
        <v>44395.569000000003</v>
      </c>
      <c r="H5" s="27">
        <v>16030.43</v>
      </c>
      <c r="I5" s="27">
        <v>10694</v>
      </c>
      <c r="J5" s="27">
        <v>38661</v>
      </c>
      <c r="K5" s="28">
        <f t="shared" ref="K5:K68" si="0">SUM(B5:J5)</f>
        <v>156028.99900000001</v>
      </c>
    </row>
    <row r="6" spans="1:14" ht="19.8" customHeight="1" x14ac:dyDescent="0.2">
      <c r="A6" s="18" t="s">
        <v>194</v>
      </c>
      <c r="B6" s="27">
        <v>605</v>
      </c>
      <c r="C6" s="27">
        <v>873</v>
      </c>
      <c r="D6" s="27">
        <v>213</v>
      </c>
      <c r="E6" s="27">
        <v>178</v>
      </c>
      <c r="F6" s="27">
        <v>872</v>
      </c>
      <c r="G6" s="27">
        <v>2709.462</v>
      </c>
      <c r="H6" s="27">
        <v>630.53700000000003</v>
      </c>
      <c r="I6" s="27">
        <v>501</v>
      </c>
      <c r="J6" s="27">
        <v>2380</v>
      </c>
      <c r="K6" s="28">
        <f t="shared" si="0"/>
        <v>8961.9989999999998</v>
      </c>
    </row>
    <row r="7" spans="1:14" ht="19.8" customHeight="1" x14ac:dyDescent="0.2">
      <c r="A7" s="18" t="s">
        <v>195</v>
      </c>
      <c r="B7" s="27">
        <v>11551</v>
      </c>
      <c r="C7" s="27">
        <v>9386</v>
      </c>
      <c r="D7" s="27">
        <v>3132</v>
      </c>
      <c r="E7" s="27">
        <v>2647</v>
      </c>
      <c r="F7" s="27">
        <v>8162</v>
      </c>
      <c r="G7" s="27">
        <v>25872.441999999999</v>
      </c>
      <c r="H7" s="27">
        <v>11607.557000000001</v>
      </c>
      <c r="I7" s="27">
        <v>7523</v>
      </c>
      <c r="J7" s="27">
        <v>22214</v>
      </c>
      <c r="K7" s="28">
        <f t="shared" si="0"/>
        <v>102094.999</v>
      </c>
    </row>
    <row r="8" spans="1:14" ht="19.8" customHeight="1" x14ac:dyDescent="0.2">
      <c r="A8" s="18" t="s">
        <v>196</v>
      </c>
      <c r="B8" s="27">
        <v>3765</v>
      </c>
      <c r="C8" s="27">
        <v>7700</v>
      </c>
      <c r="D8" s="27">
        <v>1906</v>
      </c>
      <c r="E8" s="27">
        <v>1175</v>
      </c>
      <c r="F8" s="27">
        <v>5781</v>
      </c>
      <c r="G8" s="27">
        <v>21629.026999999998</v>
      </c>
      <c r="H8" s="27">
        <v>6859.9719999999998</v>
      </c>
      <c r="I8" s="27">
        <v>5351</v>
      </c>
      <c r="J8" s="27">
        <v>14896</v>
      </c>
      <c r="K8" s="28">
        <f t="shared" si="0"/>
        <v>69062.999000000011</v>
      </c>
    </row>
    <row r="9" spans="1:14" ht="19.8" customHeight="1" x14ac:dyDescent="0.2">
      <c r="A9" s="18" t="s">
        <v>197</v>
      </c>
      <c r="B9" s="27">
        <v>1365</v>
      </c>
      <c r="C9" s="27">
        <v>2018</v>
      </c>
      <c r="D9" s="27">
        <v>588</v>
      </c>
      <c r="E9" s="27">
        <v>416</v>
      </c>
      <c r="F9" s="27">
        <v>2204</v>
      </c>
      <c r="G9" s="27">
        <v>5499.5190000000002</v>
      </c>
      <c r="H9" s="27">
        <v>2076.48</v>
      </c>
      <c r="I9" s="27">
        <v>1649</v>
      </c>
      <c r="J9" s="27">
        <v>5730</v>
      </c>
      <c r="K9" s="28">
        <f t="shared" si="0"/>
        <v>21545.999</v>
      </c>
    </row>
    <row r="10" spans="1:14" ht="19.8" customHeight="1" x14ac:dyDescent="0.2">
      <c r="A10" s="18" t="s">
        <v>198</v>
      </c>
      <c r="B10" s="27">
        <v>2242</v>
      </c>
      <c r="C10" s="27">
        <v>4822</v>
      </c>
      <c r="D10" s="27">
        <v>1126</v>
      </c>
      <c r="E10" s="27">
        <v>686</v>
      </c>
      <c r="F10" s="27">
        <v>3624</v>
      </c>
      <c r="G10" s="27">
        <v>13117.635</v>
      </c>
      <c r="H10" s="27">
        <v>3734.364</v>
      </c>
      <c r="I10" s="27">
        <v>3129</v>
      </c>
      <c r="J10" s="27">
        <v>10109</v>
      </c>
      <c r="K10" s="28">
        <f t="shared" si="0"/>
        <v>42589.999000000003</v>
      </c>
    </row>
    <row r="11" spans="1:14" ht="19.8" customHeight="1" x14ac:dyDescent="0.2">
      <c r="A11" s="18" t="s">
        <v>199</v>
      </c>
      <c r="B11" s="27">
        <v>1356</v>
      </c>
      <c r="C11" s="27">
        <v>1899</v>
      </c>
      <c r="D11" s="27">
        <v>701</v>
      </c>
      <c r="E11" s="27">
        <v>400</v>
      </c>
      <c r="F11" s="27">
        <v>1734</v>
      </c>
      <c r="G11" s="27">
        <v>5091.0529999999999</v>
      </c>
      <c r="H11" s="27">
        <v>2139.9459999999999</v>
      </c>
      <c r="I11" s="27">
        <v>1714</v>
      </c>
      <c r="J11" s="27">
        <v>6152</v>
      </c>
      <c r="K11" s="28">
        <f t="shared" si="0"/>
        <v>21186.999</v>
      </c>
    </row>
    <row r="12" spans="1:14" ht="19.8" customHeight="1" x14ac:dyDescent="0.2">
      <c r="A12" s="18" t="s">
        <v>200</v>
      </c>
      <c r="B12" s="27">
        <v>1700</v>
      </c>
      <c r="C12" s="27">
        <v>1716</v>
      </c>
      <c r="D12" s="27">
        <v>542</v>
      </c>
      <c r="E12" s="27">
        <v>439</v>
      </c>
      <c r="F12" s="27">
        <v>1402</v>
      </c>
      <c r="G12" s="27">
        <v>6327.4809999999998</v>
      </c>
      <c r="H12" s="27">
        <v>1946.518</v>
      </c>
      <c r="I12" s="27">
        <v>1510</v>
      </c>
      <c r="J12" s="27">
        <v>5400</v>
      </c>
      <c r="K12" s="28">
        <f t="shared" si="0"/>
        <v>20982.999</v>
      </c>
    </row>
    <row r="13" spans="1:14" ht="19.8" customHeight="1" x14ac:dyDescent="0.2">
      <c r="A13" s="18" t="s">
        <v>201</v>
      </c>
      <c r="B13" s="27">
        <v>890</v>
      </c>
      <c r="C13" s="27">
        <v>2092</v>
      </c>
      <c r="D13" s="27">
        <v>507</v>
      </c>
      <c r="E13" s="27">
        <v>374</v>
      </c>
      <c r="F13" s="27">
        <v>1487</v>
      </c>
      <c r="G13" s="27">
        <v>5585.6509999999998</v>
      </c>
      <c r="H13" s="27">
        <v>1725.348</v>
      </c>
      <c r="I13" s="27">
        <v>1439</v>
      </c>
      <c r="J13" s="27">
        <v>4227</v>
      </c>
      <c r="K13" s="28">
        <f t="shared" si="0"/>
        <v>18326.999</v>
      </c>
    </row>
    <row r="14" spans="1:14" ht="19.8" customHeight="1" x14ac:dyDescent="0.2">
      <c r="A14" s="18" t="s">
        <v>202</v>
      </c>
      <c r="B14" s="27">
        <v>1850</v>
      </c>
      <c r="C14" s="27">
        <v>2520</v>
      </c>
      <c r="D14" s="27">
        <v>882</v>
      </c>
      <c r="E14" s="27">
        <v>635</v>
      </c>
      <c r="F14" s="27">
        <v>2675</v>
      </c>
      <c r="G14" s="27">
        <v>8770.3709999999992</v>
      </c>
      <c r="H14" s="27">
        <v>2888.6280000000002</v>
      </c>
      <c r="I14" s="27">
        <v>2402</v>
      </c>
      <c r="J14" s="27">
        <v>9558</v>
      </c>
      <c r="K14" s="28">
        <f t="shared" si="0"/>
        <v>32180.999</v>
      </c>
    </row>
    <row r="15" spans="1:14" ht="19.8" customHeight="1" x14ac:dyDescent="0.2">
      <c r="A15" s="18" t="s">
        <v>203</v>
      </c>
      <c r="B15" s="27">
        <v>944</v>
      </c>
      <c r="C15" s="27">
        <v>1136</v>
      </c>
      <c r="D15" s="27">
        <v>371</v>
      </c>
      <c r="E15" s="27">
        <v>307</v>
      </c>
      <c r="F15" s="27">
        <v>1164</v>
      </c>
      <c r="G15" s="27">
        <v>4419.9880000000003</v>
      </c>
      <c r="H15" s="27">
        <v>1482.011</v>
      </c>
      <c r="I15" s="27">
        <v>1110</v>
      </c>
      <c r="J15" s="27">
        <v>4764</v>
      </c>
      <c r="K15" s="28">
        <f t="shared" si="0"/>
        <v>15697.999000000002</v>
      </c>
    </row>
    <row r="16" spans="1:14" ht="19.8" customHeight="1" x14ac:dyDescent="0.2">
      <c r="A16" s="18" t="s">
        <v>204</v>
      </c>
      <c r="B16" s="27">
        <v>1250</v>
      </c>
      <c r="C16" s="27">
        <v>1586</v>
      </c>
      <c r="D16" s="27">
        <v>470</v>
      </c>
      <c r="E16" s="27">
        <v>319</v>
      </c>
      <c r="F16" s="27">
        <v>1146</v>
      </c>
      <c r="G16" s="27">
        <v>6030.0069999999996</v>
      </c>
      <c r="H16" s="27">
        <v>1676.992</v>
      </c>
      <c r="I16" s="27">
        <v>1295</v>
      </c>
      <c r="J16" s="27">
        <v>4981</v>
      </c>
      <c r="K16" s="28">
        <f t="shared" si="0"/>
        <v>18753.999</v>
      </c>
    </row>
    <row r="17" spans="1:11" ht="19.8" customHeight="1" x14ac:dyDescent="0.2">
      <c r="A17" s="18" t="s">
        <v>205</v>
      </c>
      <c r="B17" s="27">
        <v>961</v>
      </c>
      <c r="C17" s="27">
        <v>1136</v>
      </c>
      <c r="D17" s="27">
        <v>330</v>
      </c>
      <c r="E17" s="27">
        <v>346</v>
      </c>
      <c r="F17" s="27">
        <v>891</v>
      </c>
      <c r="G17" s="27">
        <v>3323.2869999999998</v>
      </c>
      <c r="H17" s="27">
        <v>1024.712</v>
      </c>
      <c r="I17" s="27">
        <v>901</v>
      </c>
      <c r="J17" s="27">
        <v>2726</v>
      </c>
      <c r="K17" s="28">
        <f t="shared" si="0"/>
        <v>11638.999</v>
      </c>
    </row>
    <row r="18" spans="1:11" ht="19.8" customHeight="1" x14ac:dyDescent="0.2">
      <c r="A18" s="18" t="s">
        <v>206</v>
      </c>
      <c r="B18" s="27">
        <v>589</v>
      </c>
      <c r="C18" s="27">
        <v>828</v>
      </c>
      <c r="D18" s="27">
        <v>213</v>
      </c>
      <c r="E18" s="27">
        <v>224</v>
      </c>
      <c r="F18" s="27">
        <v>813</v>
      </c>
      <c r="G18" s="27">
        <v>3024.9259999999999</v>
      </c>
      <c r="H18" s="27">
        <v>762.07299999999998</v>
      </c>
      <c r="I18" s="27">
        <v>647</v>
      </c>
      <c r="J18" s="27">
        <v>2824</v>
      </c>
      <c r="K18" s="28">
        <f t="shared" si="0"/>
        <v>9924.9989999999998</v>
      </c>
    </row>
    <row r="19" spans="1:11" ht="19.8" customHeight="1" x14ac:dyDescent="0.2">
      <c r="A19" s="18" t="s">
        <v>207</v>
      </c>
      <c r="B19" s="27">
        <v>1543</v>
      </c>
      <c r="C19" s="27">
        <v>2179</v>
      </c>
      <c r="D19" s="27">
        <v>755</v>
      </c>
      <c r="E19" s="27">
        <v>465</v>
      </c>
      <c r="F19" s="27">
        <v>2274</v>
      </c>
      <c r="G19" s="27">
        <v>5692.8109999999997</v>
      </c>
      <c r="H19" s="27">
        <v>2449.1880000000001</v>
      </c>
      <c r="I19" s="27">
        <v>1992</v>
      </c>
      <c r="J19" s="27">
        <v>6431</v>
      </c>
      <c r="K19" s="28">
        <f t="shared" si="0"/>
        <v>23780.999</v>
      </c>
    </row>
    <row r="20" spans="1:11" ht="19.8" customHeight="1" x14ac:dyDescent="0.2">
      <c r="A20" s="18" t="s">
        <v>208</v>
      </c>
      <c r="B20" s="27">
        <v>2021</v>
      </c>
      <c r="C20" s="27">
        <v>2691</v>
      </c>
      <c r="D20" s="27">
        <v>870</v>
      </c>
      <c r="E20" s="27">
        <v>765</v>
      </c>
      <c r="F20" s="27">
        <v>2505</v>
      </c>
      <c r="G20" s="27">
        <v>7507.915</v>
      </c>
      <c r="H20" s="27">
        <v>3281.0839999999998</v>
      </c>
      <c r="I20" s="27">
        <v>2175</v>
      </c>
      <c r="J20" s="27">
        <v>6381</v>
      </c>
      <c r="K20" s="28">
        <f t="shared" si="0"/>
        <v>28196.999</v>
      </c>
    </row>
    <row r="21" spans="1:11" ht="19.8" customHeight="1" x14ac:dyDescent="0.2">
      <c r="A21" s="18" t="s">
        <v>209</v>
      </c>
      <c r="B21" s="27">
        <v>2290</v>
      </c>
      <c r="C21" s="27">
        <v>4249</v>
      </c>
      <c r="D21" s="27">
        <v>1253</v>
      </c>
      <c r="E21" s="27">
        <v>756</v>
      </c>
      <c r="F21" s="27">
        <v>3934</v>
      </c>
      <c r="G21" s="27">
        <v>13326.955</v>
      </c>
      <c r="H21" s="27">
        <v>4183.0439999999999</v>
      </c>
      <c r="I21" s="27">
        <v>3289</v>
      </c>
      <c r="J21" s="27">
        <v>12091</v>
      </c>
      <c r="K21" s="28">
        <f t="shared" si="0"/>
        <v>45371.999000000003</v>
      </c>
    </row>
    <row r="22" spans="1:11" ht="19.8" customHeight="1" x14ac:dyDescent="0.2">
      <c r="A22" s="18" t="s">
        <v>210</v>
      </c>
      <c r="B22" s="27">
        <v>1560</v>
      </c>
      <c r="C22" s="27">
        <v>2705</v>
      </c>
      <c r="D22" s="27">
        <v>754</v>
      </c>
      <c r="E22" s="27">
        <v>568</v>
      </c>
      <c r="F22" s="27">
        <v>1861</v>
      </c>
      <c r="G22" s="27">
        <v>8867.0640000000003</v>
      </c>
      <c r="H22" s="27">
        <v>2571.9349999999999</v>
      </c>
      <c r="I22" s="27">
        <v>1990</v>
      </c>
      <c r="J22" s="27">
        <v>7078</v>
      </c>
      <c r="K22" s="28">
        <f t="shared" si="0"/>
        <v>27954.999</v>
      </c>
    </row>
    <row r="23" spans="1:11" ht="19.8" customHeight="1" x14ac:dyDescent="0.2">
      <c r="A23" s="18" t="s">
        <v>211</v>
      </c>
      <c r="B23" s="27">
        <v>707</v>
      </c>
      <c r="C23" s="27">
        <v>1788</v>
      </c>
      <c r="D23" s="27">
        <v>384</v>
      </c>
      <c r="E23" s="27">
        <v>267</v>
      </c>
      <c r="F23" s="27">
        <v>1066</v>
      </c>
      <c r="G23" s="27">
        <v>4504.3249999999998</v>
      </c>
      <c r="H23" s="27">
        <v>1330.674</v>
      </c>
      <c r="I23" s="27">
        <v>1163</v>
      </c>
      <c r="J23" s="27">
        <v>3357</v>
      </c>
      <c r="K23" s="28">
        <f t="shared" si="0"/>
        <v>14566.999</v>
      </c>
    </row>
    <row r="24" spans="1:11" ht="19.8" customHeight="1" x14ac:dyDescent="0.2">
      <c r="A24" s="18" t="s">
        <v>212</v>
      </c>
      <c r="B24" s="27">
        <v>4923</v>
      </c>
      <c r="C24" s="27">
        <v>3820</v>
      </c>
      <c r="D24" s="27">
        <v>1365</v>
      </c>
      <c r="E24" s="27">
        <v>1173</v>
      </c>
      <c r="F24" s="27">
        <v>3402</v>
      </c>
      <c r="G24" s="27">
        <v>12592.789000000001</v>
      </c>
      <c r="H24" s="27">
        <v>4556.21</v>
      </c>
      <c r="I24" s="27">
        <v>3349</v>
      </c>
      <c r="J24" s="27">
        <v>10272</v>
      </c>
      <c r="K24" s="28">
        <f t="shared" si="0"/>
        <v>45452.998999999996</v>
      </c>
    </row>
    <row r="25" spans="1:11" ht="19.8" customHeight="1" x14ac:dyDescent="0.2">
      <c r="A25" s="18" t="s">
        <v>213</v>
      </c>
      <c r="B25" s="27">
        <v>77</v>
      </c>
      <c r="C25" s="27">
        <v>233</v>
      </c>
      <c r="D25" s="27">
        <v>70</v>
      </c>
      <c r="E25" s="27">
        <v>37</v>
      </c>
      <c r="F25" s="27">
        <v>273</v>
      </c>
      <c r="G25" s="27">
        <v>621.17899999999997</v>
      </c>
      <c r="H25" s="27">
        <v>195.82</v>
      </c>
      <c r="I25" s="27">
        <v>136</v>
      </c>
      <c r="J25" s="27">
        <v>743</v>
      </c>
      <c r="K25" s="28">
        <f t="shared" si="0"/>
        <v>2385.9989999999998</v>
      </c>
    </row>
    <row r="26" spans="1:11" ht="19.8" customHeight="1" x14ac:dyDescent="0.2">
      <c r="A26" s="18" t="s">
        <v>214</v>
      </c>
      <c r="B26" s="27">
        <v>189</v>
      </c>
      <c r="C26" s="27">
        <v>796</v>
      </c>
      <c r="D26" s="27">
        <v>106</v>
      </c>
      <c r="E26" s="27">
        <v>111</v>
      </c>
      <c r="F26" s="27">
        <v>514</v>
      </c>
      <c r="G26" s="27">
        <v>1533.4549999999999</v>
      </c>
      <c r="H26" s="27">
        <v>392.54399999999998</v>
      </c>
      <c r="I26" s="27">
        <v>374</v>
      </c>
      <c r="J26" s="27">
        <v>1574</v>
      </c>
      <c r="K26" s="28">
        <f t="shared" si="0"/>
        <v>5589.9989999999998</v>
      </c>
    </row>
    <row r="27" spans="1:11" ht="19.8" customHeight="1" x14ac:dyDescent="0.2">
      <c r="A27" s="18" t="s">
        <v>215</v>
      </c>
      <c r="B27" s="27">
        <v>66</v>
      </c>
      <c r="C27" s="27">
        <v>94</v>
      </c>
      <c r="D27" s="27">
        <v>56</v>
      </c>
      <c r="E27" s="27">
        <v>13</v>
      </c>
      <c r="F27" s="27">
        <v>118</v>
      </c>
      <c r="G27" s="27">
        <v>433.36900000000003</v>
      </c>
      <c r="H27" s="27">
        <v>123.63</v>
      </c>
      <c r="I27" s="27">
        <v>148</v>
      </c>
      <c r="J27" s="27">
        <v>565</v>
      </c>
      <c r="K27" s="28">
        <f t="shared" si="0"/>
        <v>1616.999</v>
      </c>
    </row>
    <row r="28" spans="1:11" ht="19.8" customHeight="1" x14ac:dyDescent="0.2">
      <c r="A28" s="18" t="s">
        <v>216</v>
      </c>
      <c r="B28" s="27">
        <v>72</v>
      </c>
      <c r="C28" s="27">
        <v>119</v>
      </c>
      <c r="D28" s="27">
        <v>34</v>
      </c>
      <c r="E28" s="27">
        <v>28</v>
      </c>
      <c r="F28" s="27">
        <v>167</v>
      </c>
      <c r="G28" s="27">
        <v>341.57299999999998</v>
      </c>
      <c r="H28" s="27">
        <v>133.42599999999999</v>
      </c>
      <c r="I28" s="27">
        <v>112</v>
      </c>
      <c r="J28" s="27">
        <v>533</v>
      </c>
      <c r="K28" s="28">
        <f t="shared" si="0"/>
        <v>1539.999</v>
      </c>
    </row>
    <row r="29" spans="1:11" ht="19.8" customHeight="1" x14ac:dyDescent="0.2">
      <c r="A29" s="18" t="s">
        <v>217</v>
      </c>
      <c r="B29" s="27">
        <v>12</v>
      </c>
      <c r="C29" s="27">
        <v>59</v>
      </c>
      <c r="D29" s="27">
        <v>15</v>
      </c>
      <c r="E29" s="27">
        <v>15</v>
      </c>
      <c r="F29" s="27">
        <v>36</v>
      </c>
      <c r="G29" s="27">
        <v>186.41800000000001</v>
      </c>
      <c r="H29" s="27">
        <v>40.581000000000003</v>
      </c>
      <c r="I29" s="27">
        <v>41</v>
      </c>
      <c r="J29" s="27">
        <v>178</v>
      </c>
      <c r="K29" s="28">
        <f t="shared" si="0"/>
        <v>582.99900000000002</v>
      </c>
    </row>
    <row r="30" spans="1:11" ht="19.8" customHeight="1" x14ac:dyDescent="0.2">
      <c r="A30" s="18" t="s">
        <v>218</v>
      </c>
      <c r="B30" s="27">
        <v>8</v>
      </c>
      <c r="C30" s="27">
        <v>41</v>
      </c>
      <c r="D30" s="27">
        <v>10</v>
      </c>
      <c r="E30" s="27">
        <v>7</v>
      </c>
      <c r="F30" s="27">
        <v>29</v>
      </c>
      <c r="G30" s="27">
        <v>98.909000000000006</v>
      </c>
      <c r="H30" s="27">
        <v>20.09</v>
      </c>
      <c r="I30" s="27">
        <v>38</v>
      </c>
      <c r="J30" s="27">
        <v>136</v>
      </c>
      <c r="K30" s="28">
        <f t="shared" si="0"/>
        <v>387.99900000000002</v>
      </c>
    </row>
    <row r="31" spans="1:11" ht="19.8" customHeight="1" x14ac:dyDescent="0.2">
      <c r="A31" s="18" t="s">
        <v>219</v>
      </c>
      <c r="B31" s="27">
        <v>596</v>
      </c>
      <c r="C31" s="27">
        <v>1118</v>
      </c>
      <c r="D31" s="27">
        <v>361</v>
      </c>
      <c r="E31" s="27">
        <v>174</v>
      </c>
      <c r="F31" s="27">
        <v>725</v>
      </c>
      <c r="G31" s="27">
        <v>2927.7919999999999</v>
      </c>
      <c r="H31" s="27">
        <v>971.20699999999999</v>
      </c>
      <c r="I31" s="27">
        <v>756</v>
      </c>
      <c r="J31" s="27">
        <v>2241</v>
      </c>
      <c r="K31" s="28">
        <f t="shared" si="0"/>
        <v>9869.9989999999998</v>
      </c>
    </row>
    <row r="32" spans="1:11" ht="19.8" customHeight="1" x14ac:dyDescent="0.2">
      <c r="A32" s="18" t="s">
        <v>220</v>
      </c>
      <c r="B32" s="27">
        <v>448</v>
      </c>
      <c r="C32" s="27">
        <v>805</v>
      </c>
      <c r="D32" s="27">
        <v>254</v>
      </c>
      <c r="E32" s="27">
        <v>145</v>
      </c>
      <c r="F32" s="27">
        <v>538</v>
      </c>
      <c r="G32" s="27">
        <v>2137.1109999999999</v>
      </c>
      <c r="H32" s="27">
        <v>797.88800000000003</v>
      </c>
      <c r="I32" s="27">
        <v>618</v>
      </c>
      <c r="J32" s="27">
        <v>1695</v>
      </c>
      <c r="K32" s="28">
        <f t="shared" si="0"/>
        <v>7437.9989999999998</v>
      </c>
    </row>
    <row r="33" spans="1:11" ht="19.8" customHeight="1" x14ac:dyDescent="0.2">
      <c r="A33" s="18" t="s">
        <v>221</v>
      </c>
      <c r="B33" s="27">
        <v>153</v>
      </c>
      <c r="C33" s="27">
        <v>416</v>
      </c>
      <c r="D33" s="27">
        <v>88</v>
      </c>
      <c r="E33" s="27">
        <v>65</v>
      </c>
      <c r="F33" s="27">
        <v>338</v>
      </c>
      <c r="G33" s="27">
        <v>1241.5519999999999</v>
      </c>
      <c r="H33" s="27">
        <v>254.447</v>
      </c>
      <c r="I33" s="27">
        <v>256</v>
      </c>
      <c r="J33" s="27">
        <v>783</v>
      </c>
      <c r="K33" s="28">
        <f t="shared" si="0"/>
        <v>3594.9989999999998</v>
      </c>
    </row>
    <row r="34" spans="1:11" ht="19.8" customHeight="1" x14ac:dyDescent="0.2">
      <c r="A34" s="18" t="s">
        <v>222</v>
      </c>
      <c r="B34" s="27">
        <v>116</v>
      </c>
      <c r="C34" s="27">
        <v>386</v>
      </c>
      <c r="D34" s="27">
        <v>58</v>
      </c>
      <c r="E34" s="27">
        <v>77</v>
      </c>
      <c r="F34" s="27">
        <v>279</v>
      </c>
      <c r="G34" s="27">
        <v>1134.268</v>
      </c>
      <c r="H34" s="27">
        <v>216.73099999999999</v>
      </c>
      <c r="I34" s="27">
        <v>179</v>
      </c>
      <c r="J34" s="27">
        <v>571</v>
      </c>
      <c r="K34" s="28">
        <f t="shared" si="0"/>
        <v>3016.9989999999998</v>
      </c>
    </row>
    <row r="35" spans="1:11" ht="19.8" customHeight="1" x14ac:dyDescent="0.2">
      <c r="A35" s="18" t="s">
        <v>223</v>
      </c>
      <c r="B35" s="27">
        <v>101</v>
      </c>
      <c r="C35" s="27">
        <v>377</v>
      </c>
      <c r="D35" s="27">
        <v>49</v>
      </c>
      <c r="E35" s="27">
        <v>48</v>
      </c>
      <c r="F35" s="27">
        <v>256</v>
      </c>
      <c r="G35" s="27">
        <v>657.625</v>
      </c>
      <c r="H35" s="27">
        <v>176.374</v>
      </c>
      <c r="I35" s="27">
        <v>160</v>
      </c>
      <c r="J35" s="27">
        <v>492</v>
      </c>
      <c r="K35" s="28">
        <f t="shared" si="0"/>
        <v>2316.9989999999998</v>
      </c>
    </row>
    <row r="36" spans="1:11" ht="19.8" customHeight="1" x14ac:dyDescent="0.2">
      <c r="A36" s="18" t="s">
        <v>224</v>
      </c>
      <c r="B36" s="27">
        <v>505</v>
      </c>
      <c r="C36" s="27">
        <v>762</v>
      </c>
      <c r="D36" s="27">
        <v>249</v>
      </c>
      <c r="E36" s="27">
        <v>151</v>
      </c>
      <c r="F36" s="27">
        <v>1055</v>
      </c>
      <c r="G36" s="27">
        <v>2301.7399999999998</v>
      </c>
      <c r="H36" s="27">
        <v>759.25900000000001</v>
      </c>
      <c r="I36" s="27">
        <v>648</v>
      </c>
      <c r="J36" s="27">
        <v>2502</v>
      </c>
      <c r="K36" s="28">
        <f t="shared" si="0"/>
        <v>8932.9989999999998</v>
      </c>
    </row>
    <row r="37" spans="1:11" ht="19.8" customHeight="1" x14ac:dyDescent="0.2">
      <c r="A37" s="18" t="s">
        <v>225</v>
      </c>
      <c r="B37" s="27">
        <v>441</v>
      </c>
      <c r="C37" s="27">
        <v>456</v>
      </c>
      <c r="D37" s="27">
        <v>238</v>
      </c>
      <c r="E37" s="27">
        <v>157</v>
      </c>
      <c r="F37" s="27">
        <v>776</v>
      </c>
      <c r="G37" s="27">
        <v>1842.3140000000001</v>
      </c>
      <c r="H37" s="27">
        <v>661.68499999999995</v>
      </c>
      <c r="I37" s="27">
        <v>674</v>
      </c>
      <c r="J37" s="27">
        <v>1955</v>
      </c>
      <c r="K37" s="28">
        <f t="shared" si="0"/>
        <v>7200.9989999999998</v>
      </c>
    </row>
    <row r="38" spans="1:11" ht="19.8" customHeight="1" x14ac:dyDescent="0.2">
      <c r="A38" s="18" t="s">
        <v>226</v>
      </c>
      <c r="B38" s="27">
        <v>247</v>
      </c>
      <c r="C38" s="27">
        <v>324</v>
      </c>
      <c r="D38" s="27">
        <v>143</v>
      </c>
      <c r="E38" s="27">
        <v>72</v>
      </c>
      <c r="F38" s="27">
        <v>428</v>
      </c>
      <c r="G38" s="27">
        <v>928.74099999999999</v>
      </c>
      <c r="H38" s="27">
        <v>349.25799999999998</v>
      </c>
      <c r="I38" s="27">
        <v>381</v>
      </c>
      <c r="J38" s="27">
        <v>1041</v>
      </c>
      <c r="K38" s="28">
        <f t="shared" si="0"/>
        <v>3913.9989999999998</v>
      </c>
    </row>
    <row r="39" spans="1:11" ht="19.8" customHeight="1" x14ac:dyDescent="0.2">
      <c r="A39" s="18" t="s">
        <v>227</v>
      </c>
      <c r="B39" s="27">
        <v>475</v>
      </c>
      <c r="C39" s="27">
        <v>948</v>
      </c>
      <c r="D39" s="27">
        <v>180</v>
      </c>
      <c r="E39" s="27">
        <v>208</v>
      </c>
      <c r="F39" s="27">
        <v>881</v>
      </c>
      <c r="G39" s="27">
        <v>2784.0340000000001</v>
      </c>
      <c r="H39" s="27">
        <v>665.96500000000003</v>
      </c>
      <c r="I39" s="27">
        <v>636</v>
      </c>
      <c r="J39" s="27">
        <v>2562</v>
      </c>
      <c r="K39" s="28">
        <f t="shared" si="0"/>
        <v>9339.9989999999998</v>
      </c>
    </row>
    <row r="40" spans="1:11" ht="19.8" customHeight="1" x14ac:dyDescent="0.2">
      <c r="A40" s="18" t="s">
        <v>228</v>
      </c>
      <c r="B40" s="27">
        <v>683</v>
      </c>
      <c r="C40" s="27">
        <v>1027</v>
      </c>
      <c r="D40" s="27">
        <v>322</v>
      </c>
      <c r="E40" s="27">
        <v>214</v>
      </c>
      <c r="F40" s="27">
        <v>1249</v>
      </c>
      <c r="G40" s="27">
        <v>3684.2190000000001</v>
      </c>
      <c r="H40" s="27">
        <v>1100.78</v>
      </c>
      <c r="I40" s="27">
        <v>905</v>
      </c>
      <c r="J40" s="27">
        <v>2946</v>
      </c>
      <c r="K40" s="28">
        <f t="shared" si="0"/>
        <v>12130.999</v>
      </c>
    </row>
    <row r="41" spans="1:11" ht="19.8" customHeight="1" x14ac:dyDescent="0.2">
      <c r="A41" s="18" t="s">
        <v>229</v>
      </c>
      <c r="B41" s="27">
        <v>241</v>
      </c>
      <c r="C41" s="27">
        <v>432</v>
      </c>
      <c r="D41" s="27">
        <v>134</v>
      </c>
      <c r="E41" s="27">
        <v>85</v>
      </c>
      <c r="F41" s="27">
        <v>459</v>
      </c>
      <c r="G41" s="27">
        <v>1339.989</v>
      </c>
      <c r="H41" s="27">
        <v>374.01</v>
      </c>
      <c r="I41" s="27">
        <v>361</v>
      </c>
      <c r="J41" s="27">
        <v>1534</v>
      </c>
      <c r="K41" s="28">
        <f t="shared" si="0"/>
        <v>4959.9989999999998</v>
      </c>
    </row>
    <row r="42" spans="1:11" ht="19.8" customHeight="1" x14ac:dyDescent="0.2">
      <c r="A42" s="18" t="s">
        <v>230</v>
      </c>
      <c r="B42" s="27">
        <v>517</v>
      </c>
      <c r="C42" s="27">
        <v>610</v>
      </c>
      <c r="D42" s="27">
        <v>210</v>
      </c>
      <c r="E42" s="27">
        <v>169</v>
      </c>
      <c r="F42" s="27">
        <v>610</v>
      </c>
      <c r="G42" s="27">
        <v>2143.0390000000002</v>
      </c>
      <c r="H42" s="27">
        <v>832.96</v>
      </c>
      <c r="I42" s="27">
        <v>643</v>
      </c>
      <c r="J42" s="27">
        <v>1767</v>
      </c>
      <c r="K42" s="28">
        <f t="shared" si="0"/>
        <v>7501.9990000000007</v>
      </c>
    </row>
    <row r="43" spans="1:11" ht="19.8" customHeight="1" x14ac:dyDescent="0.2">
      <c r="A43" s="18" t="s">
        <v>231</v>
      </c>
      <c r="B43" s="27">
        <v>113</v>
      </c>
      <c r="C43" s="27">
        <v>243</v>
      </c>
      <c r="D43" s="27">
        <v>64</v>
      </c>
      <c r="E43" s="27">
        <v>53</v>
      </c>
      <c r="F43" s="27">
        <v>323</v>
      </c>
      <c r="G43" s="27">
        <v>704.16</v>
      </c>
      <c r="H43" s="27">
        <v>172.839</v>
      </c>
      <c r="I43" s="27">
        <v>231</v>
      </c>
      <c r="J43" s="27">
        <v>785</v>
      </c>
      <c r="K43" s="28">
        <f t="shared" si="0"/>
        <v>2688.9989999999998</v>
      </c>
    </row>
    <row r="44" spans="1:11" ht="19.8" customHeight="1" x14ac:dyDescent="0.2">
      <c r="A44" s="18" t="s">
        <v>232</v>
      </c>
      <c r="B44" s="27">
        <v>265</v>
      </c>
      <c r="C44" s="27">
        <v>465</v>
      </c>
      <c r="D44" s="27">
        <v>112</v>
      </c>
      <c r="E44" s="27">
        <v>120</v>
      </c>
      <c r="F44" s="27">
        <v>391</v>
      </c>
      <c r="G44" s="27">
        <v>1327.4190000000001</v>
      </c>
      <c r="H44" s="27">
        <v>409.58</v>
      </c>
      <c r="I44" s="27">
        <v>329</v>
      </c>
      <c r="J44" s="27">
        <v>1248</v>
      </c>
      <c r="K44" s="28">
        <f t="shared" si="0"/>
        <v>4666.9989999999998</v>
      </c>
    </row>
    <row r="45" spans="1:11" ht="19.8" customHeight="1" x14ac:dyDescent="0.2">
      <c r="A45" s="18" t="s">
        <v>233</v>
      </c>
      <c r="B45" s="27">
        <v>282</v>
      </c>
      <c r="C45" s="27">
        <v>538</v>
      </c>
      <c r="D45" s="27">
        <v>168</v>
      </c>
      <c r="E45" s="27">
        <v>105</v>
      </c>
      <c r="F45" s="27">
        <v>455</v>
      </c>
      <c r="G45" s="27">
        <v>1827.558</v>
      </c>
      <c r="H45" s="27">
        <v>459.44099999999997</v>
      </c>
      <c r="I45" s="27">
        <v>466</v>
      </c>
      <c r="J45" s="27">
        <v>1629</v>
      </c>
      <c r="K45" s="28">
        <f t="shared" si="0"/>
        <v>5929.9989999999998</v>
      </c>
    </row>
    <row r="46" spans="1:11" ht="19.8" customHeight="1" x14ac:dyDescent="0.2">
      <c r="A46" s="18" t="s">
        <v>234</v>
      </c>
      <c r="B46" s="27">
        <v>282</v>
      </c>
      <c r="C46" s="27">
        <v>553</v>
      </c>
      <c r="D46" s="27">
        <v>154</v>
      </c>
      <c r="E46" s="27">
        <v>119</v>
      </c>
      <c r="F46" s="27">
        <v>596</v>
      </c>
      <c r="G46" s="27">
        <v>1855.681</v>
      </c>
      <c r="H46" s="27">
        <v>504.31799999999998</v>
      </c>
      <c r="I46" s="27">
        <v>440</v>
      </c>
      <c r="J46" s="27">
        <v>1429</v>
      </c>
      <c r="K46" s="28">
        <f t="shared" si="0"/>
        <v>5932.9989999999998</v>
      </c>
    </row>
    <row r="47" spans="1:11" ht="19.8" customHeight="1" x14ac:dyDescent="0.2">
      <c r="A47" s="18" t="s">
        <v>235</v>
      </c>
      <c r="B47" s="27">
        <v>71</v>
      </c>
      <c r="C47" s="27">
        <v>286</v>
      </c>
      <c r="D47" s="27">
        <v>44</v>
      </c>
      <c r="E47" s="27">
        <v>35</v>
      </c>
      <c r="F47" s="27">
        <v>192</v>
      </c>
      <c r="G47" s="27">
        <v>555.37400000000002</v>
      </c>
      <c r="H47" s="27">
        <v>128.625</v>
      </c>
      <c r="I47" s="27">
        <v>125</v>
      </c>
      <c r="J47" s="27">
        <v>645</v>
      </c>
      <c r="K47" s="28">
        <f t="shared" si="0"/>
        <v>2081.9989999999998</v>
      </c>
    </row>
    <row r="48" spans="1:11" ht="19.8" customHeight="1" x14ac:dyDescent="0.2">
      <c r="A48" s="32" t="s">
        <v>236</v>
      </c>
      <c r="B48" s="33">
        <v>115</v>
      </c>
      <c r="C48" s="33">
        <v>398</v>
      </c>
      <c r="D48" s="33">
        <v>86</v>
      </c>
      <c r="E48" s="33">
        <v>57</v>
      </c>
      <c r="F48" s="33">
        <v>297</v>
      </c>
      <c r="G48" s="33">
        <v>861.76900000000001</v>
      </c>
      <c r="H48" s="33">
        <v>234.23</v>
      </c>
      <c r="I48" s="33">
        <v>221</v>
      </c>
      <c r="J48" s="33">
        <v>764</v>
      </c>
      <c r="K48" s="28">
        <f t="shared" si="0"/>
        <v>3033.9989999999998</v>
      </c>
    </row>
    <row r="49" spans="1:11" ht="19.8" customHeight="1" x14ac:dyDescent="0.2">
      <c r="A49" s="32" t="s">
        <v>237</v>
      </c>
      <c r="B49" s="33">
        <v>7</v>
      </c>
      <c r="C49" s="33">
        <v>109</v>
      </c>
      <c r="D49" s="33">
        <v>10</v>
      </c>
      <c r="E49" s="33">
        <v>1</v>
      </c>
      <c r="F49" s="33">
        <v>14</v>
      </c>
      <c r="G49" s="33">
        <v>30</v>
      </c>
      <c r="H49" s="33">
        <v>20</v>
      </c>
      <c r="I49" s="33">
        <v>11</v>
      </c>
      <c r="J49" s="33">
        <v>57</v>
      </c>
      <c r="K49" s="28">
        <f t="shared" si="0"/>
        <v>259</v>
      </c>
    </row>
    <row r="50" spans="1:11" ht="19.8" customHeight="1" x14ac:dyDescent="0.2">
      <c r="A50" s="32" t="s">
        <v>238</v>
      </c>
      <c r="B50" s="33">
        <v>27</v>
      </c>
      <c r="C50" s="33">
        <v>104</v>
      </c>
      <c r="D50" s="33">
        <v>9</v>
      </c>
      <c r="E50" s="33">
        <v>7</v>
      </c>
      <c r="F50" s="33">
        <v>18</v>
      </c>
      <c r="G50" s="33">
        <v>125.137</v>
      </c>
      <c r="H50" s="33">
        <v>29.861999999999998</v>
      </c>
      <c r="I50" s="33">
        <v>24</v>
      </c>
      <c r="J50" s="33">
        <v>174</v>
      </c>
      <c r="K50" s="28">
        <f t="shared" si="0"/>
        <v>517.99900000000002</v>
      </c>
    </row>
    <row r="51" spans="1:11" ht="19.8" customHeight="1" x14ac:dyDescent="0.2">
      <c r="A51" s="32" t="s">
        <v>239</v>
      </c>
      <c r="B51" s="33">
        <v>71</v>
      </c>
      <c r="C51" s="33">
        <v>229</v>
      </c>
      <c r="D51" s="33">
        <v>47</v>
      </c>
      <c r="E51" s="33">
        <v>44</v>
      </c>
      <c r="F51" s="33">
        <v>181</v>
      </c>
      <c r="G51" s="33">
        <v>525.077</v>
      </c>
      <c r="H51" s="33">
        <v>136.922</v>
      </c>
      <c r="I51" s="33">
        <v>125</v>
      </c>
      <c r="J51" s="33">
        <v>445</v>
      </c>
      <c r="K51" s="28">
        <f t="shared" si="0"/>
        <v>1803.999</v>
      </c>
    </row>
    <row r="52" spans="1:11" ht="19.8" customHeight="1" x14ac:dyDescent="0.2">
      <c r="A52" s="32" t="s">
        <v>240</v>
      </c>
      <c r="B52" s="33">
        <v>9</v>
      </c>
      <c r="C52" s="33">
        <v>66</v>
      </c>
      <c r="D52" s="33">
        <v>11</v>
      </c>
      <c r="E52" s="33">
        <v>4</v>
      </c>
      <c r="F52" s="33">
        <v>16</v>
      </c>
      <c r="G52" s="33">
        <v>67.343999999999994</v>
      </c>
      <c r="H52" s="33">
        <v>11.654999999999999</v>
      </c>
      <c r="I52" s="33">
        <v>21</v>
      </c>
      <c r="J52" s="33">
        <v>100</v>
      </c>
      <c r="K52" s="28">
        <f t="shared" si="0"/>
        <v>305.99900000000002</v>
      </c>
    </row>
    <row r="53" spans="1:11" ht="19.8" customHeight="1" x14ac:dyDescent="0.2">
      <c r="A53" s="32" t="s">
        <v>241</v>
      </c>
      <c r="B53" s="33">
        <v>13</v>
      </c>
      <c r="C53" s="33">
        <v>38</v>
      </c>
      <c r="D53" s="33">
        <v>17</v>
      </c>
      <c r="E53" s="33">
        <v>8</v>
      </c>
      <c r="F53" s="33">
        <v>48</v>
      </c>
      <c r="G53" s="33">
        <v>164.70500000000001</v>
      </c>
      <c r="H53" s="33">
        <v>35.293999999999997</v>
      </c>
      <c r="I53" s="33">
        <v>27</v>
      </c>
      <c r="J53" s="33">
        <v>247</v>
      </c>
      <c r="K53" s="28">
        <f t="shared" si="0"/>
        <v>597.99900000000002</v>
      </c>
    </row>
    <row r="54" spans="1:11" ht="19.8" customHeight="1" x14ac:dyDescent="0.2">
      <c r="A54" s="32" t="s">
        <v>242</v>
      </c>
      <c r="B54" s="33">
        <v>30</v>
      </c>
      <c r="C54" s="33">
        <v>157</v>
      </c>
      <c r="D54" s="33">
        <v>20</v>
      </c>
      <c r="E54" s="33">
        <v>15</v>
      </c>
      <c r="F54" s="33">
        <v>49</v>
      </c>
      <c r="G54" s="33">
        <v>231.40100000000001</v>
      </c>
      <c r="H54" s="33">
        <v>39.597999999999999</v>
      </c>
      <c r="I54" s="33">
        <v>53</v>
      </c>
      <c r="J54" s="33">
        <v>234</v>
      </c>
      <c r="K54" s="28">
        <f t="shared" si="0"/>
        <v>828.99900000000002</v>
      </c>
    </row>
    <row r="55" spans="1:11" ht="19.8" customHeight="1" x14ac:dyDescent="0.2">
      <c r="A55" s="32" t="s">
        <v>243</v>
      </c>
      <c r="B55" s="33">
        <v>140</v>
      </c>
      <c r="C55" s="33">
        <v>311</v>
      </c>
      <c r="D55" s="33">
        <v>56</v>
      </c>
      <c r="E55" s="33">
        <v>68</v>
      </c>
      <c r="F55" s="33">
        <v>340</v>
      </c>
      <c r="G55" s="33">
        <v>933.74099999999999</v>
      </c>
      <c r="H55" s="33">
        <v>222.25800000000001</v>
      </c>
      <c r="I55" s="33">
        <v>213</v>
      </c>
      <c r="J55" s="33">
        <v>792</v>
      </c>
      <c r="K55" s="28">
        <f t="shared" si="0"/>
        <v>3075.9989999999998</v>
      </c>
    </row>
    <row r="56" spans="1:11" ht="19.8" customHeight="1" x14ac:dyDescent="0.2">
      <c r="A56" s="32" t="s">
        <v>244</v>
      </c>
      <c r="B56" s="33">
        <v>149</v>
      </c>
      <c r="C56" s="33">
        <v>375</v>
      </c>
      <c r="D56" s="33">
        <v>76</v>
      </c>
      <c r="E56" s="33">
        <v>91</v>
      </c>
      <c r="F56" s="33">
        <v>296</v>
      </c>
      <c r="G56" s="33">
        <v>1031.393</v>
      </c>
      <c r="H56" s="33">
        <v>242.60599999999999</v>
      </c>
      <c r="I56" s="33">
        <v>243</v>
      </c>
      <c r="J56" s="33">
        <v>839</v>
      </c>
      <c r="K56" s="28">
        <f t="shared" si="0"/>
        <v>3342.9989999999998</v>
      </c>
    </row>
    <row r="57" spans="1:11" ht="19.8" customHeight="1" x14ac:dyDescent="0.2">
      <c r="A57" s="32" t="s">
        <v>245</v>
      </c>
      <c r="B57" s="33">
        <v>7</v>
      </c>
      <c r="C57" s="33">
        <v>101</v>
      </c>
      <c r="D57" s="33">
        <v>14</v>
      </c>
      <c r="E57" s="33">
        <v>9</v>
      </c>
      <c r="F57" s="33">
        <v>38</v>
      </c>
      <c r="G57" s="33">
        <v>113.943</v>
      </c>
      <c r="H57" s="33">
        <v>13.055999999999999</v>
      </c>
      <c r="I57" s="33">
        <v>80</v>
      </c>
      <c r="J57" s="33">
        <v>150</v>
      </c>
      <c r="K57" s="28">
        <f t="shared" si="0"/>
        <v>525.99900000000002</v>
      </c>
    </row>
    <row r="58" spans="1:11" ht="19.8" customHeight="1" x14ac:dyDescent="0.2">
      <c r="A58" s="32" t="s">
        <v>246</v>
      </c>
      <c r="B58" s="33">
        <v>106</v>
      </c>
      <c r="C58" s="33">
        <v>172</v>
      </c>
      <c r="D58" s="33">
        <v>37</v>
      </c>
      <c r="E58" s="33">
        <v>111</v>
      </c>
      <c r="F58" s="33">
        <v>206</v>
      </c>
      <c r="G58" s="33">
        <v>552.68799999999999</v>
      </c>
      <c r="H58" s="33">
        <v>208.31100000000001</v>
      </c>
      <c r="I58" s="33">
        <v>122</v>
      </c>
      <c r="J58" s="33">
        <v>739</v>
      </c>
      <c r="K58" s="28">
        <f t="shared" si="0"/>
        <v>2253.9989999999998</v>
      </c>
    </row>
    <row r="59" spans="1:11" ht="19.8" customHeight="1" x14ac:dyDescent="0.2">
      <c r="A59" s="32" t="s">
        <v>247</v>
      </c>
      <c r="B59" s="33">
        <v>94</v>
      </c>
      <c r="C59" s="33">
        <v>256</v>
      </c>
      <c r="D59" s="33">
        <v>28</v>
      </c>
      <c r="E59" s="33">
        <v>41</v>
      </c>
      <c r="F59" s="33">
        <v>333</v>
      </c>
      <c r="G59" s="33">
        <v>485.613</v>
      </c>
      <c r="H59" s="33">
        <v>137.386</v>
      </c>
      <c r="I59" s="33">
        <v>124</v>
      </c>
      <c r="J59" s="33">
        <v>641</v>
      </c>
      <c r="K59" s="28">
        <f t="shared" si="0"/>
        <v>2139.9989999999998</v>
      </c>
    </row>
    <row r="60" spans="1:11" ht="19.8" customHeight="1" x14ac:dyDescent="0.2">
      <c r="A60" s="32" t="s">
        <v>248</v>
      </c>
      <c r="B60" s="33">
        <v>280</v>
      </c>
      <c r="C60" s="33">
        <v>556</v>
      </c>
      <c r="D60" s="33">
        <v>112</v>
      </c>
      <c r="E60" s="33">
        <v>258</v>
      </c>
      <c r="F60" s="33">
        <v>507</v>
      </c>
      <c r="G60" s="33">
        <v>1412.3019999999999</v>
      </c>
      <c r="H60" s="33">
        <v>418.697</v>
      </c>
      <c r="I60" s="33">
        <v>350</v>
      </c>
      <c r="J60" s="33">
        <v>1907</v>
      </c>
      <c r="K60" s="28">
        <f t="shared" si="0"/>
        <v>5800.9989999999998</v>
      </c>
    </row>
    <row r="61" spans="1:11" ht="19.8" customHeight="1" x14ac:dyDescent="0.2">
      <c r="A61" s="32" t="s">
        <v>249</v>
      </c>
      <c r="B61" s="33">
        <v>68</v>
      </c>
      <c r="C61" s="33">
        <v>107</v>
      </c>
      <c r="D61" s="33">
        <v>24</v>
      </c>
      <c r="E61" s="33">
        <v>61</v>
      </c>
      <c r="F61" s="33">
        <v>132</v>
      </c>
      <c r="G61" s="33">
        <v>369.43599999999998</v>
      </c>
      <c r="H61" s="33">
        <v>114.563</v>
      </c>
      <c r="I61" s="33">
        <v>100</v>
      </c>
      <c r="J61" s="33">
        <v>567</v>
      </c>
      <c r="K61" s="28">
        <f t="shared" si="0"/>
        <v>1542.9989999999998</v>
      </c>
    </row>
    <row r="62" spans="1:11" ht="19.8" customHeight="1" x14ac:dyDescent="0.2">
      <c r="A62" s="32" t="s">
        <v>250</v>
      </c>
      <c r="B62" s="33">
        <v>25</v>
      </c>
      <c r="C62" s="33">
        <v>41</v>
      </c>
      <c r="D62" s="33">
        <v>11</v>
      </c>
      <c r="E62" s="33">
        <v>12</v>
      </c>
      <c r="F62" s="33">
        <v>35</v>
      </c>
      <c r="G62" s="33">
        <v>117.94799999999999</v>
      </c>
      <c r="H62" s="33">
        <v>32.051000000000002</v>
      </c>
      <c r="I62" s="33">
        <v>24</v>
      </c>
      <c r="J62" s="33">
        <v>116</v>
      </c>
      <c r="K62" s="28">
        <f t="shared" si="0"/>
        <v>413.99899999999997</v>
      </c>
    </row>
    <row r="63" spans="1:11" ht="19.8" customHeight="1" x14ac:dyDescent="0.2">
      <c r="A63" s="32" t="s">
        <v>251</v>
      </c>
      <c r="B63" s="33">
        <v>98</v>
      </c>
      <c r="C63" s="33">
        <v>151</v>
      </c>
      <c r="D63" s="33">
        <v>28</v>
      </c>
      <c r="E63" s="33">
        <v>66</v>
      </c>
      <c r="F63" s="33">
        <v>217</v>
      </c>
      <c r="G63" s="33">
        <v>486.53399999999999</v>
      </c>
      <c r="H63" s="33">
        <v>141.465</v>
      </c>
      <c r="I63" s="33">
        <v>106</v>
      </c>
      <c r="J63" s="33">
        <v>577</v>
      </c>
      <c r="K63" s="28">
        <f t="shared" si="0"/>
        <v>1870.999</v>
      </c>
    </row>
    <row r="64" spans="1:11" ht="19.8" customHeight="1" x14ac:dyDescent="0.2">
      <c r="A64" s="32" t="s">
        <v>252</v>
      </c>
      <c r="B64" s="33">
        <v>123</v>
      </c>
      <c r="C64" s="33">
        <v>102</v>
      </c>
      <c r="D64" s="33">
        <v>25</v>
      </c>
      <c r="E64" s="33">
        <v>38</v>
      </c>
      <c r="F64" s="33">
        <v>108</v>
      </c>
      <c r="G64" s="33">
        <v>400.42700000000002</v>
      </c>
      <c r="H64" s="33">
        <v>97.572000000000003</v>
      </c>
      <c r="I64" s="33">
        <v>93</v>
      </c>
      <c r="J64" s="33">
        <v>405</v>
      </c>
      <c r="K64" s="28">
        <f t="shared" si="0"/>
        <v>1391.999</v>
      </c>
    </row>
    <row r="65" spans="1:11" ht="19.8" customHeight="1" x14ac:dyDescent="0.2">
      <c r="A65" s="32" t="s">
        <v>253</v>
      </c>
      <c r="B65" s="33">
        <v>61</v>
      </c>
      <c r="C65" s="33">
        <v>162</v>
      </c>
      <c r="D65" s="33">
        <v>33</v>
      </c>
      <c r="E65" s="33">
        <v>16</v>
      </c>
      <c r="F65" s="33">
        <v>52</v>
      </c>
      <c r="G65" s="33">
        <v>200.45599999999999</v>
      </c>
      <c r="H65" s="33">
        <v>68.543000000000006</v>
      </c>
      <c r="I65" s="33">
        <v>84</v>
      </c>
      <c r="J65" s="33">
        <v>225</v>
      </c>
      <c r="K65" s="28">
        <f t="shared" si="0"/>
        <v>901.99900000000002</v>
      </c>
    </row>
    <row r="66" spans="1:11" ht="19.8" customHeight="1" x14ac:dyDescent="0.2">
      <c r="A66" s="32" t="s">
        <v>254</v>
      </c>
      <c r="B66" s="33">
        <v>423</v>
      </c>
      <c r="C66" s="33">
        <v>496</v>
      </c>
      <c r="D66" s="33">
        <v>124</v>
      </c>
      <c r="E66" s="33">
        <v>79</v>
      </c>
      <c r="F66" s="33">
        <v>350</v>
      </c>
      <c r="G66" s="33">
        <v>1010.633</v>
      </c>
      <c r="H66" s="33">
        <v>352.36599999999999</v>
      </c>
      <c r="I66" s="33">
        <v>306</v>
      </c>
      <c r="J66" s="33">
        <v>822</v>
      </c>
      <c r="K66" s="28">
        <f t="shared" si="0"/>
        <v>3962.9989999999998</v>
      </c>
    </row>
    <row r="67" spans="1:11" ht="19.8" customHeight="1" x14ac:dyDescent="0.2">
      <c r="A67" s="32" t="s">
        <v>255</v>
      </c>
      <c r="B67" s="33">
        <v>206</v>
      </c>
      <c r="C67" s="33">
        <v>267</v>
      </c>
      <c r="D67" s="33">
        <v>54</v>
      </c>
      <c r="E67" s="33">
        <v>64</v>
      </c>
      <c r="F67" s="33">
        <v>136</v>
      </c>
      <c r="G67" s="33">
        <v>522.44500000000005</v>
      </c>
      <c r="H67" s="33">
        <v>199.554</v>
      </c>
      <c r="I67" s="33">
        <v>170</v>
      </c>
      <c r="J67" s="33">
        <v>514</v>
      </c>
      <c r="K67" s="28">
        <f t="shared" si="0"/>
        <v>2132.9990000000003</v>
      </c>
    </row>
    <row r="68" spans="1:11" ht="19.8" customHeight="1" x14ac:dyDescent="0.2">
      <c r="A68" s="32" t="s">
        <v>256</v>
      </c>
      <c r="B68" s="33">
        <v>191</v>
      </c>
      <c r="C68" s="33">
        <v>289</v>
      </c>
      <c r="D68" s="33">
        <v>52</v>
      </c>
      <c r="E68" s="33">
        <v>57</v>
      </c>
      <c r="F68" s="33">
        <v>184</v>
      </c>
      <c r="G68" s="33">
        <v>579.32500000000005</v>
      </c>
      <c r="H68" s="33">
        <v>140.67400000000001</v>
      </c>
      <c r="I68" s="33">
        <v>118</v>
      </c>
      <c r="J68" s="33">
        <v>656</v>
      </c>
      <c r="K68" s="28">
        <f t="shared" si="0"/>
        <v>2266.9989999999998</v>
      </c>
    </row>
    <row r="69" spans="1:11" ht="19.8" customHeight="1" x14ac:dyDescent="0.2">
      <c r="A69" s="32" t="s">
        <v>257</v>
      </c>
      <c r="B69" s="33">
        <v>416</v>
      </c>
      <c r="C69" s="33">
        <v>445</v>
      </c>
      <c r="D69" s="33">
        <v>111</v>
      </c>
      <c r="E69" s="33">
        <v>100</v>
      </c>
      <c r="F69" s="33">
        <v>567</v>
      </c>
      <c r="G69" s="33">
        <v>1333.019</v>
      </c>
      <c r="H69" s="33">
        <v>410.98</v>
      </c>
      <c r="I69" s="33">
        <v>329</v>
      </c>
      <c r="J69" s="33">
        <v>1030</v>
      </c>
      <c r="K69" s="28">
        <f t="shared" ref="K69:K103" si="1">SUM(B69:J69)</f>
        <v>4741.9989999999998</v>
      </c>
    </row>
    <row r="70" spans="1:11" ht="19.8" customHeight="1" x14ac:dyDescent="0.2">
      <c r="A70" s="32" t="s">
        <v>258</v>
      </c>
      <c r="B70" s="33">
        <v>469</v>
      </c>
      <c r="C70" s="33">
        <v>464</v>
      </c>
      <c r="D70" s="33">
        <v>142</v>
      </c>
      <c r="E70" s="33">
        <v>106</v>
      </c>
      <c r="F70" s="33">
        <v>396</v>
      </c>
      <c r="G70" s="33">
        <v>1272.1089999999999</v>
      </c>
      <c r="H70" s="33">
        <v>428.89</v>
      </c>
      <c r="I70" s="33">
        <v>343</v>
      </c>
      <c r="J70" s="33">
        <v>1015</v>
      </c>
      <c r="K70" s="28">
        <f t="shared" si="1"/>
        <v>4635.9989999999998</v>
      </c>
    </row>
    <row r="71" spans="1:11" ht="19.8" customHeight="1" x14ac:dyDescent="0.2">
      <c r="A71" s="32" t="s">
        <v>259</v>
      </c>
      <c r="B71" s="33">
        <v>422</v>
      </c>
      <c r="C71" s="33">
        <v>313</v>
      </c>
      <c r="D71" s="33">
        <v>126</v>
      </c>
      <c r="E71" s="33">
        <v>87</v>
      </c>
      <c r="F71" s="33">
        <v>306</v>
      </c>
      <c r="G71" s="33">
        <v>1049.422</v>
      </c>
      <c r="H71" s="33">
        <v>387.577</v>
      </c>
      <c r="I71" s="33">
        <v>300</v>
      </c>
      <c r="J71" s="33">
        <v>1048</v>
      </c>
      <c r="K71" s="28">
        <f t="shared" si="1"/>
        <v>4038.9989999999998</v>
      </c>
    </row>
    <row r="72" spans="1:11" ht="19.8" customHeight="1" x14ac:dyDescent="0.2">
      <c r="A72" s="32" t="s">
        <v>260</v>
      </c>
      <c r="B72" s="33">
        <v>97</v>
      </c>
      <c r="C72" s="33">
        <v>95</v>
      </c>
      <c r="D72" s="33">
        <v>46</v>
      </c>
      <c r="E72" s="33">
        <v>24</v>
      </c>
      <c r="F72" s="33">
        <v>168</v>
      </c>
      <c r="G72" s="33">
        <v>305.02999999999997</v>
      </c>
      <c r="H72" s="33">
        <v>134.96899999999999</v>
      </c>
      <c r="I72" s="33">
        <v>122</v>
      </c>
      <c r="J72" s="33">
        <v>472</v>
      </c>
      <c r="K72" s="28">
        <f t="shared" si="1"/>
        <v>1463.999</v>
      </c>
    </row>
    <row r="73" spans="1:11" ht="19.8" customHeight="1" x14ac:dyDescent="0.2">
      <c r="A73" s="32" t="s">
        <v>261</v>
      </c>
      <c r="B73" s="33">
        <v>305</v>
      </c>
      <c r="C73" s="33">
        <v>718</v>
      </c>
      <c r="D73" s="33">
        <v>141</v>
      </c>
      <c r="E73" s="33">
        <v>95</v>
      </c>
      <c r="F73" s="33">
        <v>605</v>
      </c>
      <c r="G73" s="33">
        <v>2171.6819999999998</v>
      </c>
      <c r="H73" s="33">
        <v>567.31700000000001</v>
      </c>
      <c r="I73" s="33">
        <v>432</v>
      </c>
      <c r="J73" s="33">
        <v>1586</v>
      </c>
      <c r="K73" s="28">
        <f t="shared" si="1"/>
        <v>6620.9989999999998</v>
      </c>
    </row>
    <row r="74" spans="1:11" ht="19.8" customHeight="1" x14ac:dyDescent="0.2">
      <c r="A74" s="32" t="s">
        <v>262</v>
      </c>
      <c r="B74" s="33">
        <v>411</v>
      </c>
      <c r="C74" s="33">
        <v>429</v>
      </c>
      <c r="D74" s="33">
        <v>143</v>
      </c>
      <c r="E74" s="33">
        <v>99</v>
      </c>
      <c r="F74" s="33">
        <v>334</v>
      </c>
      <c r="G74" s="33">
        <v>1786.75</v>
      </c>
      <c r="H74" s="33">
        <v>497.24900000000002</v>
      </c>
      <c r="I74" s="33">
        <v>360</v>
      </c>
      <c r="J74" s="33">
        <v>1417</v>
      </c>
      <c r="K74" s="28">
        <f t="shared" si="1"/>
        <v>5476.9989999999998</v>
      </c>
    </row>
    <row r="75" spans="1:11" ht="19.8" customHeight="1" x14ac:dyDescent="0.2">
      <c r="A75" s="32" t="s">
        <v>263</v>
      </c>
      <c r="B75" s="33">
        <v>232</v>
      </c>
      <c r="C75" s="33">
        <v>377</v>
      </c>
      <c r="D75" s="33">
        <v>70</v>
      </c>
      <c r="E75" s="33">
        <v>56</v>
      </c>
      <c r="F75" s="33">
        <v>281</v>
      </c>
      <c r="G75" s="33">
        <v>895.029</v>
      </c>
      <c r="H75" s="33">
        <v>232.97</v>
      </c>
      <c r="I75" s="33">
        <v>207</v>
      </c>
      <c r="J75" s="33">
        <v>945</v>
      </c>
      <c r="K75" s="28">
        <f t="shared" si="1"/>
        <v>3295.9989999999998</v>
      </c>
    </row>
    <row r="76" spans="1:11" ht="19.8" customHeight="1" x14ac:dyDescent="0.2">
      <c r="A76" s="32" t="s">
        <v>264</v>
      </c>
      <c r="B76" s="33">
        <v>386</v>
      </c>
      <c r="C76" s="33">
        <v>475</v>
      </c>
      <c r="D76" s="33">
        <v>124</v>
      </c>
      <c r="E76" s="33">
        <v>96</v>
      </c>
      <c r="F76" s="33">
        <v>310</v>
      </c>
      <c r="G76" s="33">
        <v>1627.492</v>
      </c>
      <c r="H76" s="33">
        <v>432.50700000000001</v>
      </c>
      <c r="I76" s="33">
        <v>388</v>
      </c>
      <c r="J76" s="33">
        <v>1610</v>
      </c>
      <c r="K76" s="28">
        <f t="shared" si="1"/>
        <v>5448.9989999999998</v>
      </c>
    </row>
    <row r="77" spans="1:11" ht="19.8" customHeight="1" x14ac:dyDescent="0.2">
      <c r="A77" s="32" t="s">
        <v>265</v>
      </c>
      <c r="B77" s="33">
        <v>155</v>
      </c>
      <c r="C77" s="33">
        <v>122</v>
      </c>
      <c r="D77" s="33">
        <v>67</v>
      </c>
      <c r="E77" s="33">
        <v>53</v>
      </c>
      <c r="F77" s="33">
        <v>204</v>
      </c>
      <c r="G77" s="33">
        <v>790.75</v>
      </c>
      <c r="H77" s="33">
        <v>144.249</v>
      </c>
      <c r="I77" s="33">
        <v>148</v>
      </c>
      <c r="J77" s="33">
        <v>660</v>
      </c>
      <c r="K77" s="28">
        <f t="shared" si="1"/>
        <v>2343.9989999999998</v>
      </c>
    </row>
    <row r="78" spans="1:11" ht="19.8" customHeight="1" x14ac:dyDescent="0.2">
      <c r="A78" s="32" t="s">
        <v>266</v>
      </c>
      <c r="B78" s="33">
        <v>147</v>
      </c>
      <c r="C78" s="33">
        <v>130</v>
      </c>
      <c r="D78" s="33">
        <v>43</v>
      </c>
      <c r="E78" s="33">
        <v>29</v>
      </c>
      <c r="F78" s="33">
        <v>113</v>
      </c>
      <c r="G78" s="33">
        <v>483.07799999999997</v>
      </c>
      <c r="H78" s="33">
        <v>149.92099999999999</v>
      </c>
      <c r="I78" s="33">
        <v>110</v>
      </c>
      <c r="J78" s="33">
        <v>582</v>
      </c>
      <c r="K78" s="28">
        <f t="shared" si="1"/>
        <v>1786.999</v>
      </c>
    </row>
    <row r="79" spans="1:11" ht="19.8" customHeight="1" x14ac:dyDescent="0.2">
      <c r="A79" s="32" t="s">
        <v>267</v>
      </c>
      <c r="B79" s="33">
        <v>267</v>
      </c>
      <c r="C79" s="33">
        <v>308</v>
      </c>
      <c r="D79" s="33">
        <v>82</v>
      </c>
      <c r="E79" s="33">
        <v>81</v>
      </c>
      <c r="F79" s="33">
        <v>340</v>
      </c>
      <c r="G79" s="33">
        <v>1258.2139999999999</v>
      </c>
      <c r="H79" s="33">
        <v>239.785</v>
      </c>
      <c r="I79" s="33">
        <v>234</v>
      </c>
      <c r="J79" s="33">
        <v>890</v>
      </c>
      <c r="K79" s="28">
        <f t="shared" si="1"/>
        <v>3699.9989999999998</v>
      </c>
    </row>
    <row r="80" spans="1:11" ht="19.8" customHeight="1" x14ac:dyDescent="0.2">
      <c r="A80" s="32" t="s">
        <v>268</v>
      </c>
      <c r="B80" s="33">
        <v>342</v>
      </c>
      <c r="C80" s="33">
        <v>398</v>
      </c>
      <c r="D80" s="33">
        <v>128</v>
      </c>
      <c r="E80" s="33">
        <v>134</v>
      </c>
      <c r="F80" s="33">
        <v>446</v>
      </c>
      <c r="G80" s="33">
        <v>1685.711</v>
      </c>
      <c r="H80" s="33">
        <v>416.28800000000001</v>
      </c>
      <c r="I80" s="33">
        <v>329</v>
      </c>
      <c r="J80" s="33">
        <v>1283</v>
      </c>
      <c r="K80" s="28">
        <f t="shared" si="1"/>
        <v>5161.9989999999998</v>
      </c>
    </row>
    <row r="81" spans="1:11" ht="19.8" customHeight="1" x14ac:dyDescent="0.2">
      <c r="A81" s="32" t="s">
        <v>269</v>
      </c>
      <c r="B81" s="33">
        <v>77</v>
      </c>
      <c r="C81" s="33">
        <v>120</v>
      </c>
      <c r="D81" s="33">
        <v>24</v>
      </c>
      <c r="E81" s="33">
        <v>26</v>
      </c>
      <c r="F81" s="33">
        <v>87</v>
      </c>
      <c r="G81" s="33">
        <v>427.09100000000001</v>
      </c>
      <c r="H81" s="33">
        <v>80.908000000000001</v>
      </c>
      <c r="I81" s="33">
        <v>86</v>
      </c>
      <c r="J81" s="33">
        <v>458</v>
      </c>
      <c r="K81" s="28">
        <f t="shared" si="1"/>
        <v>1385.999</v>
      </c>
    </row>
    <row r="82" spans="1:11" ht="19.8" customHeight="1" thickBot="1" x14ac:dyDescent="0.25">
      <c r="A82" s="32" t="s">
        <v>270</v>
      </c>
      <c r="B82" s="33">
        <v>36</v>
      </c>
      <c r="C82" s="33">
        <v>132</v>
      </c>
      <c r="D82" s="33">
        <v>19</v>
      </c>
      <c r="E82" s="33">
        <v>23</v>
      </c>
      <c r="F82" s="33">
        <v>99</v>
      </c>
      <c r="G82" s="33">
        <v>292.60000000000002</v>
      </c>
      <c r="H82" s="33">
        <v>49.4</v>
      </c>
      <c r="I82" s="33">
        <v>56</v>
      </c>
      <c r="J82" s="33">
        <v>332</v>
      </c>
      <c r="K82" s="28">
        <f t="shared" si="1"/>
        <v>1039</v>
      </c>
    </row>
    <row r="83" spans="1:11" ht="19.8" customHeight="1" thickTop="1" x14ac:dyDescent="0.2">
      <c r="A83" s="26" t="str">
        <f ca="1">A3&amp;" 合計"</f>
        <v>長野県 合計</v>
      </c>
      <c r="B83" s="29">
        <f t="shared" ref="B83:J83" si="2">SUM(B5:B82)</f>
        <v>66969</v>
      </c>
      <c r="C83" s="29">
        <f t="shared" si="2"/>
        <v>88887</v>
      </c>
      <c r="D83" s="29">
        <f t="shared" si="2"/>
        <v>25907</v>
      </c>
      <c r="E83" s="29">
        <f t="shared" si="2"/>
        <v>19360</v>
      </c>
      <c r="F83" s="29">
        <f t="shared" si="2"/>
        <v>78030</v>
      </c>
      <c r="G83" s="29">
        <f t="shared" si="2"/>
        <v>266496.09000000008</v>
      </c>
      <c r="H83" s="29">
        <f t="shared" si="2"/>
        <v>89768.834000000003</v>
      </c>
      <c r="I83" s="29">
        <f t="shared" si="2"/>
        <v>68539</v>
      </c>
      <c r="J83" s="29">
        <f t="shared" si="2"/>
        <v>234085</v>
      </c>
      <c r="K83" s="29">
        <f>SUM(K5:K82)</f>
        <v>938041.92399999709</v>
      </c>
    </row>
    <row r="84" spans="1:11" ht="15.9" customHeight="1" x14ac:dyDescent="0.2">
      <c r="A84" s="11"/>
      <c r="B84" s="10"/>
      <c r="C84" s="9"/>
      <c r="D84" s="9"/>
      <c r="E84" s="9"/>
      <c r="F84" s="9"/>
      <c r="G84" s="9"/>
      <c r="H84" s="9"/>
      <c r="I84" s="9"/>
      <c r="J84" s="9"/>
      <c r="K84" s="8"/>
    </row>
    <row r="85" spans="1:11" ht="15.9" customHeight="1" x14ac:dyDescent="0.2">
      <c r="A85" s="7"/>
      <c r="B85" s="3"/>
      <c r="C85" s="6"/>
      <c r="D85" s="6"/>
      <c r="E85" s="6"/>
      <c r="F85" s="6"/>
      <c r="G85" s="6"/>
      <c r="H85" s="6"/>
      <c r="I85" s="6"/>
      <c r="J85" s="6"/>
      <c r="K85" s="5"/>
    </row>
    <row r="86" spans="1:11" ht="15.9" customHeight="1" x14ac:dyDescent="0.2">
      <c r="A86" s="7"/>
      <c r="B86" s="3"/>
      <c r="C86" s="6"/>
      <c r="D86" s="6"/>
      <c r="E86" s="6"/>
      <c r="F86" s="6"/>
      <c r="G86" s="6"/>
      <c r="H86" s="6"/>
      <c r="I86" s="6"/>
      <c r="J86" s="6"/>
      <c r="K86" s="5"/>
    </row>
    <row r="87" spans="1:11" ht="15.9" customHeight="1" x14ac:dyDescent="0.2">
      <c r="A87" s="7"/>
      <c r="B87" s="3"/>
      <c r="C87" s="6"/>
      <c r="D87" s="6"/>
      <c r="E87" s="6"/>
      <c r="F87" s="6"/>
      <c r="G87" s="6"/>
      <c r="H87" s="6"/>
      <c r="I87" s="6"/>
      <c r="J87" s="6"/>
      <c r="K87" s="5"/>
    </row>
    <row r="88" spans="1:11" ht="15.9" customHeight="1" x14ac:dyDescent="0.2">
      <c r="A88" s="7"/>
      <c r="B88" s="3"/>
      <c r="C88" s="6"/>
      <c r="D88" s="6"/>
      <c r="E88" s="6"/>
      <c r="F88" s="6"/>
      <c r="G88" s="6"/>
      <c r="H88" s="6"/>
      <c r="I88" s="6"/>
      <c r="J88" s="6"/>
      <c r="K88" s="5"/>
    </row>
    <row r="89" spans="1:11" ht="15.9" customHeight="1" x14ac:dyDescent="0.2">
      <c r="A89" s="7"/>
      <c r="B89" s="3"/>
      <c r="C89" s="6"/>
      <c r="D89" s="6"/>
      <c r="E89" s="6"/>
      <c r="F89" s="6"/>
      <c r="G89" s="6"/>
      <c r="H89" s="6"/>
      <c r="I89" s="6"/>
      <c r="J89" s="6"/>
      <c r="K89" s="5"/>
    </row>
    <row r="90" spans="1:11" ht="15.9" customHeight="1" x14ac:dyDescent="0.2">
      <c r="A90" s="7"/>
      <c r="B90" s="3"/>
      <c r="C90" s="6"/>
      <c r="D90" s="6"/>
      <c r="E90" s="6"/>
      <c r="F90" s="6"/>
      <c r="G90" s="6"/>
      <c r="H90" s="6"/>
      <c r="I90" s="6"/>
      <c r="J90" s="6"/>
      <c r="K90" s="5"/>
    </row>
    <row r="91" spans="1:11" ht="15.9" customHeight="1" x14ac:dyDescent="0.2">
      <c r="A91" s="7"/>
      <c r="B91" s="3"/>
      <c r="C91" s="6"/>
      <c r="D91" s="6"/>
      <c r="E91" s="6"/>
      <c r="F91" s="6"/>
      <c r="G91" s="6"/>
      <c r="H91" s="6"/>
      <c r="I91" s="6"/>
      <c r="J91" s="6"/>
      <c r="K91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workbookViewId="0">
      <selection activeCell="C14" sqref="C14"/>
    </sheetView>
  </sheetViews>
  <sheetFormatPr defaultRowHeight="13.2" x14ac:dyDescent="0.2"/>
  <cols>
    <col min="1" max="1" width="3.88671875" bestFit="1" customWidth="1"/>
    <col min="2" max="2" width="11.6640625" bestFit="1" customWidth="1"/>
    <col min="3" max="3" width="18.33203125" bestFit="1" customWidth="1"/>
  </cols>
  <sheetData>
    <row r="1" spans="1:3" x14ac:dyDescent="0.2">
      <c r="A1" s="22" t="s">
        <v>52</v>
      </c>
      <c r="B1" s="22" t="s">
        <v>51</v>
      </c>
      <c r="C1" s="22" t="s">
        <v>50</v>
      </c>
    </row>
    <row r="2" spans="1:3" x14ac:dyDescent="0.2">
      <c r="A2" s="20">
        <v>1</v>
      </c>
      <c r="B2" s="21" t="s">
        <v>49</v>
      </c>
      <c r="C2" s="20" t="s">
        <v>53</v>
      </c>
    </row>
    <row r="3" spans="1:3" x14ac:dyDescent="0.2">
      <c r="A3" s="20">
        <v>2</v>
      </c>
      <c r="B3" s="21" t="s">
        <v>48</v>
      </c>
      <c r="C3" s="20" t="s">
        <v>54</v>
      </c>
    </row>
    <row r="4" spans="1:3" x14ac:dyDescent="0.2">
      <c r="A4" s="20">
        <v>3</v>
      </c>
      <c r="B4" s="21" t="s">
        <v>47</v>
      </c>
      <c r="C4" s="20" t="s">
        <v>54</v>
      </c>
    </row>
    <row r="5" spans="1:3" x14ac:dyDescent="0.2">
      <c r="A5" s="20">
        <v>4</v>
      </c>
      <c r="B5" s="21" t="s">
        <v>46</v>
      </c>
      <c r="C5" s="20" t="s">
        <v>54</v>
      </c>
    </row>
    <row r="6" spans="1:3" x14ac:dyDescent="0.2">
      <c r="A6" s="20">
        <v>5</v>
      </c>
      <c r="B6" s="21" t="s">
        <v>45</v>
      </c>
      <c r="C6" s="20" t="s">
        <v>54</v>
      </c>
    </row>
    <row r="7" spans="1:3" x14ac:dyDescent="0.2">
      <c r="A7" s="20">
        <v>6</v>
      </c>
      <c r="B7" s="21" t="s">
        <v>44</v>
      </c>
      <c r="C7" s="20" t="s">
        <v>54</v>
      </c>
    </row>
    <row r="8" spans="1:3" x14ac:dyDescent="0.2">
      <c r="A8" s="20">
        <v>7</v>
      </c>
      <c r="B8" s="21" t="s">
        <v>43</v>
      </c>
      <c r="C8" s="20" t="s">
        <v>54</v>
      </c>
    </row>
    <row r="9" spans="1:3" x14ac:dyDescent="0.2">
      <c r="A9" s="20">
        <v>8</v>
      </c>
      <c r="B9" s="21" t="s">
        <v>42</v>
      </c>
      <c r="C9" s="20" t="s">
        <v>55</v>
      </c>
    </row>
    <row r="10" spans="1:3" x14ac:dyDescent="0.2">
      <c r="A10" s="20">
        <v>9</v>
      </c>
      <c r="B10" s="21" t="s">
        <v>41</v>
      </c>
      <c r="C10" s="20" t="s">
        <v>55</v>
      </c>
    </row>
    <row r="11" spans="1:3" x14ac:dyDescent="0.2">
      <c r="A11" s="20">
        <v>10</v>
      </c>
      <c r="B11" s="21" t="s">
        <v>40</v>
      </c>
      <c r="C11" s="20" t="s">
        <v>55</v>
      </c>
    </row>
    <row r="12" spans="1:3" x14ac:dyDescent="0.2">
      <c r="A12" s="20">
        <v>11</v>
      </c>
      <c r="B12" s="21" t="s">
        <v>39</v>
      </c>
      <c r="C12" s="20" t="s">
        <v>55</v>
      </c>
    </row>
    <row r="13" spans="1:3" x14ac:dyDescent="0.2">
      <c r="A13" s="20">
        <v>12</v>
      </c>
      <c r="B13" s="21" t="s">
        <v>38</v>
      </c>
      <c r="C13" s="20" t="s">
        <v>56</v>
      </c>
    </row>
    <row r="14" spans="1:3" x14ac:dyDescent="0.2">
      <c r="A14" s="20">
        <v>13</v>
      </c>
      <c r="B14" s="21" t="s">
        <v>37</v>
      </c>
      <c r="C14" s="20" t="s">
        <v>57</v>
      </c>
    </row>
    <row r="15" spans="1:3" x14ac:dyDescent="0.2">
      <c r="A15" s="20">
        <v>14</v>
      </c>
      <c r="B15" s="21" t="s">
        <v>36</v>
      </c>
      <c r="C15" s="20" t="s">
        <v>56</v>
      </c>
    </row>
    <row r="16" spans="1:3" x14ac:dyDescent="0.2">
      <c r="A16" s="20">
        <v>15</v>
      </c>
      <c r="B16" s="21" t="s">
        <v>35</v>
      </c>
      <c r="C16" s="20" t="s">
        <v>58</v>
      </c>
    </row>
    <row r="17" spans="1:3" x14ac:dyDescent="0.2">
      <c r="A17" s="20">
        <v>16</v>
      </c>
      <c r="B17" s="21" t="s">
        <v>34</v>
      </c>
      <c r="C17" s="20" t="s">
        <v>58</v>
      </c>
    </row>
    <row r="18" spans="1:3" x14ac:dyDescent="0.2">
      <c r="A18" s="20">
        <v>17</v>
      </c>
      <c r="B18" s="21" t="s">
        <v>33</v>
      </c>
      <c r="C18" s="20" t="s">
        <v>58</v>
      </c>
    </row>
    <row r="19" spans="1:3" x14ac:dyDescent="0.2">
      <c r="A19" s="20">
        <v>18</v>
      </c>
      <c r="B19" s="21" t="s">
        <v>32</v>
      </c>
      <c r="C19" s="20" t="s">
        <v>58</v>
      </c>
    </row>
    <row r="20" spans="1:3" x14ac:dyDescent="0.2">
      <c r="A20" s="20">
        <v>19</v>
      </c>
      <c r="B20" s="21" t="s">
        <v>31</v>
      </c>
      <c r="C20" s="20" t="s">
        <v>56</v>
      </c>
    </row>
    <row r="21" spans="1:3" x14ac:dyDescent="0.2">
      <c r="A21" s="20">
        <v>20</v>
      </c>
      <c r="B21" s="21" t="s">
        <v>30</v>
      </c>
      <c r="C21" s="20" t="s">
        <v>58</v>
      </c>
    </row>
    <row r="22" spans="1:3" x14ac:dyDescent="0.2">
      <c r="A22" s="20">
        <v>21</v>
      </c>
      <c r="B22" s="21" t="s">
        <v>29</v>
      </c>
      <c r="C22" s="20" t="s">
        <v>59</v>
      </c>
    </row>
    <row r="23" spans="1:3" x14ac:dyDescent="0.2">
      <c r="A23" s="20">
        <v>22</v>
      </c>
      <c r="B23" s="21" t="s">
        <v>28</v>
      </c>
      <c r="C23" s="20" t="s">
        <v>59</v>
      </c>
    </row>
    <row r="24" spans="1:3" x14ac:dyDescent="0.2">
      <c r="A24" s="20">
        <v>23</v>
      </c>
      <c r="B24" s="21" t="s">
        <v>27</v>
      </c>
      <c r="C24" s="20" t="s">
        <v>59</v>
      </c>
    </row>
    <row r="25" spans="1:3" x14ac:dyDescent="0.2">
      <c r="A25" s="20">
        <v>24</v>
      </c>
      <c r="B25" s="21" t="s">
        <v>26</v>
      </c>
      <c r="C25" s="20" t="s">
        <v>59</v>
      </c>
    </row>
    <row r="26" spans="1:3" x14ac:dyDescent="0.2">
      <c r="A26" s="20">
        <v>25</v>
      </c>
      <c r="B26" s="21" t="s">
        <v>25</v>
      </c>
      <c r="C26" s="20" t="s">
        <v>60</v>
      </c>
    </row>
    <row r="27" spans="1:3" x14ac:dyDescent="0.2">
      <c r="A27" s="20">
        <v>26</v>
      </c>
      <c r="B27" s="21" t="s">
        <v>24</v>
      </c>
      <c r="C27" s="20" t="s">
        <v>60</v>
      </c>
    </row>
    <row r="28" spans="1:3" x14ac:dyDescent="0.2">
      <c r="A28" s="20">
        <v>27</v>
      </c>
      <c r="B28" s="21" t="s">
        <v>23</v>
      </c>
      <c r="C28" s="20" t="s">
        <v>60</v>
      </c>
    </row>
    <row r="29" spans="1:3" x14ac:dyDescent="0.2">
      <c r="A29" s="20">
        <v>28</v>
      </c>
      <c r="B29" s="21" t="s">
        <v>22</v>
      </c>
      <c r="C29" s="20" t="s">
        <v>60</v>
      </c>
    </row>
    <row r="30" spans="1:3" x14ac:dyDescent="0.2">
      <c r="A30" s="20">
        <v>29</v>
      </c>
      <c r="B30" s="21" t="s">
        <v>21</v>
      </c>
      <c r="C30" s="20" t="s">
        <v>60</v>
      </c>
    </row>
    <row r="31" spans="1:3" x14ac:dyDescent="0.2">
      <c r="A31" s="20">
        <v>30</v>
      </c>
      <c r="B31" s="21" t="s">
        <v>20</v>
      </c>
      <c r="C31" s="20" t="s">
        <v>60</v>
      </c>
    </row>
    <row r="32" spans="1:3" x14ac:dyDescent="0.2">
      <c r="A32" s="20">
        <v>31</v>
      </c>
      <c r="B32" s="21" t="s">
        <v>19</v>
      </c>
      <c r="C32" s="20" t="s">
        <v>61</v>
      </c>
    </row>
    <row r="33" spans="1:3" x14ac:dyDescent="0.2">
      <c r="A33" s="20">
        <v>32</v>
      </c>
      <c r="B33" s="21" t="s">
        <v>18</v>
      </c>
      <c r="C33" s="20" t="s">
        <v>61</v>
      </c>
    </row>
    <row r="34" spans="1:3" x14ac:dyDescent="0.2">
      <c r="A34" s="20">
        <v>33</v>
      </c>
      <c r="B34" s="21" t="s">
        <v>17</v>
      </c>
      <c r="C34" s="20" t="s">
        <v>61</v>
      </c>
    </row>
    <row r="35" spans="1:3" x14ac:dyDescent="0.2">
      <c r="A35" s="20">
        <v>34</v>
      </c>
      <c r="B35" s="21" t="s">
        <v>16</v>
      </c>
      <c r="C35" s="20" t="s">
        <v>61</v>
      </c>
    </row>
    <row r="36" spans="1:3" x14ac:dyDescent="0.2">
      <c r="A36" s="20">
        <v>35</v>
      </c>
      <c r="B36" s="21" t="s">
        <v>15</v>
      </c>
      <c r="C36" s="20" t="s">
        <v>61</v>
      </c>
    </row>
    <row r="37" spans="1:3" x14ac:dyDescent="0.2">
      <c r="A37" s="20">
        <v>36</v>
      </c>
      <c r="B37" s="21" t="s">
        <v>14</v>
      </c>
      <c r="C37" s="20" t="s">
        <v>62</v>
      </c>
    </row>
    <row r="38" spans="1:3" x14ac:dyDescent="0.2">
      <c r="A38" s="20">
        <v>37</v>
      </c>
      <c r="B38" s="21" t="s">
        <v>13</v>
      </c>
      <c r="C38" s="20" t="s">
        <v>62</v>
      </c>
    </row>
    <row r="39" spans="1:3" x14ac:dyDescent="0.2">
      <c r="A39" s="20">
        <v>38</v>
      </c>
      <c r="B39" s="21" t="s">
        <v>12</v>
      </c>
      <c r="C39" s="20" t="s">
        <v>62</v>
      </c>
    </row>
    <row r="40" spans="1:3" x14ac:dyDescent="0.2">
      <c r="A40" s="20">
        <v>39</v>
      </c>
      <c r="B40" s="21" t="s">
        <v>11</v>
      </c>
      <c r="C40" s="20" t="s">
        <v>62</v>
      </c>
    </row>
    <row r="41" spans="1:3" x14ac:dyDescent="0.2">
      <c r="A41" s="20">
        <v>40</v>
      </c>
      <c r="B41" s="21" t="s">
        <v>10</v>
      </c>
      <c r="C41" s="20" t="s">
        <v>63</v>
      </c>
    </row>
    <row r="42" spans="1:3" x14ac:dyDescent="0.2">
      <c r="A42" s="20">
        <v>41</v>
      </c>
      <c r="B42" s="21" t="s">
        <v>9</v>
      </c>
      <c r="C42" s="20" t="s">
        <v>63</v>
      </c>
    </row>
    <row r="43" spans="1:3" x14ac:dyDescent="0.2">
      <c r="A43" s="20">
        <v>42</v>
      </c>
      <c r="B43" s="21" t="s">
        <v>8</v>
      </c>
      <c r="C43" s="20" t="s">
        <v>63</v>
      </c>
    </row>
    <row r="44" spans="1:3" x14ac:dyDescent="0.2">
      <c r="A44" s="20">
        <v>43</v>
      </c>
      <c r="B44" s="21" t="s">
        <v>7</v>
      </c>
      <c r="C44" s="20" t="s">
        <v>63</v>
      </c>
    </row>
    <row r="45" spans="1:3" x14ac:dyDescent="0.2">
      <c r="A45" s="20">
        <v>44</v>
      </c>
      <c r="B45" s="21" t="s">
        <v>6</v>
      </c>
      <c r="C45" s="20" t="s">
        <v>63</v>
      </c>
    </row>
    <row r="46" spans="1:3" x14ac:dyDescent="0.2">
      <c r="A46" s="20">
        <v>45</v>
      </c>
      <c r="B46" s="21" t="s">
        <v>5</v>
      </c>
      <c r="C46" s="20" t="s">
        <v>63</v>
      </c>
    </row>
    <row r="47" spans="1:3" x14ac:dyDescent="0.2">
      <c r="A47" s="20">
        <v>46</v>
      </c>
      <c r="B47" s="21" t="s">
        <v>4</v>
      </c>
      <c r="C47" s="20" t="s">
        <v>63</v>
      </c>
    </row>
    <row r="48" spans="1:3" x14ac:dyDescent="0.2">
      <c r="A48" s="20">
        <v>47</v>
      </c>
      <c r="B48" s="21" t="s">
        <v>3</v>
      </c>
      <c r="C48" s="20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新潟県</vt:lpstr>
      <vt:lpstr>富山県</vt:lpstr>
      <vt:lpstr>石川県</vt:lpstr>
      <vt:lpstr>福井県</vt:lpstr>
      <vt:lpstr>長野県</vt:lpstr>
      <vt:lpstr>リスト</vt:lpstr>
      <vt:lpstr>新潟県!Print_Area</vt:lpstr>
      <vt:lpstr>石川県!Print_Area</vt:lpstr>
      <vt:lpstr>長野県!Print_Area</vt:lpstr>
      <vt:lpstr>富山県!Print_Area</vt:lpstr>
      <vt:lpstr>福井県!Print_Area</vt:lpstr>
      <vt:lpstr>新潟県!Print_Titles</vt:lpstr>
      <vt:lpstr>石川県!Print_Titles</vt:lpstr>
      <vt:lpstr>長野県!Print_Titles</vt:lpstr>
      <vt:lpstr>富山県!Print_Titles</vt:lpstr>
      <vt:lpstr>福井県!Print_Titles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