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2_比例代表\"/>
    </mc:Choice>
  </mc:AlternateContent>
  <xr:revisionPtr revIDLastSave="0" documentId="13_ncr:1_{4DB84021-2349-4E71-9BD6-10604A66211C}" xr6:coauthVersionLast="36" xr6:coauthVersionMax="36" xr10:uidLastSave="{00000000-0000-0000-0000-000000000000}"/>
  <bookViews>
    <workbookView xWindow="120" yWindow="156" windowWidth="17496" windowHeight="9996" xr2:uid="{00000000-000D-0000-FFFF-FFFF00000000}"/>
  </bookViews>
  <sheets>
    <sheet name="滋賀県" sheetId="2" r:id="rId1"/>
    <sheet name="京都府" sheetId="4" r:id="rId2"/>
    <sheet name="大阪府" sheetId="5" r:id="rId3"/>
    <sheet name="兵庫県" sheetId="6" r:id="rId4"/>
    <sheet name="奈良県" sheetId="7" r:id="rId5"/>
    <sheet name="和歌山県" sheetId="8" r:id="rId6"/>
    <sheet name="リスト" sheetId="3" state="hidden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Print_Area" localSheetId="1">京都府!$A$1:$L$41</definedName>
    <definedName name="_xlnm.Print_Area" localSheetId="0">滋賀県!$A$1:$L$24</definedName>
    <definedName name="_xlnm.Print_Area" localSheetId="2">大阪府!$A$1:$L$77</definedName>
    <definedName name="_xlnm.Print_Area" localSheetId="4">奈良県!$A$1:$L$45</definedName>
    <definedName name="_xlnm.Print_Area" localSheetId="3">兵庫県!$A$1:$L$57</definedName>
    <definedName name="_xlnm.Print_Area" localSheetId="5">和歌山県!$A$1:$L$35</definedName>
    <definedName name="_xlnm.Print_Titles" localSheetId="1">京都府!$A:$A,京都府!$1:$4</definedName>
    <definedName name="_xlnm.Print_Titles" localSheetId="0">滋賀県!$A:$A,滋賀県!$1:$4</definedName>
    <definedName name="_xlnm.Print_Titles" localSheetId="2">大阪府!$A:$A,大阪府!$1:$4</definedName>
    <definedName name="_xlnm.Print_Titles" localSheetId="4">奈良県!$A:$A,奈良県!$1:$4</definedName>
    <definedName name="_xlnm.Print_Titles" localSheetId="3">兵庫県!$A:$A,兵庫県!$1:$4</definedName>
    <definedName name="_xlnm.Print_Titles" localSheetId="5">和歌山県!$A:$A,和歌山県!$1:$4</definedName>
  </definedNames>
  <calcPr calcId="191029"/>
</workbook>
</file>

<file path=xl/calcChain.xml><?xml version="1.0" encoding="utf-8"?>
<calcChain xmlns="http://schemas.openxmlformats.org/spreadsheetml/2006/main">
  <c r="K35" i="8" l="1"/>
  <c r="J35" i="8"/>
  <c r="I35" i="8"/>
  <c r="H35" i="8"/>
  <c r="G35" i="8"/>
  <c r="F35" i="8"/>
  <c r="E35" i="8"/>
  <c r="D35" i="8"/>
  <c r="C35" i="8"/>
  <c r="B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35" i="8" s="1"/>
  <c r="A3" i="8"/>
  <c r="B3" i="8" s="1"/>
  <c r="K45" i="7"/>
  <c r="J45" i="7"/>
  <c r="I45" i="7"/>
  <c r="H45" i="7"/>
  <c r="G45" i="7"/>
  <c r="F45" i="7"/>
  <c r="E45" i="7"/>
  <c r="D45" i="7"/>
  <c r="C45" i="7"/>
  <c r="B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5" i="7" s="1"/>
  <c r="A3" i="7"/>
  <c r="A45" i="7" s="1"/>
  <c r="K57" i="6"/>
  <c r="J57" i="6"/>
  <c r="I57" i="6"/>
  <c r="H57" i="6"/>
  <c r="G57" i="6"/>
  <c r="F57" i="6"/>
  <c r="E57" i="6"/>
  <c r="D57" i="6"/>
  <c r="C57" i="6"/>
  <c r="B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57" i="6" s="1"/>
  <c r="A3" i="6"/>
  <c r="B3" i="6" s="1"/>
  <c r="K77" i="5"/>
  <c r="J77" i="5"/>
  <c r="I77" i="5"/>
  <c r="H77" i="5"/>
  <c r="G77" i="5"/>
  <c r="F77" i="5"/>
  <c r="E77" i="5"/>
  <c r="D77" i="5"/>
  <c r="C77" i="5"/>
  <c r="B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77" i="5" s="1"/>
  <c r="L5" i="5"/>
  <c r="A3" i="5"/>
  <c r="A77" i="5" s="1"/>
  <c r="K41" i="4"/>
  <c r="J41" i="4"/>
  <c r="I41" i="4"/>
  <c r="H41" i="4"/>
  <c r="G41" i="4"/>
  <c r="F41" i="4"/>
  <c r="E41" i="4"/>
  <c r="D41" i="4"/>
  <c r="C41" i="4"/>
  <c r="B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1" i="4" s="1"/>
  <c r="A3" i="4"/>
  <c r="B3" i="4" s="1"/>
  <c r="A35" i="8" l="1"/>
  <c r="B3" i="7"/>
  <c r="A57" i="6"/>
  <c r="B3" i="5"/>
  <c r="A41" i="4"/>
  <c r="L8" i="2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B24" i="2"/>
  <c r="C24" i="2"/>
  <c r="D24" i="2"/>
  <c r="E24" i="2"/>
  <c r="F24" i="2"/>
  <c r="G24" i="2"/>
  <c r="H24" i="2"/>
  <c r="I24" i="2"/>
  <c r="J24" i="2"/>
  <c r="L6" i="2"/>
  <c r="L7" i="2"/>
  <c r="K24" i="2"/>
  <c r="A3" i="2"/>
  <c r="B3" i="2" s="1"/>
  <c r="L5" i="2"/>
  <c r="L24" i="2" l="1"/>
  <c r="A24" i="2"/>
</calcChain>
</file>

<file path=xl/sharedStrings.xml><?xml version="1.0" encoding="utf-8"?>
<sst xmlns="http://schemas.openxmlformats.org/spreadsheetml/2006/main" count="436" uniqueCount="325">
  <si>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</si>
  <si>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衆議院議員総選挙（比例代表）　名簿届出政党別市区町村別得票数</t>
    <rPh sb="5" eb="6">
      <t>ソウ</t>
    </rPh>
    <rPh sb="9" eb="11">
      <t>ヒレイ</t>
    </rPh>
    <rPh sb="11" eb="13">
      <t>ダイヒョウ</t>
    </rPh>
    <rPh sb="15" eb="17">
      <t>メイボ</t>
    </rPh>
    <rPh sb="17" eb="19">
      <t>トドケデ</t>
    </rPh>
    <rPh sb="19" eb="21">
      <t>セイトウ</t>
    </rPh>
    <phoneticPr fontId="1"/>
  </si>
  <si>
    <t>[単位：票]</t>
    <rPh sb="1" eb="3">
      <t>タンイ</t>
    </rPh>
    <rPh sb="4" eb="5">
      <t>ヒョウ</t>
    </rPh>
    <phoneticPr fontId="1"/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</si>
  <si>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</si>
  <si>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</si>
  <si>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</si>
  <si>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</si>
  <si>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</si>
  <si>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</si>
  <si>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</si>
  <si>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</si>
  <si>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</si>
  <si>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</si>
  <si>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</si>
  <si>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</si>
  <si>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</si>
  <si>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</si>
  <si>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</si>
  <si>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</si>
  <si>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</si>
  <si>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</si>
  <si>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</si>
  <si>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</si>
  <si>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</si>
  <si>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</si>
  <si>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</si>
  <si>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</si>
  <si>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</si>
  <si>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</si>
  <si>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</si>
  <si>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</si>
  <si>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</si>
  <si>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</si>
  <si>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</si>
  <si>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</si>
  <si>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</si>
  <si>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</si>
  <si>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</si>
  <si>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</si>
  <si>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</si>
  <si>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</si>
  <si>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</si>
  <si>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</si>
  <si>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</si>
  <si>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</si>
  <si>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</si>
  <si>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</si>
  <si>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</si>
  <si>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</si>
  <si>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</si>
  <si>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衆・比例区</t>
    <rPh sb="0" eb="1">
      <t>シュウ</t>
    </rPh>
    <rPh sb="2" eb="4">
      <t>ヒレイ</t>
    </rPh>
    <rPh sb="4" eb="5">
      <t>ク</t>
    </rPh>
    <phoneticPr fontId="1"/>
  </si>
  <si>
    <t>都道府県名</t>
    <rPh sb="0" eb="4">
      <t>トドウフケン</t>
    </rPh>
    <rPh sb="4" eb="5">
      <t>メイ</t>
    </rPh>
    <phoneticPr fontId="1"/>
  </si>
  <si>
    <t>No</t>
    <phoneticPr fontId="1"/>
  </si>
  <si>
    <t>（北海道選挙区）</t>
  </si>
  <si>
    <t>（東北選挙区）</t>
  </si>
  <si>
    <t>（北関東選挙区）</t>
  </si>
  <si>
    <t>（南関東選挙区）</t>
  </si>
  <si>
    <t>（東京都選挙区）</t>
  </si>
  <si>
    <t>（北陸信越選挙区）</t>
  </si>
  <si>
    <t>（東海選挙区）</t>
  </si>
  <si>
    <t>（近畿選挙区）</t>
  </si>
  <si>
    <t>（中国選挙区）</t>
  </si>
  <si>
    <t>（四国選挙区）</t>
  </si>
  <si>
    <t>（九州選挙区）</t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</si>
  <si>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</si>
  <si>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</si>
  <si>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自由民主党</t>
  </si>
  <si>
    <t>日本維新の会</t>
  </si>
  <si>
    <t>国民民主党</t>
  </si>
  <si>
    <t>参政党</t>
  </si>
  <si>
    <t>れいわ新選組</t>
  </si>
  <si>
    <t>社会民主党</t>
  </si>
  <si>
    <t>公明党</t>
  </si>
  <si>
    <t>立憲民主党</t>
  </si>
  <si>
    <t>日本保守党</t>
  </si>
  <si>
    <t>日本共産党</t>
  </si>
  <si>
    <t>大津市</t>
  </si>
  <si>
    <t>彦根市</t>
  </si>
  <si>
    <t>長浜市</t>
  </si>
  <si>
    <t>近江八幡市</t>
  </si>
  <si>
    <t>草津市</t>
  </si>
  <si>
    <t>守山市</t>
  </si>
  <si>
    <t>栗東市</t>
  </si>
  <si>
    <t>甲賀市</t>
  </si>
  <si>
    <t>野洲市</t>
  </si>
  <si>
    <t>湖南市</t>
  </si>
  <si>
    <t>高島市</t>
  </si>
  <si>
    <t>東近江市</t>
  </si>
  <si>
    <t>米原市</t>
  </si>
  <si>
    <t>日野町</t>
  </si>
  <si>
    <t>竜王町</t>
  </si>
  <si>
    <t>愛荘町</t>
  </si>
  <si>
    <t>豊郷町</t>
  </si>
  <si>
    <t>甲良町</t>
  </si>
  <si>
    <t>多賀町</t>
  </si>
  <si>
    <t>京都市北区</t>
    <rPh sb="0" eb="3">
      <t>キョウトシ</t>
    </rPh>
    <phoneticPr fontId="1"/>
  </si>
  <si>
    <t>京都市上京区</t>
    <rPh sb="0" eb="3">
      <t>キョウトシ</t>
    </rPh>
    <phoneticPr fontId="1"/>
  </si>
  <si>
    <t>京都市左京区</t>
    <rPh sb="0" eb="3">
      <t>キョウトシ</t>
    </rPh>
    <phoneticPr fontId="1"/>
  </si>
  <si>
    <t>京都市中京区</t>
    <rPh sb="0" eb="3">
      <t>キョウトシ</t>
    </rPh>
    <phoneticPr fontId="1"/>
  </si>
  <si>
    <t>京都市東山区</t>
    <rPh sb="0" eb="3">
      <t>キョウトシ</t>
    </rPh>
    <phoneticPr fontId="1"/>
  </si>
  <si>
    <t>京都市山科区</t>
    <rPh sb="0" eb="3">
      <t>キョウトシ</t>
    </rPh>
    <phoneticPr fontId="1"/>
  </si>
  <si>
    <t>京都市下京区</t>
    <rPh sb="0" eb="3">
      <t>キョウトシ</t>
    </rPh>
    <phoneticPr fontId="1"/>
  </si>
  <si>
    <t>京都市南区</t>
    <rPh sb="0" eb="3">
      <t>キョウトシ</t>
    </rPh>
    <phoneticPr fontId="1"/>
  </si>
  <si>
    <t>京都市右京区</t>
    <rPh sb="0" eb="3">
      <t>キョウトシ</t>
    </rPh>
    <phoneticPr fontId="1"/>
  </si>
  <si>
    <t>京都市西京区</t>
    <rPh sb="0" eb="3">
      <t>キョウトシ</t>
    </rPh>
    <phoneticPr fontId="1"/>
  </si>
  <si>
    <t>京都市伏見区</t>
    <rPh sb="0" eb="3">
      <t>キョウトシ</t>
    </rPh>
    <phoneticPr fontId="1"/>
  </si>
  <si>
    <t>福知山市</t>
  </si>
  <si>
    <t>舞鶴市</t>
  </si>
  <si>
    <t>綾部市</t>
  </si>
  <si>
    <t>宇治市</t>
  </si>
  <si>
    <t>宮津市</t>
  </si>
  <si>
    <t>亀岡市</t>
  </si>
  <si>
    <t>城陽市</t>
  </si>
  <si>
    <t>向日市</t>
  </si>
  <si>
    <t>長岡京市</t>
  </si>
  <si>
    <t>八幡市</t>
  </si>
  <si>
    <t>京田辺市</t>
  </si>
  <si>
    <t>京丹後市</t>
  </si>
  <si>
    <t>南丹市</t>
    <rPh sb="0" eb="1">
      <t>ミナミ</t>
    </rPh>
    <rPh sb="1" eb="2">
      <t>タン</t>
    </rPh>
    <phoneticPr fontId="11"/>
  </si>
  <si>
    <t>木津川市</t>
    <rPh sb="0" eb="1">
      <t>キ</t>
    </rPh>
    <rPh sb="1" eb="2">
      <t>ツ</t>
    </rPh>
    <rPh sb="2" eb="3">
      <t>カワ</t>
    </rPh>
    <phoneticPr fontId="11"/>
  </si>
  <si>
    <t>大山崎町</t>
  </si>
  <si>
    <t>久御山町</t>
  </si>
  <si>
    <t>井手町</t>
  </si>
  <si>
    <t>宇治田原町</t>
  </si>
  <si>
    <t>笠置町</t>
  </si>
  <si>
    <t>和束町</t>
  </si>
  <si>
    <t>精華町</t>
  </si>
  <si>
    <t>南山城村</t>
  </si>
  <si>
    <t>京丹波町</t>
    <rPh sb="0" eb="1">
      <t>キョウ</t>
    </rPh>
    <phoneticPr fontId="11"/>
  </si>
  <si>
    <t>伊根町</t>
  </si>
  <si>
    <t>与謝野町</t>
    <rPh sb="0" eb="1">
      <t>アタエ</t>
    </rPh>
    <rPh sb="1" eb="2">
      <t>シャ</t>
    </rPh>
    <rPh sb="2" eb="3">
      <t>ノ</t>
    </rPh>
    <phoneticPr fontId="11"/>
  </si>
  <si>
    <t>大阪市都島区</t>
  </si>
  <si>
    <t>大阪市福島区</t>
  </si>
  <si>
    <t>大阪市此花区</t>
  </si>
  <si>
    <t>大阪市西区</t>
  </si>
  <si>
    <t>大阪市港区</t>
  </si>
  <si>
    <t>大阪市大正区</t>
  </si>
  <si>
    <t>大阪市天王寺区</t>
  </si>
  <si>
    <t>大阪市浪速区</t>
  </si>
  <si>
    <t>大阪市西淀川区</t>
  </si>
  <si>
    <t>大阪市東淀川区</t>
  </si>
  <si>
    <t>大阪市東成区</t>
  </si>
  <si>
    <t>大阪市生野区</t>
  </si>
  <si>
    <t>大阪市旭区</t>
  </si>
  <si>
    <t>大阪市城東区</t>
  </si>
  <si>
    <t>大阪市阿倍野区</t>
  </si>
  <si>
    <t>大阪市住吉区</t>
  </si>
  <si>
    <t>大阪市東住吉区</t>
  </si>
  <si>
    <t>大阪市西成区</t>
  </si>
  <si>
    <t>大阪市淀川区</t>
  </si>
  <si>
    <t>大阪市鶴見区</t>
  </si>
  <si>
    <t>大阪市住之江区</t>
  </si>
  <si>
    <t>大阪市平野区</t>
  </si>
  <si>
    <t>大阪市北区</t>
  </si>
  <si>
    <t>大阪市中央区</t>
  </si>
  <si>
    <t>堺市堺区</t>
  </si>
  <si>
    <t>堺市中区</t>
  </si>
  <si>
    <t>堺市東区</t>
  </si>
  <si>
    <t>堺市西区</t>
  </si>
  <si>
    <t>堺市南区</t>
  </si>
  <si>
    <t>堺市北区</t>
  </si>
  <si>
    <t>堺市美原区</t>
  </si>
  <si>
    <t>岸和田市</t>
  </si>
  <si>
    <t>豊中市</t>
  </si>
  <si>
    <t>池田市</t>
  </si>
  <si>
    <t>吹田市</t>
  </si>
  <si>
    <t>泉大津市</t>
  </si>
  <si>
    <t>高槻市</t>
  </si>
  <si>
    <t>貝塚市</t>
  </si>
  <si>
    <t>守口市</t>
  </si>
  <si>
    <t>枚方市</t>
  </si>
  <si>
    <t>茨木市</t>
  </si>
  <si>
    <t>八尾市</t>
  </si>
  <si>
    <t>泉佐野市</t>
  </si>
  <si>
    <t>富田林市</t>
  </si>
  <si>
    <t>寝屋川市</t>
  </si>
  <si>
    <t>河内長野市</t>
  </si>
  <si>
    <t>松原市</t>
  </si>
  <si>
    <t>大東市</t>
  </si>
  <si>
    <t>和泉市</t>
  </si>
  <si>
    <t>箕面市</t>
  </si>
  <si>
    <t>柏原市</t>
  </si>
  <si>
    <t>羽曳野市</t>
  </si>
  <si>
    <t>門真市</t>
  </si>
  <si>
    <t>摂津市</t>
  </si>
  <si>
    <t>高石市</t>
  </si>
  <si>
    <t>藤井寺市</t>
  </si>
  <si>
    <t>東大阪市</t>
  </si>
  <si>
    <t>泉南市</t>
  </si>
  <si>
    <t>四條畷市</t>
  </si>
  <si>
    <t>交野市</t>
  </si>
  <si>
    <t>大阪狭山市</t>
  </si>
  <si>
    <t>阪南市</t>
  </si>
  <si>
    <t>島本町</t>
  </si>
  <si>
    <t>豊能町</t>
  </si>
  <si>
    <t>能勢町</t>
  </si>
  <si>
    <t>忠岡町</t>
  </si>
  <si>
    <t>熊取町</t>
  </si>
  <si>
    <t>田尻町</t>
  </si>
  <si>
    <t>岬町</t>
  </si>
  <si>
    <t>太子町</t>
  </si>
  <si>
    <t>河南町</t>
  </si>
  <si>
    <t>千早赤阪村</t>
  </si>
  <si>
    <t>神戸市東灘区</t>
  </si>
  <si>
    <t>神戸市灘区</t>
  </si>
  <si>
    <t>神戸市中央区</t>
  </si>
  <si>
    <t>神戸市兵庫区</t>
  </si>
  <si>
    <t>神戸市北区</t>
  </si>
  <si>
    <t>神戸市長田区</t>
  </si>
  <si>
    <t>神戸市須磨区</t>
  </si>
  <si>
    <t>神戸市垂水区</t>
  </si>
  <si>
    <t>神戸市西区</t>
  </si>
  <si>
    <t>姫路市第１１区</t>
    <rPh sb="6" eb="7">
      <t>ク</t>
    </rPh>
    <phoneticPr fontId="1"/>
  </si>
  <si>
    <t>姫路市第１２区</t>
    <rPh sb="6" eb="7">
      <t>ク</t>
    </rPh>
    <phoneticPr fontId="1"/>
  </si>
  <si>
    <t>尼崎市</t>
  </si>
  <si>
    <t>明石市</t>
  </si>
  <si>
    <t>西宮市第７区</t>
    <rPh sb="3" eb="4">
      <t>ダイ</t>
    </rPh>
    <rPh sb="5" eb="6">
      <t>ク</t>
    </rPh>
    <phoneticPr fontId="1"/>
  </si>
  <si>
    <t>西宮市第２区</t>
    <rPh sb="3" eb="4">
      <t>ダイ</t>
    </rPh>
    <rPh sb="5" eb="6">
      <t>ク</t>
    </rPh>
    <phoneticPr fontId="1"/>
  </si>
  <si>
    <t>洲本市</t>
  </si>
  <si>
    <t>芦屋市</t>
  </si>
  <si>
    <t>伊丹市</t>
  </si>
  <si>
    <t>相生市</t>
  </si>
  <si>
    <t>豊岡市</t>
  </si>
  <si>
    <t>加古川市</t>
  </si>
  <si>
    <t>たつの市</t>
  </si>
  <si>
    <t>赤穂市</t>
  </si>
  <si>
    <t>西脇市</t>
  </si>
  <si>
    <t>宝塚市</t>
  </si>
  <si>
    <t>三木市</t>
  </si>
  <si>
    <t>高砂市</t>
  </si>
  <si>
    <t>川西市第６区</t>
    <rPh sb="3" eb="4">
      <t>ダイ</t>
    </rPh>
    <rPh sb="5" eb="6">
      <t>ク</t>
    </rPh>
    <phoneticPr fontId="1"/>
  </si>
  <si>
    <t>川西市第５区</t>
    <rPh sb="3" eb="4">
      <t>ダイ</t>
    </rPh>
    <rPh sb="5" eb="6">
      <t>ク</t>
    </rPh>
    <phoneticPr fontId="1"/>
  </si>
  <si>
    <t>小野市</t>
  </si>
  <si>
    <t>三田市</t>
  </si>
  <si>
    <t>加西市</t>
  </si>
  <si>
    <t>丹波篠山市</t>
  </si>
  <si>
    <t>養父市</t>
  </si>
  <si>
    <t>丹波市</t>
  </si>
  <si>
    <t>南あわじ市</t>
  </si>
  <si>
    <t>朝来市</t>
  </si>
  <si>
    <t>淡路市</t>
  </si>
  <si>
    <t>宍粟市</t>
  </si>
  <si>
    <t>加東市</t>
  </si>
  <si>
    <t>猪名川町</t>
  </si>
  <si>
    <t>多可町</t>
  </si>
  <si>
    <t>稲美町</t>
  </si>
  <si>
    <t>播磨町</t>
  </si>
  <si>
    <t>神河町</t>
  </si>
  <si>
    <t>市川町</t>
  </si>
  <si>
    <t>福崎町</t>
  </si>
  <si>
    <t>上郡町</t>
  </si>
  <si>
    <t>佐用町</t>
  </si>
  <si>
    <t>香美町</t>
  </si>
  <si>
    <t>新温泉町</t>
  </si>
  <si>
    <t>奈良市第１区</t>
    <rPh sb="0" eb="3">
      <t>ナラシ</t>
    </rPh>
    <rPh sb="3" eb="4">
      <t>ダイ</t>
    </rPh>
    <rPh sb="5" eb="6">
      <t>ク</t>
    </rPh>
    <phoneticPr fontId="3"/>
  </si>
  <si>
    <t>奈良市第２区</t>
    <rPh sb="0" eb="3">
      <t>ナラシ</t>
    </rPh>
    <rPh sb="3" eb="4">
      <t>ダイ</t>
    </rPh>
    <rPh sb="5" eb="6">
      <t>ク</t>
    </rPh>
    <phoneticPr fontId="3"/>
  </si>
  <si>
    <t>大和高田市</t>
    <rPh sb="0" eb="5">
      <t>ヤマトタカダシ</t>
    </rPh>
    <phoneticPr fontId="3"/>
  </si>
  <si>
    <t>大和郡山市</t>
    <rPh sb="0" eb="5">
      <t>ヤマトコオリヤマシ</t>
    </rPh>
    <phoneticPr fontId="3"/>
  </si>
  <si>
    <t>天理市</t>
    <rPh sb="0" eb="3">
      <t>テンリシ</t>
    </rPh>
    <phoneticPr fontId="3"/>
  </si>
  <si>
    <t>橿原市</t>
  </si>
  <si>
    <t>桜井市</t>
  </si>
  <si>
    <t>五條市</t>
  </si>
  <si>
    <t>御所市</t>
  </si>
  <si>
    <t>生駒市</t>
  </si>
  <si>
    <t>香芝市</t>
  </si>
  <si>
    <t>葛城市</t>
    <rPh sb="0" eb="2">
      <t>カツラギ</t>
    </rPh>
    <rPh sb="2" eb="3">
      <t>シ</t>
    </rPh>
    <phoneticPr fontId="3"/>
  </si>
  <si>
    <t>宇陀市</t>
    <rPh sb="0" eb="2">
      <t>ウダ</t>
    </rPh>
    <rPh sb="2" eb="3">
      <t>シ</t>
    </rPh>
    <phoneticPr fontId="3"/>
  </si>
  <si>
    <t>山添村</t>
  </si>
  <si>
    <t>平群町</t>
  </si>
  <si>
    <t>三郷町</t>
  </si>
  <si>
    <t>斑鳩町</t>
  </si>
  <si>
    <t>安堵町</t>
  </si>
  <si>
    <t>川西町</t>
  </si>
  <si>
    <t>三宅町</t>
  </si>
  <si>
    <t>田原本町</t>
  </si>
  <si>
    <t>曽爾村</t>
  </si>
  <si>
    <t>御杖村</t>
  </si>
  <si>
    <t>高取町</t>
  </si>
  <si>
    <t>明日香村</t>
  </si>
  <si>
    <t>上牧町</t>
  </si>
  <si>
    <t>王寺町</t>
  </si>
  <si>
    <t>広陵町</t>
  </si>
  <si>
    <t>河合町</t>
  </si>
  <si>
    <t>吉野町</t>
  </si>
  <si>
    <t>大淀町</t>
  </si>
  <si>
    <t>下市町</t>
  </si>
  <si>
    <t>黒滝村</t>
  </si>
  <si>
    <t>天川村</t>
  </si>
  <si>
    <t>野迫川村</t>
  </si>
  <si>
    <t>十津川村</t>
  </si>
  <si>
    <t>下北山村</t>
  </si>
  <si>
    <t>上北山村</t>
  </si>
  <si>
    <t>川上村</t>
  </si>
  <si>
    <t>東吉野村</t>
  </si>
  <si>
    <t>自由民主党</t>
    <rPh sb="0" eb="5">
      <t>ジユウミンシュトウ</t>
    </rPh>
    <phoneticPr fontId="1"/>
  </si>
  <si>
    <t>和歌山市</t>
  </si>
  <si>
    <t>海南市</t>
  </si>
  <si>
    <t>橋本市</t>
  </si>
  <si>
    <t>有田市</t>
  </si>
  <si>
    <t>御坊市</t>
  </si>
  <si>
    <t>田辺市</t>
  </si>
  <si>
    <t>新宮市</t>
  </si>
  <si>
    <t>紀の川市</t>
  </si>
  <si>
    <t>岩出市</t>
  </si>
  <si>
    <t>紀美野町</t>
  </si>
  <si>
    <t>かつらぎ町</t>
  </si>
  <si>
    <t>九度山町</t>
  </si>
  <si>
    <t>高野町</t>
  </si>
  <si>
    <t>湯浅町</t>
  </si>
  <si>
    <t>広川町</t>
  </si>
  <si>
    <t>有田川町</t>
  </si>
  <si>
    <t>美浜町</t>
  </si>
  <si>
    <t>日高町</t>
  </si>
  <si>
    <t>由良町</t>
  </si>
  <si>
    <t>印南町</t>
  </si>
  <si>
    <t>みなべ町</t>
  </si>
  <si>
    <t>日高川町</t>
  </si>
  <si>
    <t>白浜町</t>
  </si>
  <si>
    <t>上富田町</t>
  </si>
  <si>
    <t>すさみ町</t>
  </si>
  <si>
    <t>那智勝浦町</t>
  </si>
  <si>
    <t>太地町</t>
  </si>
  <si>
    <t>古座川町</t>
  </si>
  <si>
    <t>北山村</t>
  </si>
  <si>
    <t>串本町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</si>
</sst>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;[Red]\(#,##0.000\)"/>
  </numFmts>
  <fonts count="1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1"/>
      <color theme="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76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distributed"/>
    </xf>
    <xf numFmtId="176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distributed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58" fontId="4" fillId="0" borderId="0" xfId="0" applyNumberFormat="1" applyFont="1" applyFill="1" applyBorder="1" applyAlignment="1">
      <alignment horizontal="right"/>
    </xf>
    <xf numFmtId="58" fontId="4" fillId="0" borderId="0" xfId="0" applyNumberFormat="1" applyFont="1" applyFill="1" applyBorder="1">
      <alignment vertical="center"/>
    </xf>
    <xf numFmtId="0" fontId="6" fillId="0" borderId="0" xfId="0" applyFont="1" applyFill="1" applyAlignment="1">
      <alignment horizontal="right"/>
    </xf>
    <xf numFmtId="0" fontId="7" fillId="0" borderId="2" xfId="0" applyFont="1" applyFill="1" applyBorder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distributed" vertical="center"/>
    </xf>
    <xf numFmtId="177" fontId="7" fillId="0" borderId="2" xfId="1" applyNumberFormat="1" applyFont="1" applyFill="1" applyBorder="1" applyAlignment="1">
      <alignment horizontal="right" vertical="center" shrinkToFit="1"/>
    </xf>
    <xf numFmtId="177" fontId="10" fillId="0" borderId="2" xfId="0" applyNumberFormat="1" applyFont="1" applyFill="1" applyBorder="1" applyAlignment="1">
      <alignment horizontal="right" vertical="center" shrinkToFit="1"/>
    </xf>
    <xf numFmtId="177" fontId="10" fillId="0" borderId="3" xfId="0" applyNumberFormat="1" applyFont="1" applyFill="1" applyBorder="1" applyAlignment="1">
      <alignment horizontal="right" vertical="center" shrinkToFit="1"/>
    </xf>
    <xf numFmtId="0" fontId="5" fillId="0" borderId="0" xfId="0" applyFont="1" applyFill="1" applyAlignment="1">
      <alignment horizontal="center"/>
    </xf>
    <xf numFmtId="0" fontId="7" fillId="0" borderId="4" xfId="0" applyFont="1" applyFill="1" applyBorder="1" applyAlignment="1">
      <alignment horizontal="distributed" vertical="center"/>
    </xf>
    <xf numFmtId="177" fontId="7" fillId="0" borderId="4" xfId="1" applyNumberFormat="1" applyFont="1" applyFill="1" applyBorder="1" applyAlignment="1">
      <alignment horizontal="right" vertical="center" shrinkToFit="1"/>
    </xf>
    <xf numFmtId="0" fontId="7" fillId="0" borderId="2" xfId="1" applyNumberFormat="1" applyFont="1" applyFill="1" applyBorder="1" applyAlignment="1">
      <alignment horizontal="right" vertical="center" shrinkToFit="1"/>
    </xf>
    <xf numFmtId="0" fontId="7" fillId="0" borderId="4" xfId="1" applyNumberFormat="1" applyFont="1" applyFill="1" applyBorder="1" applyAlignment="1">
      <alignment horizontal="right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3.xml" Type="http://schemas.openxmlformats.org/officeDocument/2006/relationships/externalLink"/><Relationship Id="rId11" Target="externalLinks/externalLink4.xml" Type="http://schemas.openxmlformats.org/officeDocument/2006/relationships/externalLink"/><Relationship Id="rId12" Target="externalLinks/externalLink5.xml" Type="http://schemas.openxmlformats.org/officeDocument/2006/relationships/externalLink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externalLinks/externalLink1.xml" Type="http://schemas.openxmlformats.org/officeDocument/2006/relationships/externalLink"/><Relationship Id="rId9" Target="externalLinks/externalLink2.xml" Type="http://schemas.openxmlformats.org/officeDocument/2006/relationships/externalLink"/></Relationships>
</file>

<file path=xl/externalLinks/_rels/externalLink1.xml.rels><?xml version="1.0" encoding="UTF-8" standalone="yes"?><Relationships xmlns="http://schemas.openxmlformats.org/package/2006/relationships"><Relationship Id="rId1" Target="26_&#20140;&#37117;&#242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27_&#22823;&#38442;&#242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28_&#20853;&#24235;&#30476;.xlsx" TargetMode="External" Type="http://schemas.openxmlformats.org/officeDocument/2006/relationships/externalLinkPath"/></Relationships>
</file>

<file path=xl/externalLinks/_rels/externalLink4.xml.rels><?xml version="1.0" encoding="UTF-8" standalone="yes"?><Relationships xmlns="http://schemas.openxmlformats.org/package/2006/relationships"><Relationship Id="rId1" Target="29_&#22856;&#33391;&#30476;.xlsx" TargetMode="External" Type="http://schemas.openxmlformats.org/officeDocument/2006/relationships/externalLinkPath"/></Relationships>
</file>

<file path=xl/externalLinks/_rels/externalLink5.xml.rels><?xml version="1.0" encoding="UTF-8" standalone="yes"?><Relationships xmlns="http://schemas.openxmlformats.org/package/2006/relationships"><Relationship Id="rId1" Target="30_&#21644;&#27468;&#23665;&#3047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京都府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大阪府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兵庫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奈良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和歌山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2"/>
  <sheetViews>
    <sheetView showGridLines="0" showZeros="0" tabSelected="1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1" width="13.6640625" style="3" customWidth="1"/>
    <col min="12" max="12" width="13.6640625" style="2" customWidth="1"/>
    <col min="13" max="20" width="18.6640625" style="1" customWidth="1"/>
    <col min="21" max="16384" width="9" style="1"/>
  </cols>
  <sheetData>
    <row r="1" spans="1:15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4"/>
      <c r="N1" s="12"/>
      <c r="O1" s="13"/>
    </row>
    <row r="2" spans="1:15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N2" s="12"/>
      <c r="O2" s="12"/>
    </row>
    <row r="3" spans="1:15" ht="20.100000000000001" customHeight="1" x14ac:dyDescent="0.2">
      <c r="A3" s="24" t="str">
        <f ca="1">RIGHT(CELL("filename",A3),LEN(CELL("filename",A3))-FIND("]",CELL("filename",A3)))</f>
        <v>滋賀県</v>
      </c>
      <c r="B3" s="23" t="str">
        <f ca="1">VLOOKUP(A3,リスト!$B$2:$C$48,2,FALSE)</f>
        <v>（近畿選挙区）</v>
      </c>
      <c r="L3" s="17" t="s">
        <v>2</v>
      </c>
      <c r="O3" s="4"/>
    </row>
    <row r="4" spans="1:15" ht="28.8" customHeight="1" x14ac:dyDescent="0.2">
      <c r="A4" s="19" t="s">
        <v>64</v>
      </c>
      <c r="B4" s="25" t="s">
        <v>66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75</v>
      </c>
      <c r="L4" s="25" t="s">
        <v>0</v>
      </c>
    </row>
    <row r="5" spans="1:15" ht="19.8" customHeight="1" x14ac:dyDescent="0.2">
      <c r="A5" s="18" t="s">
        <v>76</v>
      </c>
      <c r="B5" s="27">
        <v>35020</v>
      </c>
      <c r="C5" s="27">
        <v>28821</v>
      </c>
      <c r="D5" s="27">
        <v>16549.466</v>
      </c>
      <c r="E5" s="27">
        <v>5219</v>
      </c>
      <c r="F5" s="27">
        <v>9818</v>
      </c>
      <c r="G5" s="27">
        <v>2064</v>
      </c>
      <c r="H5" s="27">
        <v>11738</v>
      </c>
      <c r="I5" s="27">
        <v>24200.532999999999</v>
      </c>
      <c r="J5" s="27">
        <v>4914</v>
      </c>
      <c r="K5" s="27">
        <v>13230</v>
      </c>
      <c r="L5" s="28">
        <f t="shared" ref="L5:L23" si="0">SUM(B5:K5)</f>
        <v>151573.99900000001</v>
      </c>
    </row>
    <row r="6" spans="1:15" ht="19.8" customHeight="1" x14ac:dyDescent="0.2">
      <c r="A6" s="18" t="s">
        <v>77</v>
      </c>
      <c r="B6" s="27">
        <v>11702</v>
      </c>
      <c r="C6" s="27">
        <v>7945</v>
      </c>
      <c r="D6" s="27">
        <v>4603.1049999999996</v>
      </c>
      <c r="E6" s="27">
        <v>1582</v>
      </c>
      <c r="F6" s="27">
        <v>3223</v>
      </c>
      <c r="G6" s="27">
        <v>542</v>
      </c>
      <c r="H6" s="27">
        <v>3302</v>
      </c>
      <c r="I6" s="27">
        <v>9249.8940000000002</v>
      </c>
      <c r="J6" s="27">
        <v>1225</v>
      </c>
      <c r="K6" s="27">
        <v>2747</v>
      </c>
      <c r="L6" s="28">
        <f t="shared" si="0"/>
        <v>46120.998999999996</v>
      </c>
    </row>
    <row r="7" spans="1:15" ht="19.8" customHeight="1" x14ac:dyDescent="0.2">
      <c r="A7" s="18" t="s">
        <v>78</v>
      </c>
      <c r="B7" s="27">
        <v>15580</v>
      </c>
      <c r="C7" s="27">
        <v>7324</v>
      </c>
      <c r="D7" s="27">
        <v>3645.1729999999998</v>
      </c>
      <c r="E7" s="27">
        <v>1393</v>
      </c>
      <c r="F7" s="27">
        <v>3283</v>
      </c>
      <c r="G7" s="27">
        <v>490</v>
      </c>
      <c r="H7" s="27">
        <v>2910</v>
      </c>
      <c r="I7" s="27">
        <v>9405.8259999999991</v>
      </c>
      <c r="J7" s="27">
        <v>1259</v>
      </c>
      <c r="K7" s="27">
        <v>3331</v>
      </c>
      <c r="L7" s="28">
        <f t="shared" si="0"/>
        <v>48620.998999999996</v>
      </c>
    </row>
    <row r="8" spans="1:15" ht="19.8" customHeight="1" x14ac:dyDescent="0.2">
      <c r="A8" s="18" t="s">
        <v>79</v>
      </c>
      <c r="B8" s="27">
        <v>9146</v>
      </c>
      <c r="C8" s="27">
        <v>7177</v>
      </c>
      <c r="D8" s="27">
        <v>3278.3020000000001</v>
      </c>
      <c r="E8" s="27">
        <v>1114</v>
      </c>
      <c r="F8" s="27">
        <v>2613</v>
      </c>
      <c r="G8" s="27">
        <v>452</v>
      </c>
      <c r="H8" s="27">
        <v>2689</v>
      </c>
      <c r="I8" s="27">
        <v>6201.6970000000001</v>
      </c>
      <c r="J8" s="27">
        <v>968</v>
      </c>
      <c r="K8" s="27">
        <v>2593</v>
      </c>
      <c r="L8" s="28">
        <f t="shared" si="0"/>
        <v>36231.998999999996</v>
      </c>
    </row>
    <row r="9" spans="1:15" ht="19.8" customHeight="1" x14ac:dyDescent="0.2">
      <c r="A9" s="18" t="s">
        <v>80</v>
      </c>
      <c r="B9" s="27">
        <v>14489</v>
      </c>
      <c r="C9" s="27">
        <v>12159</v>
      </c>
      <c r="D9" s="27">
        <v>7517.8609999999999</v>
      </c>
      <c r="E9" s="27">
        <v>2907</v>
      </c>
      <c r="F9" s="27">
        <v>3719</v>
      </c>
      <c r="G9" s="27">
        <v>686</v>
      </c>
      <c r="H9" s="27">
        <v>4302</v>
      </c>
      <c r="I9" s="27">
        <v>9007.1380000000008</v>
      </c>
      <c r="J9" s="27">
        <v>1774</v>
      </c>
      <c r="K9" s="27">
        <v>3675</v>
      </c>
      <c r="L9" s="28">
        <f t="shared" si="0"/>
        <v>60235.998999999996</v>
      </c>
    </row>
    <row r="10" spans="1:15" ht="19.8" customHeight="1" x14ac:dyDescent="0.2">
      <c r="A10" s="18" t="s">
        <v>81</v>
      </c>
      <c r="B10" s="27">
        <v>10098</v>
      </c>
      <c r="C10" s="27">
        <v>7353</v>
      </c>
      <c r="D10" s="27">
        <v>3993.3240000000001</v>
      </c>
      <c r="E10" s="27">
        <v>2161</v>
      </c>
      <c r="F10" s="27">
        <v>2518</v>
      </c>
      <c r="G10" s="27">
        <v>426</v>
      </c>
      <c r="H10" s="27">
        <v>2311</v>
      </c>
      <c r="I10" s="27">
        <v>5706.6750000000002</v>
      </c>
      <c r="J10" s="27">
        <v>1093</v>
      </c>
      <c r="K10" s="27">
        <v>2615</v>
      </c>
      <c r="L10" s="28">
        <f t="shared" si="0"/>
        <v>38274.999000000003</v>
      </c>
    </row>
    <row r="11" spans="1:15" ht="19.8" customHeight="1" x14ac:dyDescent="0.2">
      <c r="A11" s="18" t="s">
        <v>82</v>
      </c>
      <c r="B11" s="27">
        <v>7221</v>
      </c>
      <c r="C11" s="27">
        <v>5561</v>
      </c>
      <c r="D11" s="27">
        <v>3272.9369999999999</v>
      </c>
      <c r="E11" s="27">
        <v>1447</v>
      </c>
      <c r="F11" s="27">
        <v>2204</v>
      </c>
      <c r="G11" s="27">
        <v>336</v>
      </c>
      <c r="H11" s="27">
        <v>2379</v>
      </c>
      <c r="I11" s="27">
        <v>3906.0619999999999</v>
      </c>
      <c r="J11" s="27">
        <v>876</v>
      </c>
      <c r="K11" s="27">
        <v>1889</v>
      </c>
      <c r="L11" s="28">
        <f t="shared" si="0"/>
        <v>29091.998999999996</v>
      </c>
    </row>
    <row r="12" spans="1:15" ht="19.8" customHeight="1" x14ac:dyDescent="0.2">
      <c r="A12" s="18" t="s">
        <v>83</v>
      </c>
      <c r="B12" s="27">
        <v>11552</v>
      </c>
      <c r="C12" s="27">
        <v>6971</v>
      </c>
      <c r="D12" s="27">
        <v>3110.866</v>
      </c>
      <c r="E12" s="27">
        <v>1832</v>
      </c>
      <c r="F12" s="27">
        <v>2887</v>
      </c>
      <c r="G12" s="27">
        <v>464</v>
      </c>
      <c r="H12" s="27">
        <v>3627</v>
      </c>
      <c r="I12" s="27">
        <v>5869.1329999999998</v>
      </c>
      <c r="J12" s="27">
        <v>1001</v>
      </c>
      <c r="K12" s="27">
        <v>3143</v>
      </c>
      <c r="L12" s="28">
        <f t="shared" si="0"/>
        <v>40456.999000000003</v>
      </c>
    </row>
    <row r="13" spans="1:15" ht="19.8" customHeight="1" x14ac:dyDescent="0.2">
      <c r="A13" s="18" t="s">
        <v>84</v>
      </c>
      <c r="B13" s="27">
        <v>6289</v>
      </c>
      <c r="C13" s="27">
        <v>4352</v>
      </c>
      <c r="D13" s="27">
        <v>2315.8969999999999</v>
      </c>
      <c r="E13" s="27">
        <v>1015</v>
      </c>
      <c r="F13" s="27">
        <v>1399</v>
      </c>
      <c r="G13" s="27">
        <v>291</v>
      </c>
      <c r="H13" s="27">
        <v>1602</v>
      </c>
      <c r="I13" s="27">
        <v>3486.1019999999999</v>
      </c>
      <c r="J13" s="27">
        <v>625</v>
      </c>
      <c r="K13" s="27">
        <v>1469</v>
      </c>
      <c r="L13" s="28">
        <f t="shared" si="0"/>
        <v>22843.999</v>
      </c>
    </row>
    <row r="14" spans="1:15" ht="19.8" customHeight="1" x14ac:dyDescent="0.2">
      <c r="A14" s="18" t="s">
        <v>85</v>
      </c>
      <c r="B14" s="27">
        <v>5542</v>
      </c>
      <c r="C14" s="27">
        <v>4760</v>
      </c>
      <c r="D14" s="27">
        <v>2201.4070000000002</v>
      </c>
      <c r="E14" s="27">
        <v>1065</v>
      </c>
      <c r="F14" s="27">
        <v>2027</v>
      </c>
      <c r="G14" s="27">
        <v>280</v>
      </c>
      <c r="H14" s="27">
        <v>2199</v>
      </c>
      <c r="I14" s="27">
        <v>3487.5920000000001</v>
      </c>
      <c r="J14" s="27">
        <v>677</v>
      </c>
      <c r="K14" s="27">
        <v>1762</v>
      </c>
      <c r="L14" s="28">
        <f t="shared" si="0"/>
        <v>24000.999</v>
      </c>
    </row>
    <row r="15" spans="1:15" ht="19.8" customHeight="1" x14ac:dyDescent="0.2">
      <c r="A15" s="18" t="s">
        <v>86</v>
      </c>
      <c r="B15" s="27">
        <v>8120</v>
      </c>
      <c r="C15" s="27">
        <v>3932</v>
      </c>
      <c r="D15" s="27">
        <v>1578.1310000000001</v>
      </c>
      <c r="E15" s="27">
        <v>685</v>
      </c>
      <c r="F15" s="27">
        <v>1494</v>
      </c>
      <c r="G15" s="27">
        <v>235</v>
      </c>
      <c r="H15" s="27">
        <v>1726</v>
      </c>
      <c r="I15" s="27">
        <v>3208.8679999999999</v>
      </c>
      <c r="J15" s="27">
        <v>587</v>
      </c>
      <c r="K15" s="27">
        <v>1773</v>
      </c>
      <c r="L15" s="28">
        <f t="shared" si="0"/>
        <v>23338.999</v>
      </c>
    </row>
    <row r="16" spans="1:15" ht="19.8" customHeight="1" x14ac:dyDescent="0.2">
      <c r="A16" s="18" t="s">
        <v>87</v>
      </c>
      <c r="B16" s="27">
        <v>12799</v>
      </c>
      <c r="C16" s="27">
        <v>8418</v>
      </c>
      <c r="D16" s="27">
        <v>3887.7069999999999</v>
      </c>
      <c r="E16" s="27">
        <v>1387</v>
      </c>
      <c r="F16" s="27">
        <v>3524</v>
      </c>
      <c r="G16" s="27">
        <v>493</v>
      </c>
      <c r="H16" s="27">
        <v>3575</v>
      </c>
      <c r="I16" s="27">
        <v>7882.2920000000004</v>
      </c>
      <c r="J16" s="27">
        <v>1143</v>
      </c>
      <c r="K16" s="27">
        <v>3072</v>
      </c>
      <c r="L16" s="28">
        <f t="shared" si="0"/>
        <v>46180.998999999996</v>
      </c>
    </row>
    <row r="17" spans="1:12" ht="19.8" customHeight="1" x14ac:dyDescent="0.2">
      <c r="A17" s="18" t="s">
        <v>88</v>
      </c>
      <c r="B17" s="27">
        <v>5435</v>
      </c>
      <c r="C17" s="27">
        <v>2367</v>
      </c>
      <c r="D17" s="27">
        <v>1395.9559999999999</v>
      </c>
      <c r="E17" s="27">
        <v>472</v>
      </c>
      <c r="F17" s="27">
        <v>1177</v>
      </c>
      <c r="G17" s="27">
        <v>245</v>
      </c>
      <c r="H17" s="27">
        <v>966</v>
      </c>
      <c r="I17" s="27">
        <v>4757.0429999999997</v>
      </c>
      <c r="J17" s="27">
        <v>450</v>
      </c>
      <c r="K17" s="27">
        <v>1094</v>
      </c>
      <c r="L17" s="28">
        <f t="shared" si="0"/>
        <v>18358.999</v>
      </c>
    </row>
    <row r="18" spans="1:12" ht="19.8" customHeight="1" x14ac:dyDescent="0.2">
      <c r="A18" s="18" t="s">
        <v>89</v>
      </c>
      <c r="B18" s="27">
        <v>2492</v>
      </c>
      <c r="C18" s="27">
        <v>1578</v>
      </c>
      <c r="D18" s="27">
        <v>630.13599999999997</v>
      </c>
      <c r="E18" s="27">
        <v>261</v>
      </c>
      <c r="F18" s="27">
        <v>671</v>
      </c>
      <c r="G18" s="27">
        <v>109</v>
      </c>
      <c r="H18" s="27">
        <v>705</v>
      </c>
      <c r="I18" s="27">
        <v>1548.8630000000001</v>
      </c>
      <c r="J18" s="27">
        <v>192</v>
      </c>
      <c r="K18" s="27">
        <v>918</v>
      </c>
      <c r="L18" s="28">
        <f t="shared" si="0"/>
        <v>9104.9989999999998</v>
      </c>
    </row>
    <row r="19" spans="1:12" ht="19.8" customHeight="1" x14ac:dyDescent="0.2">
      <c r="A19" s="18" t="s">
        <v>90</v>
      </c>
      <c r="B19" s="27">
        <v>1851</v>
      </c>
      <c r="C19" s="27">
        <v>1041</v>
      </c>
      <c r="D19" s="27">
        <v>436.36900000000003</v>
      </c>
      <c r="E19" s="27">
        <v>169</v>
      </c>
      <c r="F19" s="27">
        <v>428</v>
      </c>
      <c r="G19" s="27">
        <v>59</v>
      </c>
      <c r="H19" s="27">
        <v>448</v>
      </c>
      <c r="I19" s="27">
        <v>894.63</v>
      </c>
      <c r="J19" s="27">
        <v>126</v>
      </c>
      <c r="K19" s="27">
        <v>301</v>
      </c>
      <c r="L19" s="28">
        <f t="shared" si="0"/>
        <v>5753.9990000000007</v>
      </c>
    </row>
    <row r="20" spans="1:12" ht="19.8" customHeight="1" x14ac:dyDescent="0.2">
      <c r="A20" s="18" t="s">
        <v>91</v>
      </c>
      <c r="B20" s="27">
        <v>2495</v>
      </c>
      <c r="C20" s="27">
        <v>1500</v>
      </c>
      <c r="D20" s="27">
        <v>644.02200000000005</v>
      </c>
      <c r="E20" s="27">
        <v>275</v>
      </c>
      <c r="F20" s="27">
        <v>707</v>
      </c>
      <c r="G20" s="27">
        <v>86</v>
      </c>
      <c r="H20" s="27">
        <v>606</v>
      </c>
      <c r="I20" s="27">
        <v>1423.9770000000001</v>
      </c>
      <c r="J20" s="27">
        <v>206</v>
      </c>
      <c r="K20" s="27">
        <v>580</v>
      </c>
      <c r="L20" s="28">
        <f t="shared" si="0"/>
        <v>8522.9989999999998</v>
      </c>
    </row>
    <row r="21" spans="1:12" ht="19.8" customHeight="1" x14ac:dyDescent="0.2">
      <c r="A21" s="18" t="s">
        <v>92</v>
      </c>
      <c r="B21" s="27">
        <v>869</v>
      </c>
      <c r="C21" s="27">
        <v>422</v>
      </c>
      <c r="D21" s="27">
        <v>148.898</v>
      </c>
      <c r="E21" s="27">
        <v>57</v>
      </c>
      <c r="F21" s="27">
        <v>240</v>
      </c>
      <c r="G21" s="27">
        <v>33</v>
      </c>
      <c r="H21" s="27">
        <v>354</v>
      </c>
      <c r="I21" s="27">
        <v>448.101</v>
      </c>
      <c r="J21" s="27">
        <v>50</v>
      </c>
      <c r="K21" s="27">
        <v>258</v>
      </c>
      <c r="L21" s="28">
        <f t="shared" si="0"/>
        <v>2879.9990000000003</v>
      </c>
    </row>
    <row r="22" spans="1:12" ht="19.8" customHeight="1" x14ac:dyDescent="0.2">
      <c r="A22" s="18" t="s">
        <v>93</v>
      </c>
      <c r="B22" s="27">
        <v>1007</v>
      </c>
      <c r="C22" s="27">
        <v>433</v>
      </c>
      <c r="D22" s="27">
        <v>149.49700000000001</v>
      </c>
      <c r="E22" s="27">
        <v>62</v>
      </c>
      <c r="F22" s="27">
        <v>178</v>
      </c>
      <c r="G22" s="27">
        <v>39</v>
      </c>
      <c r="H22" s="27">
        <v>243</v>
      </c>
      <c r="I22" s="27">
        <v>507.50200000000001</v>
      </c>
      <c r="J22" s="27">
        <v>45</v>
      </c>
      <c r="K22" s="27">
        <v>188</v>
      </c>
      <c r="L22" s="28">
        <f t="shared" si="0"/>
        <v>2851.9990000000003</v>
      </c>
    </row>
    <row r="23" spans="1:12" ht="19.8" customHeight="1" thickBot="1" x14ac:dyDescent="0.25">
      <c r="A23" s="18" t="s">
        <v>94</v>
      </c>
      <c r="B23" s="27">
        <v>1150</v>
      </c>
      <c r="C23" s="27">
        <v>588</v>
      </c>
      <c r="D23" s="27">
        <v>240.434</v>
      </c>
      <c r="E23" s="27">
        <v>120</v>
      </c>
      <c r="F23" s="27">
        <v>238</v>
      </c>
      <c r="G23" s="27">
        <v>37</v>
      </c>
      <c r="H23" s="27">
        <v>276</v>
      </c>
      <c r="I23" s="27">
        <v>682.56500000000005</v>
      </c>
      <c r="J23" s="27">
        <v>111</v>
      </c>
      <c r="K23" s="27">
        <v>271</v>
      </c>
      <c r="L23" s="28">
        <f t="shared" si="0"/>
        <v>3713.9990000000003</v>
      </c>
    </row>
    <row r="24" spans="1:12" ht="19.8" customHeight="1" thickTop="1" x14ac:dyDescent="0.2">
      <c r="A24" s="26" t="str">
        <f ca="1">A3&amp;" 合計"</f>
        <v>滋賀県 合計</v>
      </c>
      <c r="B24" s="29">
        <f t="shared" ref="B24:L24" si="1">SUM(B5:B23)</f>
        <v>162857</v>
      </c>
      <c r="C24" s="29">
        <f t="shared" si="1"/>
        <v>112702</v>
      </c>
      <c r="D24" s="29">
        <f t="shared" si="1"/>
        <v>59599.487999999998</v>
      </c>
      <c r="E24" s="29">
        <f t="shared" si="1"/>
        <v>23223</v>
      </c>
      <c r="F24" s="29">
        <f t="shared" si="1"/>
        <v>42348</v>
      </c>
      <c r="G24" s="29">
        <f t="shared" si="1"/>
        <v>7367</v>
      </c>
      <c r="H24" s="29">
        <f t="shared" si="1"/>
        <v>45958</v>
      </c>
      <c r="I24" s="29">
        <f t="shared" si="1"/>
        <v>101874.493</v>
      </c>
      <c r="J24" s="29">
        <f t="shared" si="1"/>
        <v>17322</v>
      </c>
      <c r="K24" s="29">
        <f t="shared" si="1"/>
        <v>44909</v>
      </c>
      <c r="L24" s="29">
        <f t="shared" si="1"/>
        <v>618159.9809999998</v>
      </c>
    </row>
    <row r="25" spans="1:12" ht="15.9" customHeight="1" x14ac:dyDescent="0.2">
      <c r="A25" s="11"/>
      <c r="B25" s="10"/>
      <c r="C25" s="9"/>
      <c r="D25" s="9"/>
      <c r="E25" s="9"/>
      <c r="F25" s="9"/>
      <c r="G25" s="9"/>
      <c r="H25" s="9"/>
      <c r="I25" s="9"/>
      <c r="J25" s="9"/>
      <c r="K25" s="9"/>
      <c r="L25" s="8"/>
    </row>
    <row r="26" spans="1:12" ht="15.9" customHeight="1" x14ac:dyDescent="0.2">
      <c r="A26" s="7"/>
      <c r="B26" s="3"/>
      <c r="C26" s="6"/>
      <c r="D26" s="6"/>
      <c r="E26" s="6"/>
      <c r="F26" s="6"/>
      <c r="G26" s="6"/>
      <c r="H26" s="6"/>
      <c r="I26" s="6"/>
      <c r="J26" s="6"/>
      <c r="K26" s="6"/>
      <c r="L26" s="5"/>
    </row>
    <row r="27" spans="1:12" ht="15.9" customHeight="1" x14ac:dyDescent="0.2">
      <c r="A27" s="7"/>
      <c r="B27" s="3"/>
      <c r="C27" s="6"/>
      <c r="D27" s="6"/>
      <c r="E27" s="6"/>
      <c r="F27" s="6"/>
      <c r="G27" s="6"/>
      <c r="H27" s="6"/>
      <c r="I27" s="6"/>
      <c r="J27" s="6"/>
      <c r="K27" s="6"/>
      <c r="L27" s="5"/>
    </row>
    <row r="28" spans="1:12" ht="15.9" customHeight="1" x14ac:dyDescent="0.2">
      <c r="A28" s="7"/>
      <c r="B28" s="3"/>
      <c r="C28" s="6"/>
      <c r="D28" s="6"/>
      <c r="E28" s="6"/>
      <c r="F28" s="6"/>
      <c r="G28" s="6"/>
      <c r="H28" s="6"/>
      <c r="I28" s="6"/>
      <c r="J28" s="6"/>
      <c r="K28" s="6"/>
      <c r="L28" s="5"/>
    </row>
    <row r="29" spans="1:12" ht="15.9" customHeight="1" x14ac:dyDescent="0.2">
      <c r="A29" s="7"/>
      <c r="B29" s="3"/>
      <c r="C29" s="6"/>
      <c r="D29" s="6"/>
      <c r="E29" s="6"/>
      <c r="F29" s="6"/>
      <c r="G29" s="6"/>
      <c r="H29" s="6"/>
      <c r="I29" s="6"/>
      <c r="J29" s="6"/>
      <c r="K29" s="6"/>
      <c r="L29" s="5"/>
    </row>
    <row r="30" spans="1:12" ht="15.9" customHeight="1" x14ac:dyDescent="0.2">
      <c r="A30" s="7"/>
      <c r="B30" s="3"/>
      <c r="C30" s="6"/>
      <c r="D30" s="6"/>
      <c r="E30" s="6"/>
      <c r="F30" s="6"/>
      <c r="G30" s="6"/>
      <c r="H30" s="6"/>
      <c r="I30" s="6"/>
      <c r="J30" s="6"/>
      <c r="K30" s="6"/>
      <c r="L30" s="5"/>
    </row>
    <row r="31" spans="1:12" ht="15.9" customHeight="1" x14ac:dyDescent="0.2">
      <c r="A31" s="7"/>
      <c r="B31" s="3"/>
      <c r="C31" s="6"/>
      <c r="D31" s="6"/>
      <c r="E31" s="6"/>
      <c r="F31" s="6"/>
      <c r="G31" s="6"/>
      <c r="H31" s="6"/>
      <c r="I31" s="6"/>
      <c r="J31" s="6"/>
      <c r="K31" s="6"/>
      <c r="L31" s="5"/>
    </row>
    <row r="32" spans="1:12" ht="15.9" customHeight="1" x14ac:dyDescent="0.2">
      <c r="A32" s="7"/>
      <c r="B32" s="3"/>
      <c r="C32" s="6"/>
      <c r="D32" s="6"/>
      <c r="E32" s="6"/>
      <c r="F32" s="6"/>
      <c r="G32" s="6"/>
      <c r="H32" s="6"/>
      <c r="I32" s="6"/>
      <c r="J32" s="6"/>
      <c r="K32" s="6"/>
      <c r="L32" s="5"/>
    </row>
  </sheetData>
  <mergeCells count="1">
    <mergeCell ref="A2:L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4561-3C92-49C1-9393-B429A8CD5A1E}">
  <dimension ref="A1:O49"/>
  <sheetViews>
    <sheetView showGridLines="0" showZeros="0" view="pageBreakPreview" zoomScale="85" zoomScaleNormal="85" zoomScaleSheetLayoutView="85" workbookViewId="0">
      <pane xSplit="1" ySplit="4" topLeftCell="B11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1" width="13.6640625" style="3" customWidth="1"/>
    <col min="12" max="12" width="13.6640625" style="2" customWidth="1"/>
    <col min="13" max="20" width="18.6640625" style="1" customWidth="1"/>
    <col min="21" max="16384" width="9" style="1"/>
  </cols>
  <sheetData>
    <row r="1" spans="1:15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4"/>
      <c r="N1" s="12"/>
      <c r="O1" s="13"/>
    </row>
    <row r="2" spans="1:15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N2" s="12"/>
      <c r="O2" s="12"/>
    </row>
    <row r="3" spans="1:15" ht="20.100000000000001" customHeight="1" x14ac:dyDescent="0.2">
      <c r="A3" s="24" t="str">
        <f ca="1">RIGHT(CELL("filename",A3),LEN(CELL("filename",A3))-FIND("]",CELL("filename",A3)))</f>
        <v>京都府</v>
      </c>
      <c r="B3" s="23" t="str">
        <f ca="1">VLOOKUP(A3,[1]リスト!$B$2:$C$48,2,FALSE)</f>
        <v>（近畿選挙区）</v>
      </c>
      <c r="L3" s="17" t="s">
        <v>2</v>
      </c>
      <c r="O3" s="4"/>
    </row>
    <row r="4" spans="1:15" ht="28.8" customHeight="1" x14ac:dyDescent="0.2">
      <c r="A4" s="19" t="s">
        <v>64</v>
      </c>
      <c r="B4" s="25" t="s">
        <v>66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75</v>
      </c>
      <c r="L4" s="25" t="s">
        <v>0</v>
      </c>
    </row>
    <row r="5" spans="1:15" ht="19.8" customHeight="1" x14ac:dyDescent="0.2">
      <c r="A5" s="18" t="s">
        <v>95</v>
      </c>
      <c r="B5" s="27">
        <v>9472</v>
      </c>
      <c r="C5" s="27">
        <v>7313</v>
      </c>
      <c r="D5" s="27">
        <v>4462.6450000000004</v>
      </c>
      <c r="E5" s="27">
        <v>2216</v>
      </c>
      <c r="F5" s="27">
        <v>3398</v>
      </c>
      <c r="G5" s="27">
        <v>471</v>
      </c>
      <c r="H5" s="27">
        <v>3109</v>
      </c>
      <c r="I5" s="27">
        <v>8117.3540000000003</v>
      </c>
      <c r="J5" s="27">
        <v>1687</v>
      </c>
      <c r="K5" s="27">
        <v>7550</v>
      </c>
      <c r="L5" s="28">
        <f t="shared" ref="L5:L40" si="0">SUM(B5:K5)</f>
        <v>47795.999000000003</v>
      </c>
    </row>
    <row r="6" spans="1:15" ht="19.8" customHeight="1" x14ac:dyDescent="0.2">
      <c r="A6" s="18" t="s">
        <v>96</v>
      </c>
      <c r="B6" s="27">
        <v>7021</v>
      </c>
      <c r="C6" s="27">
        <v>4909</v>
      </c>
      <c r="D6" s="27">
        <v>3760.723</v>
      </c>
      <c r="E6" s="27">
        <v>1714</v>
      </c>
      <c r="F6" s="27">
        <v>2483</v>
      </c>
      <c r="G6" s="27">
        <v>422</v>
      </c>
      <c r="H6" s="27">
        <v>2079</v>
      </c>
      <c r="I6" s="27">
        <v>5795.2759999999998</v>
      </c>
      <c r="J6" s="27">
        <v>1190</v>
      </c>
      <c r="K6" s="27">
        <v>4872</v>
      </c>
      <c r="L6" s="28">
        <f t="shared" si="0"/>
        <v>34245.998999999996</v>
      </c>
    </row>
    <row r="7" spans="1:15" ht="19.8" customHeight="1" x14ac:dyDescent="0.2">
      <c r="A7" s="18" t="s">
        <v>97</v>
      </c>
      <c r="B7" s="27">
        <v>12711</v>
      </c>
      <c r="C7" s="27">
        <v>11822</v>
      </c>
      <c r="D7" s="27">
        <v>7651.72</v>
      </c>
      <c r="E7" s="27">
        <v>2887</v>
      </c>
      <c r="F7" s="27">
        <v>4644</v>
      </c>
      <c r="G7" s="27">
        <v>1020</v>
      </c>
      <c r="H7" s="27">
        <v>3500</v>
      </c>
      <c r="I7" s="27">
        <v>10959.279</v>
      </c>
      <c r="J7" s="27">
        <v>2292</v>
      </c>
      <c r="K7" s="27">
        <v>11828</v>
      </c>
      <c r="L7" s="28">
        <f t="shared" si="0"/>
        <v>69314.999000000011</v>
      </c>
    </row>
    <row r="8" spans="1:15" ht="19.8" customHeight="1" x14ac:dyDescent="0.2">
      <c r="A8" s="18" t="s">
        <v>98</v>
      </c>
      <c r="B8" s="27">
        <v>9255</v>
      </c>
      <c r="C8" s="27">
        <v>7146</v>
      </c>
      <c r="D8" s="27">
        <v>5640.4970000000003</v>
      </c>
      <c r="E8" s="27">
        <v>2245</v>
      </c>
      <c r="F8" s="27">
        <v>3213</v>
      </c>
      <c r="G8" s="27">
        <v>476</v>
      </c>
      <c r="H8" s="27">
        <v>2859</v>
      </c>
      <c r="I8" s="27">
        <v>7848.5020000000004</v>
      </c>
      <c r="J8" s="27">
        <v>1823</v>
      </c>
      <c r="K8" s="27">
        <v>6246</v>
      </c>
      <c r="L8" s="28">
        <f t="shared" si="0"/>
        <v>46751.998999999996</v>
      </c>
    </row>
    <row r="9" spans="1:15" ht="19.8" customHeight="1" x14ac:dyDescent="0.2">
      <c r="A9" s="18" t="s">
        <v>99</v>
      </c>
      <c r="B9" s="27">
        <v>2990</v>
      </c>
      <c r="C9" s="27">
        <v>2390</v>
      </c>
      <c r="D9" s="27">
        <v>1524.653</v>
      </c>
      <c r="E9" s="27">
        <v>700</v>
      </c>
      <c r="F9" s="27">
        <v>918</v>
      </c>
      <c r="G9" s="27">
        <v>143</v>
      </c>
      <c r="H9" s="27">
        <v>842</v>
      </c>
      <c r="I9" s="27">
        <v>1894.346</v>
      </c>
      <c r="J9" s="27">
        <v>534</v>
      </c>
      <c r="K9" s="27">
        <v>1858</v>
      </c>
      <c r="L9" s="28">
        <f t="shared" si="0"/>
        <v>13793.999</v>
      </c>
    </row>
    <row r="10" spans="1:15" ht="19.8" customHeight="1" x14ac:dyDescent="0.2">
      <c r="A10" s="18" t="s">
        <v>100</v>
      </c>
      <c r="B10" s="27">
        <v>9845</v>
      </c>
      <c r="C10" s="27">
        <v>9391</v>
      </c>
      <c r="D10" s="27">
        <v>5119.1049999999996</v>
      </c>
      <c r="E10" s="27">
        <v>1935</v>
      </c>
      <c r="F10" s="27">
        <v>3299</v>
      </c>
      <c r="G10" s="27">
        <v>474</v>
      </c>
      <c r="H10" s="27">
        <v>6262</v>
      </c>
      <c r="I10" s="27">
        <v>6588.8940000000002</v>
      </c>
      <c r="J10" s="27">
        <v>1581</v>
      </c>
      <c r="K10" s="27">
        <v>6275</v>
      </c>
      <c r="L10" s="28">
        <f t="shared" si="0"/>
        <v>50769.998999999996</v>
      </c>
    </row>
    <row r="11" spans="1:15" ht="19.8" customHeight="1" x14ac:dyDescent="0.2">
      <c r="A11" s="18" t="s">
        <v>101</v>
      </c>
      <c r="B11" s="27">
        <v>6549</v>
      </c>
      <c r="C11" s="27">
        <v>5511</v>
      </c>
      <c r="D11" s="27">
        <v>4068.509</v>
      </c>
      <c r="E11" s="27">
        <v>1706</v>
      </c>
      <c r="F11" s="27">
        <v>2438</v>
      </c>
      <c r="G11" s="27">
        <v>337</v>
      </c>
      <c r="H11" s="27">
        <v>2381</v>
      </c>
      <c r="I11" s="27">
        <v>4905.49</v>
      </c>
      <c r="J11" s="27">
        <v>1171</v>
      </c>
      <c r="K11" s="27">
        <v>3572</v>
      </c>
      <c r="L11" s="28">
        <f t="shared" si="0"/>
        <v>32638.998999999996</v>
      </c>
    </row>
    <row r="12" spans="1:15" ht="19.8" customHeight="1" x14ac:dyDescent="0.2">
      <c r="A12" s="18" t="s">
        <v>102</v>
      </c>
      <c r="B12" s="27">
        <v>6991</v>
      </c>
      <c r="C12" s="27">
        <v>6206</v>
      </c>
      <c r="D12" s="27">
        <v>4209.4520000000002</v>
      </c>
      <c r="E12" s="27">
        <v>1653</v>
      </c>
      <c r="F12" s="27">
        <v>3088</v>
      </c>
      <c r="G12" s="27">
        <v>331</v>
      </c>
      <c r="H12" s="27">
        <v>4076</v>
      </c>
      <c r="I12" s="27">
        <v>4899.5469999999996</v>
      </c>
      <c r="J12" s="27">
        <v>1149</v>
      </c>
      <c r="K12" s="27">
        <v>4629</v>
      </c>
      <c r="L12" s="28">
        <f t="shared" si="0"/>
        <v>37231.998999999996</v>
      </c>
    </row>
    <row r="13" spans="1:15" ht="19.8" customHeight="1" x14ac:dyDescent="0.2">
      <c r="A13" s="18" t="s">
        <v>103</v>
      </c>
      <c r="B13" s="27">
        <v>15714</v>
      </c>
      <c r="C13" s="27">
        <v>12176</v>
      </c>
      <c r="D13" s="27">
        <v>8727.4230000000007</v>
      </c>
      <c r="E13" s="27">
        <v>2898</v>
      </c>
      <c r="F13" s="27">
        <v>5856</v>
      </c>
      <c r="G13" s="27">
        <v>809</v>
      </c>
      <c r="H13" s="27">
        <v>7387</v>
      </c>
      <c r="I13" s="27">
        <v>11951.575999999999</v>
      </c>
      <c r="J13" s="27">
        <v>2619</v>
      </c>
      <c r="K13" s="27">
        <v>11527</v>
      </c>
      <c r="L13" s="28">
        <f t="shared" si="0"/>
        <v>79664.999000000011</v>
      </c>
    </row>
    <row r="14" spans="1:15" ht="19.8" customHeight="1" x14ac:dyDescent="0.2">
      <c r="A14" s="18" t="s">
        <v>104</v>
      </c>
      <c r="B14" s="27">
        <v>12565</v>
      </c>
      <c r="C14" s="27">
        <v>10059</v>
      </c>
      <c r="D14" s="27">
        <v>6428.0389999999998</v>
      </c>
      <c r="E14" s="27">
        <v>2223</v>
      </c>
      <c r="F14" s="27">
        <v>3895</v>
      </c>
      <c r="G14" s="27">
        <v>679</v>
      </c>
      <c r="H14" s="27">
        <v>5022</v>
      </c>
      <c r="I14" s="27">
        <v>10118.959999999999</v>
      </c>
      <c r="J14" s="27">
        <v>2077</v>
      </c>
      <c r="K14" s="27">
        <v>7090</v>
      </c>
      <c r="L14" s="28">
        <f t="shared" si="0"/>
        <v>60156.999000000003</v>
      </c>
    </row>
    <row r="15" spans="1:15" ht="19.8" customHeight="1" x14ac:dyDescent="0.2">
      <c r="A15" s="18" t="s">
        <v>105</v>
      </c>
      <c r="B15" s="27">
        <v>18043</v>
      </c>
      <c r="C15" s="27">
        <v>14326</v>
      </c>
      <c r="D15" s="27">
        <v>9708.2950000000001</v>
      </c>
      <c r="E15" s="27">
        <v>3834</v>
      </c>
      <c r="F15" s="27">
        <v>6686</v>
      </c>
      <c r="G15" s="27">
        <v>901</v>
      </c>
      <c r="H15" s="27">
        <v>12373</v>
      </c>
      <c r="I15" s="27">
        <v>22543.704000000002</v>
      </c>
      <c r="J15" s="27">
        <v>3252</v>
      </c>
      <c r="K15" s="27">
        <v>11636</v>
      </c>
      <c r="L15" s="28">
        <f t="shared" si="0"/>
        <v>103302.999</v>
      </c>
    </row>
    <row r="16" spans="1:15" ht="19.8" customHeight="1" x14ac:dyDescent="0.2">
      <c r="A16" s="18" t="s">
        <v>106</v>
      </c>
      <c r="B16" s="27">
        <v>8501</v>
      </c>
      <c r="C16" s="27">
        <v>4728</v>
      </c>
      <c r="D16" s="27">
        <v>2420.7649999999999</v>
      </c>
      <c r="E16" s="27">
        <v>875</v>
      </c>
      <c r="F16" s="27">
        <v>1771</v>
      </c>
      <c r="G16" s="27">
        <v>258</v>
      </c>
      <c r="H16" s="27">
        <v>3103</v>
      </c>
      <c r="I16" s="27">
        <v>6449.2340000000004</v>
      </c>
      <c r="J16" s="27">
        <v>755</v>
      </c>
      <c r="K16" s="27">
        <v>3172</v>
      </c>
      <c r="L16" s="28">
        <f t="shared" si="0"/>
        <v>32032.999</v>
      </c>
    </row>
    <row r="17" spans="1:12" ht="19.8" customHeight="1" x14ac:dyDescent="0.2">
      <c r="A17" s="18" t="s">
        <v>107</v>
      </c>
      <c r="B17" s="27">
        <v>10232</v>
      </c>
      <c r="C17" s="27">
        <v>5913</v>
      </c>
      <c r="D17" s="27">
        <v>2314.9929999999999</v>
      </c>
      <c r="E17" s="27">
        <v>923</v>
      </c>
      <c r="F17" s="27">
        <v>1706</v>
      </c>
      <c r="G17" s="27">
        <v>223</v>
      </c>
      <c r="H17" s="27">
        <v>3838</v>
      </c>
      <c r="I17" s="27">
        <v>5175.0060000000003</v>
      </c>
      <c r="J17" s="27">
        <v>869</v>
      </c>
      <c r="K17" s="27">
        <v>2527</v>
      </c>
      <c r="L17" s="28">
        <f t="shared" si="0"/>
        <v>33720.998999999996</v>
      </c>
    </row>
    <row r="18" spans="1:12" ht="19.8" customHeight="1" x14ac:dyDescent="0.2">
      <c r="A18" s="18" t="s">
        <v>108</v>
      </c>
      <c r="B18" s="27">
        <v>3737</v>
      </c>
      <c r="C18" s="27">
        <v>2103</v>
      </c>
      <c r="D18" s="27">
        <v>995.94200000000001</v>
      </c>
      <c r="E18" s="27">
        <v>400</v>
      </c>
      <c r="F18" s="27">
        <v>771</v>
      </c>
      <c r="G18" s="27">
        <v>131</v>
      </c>
      <c r="H18" s="27">
        <v>1189</v>
      </c>
      <c r="I18" s="27">
        <v>2902.0569999999998</v>
      </c>
      <c r="J18" s="27">
        <v>310</v>
      </c>
      <c r="K18" s="27">
        <v>1844</v>
      </c>
      <c r="L18" s="28">
        <f t="shared" si="0"/>
        <v>14382.999</v>
      </c>
    </row>
    <row r="19" spans="1:12" ht="19.8" customHeight="1" x14ac:dyDescent="0.2">
      <c r="A19" s="18" t="s">
        <v>109</v>
      </c>
      <c r="B19" s="27">
        <v>15172</v>
      </c>
      <c r="C19" s="27">
        <v>10955</v>
      </c>
      <c r="D19" s="27">
        <v>6717.6390000000001</v>
      </c>
      <c r="E19" s="27">
        <v>3592</v>
      </c>
      <c r="F19" s="27">
        <v>4451</v>
      </c>
      <c r="G19" s="27">
        <v>734</v>
      </c>
      <c r="H19" s="27">
        <v>8430</v>
      </c>
      <c r="I19" s="27">
        <v>16278.36</v>
      </c>
      <c r="J19" s="27">
        <v>2316</v>
      </c>
      <c r="K19" s="27">
        <v>8817</v>
      </c>
      <c r="L19" s="28">
        <f t="shared" si="0"/>
        <v>77462.999000000011</v>
      </c>
    </row>
    <row r="20" spans="1:12" ht="19.8" customHeight="1" x14ac:dyDescent="0.2">
      <c r="A20" s="18" t="s">
        <v>110</v>
      </c>
      <c r="B20" s="27">
        <v>2605</v>
      </c>
      <c r="C20" s="27">
        <v>1059</v>
      </c>
      <c r="D20" s="27">
        <v>539.93600000000004</v>
      </c>
      <c r="E20" s="27">
        <v>215</v>
      </c>
      <c r="F20" s="27">
        <v>370</v>
      </c>
      <c r="G20" s="27">
        <v>71</v>
      </c>
      <c r="H20" s="27">
        <v>816</v>
      </c>
      <c r="I20" s="27">
        <v>1558.0630000000001</v>
      </c>
      <c r="J20" s="27">
        <v>179</v>
      </c>
      <c r="K20" s="27">
        <v>887</v>
      </c>
      <c r="L20" s="28">
        <f t="shared" si="0"/>
        <v>8299.9989999999998</v>
      </c>
    </row>
    <row r="21" spans="1:12" ht="19.8" customHeight="1" x14ac:dyDescent="0.2">
      <c r="A21" s="18" t="s">
        <v>111</v>
      </c>
      <c r="B21" s="27">
        <v>9564</v>
      </c>
      <c r="C21" s="27">
        <v>5436</v>
      </c>
      <c r="D21" s="27">
        <v>3319.076</v>
      </c>
      <c r="E21" s="27">
        <v>1316</v>
      </c>
      <c r="F21" s="27">
        <v>2405</v>
      </c>
      <c r="G21" s="27">
        <v>384</v>
      </c>
      <c r="H21" s="27">
        <v>3868</v>
      </c>
      <c r="I21" s="27">
        <v>5991.9229999999998</v>
      </c>
      <c r="J21" s="27">
        <v>1022</v>
      </c>
      <c r="K21" s="27">
        <v>3994</v>
      </c>
      <c r="L21" s="28">
        <f t="shared" si="0"/>
        <v>37299.998999999996</v>
      </c>
    </row>
    <row r="22" spans="1:12" ht="19.8" customHeight="1" x14ac:dyDescent="0.2">
      <c r="A22" s="18" t="s">
        <v>112</v>
      </c>
      <c r="B22" s="27">
        <v>7219</v>
      </c>
      <c r="C22" s="27">
        <v>4662</v>
      </c>
      <c r="D22" s="27">
        <v>2643.6559999999999</v>
      </c>
      <c r="E22" s="27">
        <v>1485</v>
      </c>
      <c r="F22" s="27">
        <v>1875</v>
      </c>
      <c r="G22" s="27">
        <v>364</v>
      </c>
      <c r="H22" s="27">
        <v>3499</v>
      </c>
      <c r="I22" s="27">
        <v>7426.3429999999998</v>
      </c>
      <c r="J22" s="27">
        <v>887</v>
      </c>
      <c r="K22" s="27">
        <v>3347</v>
      </c>
      <c r="L22" s="28">
        <f t="shared" si="0"/>
        <v>33407.998999999996</v>
      </c>
    </row>
    <row r="23" spans="1:12" ht="19.8" customHeight="1" x14ac:dyDescent="0.2">
      <c r="A23" s="18" t="s">
        <v>113</v>
      </c>
      <c r="B23" s="27">
        <v>5080</v>
      </c>
      <c r="C23" s="27">
        <v>3833</v>
      </c>
      <c r="D23" s="27">
        <v>2535.0309999999999</v>
      </c>
      <c r="E23" s="27">
        <v>929</v>
      </c>
      <c r="F23" s="27">
        <v>1395</v>
      </c>
      <c r="G23" s="27">
        <v>252</v>
      </c>
      <c r="H23" s="27">
        <v>1727</v>
      </c>
      <c r="I23" s="27">
        <v>5456.9679999999998</v>
      </c>
      <c r="J23" s="27">
        <v>692</v>
      </c>
      <c r="K23" s="27">
        <v>2981</v>
      </c>
      <c r="L23" s="28">
        <f t="shared" si="0"/>
        <v>24880.999</v>
      </c>
    </row>
    <row r="24" spans="1:12" ht="19.8" customHeight="1" x14ac:dyDescent="0.2">
      <c r="A24" s="18" t="s">
        <v>114</v>
      </c>
      <c r="B24" s="27">
        <v>7642</v>
      </c>
      <c r="C24" s="27">
        <v>6328</v>
      </c>
      <c r="D24" s="27">
        <v>4505.9799999999996</v>
      </c>
      <c r="E24" s="27">
        <v>1461</v>
      </c>
      <c r="F24" s="27">
        <v>2048</v>
      </c>
      <c r="G24" s="27">
        <v>406</v>
      </c>
      <c r="H24" s="27">
        <v>2381</v>
      </c>
      <c r="I24" s="27">
        <v>9357.0190000000002</v>
      </c>
      <c r="J24" s="27">
        <v>1188</v>
      </c>
      <c r="K24" s="27">
        <v>3855</v>
      </c>
      <c r="L24" s="28">
        <f t="shared" si="0"/>
        <v>39171.998999999996</v>
      </c>
    </row>
    <row r="25" spans="1:12" ht="19.8" customHeight="1" x14ac:dyDescent="0.2">
      <c r="A25" s="18" t="s">
        <v>115</v>
      </c>
      <c r="B25" s="27">
        <v>5793</v>
      </c>
      <c r="C25" s="27">
        <v>5684</v>
      </c>
      <c r="D25" s="27">
        <v>2227.8409999999999</v>
      </c>
      <c r="E25" s="27">
        <v>1302</v>
      </c>
      <c r="F25" s="27">
        <v>1688</v>
      </c>
      <c r="G25" s="27">
        <v>294</v>
      </c>
      <c r="H25" s="27">
        <v>2972</v>
      </c>
      <c r="I25" s="27">
        <v>5406.1580000000004</v>
      </c>
      <c r="J25" s="27">
        <v>1003</v>
      </c>
      <c r="K25" s="27">
        <v>3010</v>
      </c>
      <c r="L25" s="28">
        <f t="shared" si="0"/>
        <v>29379.999</v>
      </c>
    </row>
    <row r="26" spans="1:12" ht="19.8" customHeight="1" x14ac:dyDescent="0.2">
      <c r="A26" s="18" t="s">
        <v>116</v>
      </c>
      <c r="B26" s="27">
        <v>7032</v>
      </c>
      <c r="C26" s="27">
        <v>5524</v>
      </c>
      <c r="D26" s="27">
        <v>3359.59</v>
      </c>
      <c r="E26" s="27">
        <v>1523</v>
      </c>
      <c r="F26" s="27">
        <v>1900</v>
      </c>
      <c r="G26" s="27">
        <v>395</v>
      </c>
      <c r="H26" s="27">
        <v>2605</v>
      </c>
      <c r="I26" s="27">
        <v>6175.4089999999997</v>
      </c>
      <c r="J26" s="27">
        <v>1002</v>
      </c>
      <c r="K26" s="27">
        <v>2343</v>
      </c>
      <c r="L26" s="28">
        <f t="shared" si="0"/>
        <v>31858.999</v>
      </c>
    </row>
    <row r="27" spans="1:12" ht="19.8" customHeight="1" x14ac:dyDescent="0.2">
      <c r="A27" s="18" t="s">
        <v>117</v>
      </c>
      <c r="B27" s="27">
        <v>7582</v>
      </c>
      <c r="C27" s="27">
        <v>3530</v>
      </c>
      <c r="D27" s="27">
        <v>1377.953</v>
      </c>
      <c r="E27" s="27">
        <v>595</v>
      </c>
      <c r="F27" s="27">
        <v>1213</v>
      </c>
      <c r="G27" s="27">
        <v>163</v>
      </c>
      <c r="H27" s="27">
        <v>2277</v>
      </c>
      <c r="I27" s="27">
        <v>4174.0460000000003</v>
      </c>
      <c r="J27" s="27">
        <v>500</v>
      </c>
      <c r="K27" s="27">
        <v>2971</v>
      </c>
      <c r="L27" s="28">
        <f t="shared" si="0"/>
        <v>24382.999000000003</v>
      </c>
    </row>
    <row r="28" spans="1:12" ht="19.8" customHeight="1" x14ac:dyDescent="0.2">
      <c r="A28" s="18" t="s">
        <v>118</v>
      </c>
      <c r="B28" s="27">
        <v>3940</v>
      </c>
      <c r="C28" s="27">
        <v>1870</v>
      </c>
      <c r="D28" s="27">
        <v>1112.71</v>
      </c>
      <c r="E28" s="27">
        <v>413</v>
      </c>
      <c r="F28" s="27">
        <v>965</v>
      </c>
      <c r="G28" s="27">
        <v>183</v>
      </c>
      <c r="H28" s="27">
        <v>1633</v>
      </c>
      <c r="I28" s="27">
        <v>2330.29</v>
      </c>
      <c r="J28" s="27">
        <v>339</v>
      </c>
      <c r="K28" s="27">
        <v>1895</v>
      </c>
      <c r="L28" s="28">
        <f t="shared" si="0"/>
        <v>14681</v>
      </c>
    </row>
    <row r="29" spans="1:12" ht="19.8" customHeight="1" x14ac:dyDescent="0.2">
      <c r="A29" s="18" t="s">
        <v>119</v>
      </c>
      <c r="B29" s="27">
        <v>7243</v>
      </c>
      <c r="C29" s="27">
        <v>6286</v>
      </c>
      <c r="D29" s="27">
        <v>3573.6610000000001</v>
      </c>
      <c r="E29" s="27">
        <v>1683</v>
      </c>
      <c r="F29" s="27">
        <v>2272</v>
      </c>
      <c r="G29" s="27">
        <v>420</v>
      </c>
      <c r="H29" s="27">
        <v>2947</v>
      </c>
      <c r="I29" s="27">
        <v>7428.3379999999997</v>
      </c>
      <c r="J29" s="27">
        <v>1110</v>
      </c>
      <c r="K29" s="27">
        <v>2572</v>
      </c>
      <c r="L29" s="28">
        <f t="shared" si="0"/>
        <v>35534.998999999996</v>
      </c>
    </row>
    <row r="30" spans="1:12" ht="19.8" customHeight="1" x14ac:dyDescent="0.2">
      <c r="A30" s="18" t="s">
        <v>120</v>
      </c>
      <c r="B30" s="27">
        <v>1588</v>
      </c>
      <c r="C30" s="27">
        <v>1323</v>
      </c>
      <c r="D30" s="27">
        <v>782.22299999999996</v>
      </c>
      <c r="E30" s="27">
        <v>321</v>
      </c>
      <c r="F30" s="27">
        <v>497</v>
      </c>
      <c r="G30" s="27">
        <v>91</v>
      </c>
      <c r="H30" s="27">
        <v>453</v>
      </c>
      <c r="I30" s="27">
        <v>1712.7760000000001</v>
      </c>
      <c r="J30" s="27">
        <v>256</v>
      </c>
      <c r="K30" s="27">
        <v>1113</v>
      </c>
      <c r="L30" s="28">
        <f t="shared" si="0"/>
        <v>8136.9989999999998</v>
      </c>
    </row>
    <row r="31" spans="1:12" ht="19.8" customHeight="1" x14ac:dyDescent="0.2">
      <c r="A31" s="18" t="s">
        <v>121</v>
      </c>
      <c r="B31" s="27">
        <v>1471</v>
      </c>
      <c r="C31" s="27">
        <v>836</v>
      </c>
      <c r="D31" s="27">
        <v>427.56</v>
      </c>
      <c r="E31" s="27">
        <v>275</v>
      </c>
      <c r="F31" s="27">
        <v>390</v>
      </c>
      <c r="G31" s="27">
        <v>53</v>
      </c>
      <c r="H31" s="27">
        <v>797</v>
      </c>
      <c r="I31" s="27">
        <v>1180.4390000000001</v>
      </c>
      <c r="J31" s="27">
        <v>204</v>
      </c>
      <c r="K31" s="27">
        <v>472</v>
      </c>
      <c r="L31" s="28">
        <f t="shared" si="0"/>
        <v>6105.9989999999998</v>
      </c>
    </row>
    <row r="32" spans="1:12" ht="19.8" customHeight="1" x14ac:dyDescent="0.2">
      <c r="A32" s="18" t="s">
        <v>122</v>
      </c>
      <c r="B32" s="27">
        <v>918</v>
      </c>
      <c r="C32" s="27">
        <v>370</v>
      </c>
      <c r="D32" s="27">
        <v>190.68100000000001</v>
      </c>
      <c r="E32" s="27">
        <v>143</v>
      </c>
      <c r="F32" s="27">
        <v>143</v>
      </c>
      <c r="G32" s="27">
        <v>32</v>
      </c>
      <c r="H32" s="27">
        <v>402</v>
      </c>
      <c r="I32" s="27">
        <v>648.31799999999998</v>
      </c>
      <c r="J32" s="27">
        <v>81</v>
      </c>
      <c r="K32" s="27">
        <v>278</v>
      </c>
      <c r="L32" s="28">
        <f t="shared" si="0"/>
        <v>3205.9989999999998</v>
      </c>
    </row>
    <row r="33" spans="1:12" ht="19.8" customHeight="1" x14ac:dyDescent="0.2">
      <c r="A33" s="18" t="s">
        <v>123</v>
      </c>
      <c r="B33" s="27">
        <v>1129</v>
      </c>
      <c r="C33" s="27">
        <v>552</v>
      </c>
      <c r="D33" s="27">
        <v>210.214</v>
      </c>
      <c r="E33" s="27">
        <v>203</v>
      </c>
      <c r="F33" s="27">
        <v>252</v>
      </c>
      <c r="G33" s="27">
        <v>30</v>
      </c>
      <c r="H33" s="27">
        <v>500</v>
      </c>
      <c r="I33" s="27">
        <v>854.78499999999997</v>
      </c>
      <c r="J33" s="27">
        <v>119</v>
      </c>
      <c r="K33" s="27">
        <v>360</v>
      </c>
      <c r="L33" s="28">
        <f t="shared" si="0"/>
        <v>4209.9989999999998</v>
      </c>
    </row>
    <row r="34" spans="1:12" ht="19.8" customHeight="1" x14ac:dyDescent="0.2">
      <c r="A34" s="18" t="s">
        <v>124</v>
      </c>
      <c r="B34" s="27">
        <v>177</v>
      </c>
      <c r="C34" s="27">
        <v>75</v>
      </c>
      <c r="D34" s="27">
        <v>32.585999999999999</v>
      </c>
      <c r="E34" s="27">
        <v>16</v>
      </c>
      <c r="F34" s="27">
        <v>26</v>
      </c>
      <c r="G34" s="27">
        <v>4</v>
      </c>
      <c r="H34" s="27">
        <v>88</v>
      </c>
      <c r="I34" s="27">
        <v>156.41300000000001</v>
      </c>
      <c r="J34" s="27">
        <v>8</v>
      </c>
      <c r="K34" s="27">
        <v>62</v>
      </c>
      <c r="L34" s="28">
        <f t="shared" si="0"/>
        <v>644.99900000000002</v>
      </c>
    </row>
    <row r="35" spans="1:12" ht="19.8" customHeight="1" x14ac:dyDescent="0.2">
      <c r="A35" s="18" t="s">
        <v>125</v>
      </c>
      <c r="B35" s="27">
        <v>606</v>
      </c>
      <c r="C35" s="27">
        <v>249</v>
      </c>
      <c r="D35" s="27">
        <v>103.05</v>
      </c>
      <c r="E35" s="27">
        <v>78</v>
      </c>
      <c r="F35" s="27">
        <v>92</v>
      </c>
      <c r="G35" s="27">
        <v>19</v>
      </c>
      <c r="H35" s="27">
        <v>281</v>
      </c>
      <c r="I35" s="27">
        <v>343.94900000000001</v>
      </c>
      <c r="J35" s="27">
        <v>46</v>
      </c>
      <c r="K35" s="27">
        <v>191</v>
      </c>
      <c r="L35" s="28">
        <f t="shared" si="0"/>
        <v>2008.999</v>
      </c>
    </row>
    <row r="36" spans="1:12" ht="19.8" customHeight="1" x14ac:dyDescent="0.2">
      <c r="A36" s="18" t="s">
        <v>126</v>
      </c>
      <c r="B36" s="27">
        <v>4085</v>
      </c>
      <c r="C36" s="27">
        <v>3040</v>
      </c>
      <c r="D36" s="27">
        <v>1775.873</v>
      </c>
      <c r="E36" s="27">
        <v>874</v>
      </c>
      <c r="F36" s="27">
        <v>996</v>
      </c>
      <c r="G36" s="27">
        <v>190</v>
      </c>
      <c r="H36" s="27">
        <v>1153</v>
      </c>
      <c r="I36" s="27">
        <v>3956.1260000000002</v>
      </c>
      <c r="J36" s="27">
        <v>568</v>
      </c>
      <c r="K36" s="27">
        <v>1359</v>
      </c>
      <c r="L36" s="28">
        <f t="shared" si="0"/>
        <v>17996.999</v>
      </c>
    </row>
    <row r="37" spans="1:12" ht="19.8" customHeight="1" x14ac:dyDescent="0.2">
      <c r="A37" s="18" t="s">
        <v>127</v>
      </c>
      <c r="B37" s="27">
        <v>360</v>
      </c>
      <c r="C37" s="27">
        <v>161</v>
      </c>
      <c r="D37" s="27">
        <v>79.296000000000006</v>
      </c>
      <c r="E37" s="27">
        <v>61</v>
      </c>
      <c r="F37" s="27">
        <v>77</v>
      </c>
      <c r="G37" s="27">
        <v>13</v>
      </c>
      <c r="H37" s="27">
        <v>270</v>
      </c>
      <c r="I37" s="27">
        <v>248.703</v>
      </c>
      <c r="J37" s="27">
        <v>20</v>
      </c>
      <c r="K37" s="27">
        <v>163</v>
      </c>
      <c r="L37" s="28">
        <f t="shared" si="0"/>
        <v>1452.999</v>
      </c>
    </row>
    <row r="38" spans="1:12" ht="19.8" customHeight="1" x14ac:dyDescent="0.2">
      <c r="A38" s="18" t="s">
        <v>128</v>
      </c>
      <c r="B38" s="27">
        <v>1802</v>
      </c>
      <c r="C38" s="27">
        <v>763</v>
      </c>
      <c r="D38" s="27">
        <v>385</v>
      </c>
      <c r="E38" s="27">
        <v>198</v>
      </c>
      <c r="F38" s="27">
        <v>407</v>
      </c>
      <c r="G38" s="27">
        <v>64</v>
      </c>
      <c r="H38" s="27">
        <v>1149</v>
      </c>
      <c r="I38" s="27">
        <v>980</v>
      </c>
      <c r="J38" s="27">
        <v>128</v>
      </c>
      <c r="K38" s="27">
        <v>851</v>
      </c>
      <c r="L38" s="28">
        <f t="shared" si="0"/>
        <v>6727</v>
      </c>
    </row>
    <row r="39" spans="1:12" ht="19.8" customHeight="1" x14ac:dyDescent="0.2">
      <c r="A39" s="18" t="s">
        <v>129</v>
      </c>
      <c r="B39" s="27">
        <v>509</v>
      </c>
      <c r="C39" s="27">
        <v>98</v>
      </c>
      <c r="D39" s="27">
        <v>36.765000000000001</v>
      </c>
      <c r="E39" s="27">
        <v>16</v>
      </c>
      <c r="F39" s="27">
        <v>35</v>
      </c>
      <c r="G39" s="27">
        <v>2</v>
      </c>
      <c r="H39" s="27">
        <v>112</v>
      </c>
      <c r="I39" s="27">
        <v>155.23400000000001</v>
      </c>
      <c r="J39" s="27">
        <v>21</v>
      </c>
      <c r="K39" s="27">
        <v>159</v>
      </c>
      <c r="L39" s="28">
        <f t="shared" si="0"/>
        <v>1143.999</v>
      </c>
    </row>
    <row r="40" spans="1:12" ht="19.8" customHeight="1" thickBot="1" x14ac:dyDescent="0.25">
      <c r="A40" s="18" t="s">
        <v>130</v>
      </c>
      <c r="B40" s="27">
        <v>3258</v>
      </c>
      <c r="C40" s="27">
        <v>1403</v>
      </c>
      <c r="D40" s="27">
        <v>550.85699999999997</v>
      </c>
      <c r="E40" s="27">
        <v>215</v>
      </c>
      <c r="F40" s="27">
        <v>414</v>
      </c>
      <c r="G40" s="27">
        <v>73</v>
      </c>
      <c r="H40" s="27">
        <v>983</v>
      </c>
      <c r="I40" s="27">
        <v>1758.1420000000001</v>
      </c>
      <c r="J40" s="27">
        <v>200</v>
      </c>
      <c r="K40" s="27">
        <v>976</v>
      </c>
      <c r="L40" s="28">
        <f t="shared" si="0"/>
        <v>9830.9989999999998</v>
      </c>
    </row>
    <row r="41" spans="1:12" ht="19.8" customHeight="1" thickTop="1" x14ac:dyDescent="0.2">
      <c r="A41" s="26" t="str">
        <f ca="1">A3&amp;" 合計"</f>
        <v>京都府 合計</v>
      </c>
      <c r="B41" s="29">
        <f t="shared" ref="B41:L41" si="1">SUM(B5:B40)</f>
        <v>228401</v>
      </c>
      <c r="C41" s="29">
        <f t="shared" si="1"/>
        <v>168030</v>
      </c>
      <c r="D41" s="29">
        <f t="shared" si="1"/>
        <v>103519.93899999998</v>
      </c>
      <c r="E41" s="29">
        <f t="shared" si="1"/>
        <v>43123</v>
      </c>
      <c r="F41" s="29">
        <f t="shared" si="1"/>
        <v>68077</v>
      </c>
      <c r="G41" s="29">
        <f t="shared" si="1"/>
        <v>10912</v>
      </c>
      <c r="H41" s="29">
        <f t="shared" si="1"/>
        <v>97363</v>
      </c>
      <c r="I41" s="29">
        <f t="shared" si="1"/>
        <v>193727.02699999994</v>
      </c>
      <c r="J41" s="29">
        <f t="shared" si="1"/>
        <v>33198</v>
      </c>
      <c r="K41" s="29">
        <f t="shared" si="1"/>
        <v>127282</v>
      </c>
      <c r="L41" s="29">
        <f t="shared" si="1"/>
        <v>1073632.9659999993</v>
      </c>
    </row>
    <row r="42" spans="1:12" ht="15.9" customHeight="1" x14ac:dyDescent="0.2">
      <c r="A42" s="11"/>
      <c r="B42" s="10"/>
      <c r="C42" s="9"/>
      <c r="D42" s="9"/>
      <c r="E42" s="9"/>
      <c r="F42" s="9"/>
      <c r="G42" s="9"/>
      <c r="H42" s="9"/>
      <c r="I42" s="9"/>
      <c r="J42" s="9"/>
      <c r="K42" s="9"/>
      <c r="L42" s="8"/>
    </row>
    <row r="43" spans="1:12" ht="15.9" customHeight="1" x14ac:dyDescent="0.2">
      <c r="A43" s="7"/>
      <c r="B43" s="3"/>
      <c r="C43" s="6"/>
      <c r="D43" s="6"/>
      <c r="E43" s="6"/>
      <c r="F43" s="6"/>
      <c r="G43" s="6"/>
      <c r="H43" s="6"/>
      <c r="I43" s="6"/>
      <c r="J43" s="6"/>
      <c r="K43" s="6"/>
      <c r="L43" s="5"/>
    </row>
    <row r="44" spans="1:12" ht="15.9" customHeight="1" x14ac:dyDescent="0.2">
      <c r="A44" s="7"/>
      <c r="B44" s="3"/>
      <c r="C44" s="6"/>
      <c r="D44" s="6"/>
      <c r="E44" s="6"/>
      <c r="F44" s="6"/>
      <c r="G44" s="6"/>
      <c r="H44" s="6"/>
      <c r="I44" s="6"/>
      <c r="J44" s="6"/>
      <c r="K44" s="6"/>
      <c r="L44" s="5"/>
    </row>
    <row r="45" spans="1:12" ht="15.9" customHeight="1" x14ac:dyDescent="0.2">
      <c r="A45" s="7"/>
      <c r="B45" s="3"/>
      <c r="C45" s="6"/>
      <c r="D45" s="6"/>
      <c r="E45" s="6"/>
      <c r="F45" s="6"/>
      <c r="G45" s="6"/>
      <c r="H45" s="6"/>
      <c r="I45" s="6"/>
      <c r="J45" s="6"/>
      <c r="K45" s="6"/>
      <c r="L45" s="5"/>
    </row>
    <row r="46" spans="1:12" ht="15.9" customHeight="1" x14ac:dyDescent="0.2">
      <c r="A46" s="7"/>
      <c r="B46" s="3"/>
      <c r="C46" s="6"/>
      <c r="D46" s="6"/>
      <c r="E46" s="6"/>
      <c r="F46" s="6"/>
      <c r="G46" s="6"/>
      <c r="H46" s="6"/>
      <c r="I46" s="6"/>
      <c r="J46" s="6"/>
      <c r="K46" s="6"/>
      <c r="L46" s="5"/>
    </row>
    <row r="47" spans="1:12" ht="15.9" customHeight="1" x14ac:dyDescent="0.2">
      <c r="A47" s="7"/>
      <c r="B47" s="3"/>
      <c r="C47" s="6"/>
      <c r="D47" s="6"/>
      <c r="E47" s="6"/>
      <c r="F47" s="6"/>
      <c r="G47" s="6"/>
      <c r="H47" s="6"/>
      <c r="I47" s="6"/>
      <c r="J47" s="6"/>
      <c r="K47" s="6"/>
      <c r="L47" s="5"/>
    </row>
    <row r="48" spans="1:12" ht="15.9" customHeight="1" x14ac:dyDescent="0.2">
      <c r="A48" s="7"/>
      <c r="B48" s="3"/>
      <c r="C48" s="6"/>
      <c r="D48" s="6"/>
      <c r="E48" s="6"/>
      <c r="F48" s="6"/>
      <c r="G48" s="6"/>
      <c r="H48" s="6"/>
      <c r="I48" s="6"/>
      <c r="J48" s="6"/>
      <c r="K48" s="6"/>
      <c r="L48" s="5"/>
    </row>
    <row r="49" spans="1:12" ht="15.9" customHeight="1" x14ac:dyDescent="0.2">
      <c r="A49" s="7"/>
      <c r="B49" s="3"/>
      <c r="C49" s="6"/>
      <c r="D49" s="6"/>
      <c r="E49" s="6"/>
      <c r="F49" s="6"/>
      <c r="G49" s="6"/>
      <c r="H49" s="6"/>
      <c r="I49" s="6"/>
      <c r="J49" s="6"/>
      <c r="K49" s="6"/>
      <c r="L49" s="5"/>
    </row>
  </sheetData>
  <mergeCells count="1">
    <mergeCell ref="A2:L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6729-27C1-4528-9385-D8F52B10895B}">
  <dimension ref="A1:O85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1" width="13.6640625" style="3" customWidth="1"/>
    <col min="12" max="12" width="13.6640625" style="2" customWidth="1"/>
    <col min="13" max="20" width="18.6640625" style="1" customWidth="1"/>
    <col min="21" max="16384" width="9" style="1"/>
  </cols>
  <sheetData>
    <row r="1" spans="1:15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4"/>
      <c r="N1" s="12"/>
      <c r="O1" s="13"/>
    </row>
    <row r="2" spans="1:15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N2" s="12"/>
      <c r="O2" s="12"/>
    </row>
    <row r="3" spans="1:15" ht="20.100000000000001" customHeight="1" x14ac:dyDescent="0.2">
      <c r="A3" s="24" t="str">
        <f ca="1">RIGHT(CELL("filename",A3),LEN(CELL("filename",A3))-FIND("]",CELL("filename",A3)))</f>
        <v>大阪府</v>
      </c>
      <c r="B3" s="23" t="str">
        <f ca="1">VLOOKUP(A3,[2]リスト!$B$2:$C$48,2,FALSE)</f>
        <v>（近畿選挙区）</v>
      </c>
      <c r="L3" s="17" t="s">
        <v>2</v>
      </c>
      <c r="O3" s="4"/>
    </row>
    <row r="4" spans="1:15" ht="28.8" customHeight="1" x14ac:dyDescent="0.2">
      <c r="A4" s="19" t="s">
        <v>64</v>
      </c>
      <c r="B4" s="25" t="s">
        <v>66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75</v>
      </c>
      <c r="L4" s="25" t="s">
        <v>0</v>
      </c>
    </row>
    <row r="5" spans="1:15" ht="19.8" customHeight="1" x14ac:dyDescent="0.2">
      <c r="A5" s="18" t="s">
        <v>131</v>
      </c>
      <c r="B5" s="27">
        <v>7355</v>
      </c>
      <c r="C5" s="27">
        <v>15921</v>
      </c>
      <c r="D5" s="27">
        <v>4396.95</v>
      </c>
      <c r="E5" s="27">
        <v>2181</v>
      </c>
      <c r="F5" s="27">
        <v>3189</v>
      </c>
      <c r="G5" s="27">
        <v>477</v>
      </c>
      <c r="H5" s="27">
        <v>5119</v>
      </c>
      <c r="I5" s="27">
        <v>4389.049</v>
      </c>
      <c r="J5" s="27">
        <v>1815</v>
      </c>
      <c r="K5" s="27">
        <v>3272</v>
      </c>
      <c r="L5" s="28">
        <f t="shared" ref="L5:L68" si="0">SUM(B5:K5)</f>
        <v>48114.998999999996</v>
      </c>
    </row>
    <row r="6" spans="1:15" ht="19.8" customHeight="1" x14ac:dyDescent="0.2">
      <c r="A6" s="18" t="s">
        <v>132</v>
      </c>
      <c r="B6" s="27">
        <v>5793</v>
      </c>
      <c r="C6" s="27">
        <v>11962</v>
      </c>
      <c r="D6" s="27">
        <v>4069.4749999999999</v>
      </c>
      <c r="E6" s="27">
        <v>1673</v>
      </c>
      <c r="F6" s="27">
        <v>2370</v>
      </c>
      <c r="G6" s="27">
        <v>337</v>
      </c>
      <c r="H6" s="27">
        <v>2562</v>
      </c>
      <c r="I6" s="27">
        <v>2945.5239999999999</v>
      </c>
      <c r="J6" s="27">
        <v>1395</v>
      </c>
      <c r="K6" s="27">
        <v>2778</v>
      </c>
      <c r="L6" s="28">
        <f t="shared" si="0"/>
        <v>35884.998999999996</v>
      </c>
    </row>
    <row r="7" spans="1:15" ht="19.8" customHeight="1" x14ac:dyDescent="0.2">
      <c r="A7" s="18" t="s">
        <v>133</v>
      </c>
      <c r="B7" s="27">
        <v>3439</v>
      </c>
      <c r="C7" s="27">
        <v>8309</v>
      </c>
      <c r="D7" s="27">
        <v>1794.825</v>
      </c>
      <c r="E7" s="27">
        <v>984</v>
      </c>
      <c r="F7" s="27">
        <v>2417</v>
      </c>
      <c r="G7" s="27">
        <v>214</v>
      </c>
      <c r="H7" s="27">
        <v>4753</v>
      </c>
      <c r="I7" s="27">
        <v>1763.174</v>
      </c>
      <c r="J7" s="27">
        <v>900</v>
      </c>
      <c r="K7" s="27">
        <v>3080</v>
      </c>
      <c r="L7" s="28">
        <f t="shared" si="0"/>
        <v>27653.999</v>
      </c>
    </row>
    <row r="8" spans="1:15" ht="19.8" customHeight="1" x14ac:dyDescent="0.2">
      <c r="A8" s="18" t="s">
        <v>134</v>
      </c>
      <c r="B8" s="27">
        <v>6476</v>
      </c>
      <c r="C8" s="27">
        <v>14557</v>
      </c>
      <c r="D8" s="27">
        <v>5007.8950000000004</v>
      </c>
      <c r="E8" s="27">
        <v>2421</v>
      </c>
      <c r="F8" s="27">
        <v>3269</v>
      </c>
      <c r="G8" s="27">
        <v>422</v>
      </c>
      <c r="H8" s="27">
        <v>3064</v>
      </c>
      <c r="I8" s="27">
        <v>3543.1039999999998</v>
      </c>
      <c r="J8" s="27">
        <v>1989</v>
      </c>
      <c r="K8" s="27">
        <v>2356</v>
      </c>
      <c r="L8" s="28">
        <f t="shared" si="0"/>
        <v>43104.999000000003</v>
      </c>
    </row>
    <row r="9" spans="1:15" ht="19.8" customHeight="1" x14ac:dyDescent="0.2">
      <c r="A9" s="18" t="s">
        <v>135</v>
      </c>
      <c r="B9" s="27">
        <v>4805</v>
      </c>
      <c r="C9" s="27">
        <v>10621</v>
      </c>
      <c r="D9" s="27">
        <v>2485.1799999999998</v>
      </c>
      <c r="E9" s="27">
        <v>1567</v>
      </c>
      <c r="F9" s="27">
        <v>2401</v>
      </c>
      <c r="G9" s="27">
        <v>296</v>
      </c>
      <c r="H9" s="27">
        <v>5630</v>
      </c>
      <c r="I9" s="27">
        <v>2432.819</v>
      </c>
      <c r="J9" s="27">
        <v>1129</v>
      </c>
      <c r="K9" s="27">
        <v>2387</v>
      </c>
      <c r="L9" s="28">
        <f t="shared" si="0"/>
        <v>33753.998999999996</v>
      </c>
    </row>
    <row r="10" spans="1:15" ht="19.8" customHeight="1" x14ac:dyDescent="0.2">
      <c r="A10" s="18" t="s">
        <v>136</v>
      </c>
      <c r="B10" s="27">
        <v>3817</v>
      </c>
      <c r="C10" s="27">
        <v>7846</v>
      </c>
      <c r="D10" s="27">
        <v>1521.8040000000001</v>
      </c>
      <c r="E10" s="27">
        <v>821</v>
      </c>
      <c r="F10" s="27">
        <v>1908</v>
      </c>
      <c r="G10" s="27">
        <v>211</v>
      </c>
      <c r="H10" s="27">
        <v>4977</v>
      </c>
      <c r="I10" s="27">
        <v>2062.1950000000002</v>
      </c>
      <c r="J10" s="27">
        <v>875</v>
      </c>
      <c r="K10" s="27">
        <v>2849</v>
      </c>
      <c r="L10" s="28">
        <f t="shared" si="0"/>
        <v>26887.999</v>
      </c>
    </row>
    <row r="11" spans="1:15" ht="19.8" customHeight="1" x14ac:dyDescent="0.2">
      <c r="A11" s="18" t="s">
        <v>137</v>
      </c>
      <c r="B11" s="27">
        <v>6420</v>
      </c>
      <c r="C11" s="27">
        <v>11685</v>
      </c>
      <c r="D11" s="27">
        <v>3607.8009999999999</v>
      </c>
      <c r="E11" s="27">
        <v>2069</v>
      </c>
      <c r="F11" s="27">
        <v>2263</v>
      </c>
      <c r="G11" s="27">
        <v>353</v>
      </c>
      <c r="H11" s="27">
        <v>2519</v>
      </c>
      <c r="I11" s="27">
        <v>3489.1979999999999</v>
      </c>
      <c r="J11" s="27">
        <v>1784</v>
      </c>
      <c r="K11" s="27">
        <v>2117</v>
      </c>
      <c r="L11" s="28">
        <f t="shared" si="0"/>
        <v>36306.998999999996</v>
      </c>
    </row>
    <row r="12" spans="1:15" ht="19.8" customHeight="1" x14ac:dyDescent="0.2">
      <c r="A12" s="18" t="s">
        <v>138</v>
      </c>
      <c r="B12" s="27">
        <v>3259</v>
      </c>
      <c r="C12" s="27">
        <v>6345</v>
      </c>
      <c r="D12" s="27">
        <v>2445.1559999999999</v>
      </c>
      <c r="E12" s="27">
        <v>1273</v>
      </c>
      <c r="F12" s="27">
        <v>2037</v>
      </c>
      <c r="G12" s="27">
        <v>200</v>
      </c>
      <c r="H12" s="27">
        <v>2070</v>
      </c>
      <c r="I12" s="27">
        <v>1465.8430000000001</v>
      </c>
      <c r="J12" s="27">
        <v>987</v>
      </c>
      <c r="K12" s="27">
        <v>1421</v>
      </c>
      <c r="L12" s="28">
        <f t="shared" si="0"/>
        <v>21502.999</v>
      </c>
    </row>
    <row r="13" spans="1:15" ht="19.8" customHeight="1" x14ac:dyDescent="0.2">
      <c r="A13" s="18" t="s">
        <v>139</v>
      </c>
      <c r="B13" s="27">
        <v>5952</v>
      </c>
      <c r="C13" s="27">
        <v>12953</v>
      </c>
      <c r="D13" s="27">
        <v>3181.1260000000002</v>
      </c>
      <c r="E13" s="27">
        <v>1415</v>
      </c>
      <c r="F13" s="27">
        <v>3780</v>
      </c>
      <c r="G13" s="27">
        <v>289</v>
      </c>
      <c r="H13" s="27">
        <v>6626</v>
      </c>
      <c r="I13" s="27">
        <v>2702.873</v>
      </c>
      <c r="J13" s="27">
        <v>1175</v>
      </c>
      <c r="K13" s="27">
        <v>4944</v>
      </c>
      <c r="L13" s="28">
        <f t="shared" si="0"/>
        <v>43017.999000000003</v>
      </c>
    </row>
    <row r="14" spans="1:15" ht="19.8" customHeight="1" x14ac:dyDescent="0.2">
      <c r="A14" s="18" t="s">
        <v>140</v>
      </c>
      <c r="B14" s="27">
        <v>9479</v>
      </c>
      <c r="C14" s="27">
        <v>20894</v>
      </c>
      <c r="D14" s="27">
        <v>6196.19</v>
      </c>
      <c r="E14" s="27">
        <v>2836</v>
      </c>
      <c r="F14" s="27">
        <v>6825</v>
      </c>
      <c r="G14" s="27">
        <v>687</v>
      </c>
      <c r="H14" s="27">
        <v>11492</v>
      </c>
      <c r="I14" s="27">
        <v>5595.8090000000002</v>
      </c>
      <c r="J14" s="27">
        <v>2364</v>
      </c>
      <c r="K14" s="27">
        <v>4733</v>
      </c>
      <c r="L14" s="28">
        <f t="shared" si="0"/>
        <v>71101.999000000011</v>
      </c>
    </row>
    <row r="15" spans="1:15" ht="19.8" customHeight="1" x14ac:dyDescent="0.2">
      <c r="A15" s="18" t="s">
        <v>141</v>
      </c>
      <c r="B15" s="27">
        <v>5362</v>
      </c>
      <c r="C15" s="27">
        <v>11315</v>
      </c>
      <c r="D15" s="27">
        <v>3369.7629999999999</v>
      </c>
      <c r="E15" s="27">
        <v>1698</v>
      </c>
      <c r="F15" s="27">
        <v>2546</v>
      </c>
      <c r="G15" s="27">
        <v>351</v>
      </c>
      <c r="H15" s="27">
        <v>4352</v>
      </c>
      <c r="I15" s="27">
        <v>2979.2359999999999</v>
      </c>
      <c r="J15" s="27">
        <v>1216</v>
      </c>
      <c r="K15" s="27">
        <v>2284</v>
      </c>
      <c r="L15" s="28">
        <f t="shared" si="0"/>
        <v>35472.998999999996</v>
      </c>
    </row>
    <row r="16" spans="1:15" ht="19.8" customHeight="1" x14ac:dyDescent="0.2">
      <c r="A16" s="18" t="s">
        <v>142</v>
      </c>
      <c r="B16" s="27">
        <v>6080</v>
      </c>
      <c r="C16" s="27">
        <v>12269</v>
      </c>
      <c r="D16" s="27">
        <v>2833.252</v>
      </c>
      <c r="E16" s="27">
        <v>1789</v>
      </c>
      <c r="F16" s="27">
        <v>3271</v>
      </c>
      <c r="G16" s="27">
        <v>419</v>
      </c>
      <c r="H16" s="27">
        <v>6308</v>
      </c>
      <c r="I16" s="27">
        <v>3186.7469999999998</v>
      </c>
      <c r="J16" s="27">
        <v>1325</v>
      </c>
      <c r="K16" s="27">
        <v>3222</v>
      </c>
      <c r="L16" s="28">
        <f t="shared" si="0"/>
        <v>40702.999000000003</v>
      </c>
    </row>
    <row r="17" spans="1:12" ht="19.8" customHeight="1" x14ac:dyDescent="0.2">
      <c r="A17" s="18" t="s">
        <v>143</v>
      </c>
      <c r="B17" s="27">
        <v>6140</v>
      </c>
      <c r="C17" s="27">
        <v>12161</v>
      </c>
      <c r="D17" s="27">
        <v>3227.4520000000002</v>
      </c>
      <c r="E17" s="27">
        <v>1685</v>
      </c>
      <c r="F17" s="27">
        <v>2755</v>
      </c>
      <c r="G17" s="27">
        <v>439</v>
      </c>
      <c r="H17" s="27">
        <v>6194</v>
      </c>
      <c r="I17" s="27">
        <v>4291.5469999999996</v>
      </c>
      <c r="J17" s="27">
        <v>1348</v>
      </c>
      <c r="K17" s="27">
        <v>3301</v>
      </c>
      <c r="L17" s="28">
        <f t="shared" si="0"/>
        <v>41541.999000000003</v>
      </c>
    </row>
    <row r="18" spans="1:12" ht="19.8" customHeight="1" x14ac:dyDescent="0.2">
      <c r="A18" s="18" t="s">
        <v>144</v>
      </c>
      <c r="B18" s="27">
        <v>11952</v>
      </c>
      <c r="C18" s="27">
        <v>25754</v>
      </c>
      <c r="D18" s="27">
        <v>6900.47</v>
      </c>
      <c r="E18" s="27">
        <v>3352</v>
      </c>
      <c r="F18" s="27">
        <v>4970</v>
      </c>
      <c r="G18" s="27">
        <v>752</v>
      </c>
      <c r="H18" s="27">
        <v>8526</v>
      </c>
      <c r="I18" s="27">
        <v>6716.5290000000005</v>
      </c>
      <c r="J18" s="27">
        <v>2726</v>
      </c>
      <c r="K18" s="27">
        <v>6156</v>
      </c>
      <c r="L18" s="28">
        <f t="shared" si="0"/>
        <v>77804.998999999996</v>
      </c>
    </row>
    <row r="19" spans="1:12" ht="19.8" customHeight="1" x14ac:dyDescent="0.2">
      <c r="A19" s="18" t="s">
        <v>145</v>
      </c>
      <c r="B19" s="27">
        <v>9774</v>
      </c>
      <c r="C19" s="27">
        <v>17359</v>
      </c>
      <c r="D19" s="27">
        <v>4422.2669999999998</v>
      </c>
      <c r="E19" s="27">
        <v>2520</v>
      </c>
      <c r="F19" s="27">
        <v>3331</v>
      </c>
      <c r="G19" s="27">
        <v>538</v>
      </c>
      <c r="H19" s="27">
        <v>3744</v>
      </c>
      <c r="I19" s="27">
        <v>5516.732</v>
      </c>
      <c r="J19" s="27">
        <v>2091</v>
      </c>
      <c r="K19" s="27">
        <v>3417</v>
      </c>
      <c r="L19" s="28">
        <f t="shared" si="0"/>
        <v>52712.998999999996</v>
      </c>
    </row>
    <row r="20" spans="1:12" ht="19.8" customHeight="1" x14ac:dyDescent="0.2">
      <c r="A20" s="18" t="s">
        <v>146</v>
      </c>
      <c r="B20" s="27">
        <v>9828</v>
      </c>
      <c r="C20" s="27">
        <v>20106</v>
      </c>
      <c r="D20" s="27">
        <v>5275.9380000000001</v>
      </c>
      <c r="E20" s="27">
        <v>2478</v>
      </c>
      <c r="F20" s="27">
        <v>4556</v>
      </c>
      <c r="G20" s="27">
        <v>621</v>
      </c>
      <c r="H20" s="27">
        <v>9606</v>
      </c>
      <c r="I20" s="27">
        <v>6744.0609999999997</v>
      </c>
      <c r="J20" s="27">
        <v>2255</v>
      </c>
      <c r="K20" s="27">
        <v>5199</v>
      </c>
      <c r="L20" s="28">
        <f t="shared" si="0"/>
        <v>66668.999000000011</v>
      </c>
    </row>
    <row r="21" spans="1:12" ht="19.8" customHeight="1" x14ac:dyDescent="0.2">
      <c r="A21" s="18" t="s">
        <v>147</v>
      </c>
      <c r="B21" s="27">
        <v>8960</v>
      </c>
      <c r="C21" s="27">
        <v>18322</v>
      </c>
      <c r="D21" s="27">
        <v>4114.1869999999999</v>
      </c>
      <c r="E21" s="27">
        <v>2593</v>
      </c>
      <c r="F21" s="27">
        <v>3884</v>
      </c>
      <c r="G21" s="27">
        <v>543</v>
      </c>
      <c r="H21" s="27">
        <v>7078</v>
      </c>
      <c r="I21" s="27">
        <v>5152.8119999999999</v>
      </c>
      <c r="J21" s="27">
        <v>1885</v>
      </c>
      <c r="K21" s="27">
        <v>4066</v>
      </c>
      <c r="L21" s="28">
        <f t="shared" si="0"/>
        <v>56597.998999999996</v>
      </c>
    </row>
    <row r="22" spans="1:12" ht="19.8" customHeight="1" x14ac:dyDescent="0.2">
      <c r="A22" s="18" t="s">
        <v>148</v>
      </c>
      <c r="B22" s="27">
        <v>5415</v>
      </c>
      <c r="C22" s="27">
        <v>10284</v>
      </c>
      <c r="D22" s="27">
        <v>1900.9490000000001</v>
      </c>
      <c r="E22" s="27">
        <v>1144</v>
      </c>
      <c r="F22" s="27">
        <v>2765</v>
      </c>
      <c r="G22" s="27">
        <v>315</v>
      </c>
      <c r="H22" s="27">
        <v>7199</v>
      </c>
      <c r="I22" s="27">
        <v>3197.05</v>
      </c>
      <c r="J22" s="27">
        <v>1211</v>
      </c>
      <c r="K22" s="27">
        <v>2694</v>
      </c>
      <c r="L22" s="28">
        <f t="shared" si="0"/>
        <v>36124.998999999996</v>
      </c>
    </row>
    <row r="23" spans="1:12" ht="19.8" customHeight="1" x14ac:dyDescent="0.2">
      <c r="A23" s="18" t="s">
        <v>149</v>
      </c>
      <c r="B23" s="27">
        <v>10744</v>
      </c>
      <c r="C23" s="27">
        <v>24438</v>
      </c>
      <c r="D23" s="27">
        <v>7831.9920000000002</v>
      </c>
      <c r="E23" s="27">
        <v>3251</v>
      </c>
      <c r="F23" s="27">
        <v>7464</v>
      </c>
      <c r="G23" s="27">
        <v>721</v>
      </c>
      <c r="H23" s="27">
        <v>10619</v>
      </c>
      <c r="I23" s="27">
        <v>5727.0069999999996</v>
      </c>
      <c r="J23" s="27">
        <v>2684</v>
      </c>
      <c r="K23" s="27">
        <v>5199</v>
      </c>
      <c r="L23" s="28">
        <f t="shared" si="0"/>
        <v>78678.998999999996</v>
      </c>
    </row>
    <row r="24" spans="1:12" ht="19.8" customHeight="1" x14ac:dyDescent="0.2">
      <c r="A24" s="18" t="s">
        <v>150</v>
      </c>
      <c r="B24" s="27">
        <v>6809</v>
      </c>
      <c r="C24" s="27">
        <v>16239</v>
      </c>
      <c r="D24" s="27">
        <v>3818.049</v>
      </c>
      <c r="E24" s="27">
        <v>2017</v>
      </c>
      <c r="F24" s="27">
        <v>3105</v>
      </c>
      <c r="G24" s="27">
        <v>375</v>
      </c>
      <c r="H24" s="27">
        <v>7961</v>
      </c>
      <c r="I24" s="27">
        <v>4258.95</v>
      </c>
      <c r="J24" s="27">
        <v>1585</v>
      </c>
      <c r="K24" s="27">
        <v>2877</v>
      </c>
      <c r="L24" s="28">
        <f t="shared" si="0"/>
        <v>49044.998999999996</v>
      </c>
    </row>
    <row r="25" spans="1:12" ht="19.8" customHeight="1" x14ac:dyDescent="0.2">
      <c r="A25" s="18" t="s">
        <v>151</v>
      </c>
      <c r="B25" s="27">
        <v>7283</v>
      </c>
      <c r="C25" s="27">
        <v>17143</v>
      </c>
      <c r="D25" s="27">
        <v>3231.2640000000001</v>
      </c>
      <c r="E25" s="27">
        <v>1731</v>
      </c>
      <c r="F25" s="27">
        <v>3403</v>
      </c>
      <c r="G25" s="27">
        <v>382</v>
      </c>
      <c r="H25" s="27">
        <v>8884</v>
      </c>
      <c r="I25" s="27">
        <v>4976.7349999999997</v>
      </c>
      <c r="J25" s="27">
        <v>1743</v>
      </c>
      <c r="K25" s="27">
        <v>3805</v>
      </c>
      <c r="L25" s="28">
        <f t="shared" si="0"/>
        <v>52581.998999999996</v>
      </c>
    </row>
    <row r="26" spans="1:12" ht="19.8" customHeight="1" x14ac:dyDescent="0.2">
      <c r="A26" s="18" t="s">
        <v>152</v>
      </c>
      <c r="B26" s="27">
        <v>10944</v>
      </c>
      <c r="C26" s="27">
        <v>23269</v>
      </c>
      <c r="D26" s="27">
        <v>4777.96</v>
      </c>
      <c r="E26" s="27">
        <v>3117</v>
      </c>
      <c r="F26" s="27">
        <v>5406</v>
      </c>
      <c r="G26" s="27">
        <v>599</v>
      </c>
      <c r="H26" s="27">
        <v>15184</v>
      </c>
      <c r="I26" s="27">
        <v>5995.0389999999998</v>
      </c>
      <c r="J26" s="27">
        <v>2302</v>
      </c>
      <c r="K26" s="27">
        <v>5798</v>
      </c>
      <c r="L26" s="28">
        <f t="shared" si="0"/>
        <v>77391.998999999996</v>
      </c>
    </row>
    <row r="27" spans="1:12" ht="19.8" customHeight="1" x14ac:dyDescent="0.2">
      <c r="A27" s="18" t="s">
        <v>153</v>
      </c>
      <c r="B27" s="27">
        <v>9143</v>
      </c>
      <c r="C27" s="27">
        <v>20390</v>
      </c>
      <c r="D27" s="27">
        <v>6726.6480000000001</v>
      </c>
      <c r="E27" s="27">
        <v>2935</v>
      </c>
      <c r="F27" s="27">
        <v>4106</v>
      </c>
      <c r="G27" s="27">
        <v>602</v>
      </c>
      <c r="H27" s="27">
        <v>4488</v>
      </c>
      <c r="I27" s="27">
        <v>5306.3509999999997</v>
      </c>
      <c r="J27" s="27">
        <v>2685</v>
      </c>
      <c r="K27" s="27">
        <v>3761</v>
      </c>
      <c r="L27" s="28">
        <f t="shared" si="0"/>
        <v>60142.999000000003</v>
      </c>
    </row>
    <row r="28" spans="1:12" ht="19.8" customHeight="1" x14ac:dyDescent="0.2">
      <c r="A28" s="18" t="s">
        <v>154</v>
      </c>
      <c r="B28" s="27">
        <v>7593</v>
      </c>
      <c r="C28" s="27">
        <v>14647</v>
      </c>
      <c r="D28" s="27">
        <v>5649.4480000000003</v>
      </c>
      <c r="E28" s="27">
        <v>2593</v>
      </c>
      <c r="F28" s="27">
        <v>3005</v>
      </c>
      <c r="G28" s="27">
        <v>404</v>
      </c>
      <c r="H28" s="27">
        <v>2381</v>
      </c>
      <c r="I28" s="27">
        <v>4125.5510000000004</v>
      </c>
      <c r="J28" s="27">
        <v>2227</v>
      </c>
      <c r="K28" s="27">
        <v>2647</v>
      </c>
      <c r="L28" s="28">
        <f t="shared" si="0"/>
        <v>45271.999000000003</v>
      </c>
    </row>
    <row r="29" spans="1:12" ht="19.8" customHeight="1" x14ac:dyDescent="0.2">
      <c r="A29" s="18" t="s">
        <v>155</v>
      </c>
      <c r="B29" s="27">
        <v>10567</v>
      </c>
      <c r="C29" s="27">
        <v>17111</v>
      </c>
      <c r="D29" s="27">
        <v>5154.7380000000003</v>
      </c>
      <c r="E29" s="27">
        <v>2022</v>
      </c>
      <c r="F29" s="27">
        <v>3749</v>
      </c>
      <c r="G29" s="27">
        <v>561</v>
      </c>
      <c r="H29" s="27">
        <v>9647</v>
      </c>
      <c r="I29" s="27">
        <v>7567.2610000000004</v>
      </c>
      <c r="J29" s="27">
        <v>2217</v>
      </c>
      <c r="K29" s="27">
        <v>4550</v>
      </c>
      <c r="L29" s="28">
        <f t="shared" si="0"/>
        <v>63145.998999999996</v>
      </c>
    </row>
    <row r="30" spans="1:12" ht="19.8" customHeight="1" x14ac:dyDescent="0.2">
      <c r="A30" s="18" t="s">
        <v>156</v>
      </c>
      <c r="B30" s="27">
        <v>7729</v>
      </c>
      <c r="C30" s="27">
        <v>14005</v>
      </c>
      <c r="D30" s="27">
        <v>2827.78</v>
      </c>
      <c r="E30" s="27">
        <v>1478</v>
      </c>
      <c r="F30" s="27">
        <v>2973</v>
      </c>
      <c r="G30" s="27">
        <v>352</v>
      </c>
      <c r="H30" s="27">
        <v>7229</v>
      </c>
      <c r="I30" s="27">
        <v>3738.2190000000001</v>
      </c>
      <c r="J30" s="27">
        <v>1371</v>
      </c>
      <c r="K30" s="27">
        <v>3046</v>
      </c>
      <c r="L30" s="28">
        <f t="shared" si="0"/>
        <v>44748.998999999996</v>
      </c>
    </row>
    <row r="31" spans="1:12" ht="19.8" customHeight="1" x14ac:dyDescent="0.2">
      <c r="A31" s="18" t="s">
        <v>157</v>
      </c>
      <c r="B31" s="27">
        <v>6517</v>
      </c>
      <c r="C31" s="27">
        <v>11757</v>
      </c>
      <c r="D31" s="27">
        <v>2651.6709999999998</v>
      </c>
      <c r="E31" s="27">
        <v>1358</v>
      </c>
      <c r="F31" s="27">
        <v>2063</v>
      </c>
      <c r="G31" s="27">
        <v>308</v>
      </c>
      <c r="H31" s="27">
        <v>5777</v>
      </c>
      <c r="I31" s="27">
        <v>4871.3280000000004</v>
      </c>
      <c r="J31" s="27">
        <v>1217</v>
      </c>
      <c r="K31" s="27">
        <v>2522</v>
      </c>
      <c r="L31" s="28">
        <f t="shared" si="0"/>
        <v>39041.998999999996</v>
      </c>
    </row>
    <row r="32" spans="1:12" ht="19.8" customHeight="1" x14ac:dyDescent="0.2">
      <c r="A32" s="18" t="s">
        <v>158</v>
      </c>
      <c r="B32" s="27">
        <v>9383</v>
      </c>
      <c r="C32" s="27">
        <v>18512</v>
      </c>
      <c r="D32" s="27">
        <v>4012.1309999999999</v>
      </c>
      <c r="E32" s="27">
        <v>1754</v>
      </c>
      <c r="F32" s="27">
        <v>3619</v>
      </c>
      <c r="G32" s="27">
        <v>462</v>
      </c>
      <c r="H32" s="27">
        <v>6720</v>
      </c>
      <c r="I32" s="27">
        <v>4995.8680000000004</v>
      </c>
      <c r="J32" s="27">
        <v>1929</v>
      </c>
      <c r="K32" s="27">
        <v>4401</v>
      </c>
      <c r="L32" s="28">
        <f t="shared" si="0"/>
        <v>55787.999000000003</v>
      </c>
    </row>
    <row r="33" spans="1:12" ht="19.8" customHeight="1" x14ac:dyDescent="0.2">
      <c r="A33" s="18" t="s">
        <v>159</v>
      </c>
      <c r="B33" s="27">
        <v>10411</v>
      </c>
      <c r="C33" s="27">
        <v>18565</v>
      </c>
      <c r="D33" s="27">
        <v>3605.625</v>
      </c>
      <c r="E33" s="27">
        <v>1856</v>
      </c>
      <c r="F33" s="27">
        <v>3186</v>
      </c>
      <c r="G33" s="27">
        <v>633</v>
      </c>
      <c r="H33" s="27">
        <v>7458</v>
      </c>
      <c r="I33" s="27">
        <v>7072.3739999999998</v>
      </c>
      <c r="J33" s="27">
        <v>1925</v>
      </c>
      <c r="K33" s="27">
        <v>5483</v>
      </c>
      <c r="L33" s="28">
        <f t="shared" si="0"/>
        <v>60194.998999999996</v>
      </c>
    </row>
    <row r="34" spans="1:12" ht="19.8" customHeight="1" x14ac:dyDescent="0.2">
      <c r="A34" s="18" t="s">
        <v>160</v>
      </c>
      <c r="B34" s="27">
        <v>11218</v>
      </c>
      <c r="C34" s="27">
        <v>20364</v>
      </c>
      <c r="D34" s="27">
        <v>5841.933</v>
      </c>
      <c r="E34" s="27">
        <v>2169</v>
      </c>
      <c r="F34" s="27">
        <v>3970</v>
      </c>
      <c r="G34" s="27">
        <v>666</v>
      </c>
      <c r="H34" s="27">
        <v>9952</v>
      </c>
      <c r="I34" s="27">
        <v>8875.0660000000007</v>
      </c>
      <c r="J34" s="27">
        <v>2280</v>
      </c>
      <c r="K34" s="27">
        <v>4741</v>
      </c>
      <c r="L34" s="28">
        <f t="shared" si="0"/>
        <v>70076.998999999996</v>
      </c>
    </row>
    <row r="35" spans="1:12" ht="19.8" customHeight="1" x14ac:dyDescent="0.2">
      <c r="A35" s="18" t="s">
        <v>161</v>
      </c>
      <c r="B35" s="27">
        <v>2671</v>
      </c>
      <c r="C35" s="27">
        <v>4570</v>
      </c>
      <c r="D35" s="27">
        <v>785.23099999999999</v>
      </c>
      <c r="E35" s="27">
        <v>460</v>
      </c>
      <c r="F35" s="27">
        <v>952</v>
      </c>
      <c r="G35" s="27">
        <v>111</v>
      </c>
      <c r="H35" s="27">
        <v>2183</v>
      </c>
      <c r="I35" s="27">
        <v>1539.768</v>
      </c>
      <c r="J35" s="27">
        <v>455</v>
      </c>
      <c r="K35" s="27">
        <v>789</v>
      </c>
      <c r="L35" s="28">
        <f t="shared" si="0"/>
        <v>14515.999</v>
      </c>
    </row>
    <row r="36" spans="1:12" ht="19.8" customHeight="1" x14ac:dyDescent="0.2">
      <c r="A36" s="18" t="s">
        <v>162</v>
      </c>
      <c r="B36" s="27">
        <v>12011</v>
      </c>
      <c r="C36" s="27">
        <v>19471</v>
      </c>
      <c r="D36" s="27">
        <v>4306.2150000000001</v>
      </c>
      <c r="E36" s="27">
        <v>3256</v>
      </c>
      <c r="F36" s="27">
        <v>4668</v>
      </c>
      <c r="G36" s="27">
        <v>555</v>
      </c>
      <c r="H36" s="27">
        <v>10737</v>
      </c>
      <c r="I36" s="27">
        <v>5815.7839999999997</v>
      </c>
      <c r="J36" s="27">
        <v>2199</v>
      </c>
      <c r="K36" s="27">
        <v>6102</v>
      </c>
      <c r="L36" s="28">
        <f t="shared" si="0"/>
        <v>69120.998999999996</v>
      </c>
    </row>
    <row r="37" spans="1:12" ht="19.8" customHeight="1" x14ac:dyDescent="0.2">
      <c r="A37" s="18" t="s">
        <v>163</v>
      </c>
      <c r="B37" s="27">
        <v>32203</v>
      </c>
      <c r="C37" s="27">
        <v>52144</v>
      </c>
      <c r="D37" s="27">
        <v>20852.099999999999</v>
      </c>
      <c r="E37" s="27">
        <v>8055</v>
      </c>
      <c r="F37" s="27">
        <v>11030</v>
      </c>
      <c r="G37" s="27">
        <v>2030</v>
      </c>
      <c r="H37" s="27">
        <v>19444</v>
      </c>
      <c r="I37" s="27">
        <v>21006.899000000001</v>
      </c>
      <c r="J37" s="27">
        <v>6411</v>
      </c>
      <c r="K37" s="27">
        <v>10913</v>
      </c>
      <c r="L37" s="28">
        <f t="shared" si="0"/>
        <v>184088.99900000001</v>
      </c>
    </row>
    <row r="38" spans="1:12" ht="19.8" customHeight="1" x14ac:dyDescent="0.2">
      <c r="A38" s="18" t="s">
        <v>164</v>
      </c>
      <c r="B38" s="27">
        <v>9654</v>
      </c>
      <c r="C38" s="27">
        <v>12363</v>
      </c>
      <c r="D38" s="27">
        <v>6240.43</v>
      </c>
      <c r="E38" s="27">
        <v>1987</v>
      </c>
      <c r="F38" s="27">
        <v>2707</v>
      </c>
      <c r="G38" s="27">
        <v>646</v>
      </c>
      <c r="H38" s="27">
        <v>3955</v>
      </c>
      <c r="I38" s="27">
        <v>6162.5690000000004</v>
      </c>
      <c r="J38" s="27">
        <v>1620</v>
      </c>
      <c r="K38" s="27">
        <v>3263</v>
      </c>
      <c r="L38" s="28">
        <f t="shared" si="0"/>
        <v>48597.999000000003</v>
      </c>
    </row>
    <row r="39" spans="1:12" ht="19.8" customHeight="1" x14ac:dyDescent="0.2">
      <c r="A39" s="18" t="s">
        <v>165</v>
      </c>
      <c r="B39" s="27">
        <v>31861</v>
      </c>
      <c r="C39" s="27">
        <v>54495</v>
      </c>
      <c r="D39" s="27">
        <v>18422.734</v>
      </c>
      <c r="E39" s="27">
        <v>8997</v>
      </c>
      <c r="F39" s="27">
        <v>9877</v>
      </c>
      <c r="G39" s="27">
        <v>2052</v>
      </c>
      <c r="H39" s="27">
        <v>14636</v>
      </c>
      <c r="I39" s="27">
        <v>21007.264999999999</v>
      </c>
      <c r="J39" s="27">
        <v>6104</v>
      </c>
      <c r="K39" s="27">
        <v>15220</v>
      </c>
      <c r="L39" s="28">
        <f t="shared" si="0"/>
        <v>182671.99900000001</v>
      </c>
    </row>
    <row r="40" spans="1:12" ht="19.8" customHeight="1" x14ac:dyDescent="0.2">
      <c r="A40" s="18" t="s">
        <v>166</v>
      </c>
      <c r="B40" s="27">
        <v>4949</v>
      </c>
      <c r="C40" s="27">
        <v>9819</v>
      </c>
      <c r="D40" s="27">
        <v>2070.3409999999999</v>
      </c>
      <c r="E40" s="27">
        <v>1459</v>
      </c>
      <c r="F40" s="27">
        <v>1919</v>
      </c>
      <c r="G40" s="27">
        <v>236</v>
      </c>
      <c r="H40" s="27">
        <v>3441</v>
      </c>
      <c r="I40" s="27">
        <v>2573.6579999999999</v>
      </c>
      <c r="J40" s="27">
        <v>1010</v>
      </c>
      <c r="K40" s="27">
        <v>2241</v>
      </c>
      <c r="L40" s="28">
        <f t="shared" si="0"/>
        <v>29717.999</v>
      </c>
    </row>
    <row r="41" spans="1:12" ht="19.8" customHeight="1" x14ac:dyDescent="0.2">
      <c r="A41" s="18" t="s">
        <v>167</v>
      </c>
      <c r="B41" s="27">
        <v>29260</v>
      </c>
      <c r="C41" s="27">
        <v>48051</v>
      </c>
      <c r="D41" s="27">
        <v>13264.03</v>
      </c>
      <c r="E41" s="27">
        <v>5248</v>
      </c>
      <c r="F41" s="27">
        <v>8743</v>
      </c>
      <c r="G41" s="27">
        <v>2256</v>
      </c>
      <c r="H41" s="27">
        <v>17104</v>
      </c>
      <c r="I41" s="27">
        <v>27834.969000000001</v>
      </c>
      <c r="J41" s="27">
        <v>4859</v>
      </c>
      <c r="K41" s="27">
        <v>9562</v>
      </c>
      <c r="L41" s="28">
        <f t="shared" si="0"/>
        <v>166181.99900000001</v>
      </c>
    </row>
    <row r="42" spans="1:12" ht="19.8" customHeight="1" x14ac:dyDescent="0.2">
      <c r="A42" s="18" t="s">
        <v>168</v>
      </c>
      <c r="B42" s="27">
        <v>6228</v>
      </c>
      <c r="C42" s="27">
        <v>10306</v>
      </c>
      <c r="D42" s="27">
        <v>2187.4839999999999</v>
      </c>
      <c r="E42" s="27">
        <v>1224</v>
      </c>
      <c r="F42" s="27">
        <v>2061</v>
      </c>
      <c r="G42" s="27">
        <v>241</v>
      </c>
      <c r="H42" s="27">
        <v>4468</v>
      </c>
      <c r="I42" s="27">
        <v>2833.5149999999999</v>
      </c>
      <c r="J42" s="27">
        <v>1064</v>
      </c>
      <c r="K42" s="27">
        <v>1838</v>
      </c>
      <c r="L42" s="28">
        <f t="shared" si="0"/>
        <v>32450.999</v>
      </c>
    </row>
    <row r="43" spans="1:12" ht="19.8" customHeight="1" x14ac:dyDescent="0.2">
      <c r="A43" s="18" t="s">
        <v>169</v>
      </c>
      <c r="B43" s="27">
        <v>8837</v>
      </c>
      <c r="C43" s="27">
        <v>20763</v>
      </c>
      <c r="D43" s="27">
        <v>4374.4719999999998</v>
      </c>
      <c r="E43" s="27">
        <v>2536</v>
      </c>
      <c r="F43" s="27">
        <v>3771</v>
      </c>
      <c r="G43" s="27">
        <v>482</v>
      </c>
      <c r="H43" s="27">
        <v>11432</v>
      </c>
      <c r="I43" s="27">
        <v>4954.527</v>
      </c>
      <c r="J43" s="27">
        <v>1869</v>
      </c>
      <c r="K43" s="27">
        <v>3998</v>
      </c>
      <c r="L43" s="28">
        <f t="shared" si="0"/>
        <v>63016.999000000003</v>
      </c>
    </row>
    <row r="44" spans="1:12" ht="19.8" customHeight="1" x14ac:dyDescent="0.2">
      <c r="A44" s="18" t="s">
        <v>170</v>
      </c>
      <c r="B44" s="27">
        <v>30585</v>
      </c>
      <c r="C44" s="27">
        <v>55439</v>
      </c>
      <c r="D44" s="27">
        <v>13614.228999999999</v>
      </c>
      <c r="E44" s="27">
        <v>5288</v>
      </c>
      <c r="F44" s="27">
        <v>9483</v>
      </c>
      <c r="G44" s="27">
        <v>1818</v>
      </c>
      <c r="H44" s="27">
        <v>21677</v>
      </c>
      <c r="I44" s="27">
        <v>20665.77</v>
      </c>
      <c r="J44" s="27">
        <v>5588</v>
      </c>
      <c r="K44" s="27">
        <v>11861</v>
      </c>
      <c r="L44" s="28">
        <f t="shared" si="0"/>
        <v>176018.99899999998</v>
      </c>
    </row>
    <row r="45" spans="1:12" ht="19.8" customHeight="1" x14ac:dyDescent="0.2">
      <c r="A45" s="18" t="s">
        <v>171</v>
      </c>
      <c r="B45" s="27">
        <v>21769</v>
      </c>
      <c r="C45" s="27">
        <v>37679</v>
      </c>
      <c r="D45" s="27">
        <v>11708.733</v>
      </c>
      <c r="E45" s="27">
        <v>5687</v>
      </c>
      <c r="F45" s="27">
        <v>6853</v>
      </c>
      <c r="G45" s="27">
        <v>3203</v>
      </c>
      <c r="H45" s="27">
        <v>11868</v>
      </c>
      <c r="I45" s="27">
        <v>14635.266</v>
      </c>
      <c r="J45" s="27">
        <v>4124</v>
      </c>
      <c r="K45" s="27">
        <v>6859</v>
      </c>
      <c r="L45" s="28">
        <f t="shared" si="0"/>
        <v>124385.99900000001</v>
      </c>
    </row>
    <row r="46" spans="1:12" ht="19.8" customHeight="1" x14ac:dyDescent="0.2">
      <c r="A46" s="18" t="s">
        <v>172</v>
      </c>
      <c r="B46" s="27">
        <v>19141</v>
      </c>
      <c r="C46" s="27">
        <v>36609</v>
      </c>
      <c r="D46" s="27">
        <v>6976.9780000000001</v>
      </c>
      <c r="E46" s="27">
        <v>4664</v>
      </c>
      <c r="F46" s="27">
        <v>6487</v>
      </c>
      <c r="G46" s="27">
        <v>849</v>
      </c>
      <c r="H46" s="27">
        <v>14794</v>
      </c>
      <c r="I46" s="27">
        <v>8877.0210000000006</v>
      </c>
      <c r="J46" s="27">
        <v>3446</v>
      </c>
      <c r="K46" s="27">
        <v>8969</v>
      </c>
      <c r="L46" s="28">
        <f t="shared" si="0"/>
        <v>110812.99900000001</v>
      </c>
    </row>
    <row r="47" spans="1:12" ht="19.8" customHeight="1" x14ac:dyDescent="0.2">
      <c r="A47" s="18" t="s">
        <v>173</v>
      </c>
      <c r="B47" s="27">
        <v>7760</v>
      </c>
      <c r="C47" s="27">
        <v>12520</v>
      </c>
      <c r="D47" s="27">
        <v>2947.5520000000001</v>
      </c>
      <c r="E47" s="27">
        <v>1291</v>
      </c>
      <c r="F47" s="27">
        <v>2414</v>
      </c>
      <c r="G47" s="27">
        <v>315</v>
      </c>
      <c r="H47" s="27">
        <v>5567</v>
      </c>
      <c r="I47" s="27">
        <v>3167.4470000000001</v>
      </c>
      <c r="J47" s="27">
        <v>1303</v>
      </c>
      <c r="K47" s="27">
        <v>1858</v>
      </c>
      <c r="L47" s="28">
        <f t="shared" si="0"/>
        <v>39142.998999999996</v>
      </c>
    </row>
    <row r="48" spans="1:12" ht="19.8" customHeight="1" x14ac:dyDescent="0.2">
      <c r="A48" s="31" t="s">
        <v>174</v>
      </c>
      <c r="B48" s="32">
        <v>8757</v>
      </c>
      <c r="C48" s="32">
        <v>12964</v>
      </c>
      <c r="D48" s="32">
        <v>2890.1179999999999</v>
      </c>
      <c r="E48" s="32">
        <v>1608</v>
      </c>
      <c r="F48" s="32">
        <v>2699</v>
      </c>
      <c r="G48" s="32">
        <v>480</v>
      </c>
      <c r="H48" s="32">
        <v>5130</v>
      </c>
      <c r="I48" s="32">
        <v>5930.8810000000003</v>
      </c>
      <c r="J48" s="32">
        <v>1627</v>
      </c>
      <c r="K48" s="32">
        <v>3568</v>
      </c>
      <c r="L48" s="28">
        <f t="shared" si="0"/>
        <v>45653.999000000003</v>
      </c>
    </row>
    <row r="49" spans="1:12" ht="19.8" customHeight="1" x14ac:dyDescent="0.2">
      <c r="A49" s="31" t="s">
        <v>175</v>
      </c>
      <c r="B49" s="32">
        <v>16908</v>
      </c>
      <c r="C49" s="32">
        <v>30423</v>
      </c>
      <c r="D49" s="32">
        <v>6340.3950000000004</v>
      </c>
      <c r="E49" s="32">
        <v>2870</v>
      </c>
      <c r="F49" s="32">
        <v>5788</v>
      </c>
      <c r="G49" s="32">
        <v>854</v>
      </c>
      <c r="H49" s="32">
        <v>15579</v>
      </c>
      <c r="I49" s="32">
        <v>8631.6039999999994</v>
      </c>
      <c r="J49" s="32">
        <v>2972</v>
      </c>
      <c r="K49" s="32">
        <v>7373</v>
      </c>
      <c r="L49" s="28">
        <f t="shared" si="0"/>
        <v>97738.999000000011</v>
      </c>
    </row>
    <row r="50" spans="1:12" ht="19.8" customHeight="1" x14ac:dyDescent="0.2">
      <c r="A50" s="31" t="s">
        <v>176</v>
      </c>
      <c r="B50" s="32">
        <v>9758</v>
      </c>
      <c r="C50" s="32">
        <v>13249</v>
      </c>
      <c r="D50" s="32">
        <v>2609.3409999999999</v>
      </c>
      <c r="E50" s="32">
        <v>1338</v>
      </c>
      <c r="F50" s="32">
        <v>2082</v>
      </c>
      <c r="G50" s="32">
        <v>385</v>
      </c>
      <c r="H50" s="32">
        <v>4405</v>
      </c>
      <c r="I50" s="32">
        <v>5522.6580000000004</v>
      </c>
      <c r="J50" s="32">
        <v>1473</v>
      </c>
      <c r="K50" s="32">
        <v>3577</v>
      </c>
      <c r="L50" s="28">
        <f t="shared" si="0"/>
        <v>44398.999000000003</v>
      </c>
    </row>
    <row r="51" spans="1:12" ht="19.8" customHeight="1" x14ac:dyDescent="0.2">
      <c r="A51" s="31" t="s">
        <v>177</v>
      </c>
      <c r="B51" s="32">
        <v>7788</v>
      </c>
      <c r="C51" s="32">
        <v>14473</v>
      </c>
      <c r="D51" s="32">
        <v>2745.4789999999998</v>
      </c>
      <c r="E51" s="32">
        <v>1472</v>
      </c>
      <c r="F51" s="32">
        <v>2838</v>
      </c>
      <c r="G51" s="32">
        <v>398</v>
      </c>
      <c r="H51" s="32">
        <v>7017</v>
      </c>
      <c r="I51" s="32">
        <v>4644.5200000000004</v>
      </c>
      <c r="J51" s="32">
        <v>1392</v>
      </c>
      <c r="K51" s="32">
        <v>3813</v>
      </c>
      <c r="L51" s="28">
        <f t="shared" si="0"/>
        <v>46580.998999999996</v>
      </c>
    </row>
    <row r="52" spans="1:12" ht="19.8" customHeight="1" x14ac:dyDescent="0.2">
      <c r="A52" s="31" t="s">
        <v>178</v>
      </c>
      <c r="B52" s="32">
        <v>7562</v>
      </c>
      <c r="C52" s="32">
        <v>14686</v>
      </c>
      <c r="D52" s="32">
        <v>3239.8040000000001</v>
      </c>
      <c r="E52" s="32">
        <v>1445</v>
      </c>
      <c r="F52" s="32">
        <v>3069</v>
      </c>
      <c r="G52" s="32">
        <v>438</v>
      </c>
      <c r="H52" s="32">
        <v>7714</v>
      </c>
      <c r="I52" s="32">
        <v>3685.1950000000002</v>
      </c>
      <c r="J52" s="32">
        <v>1397</v>
      </c>
      <c r="K52" s="32">
        <v>3320</v>
      </c>
      <c r="L52" s="28">
        <f t="shared" si="0"/>
        <v>46555.999000000003</v>
      </c>
    </row>
    <row r="53" spans="1:12" ht="19.8" customHeight="1" x14ac:dyDescent="0.2">
      <c r="A53" s="31" t="s">
        <v>179</v>
      </c>
      <c r="B53" s="32">
        <v>12543</v>
      </c>
      <c r="C53" s="32">
        <v>21228</v>
      </c>
      <c r="D53" s="32">
        <v>4855.402</v>
      </c>
      <c r="E53" s="32">
        <v>3425</v>
      </c>
      <c r="F53" s="32">
        <v>4299</v>
      </c>
      <c r="G53" s="32">
        <v>574</v>
      </c>
      <c r="H53" s="32">
        <v>8665</v>
      </c>
      <c r="I53" s="32">
        <v>6945.5969999999998</v>
      </c>
      <c r="J53" s="32">
        <v>2388</v>
      </c>
      <c r="K53" s="32">
        <v>4573</v>
      </c>
      <c r="L53" s="28">
        <f t="shared" si="0"/>
        <v>69495.999000000011</v>
      </c>
    </row>
    <row r="54" spans="1:12" ht="19.8" customHeight="1" x14ac:dyDescent="0.2">
      <c r="A54" s="31" t="s">
        <v>180</v>
      </c>
      <c r="B54" s="32">
        <v>12175</v>
      </c>
      <c r="C54" s="32">
        <v>16968</v>
      </c>
      <c r="D54" s="32">
        <v>5712.2110000000002</v>
      </c>
      <c r="E54" s="32">
        <v>3303</v>
      </c>
      <c r="F54" s="32">
        <v>3693</v>
      </c>
      <c r="G54" s="32">
        <v>1572</v>
      </c>
      <c r="H54" s="32">
        <v>4398</v>
      </c>
      <c r="I54" s="32">
        <v>7692.7879999999996</v>
      </c>
      <c r="J54" s="32">
        <v>2380</v>
      </c>
      <c r="K54" s="32">
        <v>3522</v>
      </c>
      <c r="L54" s="28">
        <f t="shared" si="0"/>
        <v>61415.999000000003</v>
      </c>
    </row>
    <row r="55" spans="1:12" ht="19.8" customHeight="1" x14ac:dyDescent="0.2">
      <c r="A55" s="31" t="s">
        <v>181</v>
      </c>
      <c r="B55" s="32">
        <v>5472</v>
      </c>
      <c r="C55" s="32">
        <v>10356</v>
      </c>
      <c r="D55" s="32">
        <v>1792.1469999999999</v>
      </c>
      <c r="E55" s="32">
        <v>1396</v>
      </c>
      <c r="F55" s="32">
        <v>1702</v>
      </c>
      <c r="G55" s="32">
        <v>253</v>
      </c>
      <c r="H55" s="32">
        <v>3428</v>
      </c>
      <c r="I55" s="32">
        <v>2494.8519999999999</v>
      </c>
      <c r="J55" s="32">
        <v>903</v>
      </c>
      <c r="K55" s="32">
        <v>2135</v>
      </c>
      <c r="L55" s="28">
        <f t="shared" si="0"/>
        <v>29931.999</v>
      </c>
    </row>
    <row r="56" spans="1:12" ht="19.8" customHeight="1" x14ac:dyDescent="0.2">
      <c r="A56" s="31" t="s">
        <v>182</v>
      </c>
      <c r="B56" s="32">
        <v>8603</v>
      </c>
      <c r="C56" s="32">
        <v>14735</v>
      </c>
      <c r="D56" s="32">
        <v>2567.6999999999998</v>
      </c>
      <c r="E56" s="32">
        <v>1834</v>
      </c>
      <c r="F56" s="32">
        <v>2635</v>
      </c>
      <c r="G56" s="32">
        <v>351</v>
      </c>
      <c r="H56" s="32">
        <v>5309</v>
      </c>
      <c r="I56" s="32">
        <v>3985.299</v>
      </c>
      <c r="J56" s="32">
        <v>1397</v>
      </c>
      <c r="K56" s="32">
        <v>3843</v>
      </c>
      <c r="L56" s="28">
        <f t="shared" si="0"/>
        <v>45259.998999999996</v>
      </c>
    </row>
    <row r="57" spans="1:12" ht="19.8" customHeight="1" x14ac:dyDescent="0.2">
      <c r="A57" s="31" t="s">
        <v>183</v>
      </c>
      <c r="B57" s="32">
        <v>6229</v>
      </c>
      <c r="C57" s="32">
        <v>13863</v>
      </c>
      <c r="D57" s="32">
        <v>2572.915</v>
      </c>
      <c r="E57" s="32">
        <v>1848</v>
      </c>
      <c r="F57" s="32">
        <v>2747</v>
      </c>
      <c r="G57" s="32">
        <v>287</v>
      </c>
      <c r="H57" s="32">
        <v>10642</v>
      </c>
      <c r="I57" s="32">
        <v>3441.0839999999998</v>
      </c>
      <c r="J57" s="32">
        <v>1325</v>
      </c>
      <c r="K57" s="32">
        <v>2790</v>
      </c>
      <c r="L57" s="28">
        <f t="shared" si="0"/>
        <v>45744.999000000003</v>
      </c>
    </row>
    <row r="58" spans="1:12" ht="19.8" customHeight="1" x14ac:dyDescent="0.2">
      <c r="A58" s="31" t="s">
        <v>184</v>
      </c>
      <c r="B58" s="32">
        <v>6107</v>
      </c>
      <c r="C58" s="32">
        <v>10062</v>
      </c>
      <c r="D58" s="32">
        <v>2936.9650000000001</v>
      </c>
      <c r="E58" s="32">
        <v>1403</v>
      </c>
      <c r="F58" s="32">
        <v>2034</v>
      </c>
      <c r="G58" s="32">
        <v>310</v>
      </c>
      <c r="H58" s="32">
        <v>4571</v>
      </c>
      <c r="I58" s="32">
        <v>3023.0340000000001</v>
      </c>
      <c r="J58" s="32">
        <v>1015</v>
      </c>
      <c r="K58" s="32">
        <v>2689</v>
      </c>
      <c r="L58" s="28">
        <f t="shared" si="0"/>
        <v>34150.998999999996</v>
      </c>
    </row>
    <row r="59" spans="1:12" ht="19.8" customHeight="1" x14ac:dyDescent="0.2">
      <c r="A59" s="31" t="s">
        <v>185</v>
      </c>
      <c r="B59" s="32">
        <v>4328</v>
      </c>
      <c r="C59" s="32">
        <v>8931</v>
      </c>
      <c r="D59" s="32">
        <v>1764.7080000000001</v>
      </c>
      <c r="E59" s="32">
        <v>1244</v>
      </c>
      <c r="F59" s="32">
        <v>1555</v>
      </c>
      <c r="G59" s="32">
        <v>255</v>
      </c>
      <c r="H59" s="32">
        <v>2764</v>
      </c>
      <c r="I59" s="32">
        <v>2232.2910000000002</v>
      </c>
      <c r="J59" s="32">
        <v>879</v>
      </c>
      <c r="K59" s="32">
        <v>1682</v>
      </c>
      <c r="L59" s="28">
        <f t="shared" si="0"/>
        <v>25634.999</v>
      </c>
    </row>
    <row r="60" spans="1:12" ht="19.8" customHeight="1" x14ac:dyDescent="0.2">
      <c r="A60" s="31" t="s">
        <v>186</v>
      </c>
      <c r="B60" s="32">
        <v>4883</v>
      </c>
      <c r="C60" s="32">
        <v>8557</v>
      </c>
      <c r="D60" s="32">
        <v>1816.9010000000001</v>
      </c>
      <c r="E60" s="32">
        <v>1174</v>
      </c>
      <c r="F60" s="32">
        <v>1539</v>
      </c>
      <c r="G60" s="32">
        <v>247</v>
      </c>
      <c r="H60" s="32">
        <v>3507</v>
      </c>
      <c r="I60" s="32">
        <v>2406.098</v>
      </c>
      <c r="J60" s="32">
        <v>855</v>
      </c>
      <c r="K60" s="32">
        <v>2029</v>
      </c>
      <c r="L60" s="28">
        <f t="shared" si="0"/>
        <v>27013.998999999996</v>
      </c>
    </row>
    <row r="61" spans="1:12" ht="19.8" customHeight="1" x14ac:dyDescent="0.2">
      <c r="A61" s="31" t="s">
        <v>187</v>
      </c>
      <c r="B61" s="32">
        <v>33455</v>
      </c>
      <c r="C61" s="32">
        <v>58662</v>
      </c>
      <c r="D61" s="32">
        <v>12643.075000000001</v>
      </c>
      <c r="E61" s="32">
        <v>6301</v>
      </c>
      <c r="F61" s="32">
        <v>15902</v>
      </c>
      <c r="G61" s="32">
        <v>1510</v>
      </c>
      <c r="H61" s="32">
        <v>30466</v>
      </c>
      <c r="I61" s="32">
        <v>13563.924000000001</v>
      </c>
      <c r="J61" s="32">
        <v>6523</v>
      </c>
      <c r="K61" s="32">
        <v>13773</v>
      </c>
      <c r="L61" s="28">
        <f t="shared" si="0"/>
        <v>192798.99900000001</v>
      </c>
    </row>
    <row r="62" spans="1:12" ht="19.8" customHeight="1" x14ac:dyDescent="0.2">
      <c r="A62" s="31" t="s">
        <v>188</v>
      </c>
      <c r="B62" s="32">
        <v>4387</v>
      </c>
      <c r="C62" s="32">
        <v>6607</v>
      </c>
      <c r="D62" s="32">
        <v>1359.95</v>
      </c>
      <c r="E62" s="32">
        <v>719</v>
      </c>
      <c r="F62" s="32">
        <v>1320</v>
      </c>
      <c r="G62" s="32">
        <v>166</v>
      </c>
      <c r="H62" s="32">
        <v>3250</v>
      </c>
      <c r="I62" s="32">
        <v>1946.049</v>
      </c>
      <c r="J62" s="32">
        <v>729</v>
      </c>
      <c r="K62" s="32">
        <v>1505</v>
      </c>
      <c r="L62" s="28">
        <f t="shared" si="0"/>
        <v>21988.999</v>
      </c>
    </row>
    <row r="63" spans="1:12" ht="19.8" customHeight="1" x14ac:dyDescent="0.2">
      <c r="A63" s="31" t="s">
        <v>189</v>
      </c>
      <c r="B63" s="32">
        <v>4075</v>
      </c>
      <c r="C63" s="32">
        <v>7428</v>
      </c>
      <c r="D63" s="32">
        <v>1747.8</v>
      </c>
      <c r="E63" s="32">
        <v>819</v>
      </c>
      <c r="F63" s="32">
        <v>1498</v>
      </c>
      <c r="G63" s="32">
        <v>248</v>
      </c>
      <c r="H63" s="32">
        <v>3094</v>
      </c>
      <c r="I63" s="32">
        <v>2104.1990000000001</v>
      </c>
      <c r="J63" s="32">
        <v>741</v>
      </c>
      <c r="K63" s="32">
        <v>1407</v>
      </c>
      <c r="L63" s="28">
        <f t="shared" si="0"/>
        <v>23161.999</v>
      </c>
    </row>
    <row r="64" spans="1:12" ht="19.8" customHeight="1" x14ac:dyDescent="0.2">
      <c r="A64" s="31" t="s">
        <v>190</v>
      </c>
      <c r="B64" s="32">
        <v>6308</v>
      </c>
      <c r="C64" s="32">
        <v>10756</v>
      </c>
      <c r="D64" s="32">
        <v>2488.8290000000002</v>
      </c>
      <c r="E64" s="32">
        <v>1179</v>
      </c>
      <c r="F64" s="32">
        <v>2154</v>
      </c>
      <c r="G64" s="32">
        <v>403</v>
      </c>
      <c r="H64" s="32">
        <v>5071</v>
      </c>
      <c r="I64" s="32">
        <v>4376.17</v>
      </c>
      <c r="J64" s="32">
        <v>1138</v>
      </c>
      <c r="K64" s="32">
        <v>2910</v>
      </c>
      <c r="L64" s="28">
        <f t="shared" si="0"/>
        <v>36783.999000000003</v>
      </c>
    </row>
    <row r="65" spans="1:12" ht="19.8" customHeight="1" x14ac:dyDescent="0.2">
      <c r="A65" s="31" t="s">
        <v>191</v>
      </c>
      <c r="B65" s="32">
        <v>4571</v>
      </c>
      <c r="C65" s="32">
        <v>7691</v>
      </c>
      <c r="D65" s="32">
        <v>1753.89</v>
      </c>
      <c r="E65" s="32">
        <v>807</v>
      </c>
      <c r="F65" s="32">
        <v>1492</v>
      </c>
      <c r="G65" s="32">
        <v>214</v>
      </c>
      <c r="H65" s="32">
        <v>2697</v>
      </c>
      <c r="I65" s="32">
        <v>3084.1089999999999</v>
      </c>
      <c r="J65" s="32">
        <v>896</v>
      </c>
      <c r="K65" s="32">
        <v>1930</v>
      </c>
      <c r="L65" s="28">
        <f t="shared" si="0"/>
        <v>25135.999</v>
      </c>
    </row>
    <row r="66" spans="1:12" ht="19.8" customHeight="1" x14ac:dyDescent="0.2">
      <c r="A66" s="31" t="s">
        <v>192</v>
      </c>
      <c r="B66" s="32">
        <v>5603</v>
      </c>
      <c r="C66" s="32">
        <v>7345</v>
      </c>
      <c r="D66" s="32">
        <v>1383.942</v>
      </c>
      <c r="E66" s="32">
        <v>737</v>
      </c>
      <c r="F66" s="32">
        <v>1279</v>
      </c>
      <c r="G66" s="32">
        <v>214</v>
      </c>
      <c r="H66" s="32">
        <v>3060</v>
      </c>
      <c r="I66" s="32">
        <v>2360.0569999999998</v>
      </c>
      <c r="J66" s="32">
        <v>843</v>
      </c>
      <c r="K66" s="32">
        <v>1267</v>
      </c>
      <c r="L66" s="28">
        <f t="shared" si="0"/>
        <v>24091.999</v>
      </c>
    </row>
    <row r="67" spans="1:12" ht="19.8" customHeight="1" x14ac:dyDescent="0.2">
      <c r="A67" s="31" t="s">
        <v>193</v>
      </c>
      <c r="B67" s="32">
        <v>2883</v>
      </c>
      <c r="C67" s="32">
        <v>4480</v>
      </c>
      <c r="D67" s="32">
        <v>1558.4880000000001</v>
      </c>
      <c r="E67" s="32">
        <v>592</v>
      </c>
      <c r="F67" s="32">
        <v>858</v>
      </c>
      <c r="G67" s="32">
        <v>241</v>
      </c>
      <c r="H67" s="32">
        <v>1104</v>
      </c>
      <c r="I67" s="32">
        <v>2984.511</v>
      </c>
      <c r="J67" s="32">
        <v>503</v>
      </c>
      <c r="K67" s="32">
        <v>1181</v>
      </c>
      <c r="L67" s="28">
        <f t="shared" si="0"/>
        <v>16384.999</v>
      </c>
    </row>
    <row r="68" spans="1:12" ht="19.8" customHeight="1" x14ac:dyDescent="0.2">
      <c r="A68" s="31" t="s">
        <v>194</v>
      </c>
      <c r="B68" s="32">
        <v>2204</v>
      </c>
      <c r="C68" s="32">
        <v>2922</v>
      </c>
      <c r="D68" s="32">
        <v>550.45100000000002</v>
      </c>
      <c r="E68" s="32">
        <v>433</v>
      </c>
      <c r="F68" s="32">
        <v>456</v>
      </c>
      <c r="G68" s="32">
        <v>298</v>
      </c>
      <c r="H68" s="32">
        <v>947</v>
      </c>
      <c r="I68" s="32">
        <v>1647.548</v>
      </c>
      <c r="J68" s="32">
        <v>374</v>
      </c>
      <c r="K68" s="32">
        <v>551</v>
      </c>
      <c r="L68" s="28">
        <f t="shared" si="0"/>
        <v>10382.999</v>
      </c>
    </row>
    <row r="69" spans="1:12" ht="19.8" customHeight="1" x14ac:dyDescent="0.2">
      <c r="A69" s="31" t="s">
        <v>195</v>
      </c>
      <c r="B69" s="32">
        <v>1094</v>
      </c>
      <c r="C69" s="32">
        <v>1007</v>
      </c>
      <c r="D69" s="32">
        <v>226.20400000000001</v>
      </c>
      <c r="E69" s="32">
        <v>172</v>
      </c>
      <c r="F69" s="32">
        <v>253</v>
      </c>
      <c r="G69" s="32">
        <v>126</v>
      </c>
      <c r="H69" s="32">
        <v>560</v>
      </c>
      <c r="I69" s="32">
        <v>435.79500000000002</v>
      </c>
      <c r="J69" s="32">
        <v>137</v>
      </c>
      <c r="K69" s="32">
        <v>241</v>
      </c>
      <c r="L69" s="28">
        <f t="shared" ref="L69:L76" si="1">SUM(B69:K69)</f>
        <v>4251.9989999999998</v>
      </c>
    </row>
    <row r="70" spans="1:12" ht="19.8" customHeight="1" x14ac:dyDescent="0.2">
      <c r="A70" s="31" t="s">
        <v>196</v>
      </c>
      <c r="B70" s="32">
        <v>1081</v>
      </c>
      <c r="C70" s="32">
        <v>2253</v>
      </c>
      <c r="D70" s="32">
        <v>361.66500000000002</v>
      </c>
      <c r="E70" s="32">
        <v>242</v>
      </c>
      <c r="F70" s="32">
        <v>346</v>
      </c>
      <c r="G70" s="32">
        <v>52</v>
      </c>
      <c r="H70" s="32">
        <v>841</v>
      </c>
      <c r="I70" s="32">
        <v>481.334</v>
      </c>
      <c r="J70" s="32">
        <v>181</v>
      </c>
      <c r="K70" s="32">
        <v>627</v>
      </c>
      <c r="L70" s="28">
        <f t="shared" si="1"/>
        <v>6465.9989999999998</v>
      </c>
    </row>
    <row r="71" spans="1:12" ht="19.8" customHeight="1" x14ac:dyDescent="0.2">
      <c r="A71" s="31" t="s">
        <v>197</v>
      </c>
      <c r="B71" s="32">
        <v>3832</v>
      </c>
      <c r="C71" s="32">
        <v>5806</v>
      </c>
      <c r="D71" s="32">
        <v>1191.68</v>
      </c>
      <c r="E71" s="32">
        <v>619</v>
      </c>
      <c r="F71" s="32">
        <v>1053</v>
      </c>
      <c r="G71" s="32">
        <v>167</v>
      </c>
      <c r="H71" s="32">
        <v>2120</v>
      </c>
      <c r="I71" s="32">
        <v>1752.32</v>
      </c>
      <c r="J71" s="32">
        <v>626</v>
      </c>
      <c r="K71" s="32">
        <v>1255</v>
      </c>
      <c r="L71" s="28">
        <f t="shared" si="1"/>
        <v>18422</v>
      </c>
    </row>
    <row r="72" spans="1:12" ht="19.8" customHeight="1" x14ac:dyDescent="0.2">
      <c r="A72" s="31" t="s">
        <v>198</v>
      </c>
      <c r="B72" s="32">
        <v>889</v>
      </c>
      <c r="C72" s="32">
        <v>987</v>
      </c>
      <c r="D72" s="32">
        <v>259.70100000000002</v>
      </c>
      <c r="E72" s="32">
        <v>119</v>
      </c>
      <c r="F72" s="32">
        <v>232</v>
      </c>
      <c r="G72" s="32">
        <v>34</v>
      </c>
      <c r="H72" s="32">
        <v>448</v>
      </c>
      <c r="I72" s="32">
        <v>262.298</v>
      </c>
      <c r="J72" s="32">
        <v>96</v>
      </c>
      <c r="K72" s="32">
        <v>265</v>
      </c>
      <c r="L72" s="28">
        <f t="shared" si="1"/>
        <v>3591.9989999999998</v>
      </c>
    </row>
    <row r="73" spans="1:12" ht="19.8" customHeight="1" x14ac:dyDescent="0.2">
      <c r="A73" s="31" t="s">
        <v>199</v>
      </c>
      <c r="B73" s="32">
        <v>1716</v>
      </c>
      <c r="C73" s="32">
        <v>2248</v>
      </c>
      <c r="D73" s="32">
        <v>371.39299999999997</v>
      </c>
      <c r="E73" s="32">
        <v>184</v>
      </c>
      <c r="F73" s="32">
        <v>382</v>
      </c>
      <c r="G73" s="32">
        <v>70</v>
      </c>
      <c r="H73" s="32">
        <v>1074</v>
      </c>
      <c r="I73" s="32">
        <v>691.60599999999999</v>
      </c>
      <c r="J73" s="32">
        <v>197</v>
      </c>
      <c r="K73" s="32">
        <v>425</v>
      </c>
      <c r="L73" s="28">
        <f t="shared" si="1"/>
        <v>7358.9989999999998</v>
      </c>
    </row>
    <row r="74" spans="1:12" ht="19.8" customHeight="1" x14ac:dyDescent="0.2">
      <c r="A74" s="31" t="s">
        <v>200</v>
      </c>
      <c r="B74" s="32">
        <v>1291</v>
      </c>
      <c r="C74" s="32">
        <v>1778</v>
      </c>
      <c r="D74" s="32">
        <v>262.04300000000001</v>
      </c>
      <c r="E74" s="32">
        <v>129</v>
      </c>
      <c r="F74" s="32">
        <v>279</v>
      </c>
      <c r="G74" s="32">
        <v>36</v>
      </c>
      <c r="H74" s="32">
        <v>489</v>
      </c>
      <c r="I74" s="32">
        <v>619.95600000000002</v>
      </c>
      <c r="J74" s="32">
        <v>178</v>
      </c>
      <c r="K74" s="32">
        <v>454</v>
      </c>
      <c r="L74" s="28">
        <f t="shared" si="1"/>
        <v>5515.9989999999998</v>
      </c>
    </row>
    <row r="75" spans="1:12" ht="19.8" customHeight="1" x14ac:dyDescent="0.2">
      <c r="A75" s="31" t="s">
        <v>201</v>
      </c>
      <c r="B75" s="32">
        <v>1338</v>
      </c>
      <c r="C75" s="32">
        <v>1708</v>
      </c>
      <c r="D75" s="32">
        <v>307.14499999999998</v>
      </c>
      <c r="E75" s="32">
        <v>228</v>
      </c>
      <c r="F75" s="32">
        <v>330</v>
      </c>
      <c r="G75" s="32">
        <v>59</v>
      </c>
      <c r="H75" s="32">
        <v>691</v>
      </c>
      <c r="I75" s="32">
        <v>596.85400000000004</v>
      </c>
      <c r="J75" s="32">
        <v>166</v>
      </c>
      <c r="K75" s="32">
        <v>545</v>
      </c>
      <c r="L75" s="28">
        <f t="shared" si="1"/>
        <v>5968.9990000000007</v>
      </c>
    </row>
    <row r="76" spans="1:12" ht="19.8" customHeight="1" thickBot="1" x14ac:dyDescent="0.25">
      <c r="A76" s="31" t="s">
        <v>202</v>
      </c>
      <c r="B76" s="32">
        <v>611</v>
      </c>
      <c r="C76" s="32">
        <v>716</v>
      </c>
      <c r="D76" s="32">
        <v>103.408</v>
      </c>
      <c r="E76" s="32">
        <v>67</v>
      </c>
      <c r="F76" s="32">
        <v>110</v>
      </c>
      <c r="G76" s="32">
        <v>29</v>
      </c>
      <c r="H76" s="32">
        <v>210</v>
      </c>
      <c r="I76" s="32">
        <v>290.59100000000001</v>
      </c>
      <c r="J76" s="32">
        <v>72</v>
      </c>
      <c r="K76" s="32">
        <v>222</v>
      </c>
      <c r="L76" s="28">
        <f t="shared" si="1"/>
        <v>2430.9989999999998</v>
      </c>
    </row>
    <row r="77" spans="1:12" ht="19.8" customHeight="1" thickTop="1" x14ac:dyDescent="0.2">
      <c r="A77" s="26" t="str">
        <f ca="1">A3&amp;" 合計"</f>
        <v>大阪府 合計</v>
      </c>
      <c r="B77" s="29">
        <f t="shared" ref="B77:K77" si="2">SUM(B5:B76)</f>
        <v>632027</v>
      </c>
      <c r="C77" s="29">
        <f t="shared" si="2"/>
        <v>1152221</v>
      </c>
      <c r="D77" s="29">
        <f t="shared" si="2"/>
        <v>299044.19799999997</v>
      </c>
      <c r="E77" s="29">
        <f t="shared" si="2"/>
        <v>148639</v>
      </c>
      <c r="F77" s="29">
        <f t="shared" si="2"/>
        <v>240175</v>
      </c>
      <c r="G77" s="29">
        <f t="shared" si="2"/>
        <v>38594</v>
      </c>
      <c r="H77" s="29">
        <f t="shared" si="2"/>
        <v>478676</v>
      </c>
      <c r="I77" s="29">
        <f t="shared" si="2"/>
        <v>374591.73100000003</v>
      </c>
      <c r="J77" s="29">
        <f t="shared" si="2"/>
        <v>126090</v>
      </c>
      <c r="K77" s="29">
        <f t="shared" si="2"/>
        <v>266051</v>
      </c>
      <c r="L77" s="29">
        <f>SUM(L5:L76)</f>
        <v>3756108.9289999949</v>
      </c>
    </row>
    <row r="78" spans="1:12" ht="15.9" customHeight="1" x14ac:dyDescent="0.2">
      <c r="A78" s="11"/>
      <c r="B78" s="10"/>
      <c r="C78" s="9"/>
      <c r="D78" s="9"/>
      <c r="E78" s="9"/>
      <c r="F78" s="9"/>
      <c r="G78" s="9"/>
      <c r="H78" s="9"/>
      <c r="I78" s="9"/>
      <c r="J78" s="9"/>
      <c r="K78" s="9"/>
      <c r="L78" s="8"/>
    </row>
    <row r="79" spans="1:12" ht="15.9" customHeight="1" x14ac:dyDescent="0.2">
      <c r="A79" s="7"/>
      <c r="B79" s="3"/>
      <c r="C79" s="6"/>
      <c r="D79" s="6"/>
      <c r="E79" s="6"/>
      <c r="F79" s="6"/>
      <c r="G79" s="6"/>
      <c r="H79" s="6"/>
      <c r="I79" s="6"/>
      <c r="J79" s="6"/>
      <c r="K79" s="6"/>
      <c r="L79" s="5"/>
    </row>
    <row r="80" spans="1:12" ht="15.9" customHeight="1" x14ac:dyDescent="0.2">
      <c r="A80" s="7"/>
      <c r="B80" s="3"/>
      <c r="C80" s="6"/>
      <c r="D80" s="6"/>
      <c r="E80" s="6"/>
      <c r="F80" s="6"/>
      <c r="G80" s="6"/>
      <c r="H80" s="6"/>
      <c r="I80" s="6"/>
      <c r="J80" s="6"/>
      <c r="K80" s="6"/>
      <c r="L80" s="5"/>
    </row>
    <row r="81" spans="1:12" ht="15.9" customHeight="1" x14ac:dyDescent="0.2">
      <c r="A81" s="7"/>
      <c r="B81" s="3"/>
      <c r="C81" s="6"/>
      <c r="D81" s="6"/>
      <c r="E81" s="6"/>
      <c r="F81" s="6"/>
      <c r="G81" s="6"/>
      <c r="H81" s="6"/>
      <c r="I81" s="6"/>
      <c r="J81" s="6"/>
      <c r="K81" s="6"/>
      <c r="L81" s="5"/>
    </row>
    <row r="82" spans="1:12" ht="15.9" customHeight="1" x14ac:dyDescent="0.2">
      <c r="A82" s="7"/>
      <c r="B82" s="3"/>
      <c r="C82" s="6"/>
      <c r="D82" s="6"/>
      <c r="E82" s="6"/>
      <c r="F82" s="6"/>
      <c r="G82" s="6"/>
      <c r="H82" s="6"/>
      <c r="I82" s="6"/>
      <c r="J82" s="6"/>
      <c r="K82" s="6"/>
      <c r="L82" s="5"/>
    </row>
    <row r="83" spans="1:12" ht="15.9" customHeight="1" x14ac:dyDescent="0.2">
      <c r="A83" s="7"/>
      <c r="B83" s="3"/>
      <c r="C83" s="6"/>
      <c r="D83" s="6"/>
      <c r="E83" s="6"/>
      <c r="F83" s="6"/>
      <c r="G83" s="6"/>
      <c r="H83" s="6"/>
      <c r="I83" s="6"/>
      <c r="J83" s="6"/>
      <c r="K83" s="6"/>
      <c r="L83" s="5"/>
    </row>
    <row r="84" spans="1:12" ht="15.9" customHeight="1" x14ac:dyDescent="0.2">
      <c r="A84" s="7"/>
      <c r="B84" s="3"/>
      <c r="C84" s="6"/>
      <c r="D84" s="6"/>
      <c r="E84" s="6"/>
      <c r="F84" s="6"/>
      <c r="G84" s="6"/>
      <c r="H84" s="6"/>
      <c r="I84" s="6"/>
      <c r="J84" s="6"/>
      <c r="K84" s="6"/>
      <c r="L84" s="5"/>
    </row>
    <row r="85" spans="1:12" ht="15.9" customHeight="1" x14ac:dyDescent="0.2">
      <c r="A85" s="7"/>
      <c r="B85" s="3"/>
      <c r="C85" s="6"/>
      <c r="D85" s="6"/>
      <c r="E85" s="6"/>
      <c r="F85" s="6"/>
      <c r="G85" s="6"/>
      <c r="H85" s="6"/>
      <c r="I85" s="6"/>
      <c r="J85" s="6"/>
      <c r="K85" s="6"/>
      <c r="L85" s="5"/>
    </row>
  </sheetData>
  <mergeCells count="1">
    <mergeCell ref="A2:L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9974-A500-4872-B090-5FB3D3BF04C1}">
  <dimension ref="A1:O65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1" width="13.6640625" style="3" customWidth="1"/>
    <col min="12" max="12" width="13.6640625" style="2" customWidth="1"/>
    <col min="13" max="20" width="18.6640625" style="1" customWidth="1"/>
    <col min="21" max="16384" width="9" style="1"/>
  </cols>
  <sheetData>
    <row r="1" spans="1:15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4"/>
      <c r="N1" s="12"/>
      <c r="O1" s="13"/>
    </row>
    <row r="2" spans="1:15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N2" s="12"/>
      <c r="O2" s="12"/>
    </row>
    <row r="3" spans="1:15" ht="20.100000000000001" customHeight="1" x14ac:dyDescent="0.2">
      <c r="A3" s="24" t="str">
        <f ca="1">RIGHT(CELL("filename",A3),LEN(CELL("filename",A3))-FIND("]",CELL("filename",A3)))</f>
        <v>兵庫県</v>
      </c>
      <c r="B3" s="23" t="str">
        <f ca="1">VLOOKUP(A3,[3]リスト!$B$2:$C$48,2,FALSE)</f>
        <v>（近畿選挙区）</v>
      </c>
      <c r="L3" s="17" t="s">
        <v>2</v>
      </c>
      <c r="O3" s="4"/>
    </row>
    <row r="4" spans="1:15" ht="28.8" customHeight="1" x14ac:dyDescent="0.2">
      <c r="A4" s="19" t="s">
        <v>64</v>
      </c>
      <c r="B4" s="25" t="s">
        <v>66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75</v>
      </c>
      <c r="L4" s="25" t="s">
        <v>0</v>
      </c>
    </row>
    <row r="5" spans="1:15" ht="19.8" customHeight="1" x14ac:dyDescent="0.2">
      <c r="A5" s="18" t="s">
        <v>203</v>
      </c>
      <c r="B5" s="27">
        <v>19653</v>
      </c>
      <c r="C5" s="27">
        <v>17839</v>
      </c>
      <c r="D5" s="33">
        <v>9978.2469999999994</v>
      </c>
      <c r="E5" s="27">
        <v>4650</v>
      </c>
      <c r="F5" s="27">
        <v>5591</v>
      </c>
      <c r="G5" s="27">
        <v>980</v>
      </c>
      <c r="H5" s="27">
        <v>7196</v>
      </c>
      <c r="I5" s="27">
        <v>20338.752</v>
      </c>
      <c r="J5" s="27">
        <v>3816</v>
      </c>
      <c r="K5" s="27">
        <v>6968</v>
      </c>
      <c r="L5" s="28">
        <f t="shared" ref="L5:L56" si="0">SUM(B5:K5)</f>
        <v>97009.999000000011</v>
      </c>
    </row>
    <row r="6" spans="1:15" ht="19.8" customHeight="1" x14ac:dyDescent="0.2">
      <c r="A6" s="18" t="s">
        <v>204</v>
      </c>
      <c r="B6" s="27">
        <v>11815</v>
      </c>
      <c r="C6" s="27">
        <v>10582</v>
      </c>
      <c r="D6" s="33">
        <v>6233.6880000000001</v>
      </c>
      <c r="E6" s="27">
        <v>2655</v>
      </c>
      <c r="F6" s="27">
        <v>3723</v>
      </c>
      <c r="G6" s="27">
        <v>883</v>
      </c>
      <c r="H6" s="27">
        <v>5246</v>
      </c>
      <c r="I6" s="27">
        <v>12290.311</v>
      </c>
      <c r="J6" s="27">
        <v>2175</v>
      </c>
      <c r="K6" s="27">
        <v>4332</v>
      </c>
      <c r="L6" s="28">
        <f t="shared" si="0"/>
        <v>59934.999000000003</v>
      </c>
    </row>
    <row r="7" spans="1:15" ht="19.8" customHeight="1" x14ac:dyDescent="0.2">
      <c r="A7" s="18" t="s">
        <v>205</v>
      </c>
      <c r="B7" s="27">
        <v>10407</v>
      </c>
      <c r="C7" s="27">
        <v>9552</v>
      </c>
      <c r="D7" s="33">
        <v>6354.3729999999996</v>
      </c>
      <c r="E7" s="27">
        <v>2719</v>
      </c>
      <c r="F7" s="27">
        <v>3631</v>
      </c>
      <c r="G7" s="27">
        <v>687</v>
      </c>
      <c r="H7" s="27">
        <v>4779</v>
      </c>
      <c r="I7" s="27">
        <v>9247.6260000000002</v>
      </c>
      <c r="J7" s="27">
        <v>2484</v>
      </c>
      <c r="K7" s="27">
        <v>3563</v>
      </c>
      <c r="L7" s="28">
        <f t="shared" si="0"/>
        <v>53423.998999999996</v>
      </c>
    </row>
    <row r="8" spans="1:15" ht="19.8" customHeight="1" x14ac:dyDescent="0.2">
      <c r="A8" s="18" t="s">
        <v>206</v>
      </c>
      <c r="B8" s="27">
        <v>7548</v>
      </c>
      <c r="C8" s="27">
        <v>7692</v>
      </c>
      <c r="D8" s="33">
        <v>3836.962</v>
      </c>
      <c r="E8" s="27">
        <v>2145</v>
      </c>
      <c r="F8" s="27">
        <v>2787</v>
      </c>
      <c r="G8" s="27">
        <v>508</v>
      </c>
      <c r="H8" s="27">
        <v>7025</v>
      </c>
      <c r="I8" s="27">
        <v>5722.0370000000003</v>
      </c>
      <c r="J8" s="27">
        <v>1477</v>
      </c>
      <c r="K8" s="27">
        <v>3686</v>
      </c>
      <c r="L8" s="28">
        <f t="shared" si="0"/>
        <v>42426.998999999996</v>
      </c>
    </row>
    <row r="9" spans="1:15" ht="19.8" customHeight="1" x14ac:dyDescent="0.2">
      <c r="A9" s="18" t="s">
        <v>207</v>
      </c>
      <c r="B9" s="27">
        <v>17919</v>
      </c>
      <c r="C9" s="27">
        <v>17157</v>
      </c>
      <c r="D9" s="33">
        <v>7399.64</v>
      </c>
      <c r="E9" s="27">
        <v>3938</v>
      </c>
      <c r="F9" s="27">
        <v>5285</v>
      </c>
      <c r="G9" s="27">
        <v>1117</v>
      </c>
      <c r="H9" s="27">
        <v>13207</v>
      </c>
      <c r="I9" s="27">
        <v>17149.359</v>
      </c>
      <c r="J9" s="27">
        <v>3004</v>
      </c>
      <c r="K9" s="27">
        <v>6001</v>
      </c>
      <c r="L9" s="28">
        <f t="shared" si="0"/>
        <v>92176.998999999996</v>
      </c>
    </row>
    <row r="10" spans="1:15" ht="19.8" customHeight="1" x14ac:dyDescent="0.2">
      <c r="A10" s="18" t="s">
        <v>208</v>
      </c>
      <c r="B10" s="27">
        <v>6113</v>
      </c>
      <c r="C10" s="27">
        <v>6495</v>
      </c>
      <c r="D10" s="33">
        <v>2577.105</v>
      </c>
      <c r="E10" s="27">
        <v>1543</v>
      </c>
      <c r="F10" s="27">
        <v>2436</v>
      </c>
      <c r="G10" s="27">
        <v>456</v>
      </c>
      <c r="H10" s="27">
        <v>6505</v>
      </c>
      <c r="I10" s="27">
        <v>5082.8940000000002</v>
      </c>
      <c r="J10" s="27">
        <v>1145</v>
      </c>
      <c r="K10" s="27">
        <v>3358</v>
      </c>
      <c r="L10" s="28">
        <f t="shared" si="0"/>
        <v>35710.998999999996</v>
      </c>
    </row>
    <row r="11" spans="1:15" ht="19.8" customHeight="1" x14ac:dyDescent="0.2">
      <c r="A11" s="18" t="s">
        <v>209</v>
      </c>
      <c r="B11" s="27">
        <v>14198</v>
      </c>
      <c r="C11" s="27">
        <v>12375</v>
      </c>
      <c r="D11" s="33">
        <v>7718.9120000000003</v>
      </c>
      <c r="E11" s="27">
        <v>2517</v>
      </c>
      <c r="F11" s="27">
        <v>4079</v>
      </c>
      <c r="G11" s="27">
        <v>1042</v>
      </c>
      <c r="H11" s="27">
        <v>7879</v>
      </c>
      <c r="I11" s="27">
        <v>12050.087</v>
      </c>
      <c r="J11" s="27">
        <v>2565</v>
      </c>
      <c r="K11" s="27">
        <v>5574</v>
      </c>
      <c r="L11" s="28">
        <f t="shared" si="0"/>
        <v>69997.998999999996</v>
      </c>
    </row>
    <row r="12" spans="1:15" ht="19.8" customHeight="1" x14ac:dyDescent="0.2">
      <c r="A12" s="18" t="s">
        <v>210</v>
      </c>
      <c r="B12" s="27">
        <v>18891</v>
      </c>
      <c r="C12" s="27">
        <v>16988</v>
      </c>
      <c r="D12" s="33">
        <v>11165.982</v>
      </c>
      <c r="E12" s="27">
        <v>3155</v>
      </c>
      <c r="F12" s="27">
        <v>5530</v>
      </c>
      <c r="G12" s="27">
        <v>1209</v>
      </c>
      <c r="H12" s="27">
        <v>10550</v>
      </c>
      <c r="I12" s="27">
        <v>14692.017</v>
      </c>
      <c r="J12" s="27">
        <v>3160</v>
      </c>
      <c r="K12" s="27">
        <v>5915</v>
      </c>
      <c r="L12" s="28">
        <f t="shared" si="0"/>
        <v>91255.999000000011</v>
      </c>
    </row>
    <row r="13" spans="1:15" ht="19.8" customHeight="1" x14ac:dyDescent="0.2">
      <c r="A13" s="18" t="s">
        <v>211</v>
      </c>
      <c r="B13" s="27">
        <v>20966</v>
      </c>
      <c r="C13" s="27">
        <v>18305</v>
      </c>
      <c r="D13" s="33">
        <v>8783.884</v>
      </c>
      <c r="E13" s="27">
        <v>3608</v>
      </c>
      <c r="F13" s="27">
        <v>5989</v>
      </c>
      <c r="G13" s="27">
        <v>1300</v>
      </c>
      <c r="H13" s="27">
        <v>10158</v>
      </c>
      <c r="I13" s="27">
        <v>21447.115000000002</v>
      </c>
      <c r="J13" s="27">
        <v>3718</v>
      </c>
      <c r="K13" s="27">
        <v>6204</v>
      </c>
      <c r="L13" s="28">
        <f t="shared" si="0"/>
        <v>100478.999</v>
      </c>
    </row>
    <row r="14" spans="1:15" ht="19.8" customHeight="1" x14ac:dyDescent="0.2">
      <c r="A14" s="18" t="s">
        <v>212</v>
      </c>
      <c r="B14" s="27">
        <v>45886</v>
      </c>
      <c r="C14" s="27">
        <v>37555</v>
      </c>
      <c r="D14" s="33">
        <v>14995.457</v>
      </c>
      <c r="E14" s="27">
        <v>8947</v>
      </c>
      <c r="F14" s="27">
        <v>12009</v>
      </c>
      <c r="G14" s="27">
        <v>2149</v>
      </c>
      <c r="H14" s="27">
        <v>24427</v>
      </c>
      <c r="I14" s="27">
        <v>24564.542000000001</v>
      </c>
      <c r="J14" s="27">
        <v>6090</v>
      </c>
      <c r="K14" s="27">
        <v>9420</v>
      </c>
      <c r="L14" s="28">
        <f t="shared" si="0"/>
        <v>186042.99900000001</v>
      </c>
    </row>
    <row r="15" spans="1:15" ht="19.8" customHeight="1" x14ac:dyDescent="0.2">
      <c r="A15" s="18" t="s">
        <v>213</v>
      </c>
      <c r="B15" s="27">
        <v>4815</v>
      </c>
      <c r="C15" s="27">
        <v>3575</v>
      </c>
      <c r="D15" s="33">
        <v>1026.19</v>
      </c>
      <c r="E15" s="27">
        <v>711</v>
      </c>
      <c r="F15" s="27">
        <v>1107</v>
      </c>
      <c r="G15" s="27">
        <v>237</v>
      </c>
      <c r="H15" s="27">
        <v>2845</v>
      </c>
      <c r="I15" s="27">
        <v>2647.8090000000002</v>
      </c>
      <c r="J15" s="27">
        <v>516</v>
      </c>
      <c r="K15" s="27">
        <v>993</v>
      </c>
      <c r="L15" s="28">
        <f t="shared" si="0"/>
        <v>18472.999</v>
      </c>
    </row>
    <row r="16" spans="1:15" ht="19.8" customHeight="1" x14ac:dyDescent="0.2">
      <c r="A16" s="18" t="s">
        <v>214</v>
      </c>
      <c r="B16" s="27">
        <v>31080</v>
      </c>
      <c r="C16" s="27">
        <v>40945</v>
      </c>
      <c r="D16" s="33">
        <v>15900.307000000001</v>
      </c>
      <c r="E16" s="27">
        <v>8023</v>
      </c>
      <c r="F16" s="27">
        <v>14615</v>
      </c>
      <c r="G16" s="27">
        <v>2507</v>
      </c>
      <c r="H16" s="27">
        <v>33957</v>
      </c>
      <c r="I16" s="27">
        <v>20991.691999999999</v>
      </c>
      <c r="J16" s="27">
        <v>6371</v>
      </c>
      <c r="K16" s="27">
        <v>15810</v>
      </c>
      <c r="L16" s="28">
        <f t="shared" si="0"/>
        <v>190199.99900000001</v>
      </c>
    </row>
    <row r="17" spans="1:12" ht="19.8" customHeight="1" x14ac:dyDescent="0.2">
      <c r="A17" s="18" t="s">
        <v>215</v>
      </c>
      <c r="B17" s="27">
        <v>29679</v>
      </c>
      <c r="C17" s="27">
        <v>22161</v>
      </c>
      <c r="D17" s="33">
        <v>12498.651</v>
      </c>
      <c r="E17" s="27">
        <v>4602</v>
      </c>
      <c r="F17" s="27">
        <v>9426</v>
      </c>
      <c r="G17" s="27">
        <v>1887</v>
      </c>
      <c r="H17" s="27">
        <v>15510</v>
      </c>
      <c r="I17" s="27">
        <v>27521.348000000002</v>
      </c>
      <c r="J17" s="27">
        <v>4275</v>
      </c>
      <c r="K17" s="27">
        <v>7415</v>
      </c>
      <c r="L17" s="28">
        <f t="shared" si="0"/>
        <v>134974.99900000001</v>
      </c>
    </row>
    <row r="18" spans="1:12" ht="19.8" customHeight="1" x14ac:dyDescent="0.2">
      <c r="A18" s="18" t="s">
        <v>216</v>
      </c>
      <c r="B18" s="27">
        <v>40100</v>
      </c>
      <c r="C18" s="27">
        <v>43693</v>
      </c>
      <c r="D18" s="33">
        <v>20192.485000000001</v>
      </c>
      <c r="E18" s="27">
        <v>8441</v>
      </c>
      <c r="F18" s="27">
        <v>11944</v>
      </c>
      <c r="G18" s="27">
        <v>2879</v>
      </c>
      <c r="H18" s="27">
        <v>16471</v>
      </c>
      <c r="I18" s="27">
        <v>36839.514000000003</v>
      </c>
      <c r="J18" s="27">
        <v>7576</v>
      </c>
      <c r="K18" s="27">
        <v>12222</v>
      </c>
      <c r="L18" s="28">
        <f t="shared" si="0"/>
        <v>200357.99899999998</v>
      </c>
    </row>
    <row r="19" spans="1:12" ht="19.8" customHeight="1" x14ac:dyDescent="0.2">
      <c r="A19" s="18" t="s">
        <v>217</v>
      </c>
      <c r="B19" s="27">
        <v>3731</v>
      </c>
      <c r="C19" s="27">
        <v>4257</v>
      </c>
      <c r="D19" s="33">
        <v>1400.1780000000001</v>
      </c>
      <c r="E19" s="27">
        <v>956</v>
      </c>
      <c r="F19" s="27">
        <v>1196</v>
      </c>
      <c r="G19" s="27">
        <v>242</v>
      </c>
      <c r="H19" s="27">
        <v>2371</v>
      </c>
      <c r="I19" s="27">
        <v>3487.8209999999999</v>
      </c>
      <c r="J19" s="27">
        <v>760</v>
      </c>
      <c r="K19" s="27">
        <v>1025</v>
      </c>
      <c r="L19" s="28">
        <f t="shared" si="0"/>
        <v>19425.999</v>
      </c>
    </row>
    <row r="20" spans="1:12" ht="19.8" customHeight="1" x14ac:dyDescent="0.2">
      <c r="A20" s="18" t="s">
        <v>218</v>
      </c>
      <c r="B20" s="27">
        <v>5305</v>
      </c>
      <c r="C20" s="27">
        <v>2889</v>
      </c>
      <c r="D20" s="33">
        <v>1181.7049999999999</v>
      </c>
      <c r="E20" s="27">
        <v>614</v>
      </c>
      <c r="F20" s="27">
        <v>1132</v>
      </c>
      <c r="G20" s="27">
        <v>219</v>
      </c>
      <c r="H20" s="27">
        <v>2985</v>
      </c>
      <c r="I20" s="27">
        <v>3161.2939999999999</v>
      </c>
      <c r="J20" s="27">
        <v>526</v>
      </c>
      <c r="K20" s="27">
        <v>993</v>
      </c>
      <c r="L20" s="28">
        <f t="shared" si="0"/>
        <v>19005.999</v>
      </c>
    </row>
    <row r="21" spans="1:12" ht="19.8" customHeight="1" x14ac:dyDescent="0.2">
      <c r="A21" s="18" t="s">
        <v>219</v>
      </c>
      <c r="B21" s="27">
        <v>11086</v>
      </c>
      <c r="C21" s="27">
        <v>9865</v>
      </c>
      <c r="D21" s="33">
        <v>4153.0060000000003</v>
      </c>
      <c r="E21" s="27">
        <v>2347</v>
      </c>
      <c r="F21" s="27">
        <v>2506</v>
      </c>
      <c r="G21" s="27">
        <v>629</v>
      </c>
      <c r="H21" s="27">
        <v>3192</v>
      </c>
      <c r="I21" s="27">
        <v>8933.9930000000004</v>
      </c>
      <c r="J21" s="27">
        <v>2111</v>
      </c>
      <c r="K21" s="27">
        <v>2723</v>
      </c>
      <c r="L21" s="28">
        <f t="shared" si="0"/>
        <v>47545.999000000003</v>
      </c>
    </row>
    <row r="22" spans="1:12" ht="19.8" customHeight="1" x14ac:dyDescent="0.2">
      <c r="A22" s="18" t="s">
        <v>220</v>
      </c>
      <c r="B22" s="27">
        <v>18049</v>
      </c>
      <c r="C22" s="27">
        <v>16402</v>
      </c>
      <c r="D22" s="33">
        <v>7314.0569999999998</v>
      </c>
      <c r="E22" s="27">
        <v>3808</v>
      </c>
      <c r="F22" s="27">
        <v>5286</v>
      </c>
      <c r="G22" s="27">
        <v>1181</v>
      </c>
      <c r="H22" s="27">
        <v>9908</v>
      </c>
      <c r="I22" s="27">
        <v>16538.941999999999</v>
      </c>
      <c r="J22" s="27">
        <v>2779</v>
      </c>
      <c r="K22" s="27">
        <v>4384</v>
      </c>
      <c r="L22" s="28">
        <f t="shared" si="0"/>
        <v>85649.998999999996</v>
      </c>
    </row>
    <row r="23" spans="1:12" ht="19.8" customHeight="1" x14ac:dyDescent="0.2">
      <c r="A23" s="18" t="s">
        <v>221</v>
      </c>
      <c r="B23" s="27">
        <v>3686</v>
      </c>
      <c r="C23" s="27">
        <v>2431</v>
      </c>
      <c r="D23" s="33">
        <v>812.85</v>
      </c>
      <c r="E23" s="27">
        <v>380</v>
      </c>
      <c r="F23" s="27">
        <v>712</v>
      </c>
      <c r="G23" s="27">
        <v>160</v>
      </c>
      <c r="H23" s="27">
        <v>1785</v>
      </c>
      <c r="I23" s="27">
        <v>1742.1489999999999</v>
      </c>
      <c r="J23" s="27">
        <v>350</v>
      </c>
      <c r="K23" s="27">
        <v>667</v>
      </c>
      <c r="L23" s="28">
        <f t="shared" si="0"/>
        <v>12725.999</v>
      </c>
    </row>
    <row r="24" spans="1:12" ht="19.8" customHeight="1" x14ac:dyDescent="0.2">
      <c r="A24" s="18" t="s">
        <v>222</v>
      </c>
      <c r="B24" s="27">
        <v>13513</v>
      </c>
      <c r="C24" s="27">
        <v>5673</v>
      </c>
      <c r="D24" s="33">
        <v>2072.375</v>
      </c>
      <c r="E24" s="27">
        <v>931</v>
      </c>
      <c r="F24" s="27">
        <v>1942</v>
      </c>
      <c r="G24" s="27">
        <v>401</v>
      </c>
      <c r="H24" s="27">
        <v>3787</v>
      </c>
      <c r="I24" s="27">
        <v>6676.6239999999998</v>
      </c>
      <c r="J24" s="27">
        <v>717</v>
      </c>
      <c r="K24" s="27">
        <v>1575</v>
      </c>
      <c r="L24" s="28">
        <f t="shared" si="0"/>
        <v>37287.998999999996</v>
      </c>
    </row>
    <row r="25" spans="1:12" ht="19.8" customHeight="1" x14ac:dyDescent="0.2">
      <c r="A25" s="18" t="s">
        <v>223</v>
      </c>
      <c r="B25" s="27">
        <v>23769</v>
      </c>
      <c r="C25" s="27">
        <v>18131</v>
      </c>
      <c r="D25" s="33">
        <v>8345.7890000000007</v>
      </c>
      <c r="E25" s="27">
        <v>5749</v>
      </c>
      <c r="F25" s="27">
        <v>7005</v>
      </c>
      <c r="G25" s="27">
        <v>1340</v>
      </c>
      <c r="H25" s="27">
        <v>14802</v>
      </c>
      <c r="I25" s="27">
        <v>19483.21</v>
      </c>
      <c r="J25" s="27">
        <v>3073</v>
      </c>
      <c r="K25" s="27">
        <v>5466</v>
      </c>
      <c r="L25" s="28">
        <f t="shared" si="0"/>
        <v>107163.99900000001</v>
      </c>
    </row>
    <row r="26" spans="1:12" ht="19.8" customHeight="1" x14ac:dyDescent="0.2">
      <c r="A26" s="18" t="s">
        <v>224</v>
      </c>
      <c r="B26" s="27">
        <v>9564</v>
      </c>
      <c r="C26" s="27">
        <v>6501</v>
      </c>
      <c r="D26" s="33">
        <v>2033.174</v>
      </c>
      <c r="E26" s="27">
        <v>1044</v>
      </c>
      <c r="F26" s="27">
        <v>1965</v>
      </c>
      <c r="G26" s="27">
        <v>443</v>
      </c>
      <c r="H26" s="27">
        <v>4046</v>
      </c>
      <c r="I26" s="27">
        <v>4514.8249999999998</v>
      </c>
      <c r="J26" s="27">
        <v>874</v>
      </c>
      <c r="K26" s="27">
        <v>1466</v>
      </c>
      <c r="L26" s="28">
        <f t="shared" si="0"/>
        <v>32450.999</v>
      </c>
    </row>
    <row r="27" spans="1:12" ht="19.8" customHeight="1" x14ac:dyDescent="0.2">
      <c r="A27" s="18" t="s">
        <v>225</v>
      </c>
      <c r="B27" s="27">
        <v>5463</v>
      </c>
      <c r="C27" s="27">
        <v>4230</v>
      </c>
      <c r="D27" s="33">
        <v>1425.241</v>
      </c>
      <c r="E27" s="27">
        <v>585</v>
      </c>
      <c r="F27" s="27">
        <v>1274</v>
      </c>
      <c r="G27" s="27">
        <v>278</v>
      </c>
      <c r="H27" s="27">
        <v>2398</v>
      </c>
      <c r="I27" s="27">
        <v>2721.7579999999998</v>
      </c>
      <c r="J27" s="27">
        <v>557</v>
      </c>
      <c r="K27" s="27">
        <v>1043</v>
      </c>
      <c r="L27" s="28">
        <f t="shared" si="0"/>
        <v>19974.999</v>
      </c>
    </row>
    <row r="28" spans="1:12" ht="19.8" customHeight="1" x14ac:dyDescent="0.2">
      <c r="A28" s="18" t="s">
        <v>226</v>
      </c>
      <c r="B28" s="27">
        <v>5474</v>
      </c>
      <c r="C28" s="27">
        <v>2745</v>
      </c>
      <c r="D28" s="33">
        <v>1030.0540000000001</v>
      </c>
      <c r="E28" s="27">
        <v>523</v>
      </c>
      <c r="F28" s="27">
        <v>1035</v>
      </c>
      <c r="G28" s="27">
        <v>219</v>
      </c>
      <c r="H28" s="27">
        <v>2126</v>
      </c>
      <c r="I28" s="27">
        <v>3039.9450000000002</v>
      </c>
      <c r="J28" s="27">
        <v>444</v>
      </c>
      <c r="K28" s="27">
        <v>791</v>
      </c>
      <c r="L28" s="28">
        <f t="shared" si="0"/>
        <v>17426.999</v>
      </c>
    </row>
    <row r="29" spans="1:12" ht="19.8" customHeight="1" x14ac:dyDescent="0.2">
      <c r="A29" s="18" t="s">
        <v>227</v>
      </c>
      <c r="B29" s="27">
        <v>21657</v>
      </c>
      <c r="C29" s="27">
        <v>21618</v>
      </c>
      <c r="D29" s="33">
        <v>9055.0660000000007</v>
      </c>
      <c r="E29" s="27">
        <v>4683</v>
      </c>
      <c r="F29" s="27">
        <v>6155</v>
      </c>
      <c r="G29" s="27">
        <v>1634</v>
      </c>
      <c r="H29" s="27">
        <v>7992</v>
      </c>
      <c r="I29" s="27">
        <v>22178.933000000001</v>
      </c>
      <c r="J29" s="27">
        <v>3932</v>
      </c>
      <c r="K29" s="27">
        <v>6351</v>
      </c>
      <c r="L29" s="28">
        <f t="shared" si="0"/>
        <v>105255.999</v>
      </c>
    </row>
    <row r="30" spans="1:12" ht="19.8" customHeight="1" x14ac:dyDescent="0.2">
      <c r="A30" s="18" t="s">
        <v>228</v>
      </c>
      <c r="B30" s="27">
        <v>8235</v>
      </c>
      <c r="C30" s="27">
        <v>5245</v>
      </c>
      <c r="D30" s="33">
        <v>1976.9659999999999</v>
      </c>
      <c r="E30" s="27">
        <v>1042</v>
      </c>
      <c r="F30" s="27">
        <v>1918</v>
      </c>
      <c r="G30" s="27">
        <v>423</v>
      </c>
      <c r="H30" s="27">
        <v>4177</v>
      </c>
      <c r="I30" s="27">
        <v>5776.0330000000004</v>
      </c>
      <c r="J30" s="27">
        <v>908</v>
      </c>
      <c r="K30" s="27">
        <v>1626</v>
      </c>
      <c r="L30" s="28">
        <f t="shared" si="0"/>
        <v>31326.999</v>
      </c>
    </row>
    <row r="31" spans="1:12" ht="19.8" customHeight="1" x14ac:dyDescent="0.2">
      <c r="A31" s="18" t="s">
        <v>229</v>
      </c>
      <c r="B31" s="27">
        <v>8579</v>
      </c>
      <c r="C31" s="27">
        <v>5559</v>
      </c>
      <c r="D31" s="33">
        <v>2517.4989999999998</v>
      </c>
      <c r="E31" s="27">
        <v>1742</v>
      </c>
      <c r="F31" s="27">
        <v>2209</v>
      </c>
      <c r="G31" s="27">
        <v>490</v>
      </c>
      <c r="H31" s="27">
        <v>5555</v>
      </c>
      <c r="I31" s="27">
        <v>6202.5</v>
      </c>
      <c r="J31" s="27">
        <v>1008</v>
      </c>
      <c r="K31" s="27">
        <v>1733</v>
      </c>
      <c r="L31" s="28">
        <f t="shared" si="0"/>
        <v>35594.998999999996</v>
      </c>
    </row>
    <row r="32" spans="1:12" ht="19.8" customHeight="1" x14ac:dyDescent="0.2">
      <c r="A32" s="18" t="s">
        <v>230</v>
      </c>
      <c r="B32" s="27">
        <v>10057</v>
      </c>
      <c r="C32" s="27">
        <v>10219</v>
      </c>
      <c r="D32" s="33">
        <v>3960.3470000000002</v>
      </c>
      <c r="E32" s="27">
        <v>2041</v>
      </c>
      <c r="F32" s="27">
        <v>2829</v>
      </c>
      <c r="G32" s="27">
        <v>682</v>
      </c>
      <c r="H32" s="27">
        <v>5085</v>
      </c>
      <c r="I32" s="27">
        <v>9312.652</v>
      </c>
      <c r="J32" s="27">
        <v>1782</v>
      </c>
      <c r="K32" s="27">
        <v>2535</v>
      </c>
      <c r="L32" s="28">
        <f t="shared" si="0"/>
        <v>48502.999000000003</v>
      </c>
    </row>
    <row r="33" spans="1:12" ht="19.8" customHeight="1" x14ac:dyDescent="0.2">
      <c r="A33" s="18" t="s">
        <v>231</v>
      </c>
      <c r="B33" s="27">
        <v>5004</v>
      </c>
      <c r="C33" s="27">
        <v>5033</v>
      </c>
      <c r="D33" s="33">
        <v>1811.048</v>
      </c>
      <c r="E33" s="27">
        <v>936</v>
      </c>
      <c r="F33" s="27">
        <v>1296</v>
      </c>
      <c r="G33" s="27">
        <v>386</v>
      </c>
      <c r="H33" s="27">
        <v>2292</v>
      </c>
      <c r="I33" s="27">
        <v>4776.951</v>
      </c>
      <c r="J33" s="27">
        <v>954</v>
      </c>
      <c r="K33" s="27">
        <v>1302</v>
      </c>
      <c r="L33" s="28">
        <f t="shared" si="0"/>
        <v>23790.999000000003</v>
      </c>
    </row>
    <row r="34" spans="1:12" ht="19.8" customHeight="1" x14ac:dyDescent="0.2">
      <c r="A34" s="18" t="s">
        <v>232</v>
      </c>
      <c r="B34" s="27">
        <v>5341</v>
      </c>
      <c r="C34" s="27">
        <v>3259</v>
      </c>
      <c r="D34" s="33">
        <v>1246.0940000000001</v>
      </c>
      <c r="E34" s="27">
        <v>663</v>
      </c>
      <c r="F34" s="27">
        <v>1267</v>
      </c>
      <c r="G34" s="27">
        <v>227</v>
      </c>
      <c r="H34" s="27">
        <v>2875</v>
      </c>
      <c r="I34" s="27">
        <v>3592.9050000000002</v>
      </c>
      <c r="J34" s="27">
        <v>566</v>
      </c>
      <c r="K34" s="27">
        <v>917</v>
      </c>
      <c r="L34" s="28">
        <f t="shared" si="0"/>
        <v>19953.999</v>
      </c>
    </row>
    <row r="35" spans="1:12" ht="19.8" customHeight="1" x14ac:dyDescent="0.2">
      <c r="A35" s="18" t="s">
        <v>233</v>
      </c>
      <c r="B35" s="27">
        <v>10611</v>
      </c>
      <c r="C35" s="27">
        <v>10163</v>
      </c>
      <c r="D35" s="33">
        <v>3953.355</v>
      </c>
      <c r="E35" s="27">
        <v>1779</v>
      </c>
      <c r="F35" s="27">
        <v>2417</v>
      </c>
      <c r="G35" s="27">
        <v>609</v>
      </c>
      <c r="H35" s="27">
        <v>4241</v>
      </c>
      <c r="I35" s="27">
        <v>10174.644</v>
      </c>
      <c r="J35" s="27">
        <v>1852</v>
      </c>
      <c r="K35" s="27">
        <v>2488</v>
      </c>
      <c r="L35" s="28">
        <f t="shared" si="0"/>
        <v>48287.998999999996</v>
      </c>
    </row>
    <row r="36" spans="1:12" ht="19.8" customHeight="1" x14ac:dyDescent="0.2">
      <c r="A36" s="18" t="s">
        <v>234</v>
      </c>
      <c r="B36" s="27">
        <v>5749</v>
      </c>
      <c r="C36" s="27">
        <v>2954</v>
      </c>
      <c r="D36" s="33">
        <v>1191.4179999999999</v>
      </c>
      <c r="E36" s="27">
        <v>596</v>
      </c>
      <c r="F36" s="27">
        <v>1075</v>
      </c>
      <c r="G36" s="27">
        <v>238</v>
      </c>
      <c r="H36" s="27">
        <v>2236</v>
      </c>
      <c r="I36" s="27">
        <v>3405.5810000000001</v>
      </c>
      <c r="J36" s="27">
        <v>499</v>
      </c>
      <c r="K36" s="27">
        <v>722</v>
      </c>
      <c r="L36" s="28">
        <f t="shared" si="0"/>
        <v>18665.999</v>
      </c>
    </row>
    <row r="37" spans="1:12" ht="19.8" customHeight="1" x14ac:dyDescent="0.2">
      <c r="A37" s="18" t="s">
        <v>235</v>
      </c>
      <c r="B37" s="27">
        <v>4463</v>
      </c>
      <c r="C37" s="27">
        <v>2970</v>
      </c>
      <c r="D37" s="33">
        <v>1097.202</v>
      </c>
      <c r="E37" s="27">
        <v>645</v>
      </c>
      <c r="F37" s="27">
        <v>1090</v>
      </c>
      <c r="G37" s="27">
        <v>273</v>
      </c>
      <c r="H37" s="27">
        <v>2096</v>
      </c>
      <c r="I37" s="27">
        <v>3945.797</v>
      </c>
      <c r="J37" s="27">
        <v>456</v>
      </c>
      <c r="K37" s="27">
        <v>880</v>
      </c>
      <c r="L37" s="28">
        <f t="shared" si="0"/>
        <v>17915.999</v>
      </c>
    </row>
    <row r="38" spans="1:12" ht="19.8" customHeight="1" x14ac:dyDescent="0.2">
      <c r="A38" s="18" t="s">
        <v>236</v>
      </c>
      <c r="B38" s="27">
        <v>4688</v>
      </c>
      <c r="C38" s="27">
        <v>1792</v>
      </c>
      <c r="D38" s="33">
        <v>514.37900000000002</v>
      </c>
      <c r="E38" s="27">
        <v>226</v>
      </c>
      <c r="F38" s="27">
        <v>624</v>
      </c>
      <c r="G38" s="27">
        <v>151</v>
      </c>
      <c r="H38" s="27">
        <v>1208</v>
      </c>
      <c r="I38" s="27">
        <v>2069.62</v>
      </c>
      <c r="J38" s="27">
        <v>225</v>
      </c>
      <c r="K38" s="27">
        <v>525</v>
      </c>
      <c r="L38" s="28">
        <f t="shared" si="0"/>
        <v>12022.999</v>
      </c>
    </row>
    <row r="39" spans="1:12" ht="19.8" customHeight="1" x14ac:dyDescent="0.2">
      <c r="A39" s="18" t="s">
        <v>237</v>
      </c>
      <c r="B39" s="27">
        <v>7296</v>
      </c>
      <c r="C39" s="27">
        <v>4787</v>
      </c>
      <c r="D39" s="33">
        <v>1525.953</v>
      </c>
      <c r="E39" s="27">
        <v>809</v>
      </c>
      <c r="F39" s="27">
        <v>1650</v>
      </c>
      <c r="G39" s="27">
        <v>370</v>
      </c>
      <c r="H39" s="27">
        <v>3179</v>
      </c>
      <c r="I39" s="27">
        <v>5977.0460000000003</v>
      </c>
      <c r="J39" s="27">
        <v>577</v>
      </c>
      <c r="K39" s="27">
        <v>1457</v>
      </c>
      <c r="L39" s="28">
        <f t="shared" si="0"/>
        <v>27627.999000000003</v>
      </c>
    </row>
    <row r="40" spans="1:12" ht="19.8" customHeight="1" x14ac:dyDescent="0.2">
      <c r="A40" s="18" t="s">
        <v>238</v>
      </c>
      <c r="B40" s="27">
        <v>6418</v>
      </c>
      <c r="C40" s="27">
        <v>3302</v>
      </c>
      <c r="D40" s="33">
        <v>1140.143</v>
      </c>
      <c r="E40" s="27">
        <v>658</v>
      </c>
      <c r="F40" s="27">
        <v>1277</v>
      </c>
      <c r="G40" s="27">
        <v>213</v>
      </c>
      <c r="H40" s="27">
        <v>3274</v>
      </c>
      <c r="I40" s="27">
        <v>3200.8560000000002</v>
      </c>
      <c r="J40" s="27">
        <v>565</v>
      </c>
      <c r="K40" s="27">
        <v>809</v>
      </c>
      <c r="L40" s="28">
        <f t="shared" si="0"/>
        <v>20856.999</v>
      </c>
    </row>
    <row r="41" spans="1:12" ht="19.8" customHeight="1" x14ac:dyDescent="0.2">
      <c r="A41" s="18" t="s">
        <v>239</v>
      </c>
      <c r="B41" s="27">
        <v>4843</v>
      </c>
      <c r="C41" s="27">
        <v>2401</v>
      </c>
      <c r="D41" s="33">
        <v>767.08100000000002</v>
      </c>
      <c r="E41" s="27">
        <v>384</v>
      </c>
      <c r="F41" s="27">
        <v>831</v>
      </c>
      <c r="G41" s="27">
        <v>202</v>
      </c>
      <c r="H41" s="27">
        <v>1526</v>
      </c>
      <c r="I41" s="27">
        <v>2807.9180000000001</v>
      </c>
      <c r="J41" s="27">
        <v>298</v>
      </c>
      <c r="K41" s="27">
        <v>562</v>
      </c>
      <c r="L41" s="28">
        <f t="shared" si="0"/>
        <v>14621.999</v>
      </c>
    </row>
    <row r="42" spans="1:12" ht="19.8" customHeight="1" x14ac:dyDescent="0.2">
      <c r="A42" s="18" t="s">
        <v>240</v>
      </c>
      <c r="B42" s="27">
        <v>6001</v>
      </c>
      <c r="C42" s="27">
        <v>2972</v>
      </c>
      <c r="D42" s="33">
        <v>1046.4369999999999</v>
      </c>
      <c r="E42" s="27">
        <v>617</v>
      </c>
      <c r="F42" s="27">
        <v>1087</v>
      </c>
      <c r="G42" s="27">
        <v>214</v>
      </c>
      <c r="H42" s="27">
        <v>2730</v>
      </c>
      <c r="I42" s="27">
        <v>3185.5619999999999</v>
      </c>
      <c r="J42" s="27">
        <v>505</v>
      </c>
      <c r="K42" s="27">
        <v>1111</v>
      </c>
      <c r="L42" s="28">
        <f t="shared" si="0"/>
        <v>19468.999</v>
      </c>
    </row>
    <row r="43" spans="1:12" ht="19.8" customHeight="1" x14ac:dyDescent="0.2">
      <c r="A43" s="18" t="s">
        <v>241</v>
      </c>
      <c r="B43" s="27">
        <v>5044</v>
      </c>
      <c r="C43" s="27">
        <v>3099</v>
      </c>
      <c r="D43" s="33">
        <v>750.702</v>
      </c>
      <c r="E43" s="27">
        <v>521</v>
      </c>
      <c r="F43" s="27">
        <v>895</v>
      </c>
      <c r="G43" s="27">
        <v>231</v>
      </c>
      <c r="H43" s="27">
        <v>2676</v>
      </c>
      <c r="I43" s="27">
        <v>2327.297</v>
      </c>
      <c r="J43" s="27">
        <v>294</v>
      </c>
      <c r="K43" s="27">
        <v>899</v>
      </c>
      <c r="L43" s="28">
        <f t="shared" si="0"/>
        <v>16736.999</v>
      </c>
    </row>
    <row r="44" spans="1:12" ht="19.8" customHeight="1" x14ac:dyDescent="0.2">
      <c r="A44" s="18" t="s">
        <v>242</v>
      </c>
      <c r="B44" s="27">
        <v>4913</v>
      </c>
      <c r="C44" s="27">
        <v>2714</v>
      </c>
      <c r="D44" s="33">
        <v>1135.019</v>
      </c>
      <c r="E44" s="27">
        <v>584</v>
      </c>
      <c r="F44" s="27">
        <v>1142</v>
      </c>
      <c r="G44" s="27">
        <v>229</v>
      </c>
      <c r="H44" s="27">
        <v>1784</v>
      </c>
      <c r="I44" s="27">
        <v>2750.98</v>
      </c>
      <c r="J44" s="27">
        <v>496</v>
      </c>
      <c r="K44" s="27">
        <v>647</v>
      </c>
      <c r="L44" s="28">
        <f t="shared" si="0"/>
        <v>16394.999</v>
      </c>
    </row>
    <row r="45" spans="1:12" ht="19.8" customHeight="1" x14ac:dyDescent="0.2">
      <c r="A45" s="18" t="s">
        <v>243</v>
      </c>
      <c r="B45" s="27">
        <v>3111</v>
      </c>
      <c r="C45" s="27">
        <v>3109</v>
      </c>
      <c r="D45" s="33">
        <v>988.846</v>
      </c>
      <c r="E45" s="27">
        <v>510</v>
      </c>
      <c r="F45" s="27">
        <v>763</v>
      </c>
      <c r="G45" s="27">
        <v>204</v>
      </c>
      <c r="H45" s="27">
        <v>1468</v>
      </c>
      <c r="I45" s="27">
        <v>2887.1529999999998</v>
      </c>
      <c r="J45" s="27">
        <v>537</v>
      </c>
      <c r="K45" s="27">
        <v>564</v>
      </c>
      <c r="L45" s="28">
        <f t="shared" si="0"/>
        <v>14141.999</v>
      </c>
    </row>
    <row r="46" spans="1:12" ht="19.8" customHeight="1" x14ac:dyDescent="0.2">
      <c r="A46" s="18" t="s">
        <v>244</v>
      </c>
      <c r="B46" s="27">
        <v>3108</v>
      </c>
      <c r="C46" s="27">
        <v>1404</v>
      </c>
      <c r="D46" s="33">
        <v>506.12900000000002</v>
      </c>
      <c r="E46" s="27">
        <v>283</v>
      </c>
      <c r="F46" s="27">
        <v>508</v>
      </c>
      <c r="G46" s="27">
        <v>134</v>
      </c>
      <c r="H46" s="27">
        <v>909</v>
      </c>
      <c r="I46" s="27">
        <v>1814.87</v>
      </c>
      <c r="J46" s="27">
        <v>223</v>
      </c>
      <c r="K46" s="27">
        <v>432</v>
      </c>
      <c r="L46" s="28">
        <f t="shared" si="0"/>
        <v>9321.9989999999998</v>
      </c>
    </row>
    <row r="47" spans="1:12" ht="19.8" customHeight="1" x14ac:dyDescent="0.2">
      <c r="A47" s="18" t="s">
        <v>245</v>
      </c>
      <c r="B47" s="27">
        <v>3561</v>
      </c>
      <c r="C47" s="27">
        <v>2126</v>
      </c>
      <c r="D47" s="33">
        <v>833.36099999999999</v>
      </c>
      <c r="E47" s="27">
        <v>649</v>
      </c>
      <c r="F47" s="27">
        <v>784</v>
      </c>
      <c r="G47" s="27">
        <v>156</v>
      </c>
      <c r="H47" s="27">
        <v>1614</v>
      </c>
      <c r="I47" s="27">
        <v>2430.6379999999999</v>
      </c>
      <c r="J47" s="27">
        <v>336</v>
      </c>
      <c r="K47" s="27">
        <v>616</v>
      </c>
      <c r="L47" s="28">
        <f t="shared" si="0"/>
        <v>13105.999</v>
      </c>
    </row>
    <row r="48" spans="1:12" ht="19.8" customHeight="1" x14ac:dyDescent="0.2">
      <c r="A48" s="31" t="s">
        <v>246</v>
      </c>
      <c r="B48" s="32">
        <v>3051</v>
      </c>
      <c r="C48" s="32">
        <v>2292</v>
      </c>
      <c r="D48" s="34">
        <v>1139.5820000000001</v>
      </c>
      <c r="E48" s="32">
        <v>718</v>
      </c>
      <c r="F48" s="32">
        <v>1033</v>
      </c>
      <c r="G48" s="32">
        <v>184</v>
      </c>
      <c r="H48" s="32">
        <v>1788</v>
      </c>
      <c r="I48" s="32">
        <v>2558.4169999999999</v>
      </c>
      <c r="J48" s="32">
        <v>389</v>
      </c>
      <c r="K48" s="32">
        <v>736</v>
      </c>
      <c r="L48" s="28">
        <f t="shared" si="0"/>
        <v>13888.999</v>
      </c>
    </row>
    <row r="49" spans="1:12" ht="19.8" customHeight="1" x14ac:dyDescent="0.2">
      <c r="A49" s="31" t="s">
        <v>247</v>
      </c>
      <c r="B49" s="32">
        <v>2063</v>
      </c>
      <c r="C49" s="32">
        <v>1102</v>
      </c>
      <c r="D49" s="34">
        <v>322.16699999999997</v>
      </c>
      <c r="E49" s="32">
        <v>181</v>
      </c>
      <c r="F49" s="32">
        <v>342</v>
      </c>
      <c r="G49" s="32">
        <v>98</v>
      </c>
      <c r="H49" s="32">
        <v>608</v>
      </c>
      <c r="I49" s="32">
        <v>910.83199999999999</v>
      </c>
      <c r="J49" s="32">
        <v>127</v>
      </c>
      <c r="K49" s="32">
        <v>244</v>
      </c>
      <c r="L49" s="28">
        <f t="shared" si="0"/>
        <v>5997.9989999999998</v>
      </c>
    </row>
    <row r="50" spans="1:12" ht="19.8" customHeight="1" x14ac:dyDescent="0.2">
      <c r="A50" s="31" t="s">
        <v>248</v>
      </c>
      <c r="B50" s="32">
        <v>1579</v>
      </c>
      <c r="C50" s="32">
        <v>1102</v>
      </c>
      <c r="D50" s="34">
        <v>232.66900000000001</v>
      </c>
      <c r="E50" s="32">
        <v>201</v>
      </c>
      <c r="F50" s="32">
        <v>377</v>
      </c>
      <c r="G50" s="32">
        <v>78</v>
      </c>
      <c r="H50" s="32">
        <v>964</v>
      </c>
      <c r="I50" s="32">
        <v>811.33</v>
      </c>
      <c r="J50" s="32">
        <v>133</v>
      </c>
      <c r="K50" s="32">
        <v>322</v>
      </c>
      <c r="L50" s="28">
        <f t="shared" si="0"/>
        <v>5799.9989999999998</v>
      </c>
    </row>
    <row r="51" spans="1:12" ht="19.8" customHeight="1" x14ac:dyDescent="0.2">
      <c r="A51" s="31" t="s">
        <v>249</v>
      </c>
      <c r="B51" s="32">
        <v>2284</v>
      </c>
      <c r="C51" s="32">
        <v>1444</v>
      </c>
      <c r="D51" s="34">
        <v>483.07299999999998</v>
      </c>
      <c r="E51" s="32">
        <v>289</v>
      </c>
      <c r="F51" s="32">
        <v>522</v>
      </c>
      <c r="G51" s="32">
        <v>106</v>
      </c>
      <c r="H51" s="32">
        <v>916</v>
      </c>
      <c r="I51" s="32">
        <v>1222.9259999999999</v>
      </c>
      <c r="J51" s="32">
        <v>197</v>
      </c>
      <c r="K51" s="32">
        <v>481</v>
      </c>
      <c r="L51" s="28">
        <f t="shared" si="0"/>
        <v>7944.9989999999998</v>
      </c>
    </row>
    <row r="52" spans="1:12" ht="19.8" customHeight="1" x14ac:dyDescent="0.2">
      <c r="A52" s="31" t="s">
        <v>200</v>
      </c>
      <c r="B52" s="32">
        <v>3708</v>
      </c>
      <c r="C52" s="32">
        <v>2949</v>
      </c>
      <c r="D52" s="34">
        <v>1034.0119999999999</v>
      </c>
      <c r="E52" s="32">
        <v>453</v>
      </c>
      <c r="F52" s="32">
        <v>1011</v>
      </c>
      <c r="G52" s="32">
        <v>173</v>
      </c>
      <c r="H52" s="32">
        <v>1788</v>
      </c>
      <c r="I52" s="32">
        <v>2009.9870000000001</v>
      </c>
      <c r="J52" s="32">
        <v>401</v>
      </c>
      <c r="K52" s="32">
        <v>608</v>
      </c>
      <c r="L52" s="28">
        <f t="shared" si="0"/>
        <v>14134.999</v>
      </c>
    </row>
    <row r="53" spans="1:12" ht="19.8" customHeight="1" x14ac:dyDescent="0.2">
      <c r="A53" s="31" t="s">
        <v>250</v>
      </c>
      <c r="B53" s="32">
        <v>2149</v>
      </c>
      <c r="C53" s="32">
        <v>1342</v>
      </c>
      <c r="D53" s="34">
        <v>348.88299999999998</v>
      </c>
      <c r="E53" s="32">
        <v>208</v>
      </c>
      <c r="F53" s="32">
        <v>397</v>
      </c>
      <c r="G53" s="32">
        <v>101</v>
      </c>
      <c r="H53" s="32">
        <v>1060</v>
      </c>
      <c r="I53" s="32">
        <v>1050.116</v>
      </c>
      <c r="J53" s="32">
        <v>153</v>
      </c>
      <c r="K53" s="32">
        <v>353</v>
      </c>
      <c r="L53" s="28">
        <f t="shared" si="0"/>
        <v>7161.9989999999998</v>
      </c>
    </row>
    <row r="54" spans="1:12" ht="19.8" customHeight="1" x14ac:dyDescent="0.2">
      <c r="A54" s="31" t="s">
        <v>251</v>
      </c>
      <c r="B54" s="32">
        <v>2532</v>
      </c>
      <c r="C54" s="32">
        <v>1526</v>
      </c>
      <c r="D54" s="34">
        <v>318.26299999999998</v>
      </c>
      <c r="E54" s="32">
        <v>205</v>
      </c>
      <c r="F54" s="32">
        <v>420</v>
      </c>
      <c r="G54" s="32">
        <v>116</v>
      </c>
      <c r="H54" s="32">
        <v>1353</v>
      </c>
      <c r="I54" s="32">
        <v>1088.7360000000001</v>
      </c>
      <c r="J54" s="32">
        <v>170</v>
      </c>
      <c r="K54" s="32">
        <v>479</v>
      </c>
      <c r="L54" s="28">
        <f t="shared" si="0"/>
        <v>8207.9989999999998</v>
      </c>
    </row>
    <row r="55" spans="1:12" ht="19.8" customHeight="1" x14ac:dyDescent="0.2">
      <c r="A55" s="31" t="s">
        <v>252</v>
      </c>
      <c r="B55" s="32">
        <v>4280</v>
      </c>
      <c r="C55" s="32">
        <v>870</v>
      </c>
      <c r="D55" s="34">
        <v>349.16300000000001</v>
      </c>
      <c r="E55" s="32">
        <v>169</v>
      </c>
      <c r="F55" s="32">
        <v>338</v>
      </c>
      <c r="G55" s="32">
        <v>90</v>
      </c>
      <c r="H55" s="32">
        <v>965</v>
      </c>
      <c r="I55" s="32">
        <v>1237.836</v>
      </c>
      <c r="J55" s="32">
        <v>166</v>
      </c>
      <c r="K55" s="32">
        <v>319</v>
      </c>
      <c r="L55" s="28">
        <f t="shared" si="0"/>
        <v>8783.9989999999998</v>
      </c>
    </row>
    <row r="56" spans="1:12" ht="19.8" customHeight="1" thickBot="1" x14ac:dyDescent="0.25">
      <c r="A56" s="31" t="s">
        <v>253</v>
      </c>
      <c r="B56" s="32">
        <v>3627</v>
      </c>
      <c r="C56" s="32">
        <v>819</v>
      </c>
      <c r="D56" s="34">
        <v>266.06</v>
      </c>
      <c r="E56" s="32">
        <v>108</v>
      </c>
      <c r="F56" s="32">
        <v>318</v>
      </c>
      <c r="G56" s="32">
        <v>69</v>
      </c>
      <c r="H56" s="32">
        <v>832</v>
      </c>
      <c r="I56" s="32">
        <v>1112.9390000000001</v>
      </c>
      <c r="J56" s="32">
        <v>99</v>
      </c>
      <c r="K56" s="32">
        <v>242</v>
      </c>
      <c r="L56" s="28">
        <f t="shared" si="0"/>
        <v>7492.9990000000007</v>
      </c>
    </row>
    <row r="57" spans="1:12" ht="19.8" customHeight="1" thickTop="1" x14ac:dyDescent="0.2">
      <c r="A57" s="26" t="str">
        <f ca="1">A3&amp;" 合計"</f>
        <v>兵庫県 合計</v>
      </c>
      <c r="B57" s="29">
        <f t="shared" ref="B57:K57" si="1">SUM(B5:B56)</f>
        <v>532662</v>
      </c>
      <c r="C57" s="29">
        <f t="shared" si="1"/>
        <v>446210</v>
      </c>
      <c r="D57" s="29">
        <f t="shared" si="1"/>
        <v>198941.22899999999</v>
      </c>
      <c r="E57" s="29">
        <f t="shared" si="1"/>
        <v>96491</v>
      </c>
      <c r="F57" s="29">
        <f t="shared" si="1"/>
        <v>146780</v>
      </c>
      <c r="G57" s="29">
        <f t="shared" si="1"/>
        <v>31034</v>
      </c>
      <c r="H57" s="29">
        <f t="shared" si="1"/>
        <v>280346</v>
      </c>
      <c r="I57" s="29">
        <f t="shared" si="1"/>
        <v>411706.71899999998</v>
      </c>
      <c r="J57" s="29">
        <f t="shared" si="1"/>
        <v>78411</v>
      </c>
      <c r="K57" s="29">
        <f t="shared" si="1"/>
        <v>141554</v>
      </c>
      <c r="L57" s="29">
        <f>SUM(L5:L56)</f>
        <v>2364135.947999998</v>
      </c>
    </row>
    <row r="58" spans="1:12" ht="15.9" customHeight="1" x14ac:dyDescent="0.2">
      <c r="A58" s="11"/>
      <c r="B58" s="10"/>
      <c r="C58" s="9"/>
      <c r="D58" s="9"/>
      <c r="E58" s="9"/>
      <c r="F58" s="9"/>
      <c r="G58" s="9"/>
      <c r="H58" s="9"/>
      <c r="I58" s="9"/>
      <c r="J58" s="9"/>
      <c r="K58" s="9"/>
      <c r="L58" s="8"/>
    </row>
    <row r="59" spans="1:12" ht="15.9" customHeight="1" x14ac:dyDescent="0.2">
      <c r="A59" s="7"/>
      <c r="B59" s="3"/>
      <c r="C59" s="6"/>
      <c r="D59" s="6"/>
      <c r="E59" s="6"/>
      <c r="F59" s="6"/>
      <c r="G59" s="6"/>
      <c r="H59" s="6"/>
      <c r="I59" s="6"/>
      <c r="J59" s="6"/>
      <c r="K59" s="6"/>
      <c r="L59" s="5"/>
    </row>
    <row r="60" spans="1:12" ht="15.9" customHeight="1" x14ac:dyDescent="0.2">
      <c r="A60" s="7"/>
      <c r="B60" s="3"/>
      <c r="C60" s="6"/>
      <c r="D60" s="6"/>
      <c r="E60" s="6"/>
      <c r="F60" s="6"/>
      <c r="G60" s="6"/>
      <c r="H60" s="6"/>
      <c r="I60" s="6"/>
      <c r="J60" s="6"/>
      <c r="K60" s="6"/>
      <c r="L60" s="5"/>
    </row>
    <row r="61" spans="1:12" ht="15.9" customHeight="1" x14ac:dyDescent="0.2">
      <c r="A61" s="7"/>
      <c r="B61" s="3"/>
      <c r="C61" s="6"/>
      <c r="D61" s="6"/>
      <c r="E61" s="6"/>
      <c r="F61" s="6"/>
      <c r="G61" s="6"/>
      <c r="H61" s="6"/>
      <c r="I61" s="6"/>
      <c r="J61" s="6"/>
      <c r="K61" s="6"/>
      <c r="L61" s="5"/>
    </row>
    <row r="62" spans="1:12" ht="15.9" customHeight="1" x14ac:dyDescent="0.2">
      <c r="A62" s="7"/>
      <c r="B62" s="3"/>
      <c r="C62" s="6"/>
      <c r="D62" s="6"/>
      <c r="E62" s="6"/>
      <c r="F62" s="6"/>
      <c r="G62" s="6"/>
      <c r="H62" s="6"/>
      <c r="I62" s="6"/>
      <c r="J62" s="6"/>
      <c r="K62" s="6"/>
      <c r="L62" s="5"/>
    </row>
    <row r="63" spans="1:12" ht="15.9" customHeight="1" x14ac:dyDescent="0.2">
      <c r="A63" s="7"/>
      <c r="B63" s="3"/>
      <c r="C63" s="6"/>
      <c r="D63" s="6"/>
      <c r="E63" s="6"/>
      <c r="F63" s="6"/>
      <c r="G63" s="6"/>
      <c r="H63" s="6"/>
      <c r="I63" s="6"/>
      <c r="J63" s="6"/>
      <c r="K63" s="6"/>
      <c r="L63" s="5"/>
    </row>
    <row r="64" spans="1:12" ht="15.9" customHeight="1" x14ac:dyDescent="0.2">
      <c r="A64" s="7"/>
      <c r="B64" s="3"/>
      <c r="C64" s="6"/>
      <c r="D64" s="6"/>
      <c r="E64" s="6"/>
      <c r="F64" s="6"/>
      <c r="G64" s="6"/>
      <c r="H64" s="6"/>
      <c r="I64" s="6"/>
      <c r="J64" s="6"/>
      <c r="K64" s="6"/>
      <c r="L64" s="5"/>
    </row>
    <row r="65" spans="1:12" ht="15.9" customHeight="1" x14ac:dyDescent="0.2">
      <c r="A65" s="7"/>
      <c r="B65" s="3"/>
      <c r="C65" s="6"/>
      <c r="D65" s="6"/>
      <c r="E65" s="6"/>
      <c r="F65" s="6"/>
      <c r="G65" s="6"/>
      <c r="H65" s="6"/>
      <c r="I65" s="6"/>
      <c r="J65" s="6"/>
      <c r="K65" s="6"/>
      <c r="L65" s="5"/>
    </row>
  </sheetData>
  <mergeCells count="1">
    <mergeCell ref="A2:L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A84F-982A-4C54-B08D-A9DF7D5B9F27}">
  <dimension ref="A1:O53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1" width="13.6640625" style="3" customWidth="1"/>
    <col min="12" max="12" width="13.6640625" style="2" customWidth="1"/>
    <col min="13" max="20" width="18.6640625" style="1" customWidth="1"/>
    <col min="21" max="16384" width="9" style="1"/>
  </cols>
  <sheetData>
    <row r="1" spans="1:15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4"/>
      <c r="N1" s="12"/>
      <c r="O1" s="13"/>
    </row>
    <row r="2" spans="1:15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N2" s="12"/>
      <c r="O2" s="12"/>
    </row>
    <row r="3" spans="1:15" ht="20.100000000000001" customHeight="1" x14ac:dyDescent="0.2">
      <c r="A3" s="24" t="str">
        <f ca="1">RIGHT(CELL("filename",A3),LEN(CELL("filename",A3))-FIND("]",CELL("filename",A3)))</f>
        <v>奈良県</v>
      </c>
      <c r="B3" s="23" t="str">
        <f ca="1">VLOOKUP(A3,[4]リスト!$B$2:$C$48,2,FALSE)</f>
        <v>（近畿選挙区）</v>
      </c>
      <c r="L3" s="17" t="s">
        <v>2</v>
      </c>
      <c r="O3" s="4"/>
    </row>
    <row r="4" spans="1:15" ht="28.8" customHeight="1" x14ac:dyDescent="0.2">
      <c r="A4" s="19" t="s">
        <v>64</v>
      </c>
      <c r="B4" s="25" t="s">
        <v>66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75</v>
      </c>
      <c r="L4" s="25" t="s">
        <v>0</v>
      </c>
    </row>
    <row r="5" spans="1:15" ht="19.8" customHeight="1" x14ac:dyDescent="0.2">
      <c r="A5" s="18" t="s">
        <v>254</v>
      </c>
      <c r="B5" s="27">
        <v>38480</v>
      </c>
      <c r="C5" s="27">
        <v>31146</v>
      </c>
      <c r="D5" s="27">
        <v>15468.478999999999</v>
      </c>
      <c r="E5" s="27">
        <v>7278</v>
      </c>
      <c r="F5" s="27">
        <v>8640</v>
      </c>
      <c r="G5" s="27">
        <v>1941</v>
      </c>
      <c r="H5" s="27">
        <v>14684</v>
      </c>
      <c r="I5" s="27">
        <v>34812.519999999997</v>
      </c>
      <c r="J5" s="27">
        <v>6159</v>
      </c>
      <c r="K5" s="27">
        <v>12230</v>
      </c>
      <c r="L5" s="28">
        <f t="shared" ref="L5:L44" si="0">SUM(B5:K5)</f>
        <v>170838.99899999998</v>
      </c>
    </row>
    <row r="6" spans="1:15" ht="19.8" customHeight="1" x14ac:dyDescent="0.2">
      <c r="A6" s="18" t="s">
        <v>255</v>
      </c>
      <c r="B6" s="27">
        <v>993</v>
      </c>
      <c r="C6" s="27">
        <v>361</v>
      </c>
      <c r="D6" s="27">
        <v>151.88900000000001</v>
      </c>
      <c r="E6" s="27">
        <v>51</v>
      </c>
      <c r="F6" s="27">
        <v>124</v>
      </c>
      <c r="G6" s="27">
        <v>23</v>
      </c>
      <c r="H6" s="27">
        <v>322</v>
      </c>
      <c r="I6" s="27">
        <v>363.11</v>
      </c>
      <c r="J6" s="27">
        <v>70</v>
      </c>
      <c r="K6" s="27">
        <v>111</v>
      </c>
      <c r="L6" s="28">
        <f t="shared" si="0"/>
        <v>2569.9990000000003</v>
      </c>
    </row>
    <row r="7" spans="1:15" ht="19.8" customHeight="1" x14ac:dyDescent="0.2">
      <c r="A7" s="18" t="s">
        <v>256</v>
      </c>
      <c r="B7" s="27">
        <v>6520</v>
      </c>
      <c r="C7" s="27">
        <v>5348</v>
      </c>
      <c r="D7" s="27">
        <v>2290.8960000000002</v>
      </c>
      <c r="E7" s="27">
        <v>876</v>
      </c>
      <c r="F7" s="27">
        <v>1771</v>
      </c>
      <c r="G7" s="27">
        <v>293</v>
      </c>
      <c r="H7" s="27">
        <v>3967</v>
      </c>
      <c r="I7" s="27">
        <v>3862.1030000000001</v>
      </c>
      <c r="J7" s="27">
        <v>1062</v>
      </c>
      <c r="K7" s="27">
        <v>2831</v>
      </c>
      <c r="L7" s="28">
        <f t="shared" si="0"/>
        <v>28820.999</v>
      </c>
    </row>
    <row r="8" spans="1:15" ht="19.8" customHeight="1" x14ac:dyDescent="0.2">
      <c r="A8" s="18" t="s">
        <v>257</v>
      </c>
      <c r="B8" s="27">
        <v>9696</v>
      </c>
      <c r="C8" s="27">
        <v>7482</v>
      </c>
      <c r="D8" s="27">
        <v>3384.0889999999999</v>
      </c>
      <c r="E8" s="27">
        <v>1252</v>
      </c>
      <c r="F8" s="27">
        <v>2107</v>
      </c>
      <c r="G8" s="27">
        <v>455</v>
      </c>
      <c r="H8" s="27">
        <v>4344</v>
      </c>
      <c r="I8" s="27">
        <v>6534.91</v>
      </c>
      <c r="J8" s="27">
        <v>1383</v>
      </c>
      <c r="K8" s="27">
        <v>2505</v>
      </c>
      <c r="L8" s="28">
        <f t="shared" si="0"/>
        <v>39142.998999999996</v>
      </c>
    </row>
    <row r="9" spans="1:15" ht="19.8" customHeight="1" x14ac:dyDescent="0.2">
      <c r="A9" s="18" t="s">
        <v>258</v>
      </c>
      <c r="B9" s="27">
        <v>7511</v>
      </c>
      <c r="C9" s="27">
        <v>4628</v>
      </c>
      <c r="D9" s="27">
        <v>2419.2170000000001</v>
      </c>
      <c r="E9" s="27">
        <v>994</v>
      </c>
      <c r="F9" s="27">
        <v>1833</v>
      </c>
      <c r="G9" s="27">
        <v>301</v>
      </c>
      <c r="H9" s="27">
        <v>2166</v>
      </c>
      <c r="I9" s="27">
        <v>4038.7820000000002</v>
      </c>
      <c r="J9" s="27">
        <v>931</v>
      </c>
      <c r="K9" s="27">
        <v>1088</v>
      </c>
      <c r="L9" s="28">
        <f t="shared" si="0"/>
        <v>25909.999</v>
      </c>
    </row>
    <row r="10" spans="1:15" ht="19.8" customHeight="1" x14ac:dyDescent="0.2">
      <c r="A10" s="18" t="s">
        <v>259</v>
      </c>
      <c r="B10" s="27">
        <v>12707</v>
      </c>
      <c r="C10" s="27">
        <v>9941</v>
      </c>
      <c r="D10" s="27">
        <v>4705.3530000000001</v>
      </c>
      <c r="E10" s="27">
        <v>1933</v>
      </c>
      <c r="F10" s="27">
        <v>3155</v>
      </c>
      <c r="G10" s="27">
        <v>620</v>
      </c>
      <c r="H10" s="27">
        <v>6179</v>
      </c>
      <c r="I10" s="27">
        <v>8807.6460000000006</v>
      </c>
      <c r="J10" s="27">
        <v>1963</v>
      </c>
      <c r="K10" s="27">
        <v>2696</v>
      </c>
      <c r="L10" s="28">
        <f t="shared" si="0"/>
        <v>52706.999000000003</v>
      </c>
    </row>
    <row r="11" spans="1:15" ht="19.8" customHeight="1" x14ac:dyDescent="0.2">
      <c r="A11" s="18" t="s">
        <v>260</v>
      </c>
      <c r="B11" s="27">
        <v>6049</v>
      </c>
      <c r="C11" s="27">
        <v>4464</v>
      </c>
      <c r="D11" s="27">
        <v>1756.155</v>
      </c>
      <c r="E11" s="27">
        <v>818</v>
      </c>
      <c r="F11" s="27">
        <v>1513</v>
      </c>
      <c r="G11" s="27">
        <v>281</v>
      </c>
      <c r="H11" s="27">
        <v>3232</v>
      </c>
      <c r="I11" s="27">
        <v>3621.8440000000001</v>
      </c>
      <c r="J11" s="27">
        <v>812</v>
      </c>
      <c r="K11" s="27">
        <v>1080</v>
      </c>
      <c r="L11" s="28">
        <f t="shared" si="0"/>
        <v>23626.999</v>
      </c>
    </row>
    <row r="12" spans="1:15" ht="19.8" customHeight="1" x14ac:dyDescent="0.2">
      <c r="A12" s="18" t="s">
        <v>261</v>
      </c>
      <c r="B12" s="27">
        <v>4576</v>
      </c>
      <c r="C12" s="27">
        <v>1730</v>
      </c>
      <c r="D12" s="27">
        <v>836.37900000000002</v>
      </c>
      <c r="E12" s="27">
        <v>347</v>
      </c>
      <c r="F12" s="27">
        <v>754</v>
      </c>
      <c r="G12" s="27">
        <v>125</v>
      </c>
      <c r="H12" s="27">
        <v>1956</v>
      </c>
      <c r="I12" s="27">
        <v>2186.62</v>
      </c>
      <c r="J12" s="27">
        <v>388</v>
      </c>
      <c r="K12" s="27">
        <v>615</v>
      </c>
      <c r="L12" s="28">
        <f t="shared" si="0"/>
        <v>13513.999</v>
      </c>
    </row>
    <row r="13" spans="1:15" ht="19.8" customHeight="1" x14ac:dyDescent="0.2">
      <c r="A13" s="18" t="s">
        <v>262</v>
      </c>
      <c r="B13" s="27">
        <v>3252</v>
      </c>
      <c r="C13" s="27">
        <v>1674</v>
      </c>
      <c r="D13" s="27">
        <v>641.48900000000003</v>
      </c>
      <c r="E13" s="27">
        <v>291</v>
      </c>
      <c r="F13" s="27">
        <v>510</v>
      </c>
      <c r="G13" s="27">
        <v>182</v>
      </c>
      <c r="H13" s="27">
        <v>1404</v>
      </c>
      <c r="I13" s="27">
        <v>1464.51</v>
      </c>
      <c r="J13" s="27">
        <v>355</v>
      </c>
      <c r="K13" s="27">
        <v>655</v>
      </c>
      <c r="L13" s="28">
        <f t="shared" si="0"/>
        <v>10428.999</v>
      </c>
    </row>
    <row r="14" spans="1:15" ht="19.8" customHeight="1" x14ac:dyDescent="0.2">
      <c r="A14" s="18" t="s">
        <v>263</v>
      </c>
      <c r="B14" s="27">
        <v>13532</v>
      </c>
      <c r="C14" s="27">
        <v>13538</v>
      </c>
      <c r="D14" s="27">
        <v>5415.982</v>
      </c>
      <c r="E14" s="27">
        <v>2691</v>
      </c>
      <c r="F14" s="27">
        <v>3164</v>
      </c>
      <c r="G14" s="27">
        <v>569</v>
      </c>
      <c r="H14" s="27">
        <v>4123</v>
      </c>
      <c r="I14" s="27">
        <v>11404.017</v>
      </c>
      <c r="J14" s="27">
        <v>2143</v>
      </c>
      <c r="K14" s="27">
        <v>3505</v>
      </c>
      <c r="L14" s="28">
        <f t="shared" si="0"/>
        <v>60084.999000000003</v>
      </c>
    </row>
    <row r="15" spans="1:15" ht="19.8" customHeight="1" x14ac:dyDescent="0.2">
      <c r="A15" s="18" t="s">
        <v>264</v>
      </c>
      <c r="B15" s="27">
        <v>8053</v>
      </c>
      <c r="C15" s="27">
        <v>7231</v>
      </c>
      <c r="D15" s="27">
        <v>3331.2420000000002</v>
      </c>
      <c r="E15" s="27">
        <v>1275</v>
      </c>
      <c r="F15" s="27">
        <v>2229</v>
      </c>
      <c r="G15" s="27">
        <v>341</v>
      </c>
      <c r="H15" s="27">
        <v>3390</v>
      </c>
      <c r="I15" s="27">
        <v>6064.7569999999996</v>
      </c>
      <c r="J15" s="27">
        <v>1338</v>
      </c>
      <c r="K15" s="27">
        <v>1713</v>
      </c>
      <c r="L15" s="28">
        <f t="shared" si="0"/>
        <v>34965.998999999996</v>
      </c>
    </row>
    <row r="16" spans="1:15" ht="19.8" customHeight="1" x14ac:dyDescent="0.2">
      <c r="A16" s="18" t="s">
        <v>265</v>
      </c>
      <c r="B16" s="27">
        <v>5279</v>
      </c>
      <c r="C16" s="27">
        <v>3703</v>
      </c>
      <c r="D16" s="27">
        <v>1679.61</v>
      </c>
      <c r="E16" s="27">
        <v>608</v>
      </c>
      <c r="F16" s="27">
        <v>1338</v>
      </c>
      <c r="G16" s="27">
        <v>185</v>
      </c>
      <c r="H16" s="27">
        <v>1865</v>
      </c>
      <c r="I16" s="27">
        <v>2620.3890000000001</v>
      </c>
      <c r="J16" s="27">
        <v>558</v>
      </c>
      <c r="K16" s="27">
        <v>1081</v>
      </c>
      <c r="L16" s="28">
        <f t="shared" si="0"/>
        <v>18916.999</v>
      </c>
    </row>
    <row r="17" spans="1:12" ht="19.8" customHeight="1" x14ac:dyDescent="0.2">
      <c r="A17" s="18" t="s">
        <v>266</v>
      </c>
      <c r="B17" s="27">
        <v>4342</v>
      </c>
      <c r="C17" s="27">
        <v>2296</v>
      </c>
      <c r="D17" s="27">
        <v>854.26199999999994</v>
      </c>
      <c r="E17" s="27">
        <v>390</v>
      </c>
      <c r="F17" s="27">
        <v>694</v>
      </c>
      <c r="G17" s="27">
        <v>222</v>
      </c>
      <c r="H17" s="27">
        <v>1854</v>
      </c>
      <c r="I17" s="27">
        <v>2439.7370000000001</v>
      </c>
      <c r="J17" s="27">
        <v>427</v>
      </c>
      <c r="K17" s="27">
        <v>682</v>
      </c>
      <c r="L17" s="28">
        <f t="shared" si="0"/>
        <v>14200.999</v>
      </c>
    </row>
    <row r="18" spans="1:12" ht="19.8" customHeight="1" x14ac:dyDescent="0.2">
      <c r="A18" s="18" t="s">
        <v>267</v>
      </c>
      <c r="B18" s="27">
        <v>1016</v>
      </c>
      <c r="C18" s="27">
        <v>181</v>
      </c>
      <c r="D18" s="27">
        <v>85.894000000000005</v>
      </c>
      <c r="E18" s="27">
        <v>48</v>
      </c>
      <c r="F18" s="27">
        <v>77</v>
      </c>
      <c r="G18" s="27">
        <v>22</v>
      </c>
      <c r="H18" s="27">
        <v>202</v>
      </c>
      <c r="I18" s="27">
        <v>274.10500000000002</v>
      </c>
      <c r="J18" s="27">
        <v>25</v>
      </c>
      <c r="K18" s="27">
        <v>124</v>
      </c>
      <c r="L18" s="28">
        <f t="shared" si="0"/>
        <v>2054.9989999999998</v>
      </c>
    </row>
    <row r="19" spans="1:12" ht="19.8" customHeight="1" x14ac:dyDescent="0.2">
      <c r="A19" s="18" t="s">
        <v>268</v>
      </c>
      <c r="B19" s="27">
        <v>2365</v>
      </c>
      <c r="C19" s="27">
        <v>2027</v>
      </c>
      <c r="D19" s="27">
        <v>710.01700000000005</v>
      </c>
      <c r="E19" s="27">
        <v>334</v>
      </c>
      <c r="F19" s="27">
        <v>513</v>
      </c>
      <c r="G19" s="27">
        <v>108</v>
      </c>
      <c r="H19" s="27">
        <v>833</v>
      </c>
      <c r="I19" s="27">
        <v>1587.982</v>
      </c>
      <c r="J19" s="27">
        <v>335</v>
      </c>
      <c r="K19" s="27">
        <v>1106</v>
      </c>
      <c r="L19" s="28">
        <f t="shared" si="0"/>
        <v>9918.9989999999998</v>
      </c>
    </row>
    <row r="20" spans="1:12" ht="19.8" customHeight="1" x14ac:dyDescent="0.2">
      <c r="A20" s="18" t="s">
        <v>269</v>
      </c>
      <c r="B20" s="27">
        <v>2629</v>
      </c>
      <c r="C20" s="27">
        <v>2260</v>
      </c>
      <c r="D20" s="27">
        <v>869.29100000000005</v>
      </c>
      <c r="E20" s="27">
        <v>344</v>
      </c>
      <c r="F20" s="27">
        <v>605</v>
      </c>
      <c r="G20" s="27">
        <v>166</v>
      </c>
      <c r="H20" s="27">
        <v>817</v>
      </c>
      <c r="I20" s="27">
        <v>1752.7080000000001</v>
      </c>
      <c r="J20" s="27">
        <v>398</v>
      </c>
      <c r="K20" s="27">
        <v>973</v>
      </c>
      <c r="L20" s="28">
        <f t="shared" si="0"/>
        <v>10813.999</v>
      </c>
    </row>
    <row r="21" spans="1:12" ht="19.8" customHeight="1" x14ac:dyDescent="0.2">
      <c r="A21" s="18" t="s">
        <v>270</v>
      </c>
      <c r="B21" s="27">
        <v>3598</v>
      </c>
      <c r="C21" s="27">
        <v>3020</v>
      </c>
      <c r="D21" s="27">
        <v>1182.0119999999999</v>
      </c>
      <c r="E21" s="27">
        <v>482</v>
      </c>
      <c r="F21" s="27">
        <v>773</v>
      </c>
      <c r="G21" s="27">
        <v>182</v>
      </c>
      <c r="H21" s="27">
        <v>1187</v>
      </c>
      <c r="I21" s="27">
        <v>2150.9870000000001</v>
      </c>
      <c r="J21" s="27">
        <v>476</v>
      </c>
      <c r="K21" s="27">
        <v>1071</v>
      </c>
      <c r="L21" s="28">
        <f t="shared" si="0"/>
        <v>14121.999</v>
      </c>
    </row>
    <row r="22" spans="1:12" ht="19.8" customHeight="1" x14ac:dyDescent="0.2">
      <c r="A22" s="18" t="s">
        <v>271</v>
      </c>
      <c r="B22" s="27">
        <v>958</v>
      </c>
      <c r="C22" s="27">
        <v>640</v>
      </c>
      <c r="D22" s="27">
        <v>224.666</v>
      </c>
      <c r="E22" s="27">
        <v>104</v>
      </c>
      <c r="F22" s="27">
        <v>186</v>
      </c>
      <c r="G22" s="27">
        <v>40</v>
      </c>
      <c r="H22" s="27">
        <v>373</v>
      </c>
      <c r="I22" s="27">
        <v>449.33300000000003</v>
      </c>
      <c r="J22" s="27">
        <v>114</v>
      </c>
      <c r="K22" s="27">
        <v>218</v>
      </c>
      <c r="L22" s="28">
        <f t="shared" si="0"/>
        <v>3306.9990000000003</v>
      </c>
    </row>
    <row r="23" spans="1:12" ht="19.8" customHeight="1" x14ac:dyDescent="0.2">
      <c r="A23" s="18" t="s">
        <v>272</v>
      </c>
      <c r="B23" s="27">
        <v>1209</v>
      </c>
      <c r="C23" s="27">
        <v>784</v>
      </c>
      <c r="D23" s="27">
        <v>312.233</v>
      </c>
      <c r="E23" s="27">
        <v>133</v>
      </c>
      <c r="F23" s="27">
        <v>218</v>
      </c>
      <c r="G23" s="27">
        <v>37</v>
      </c>
      <c r="H23" s="27">
        <v>411</v>
      </c>
      <c r="I23" s="27">
        <v>647.76599999999996</v>
      </c>
      <c r="J23" s="27">
        <v>112</v>
      </c>
      <c r="K23" s="27">
        <v>199</v>
      </c>
      <c r="L23" s="28">
        <f t="shared" si="0"/>
        <v>4062.9990000000003</v>
      </c>
    </row>
    <row r="24" spans="1:12" ht="19.8" customHeight="1" x14ac:dyDescent="0.2">
      <c r="A24" s="18" t="s">
        <v>273</v>
      </c>
      <c r="B24" s="27">
        <v>893</v>
      </c>
      <c r="C24" s="27">
        <v>447</v>
      </c>
      <c r="D24" s="27">
        <v>247.69</v>
      </c>
      <c r="E24" s="27">
        <v>90</v>
      </c>
      <c r="F24" s="27">
        <v>193</v>
      </c>
      <c r="G24" s="27">
        <v>41</v>
      </c>
      <c r="H24" s="27">
        <v>325</v>
      </c>
      <c r="I24" s="27">
        <v>546.30899999999997</v>
      </c>
      <c r="J24" s="27">
        <v>105</v>
      </c>
      <c r="K24" s="27">
        <v>164</v>
      </c>
      <c r="L24" s="28">
        <f t="shared" si="0"/>
        <v>3051.9989999999998</v>
      </c>
    </row>
    <row r="25" spans="1:12" ht="19.8" customHeight="1" x14ac:dyDescent="0.2">
      <c r="A25" s="18" t="s">
        <v>274</v>
      </c>
      <c r="B25" s="27">
        <v>4232</v>
      </c>
      <c r="C25" s="27">
        <v>2625</v>
      </c>
      <c r="D25" s="27">
        <v>1124.77</v>
      </c>
      <c r="E25" s="27">
        <v>453</v>
      </c>
      <c r="F25" s="27">
        <v>853</v>
      </c>
      <c r="G25" s="27">
        <v>138</v>
      </c>
      <c r="H25" s="27">
        <v>1543</v>
      </c>
      <c r="I25" s="27">
        <v>2402.2289999999998</v>
      </c>
      <c r="J25" s="27">
        <v>492</v>
      </c>
      <c r="K25" s="27">
        <v>722</v>
      </c>
      <c r="L25" s="28">
        <f t="shared" si="0"/>
        <v>14584.999</v>
      </c>
    </row>
    <row r="26" spans="1:12" ht="19.8" customHeight="1" x14ac:dyDescent="0.2">
      <c r="A26" s="18" t="s">
        <v>275</v>
      </c>
      <c r="B26" s="27">
        <v>249</v>
      </c>
      <c r="C26" s="27">
        <v>98</v>
      </c>
      <c r="D26" s="27">
        <v>43.433999999999997</v>
      </c>
      <c r="E26" s="27">
        <v>20</v>
      </c>
      <c r="F26" s="27">
        <v>34</v>
      </c>
      <c r="G26" s="27">
        <v>11</v>
      </c>
      <c r="H26" s="27">
        <v>163</v>
      </c>
      <c r="I26" s="27">
        <v>118.565</v>
      </c>
      <c r="J26" s="27">
        <v>24</v>
      </c>
      <c r="K26" s="27">
        <v>25</v>
      </c>
      <c r="L26" s="28">
        <f t="shared" si="0"/>
        <v>785.99900000000002</v>
      </c>
    </row>
    <row r="27" spans="1:12" ht="19.8" customHeight="1" x14ac:dyDescent="0.2">
      <c r="A27" s="18" t="s">
        <v>276</v>
      </c>
      <c r="B27" s="27">
        <v>276</v>
      </c>
      <c r="C27" s="27">
        <v>101</v>
      </c>
      <c r="D27" s="27">
        <v>41.683999999999997</v>
      </c>
      <c r="E27" s="27">
        <v>16</v>
      </c>
      <c r="F27" s="27">
        <v>35</v>
      </c>
      <c r="G27" s="27">
        <v>19</v>
      </c>
      <c r="H27" s="27">
        <v>229</v>
      </c>
      <c r="I27" s="27">
        <v>90.314999999999998</v>
      </c>
      <c r="J27" s="27">
        <v>24</v>
      </c>
      <c r="K27" s="27">
        <v>17</v>
      </c>
      <c r="L27" s="28">
        <f t="shared" si="0"/>
        <v>848.99900000000002</v>
      </c>
    </row>
    <row r="28" spans="1:12" ht="19.8" customHeight="1" x14ac:dyDescent="0.2">
      <c r="A28" s="18" t="s">
        <v>277</v>
      </c>
      <c r="B28" s="27">
        <v>979</v>
      </c>
      <c r="C28" s="27">
        <v>602</v>
      </c>
      <c r="D28" s="27">
        <v>190.81700000000001</v>
      </c>
      <c r="E28" s="27">
        <v>91</v>
      </c>
      <c r="F28" s="27">
        <v>163</v>
      </c>
      <c r="G28" s="27">
        <v>29</v>
      </c>
      <c r="H28" s="27">
        <v>344</v>
      </c>
      <c r="I28" s="27">
        <v>570.18200000000002</v>
      </c>
      <c r="J28" s="27">
        <v>118</v>
      </c>
      <c r="K28" s="27">
        <v>173</v>
      </c>
      <c r="L28" s="28">
        <f t="shared" si="0"/>
        <v>3259.9989999999998</v>
      </c>
    </row>
    <row r="29" spans="1:12" ht="19.8" customHeight="1" x14ac:dyDescent="0.2">
      <c r="A29" s="18" t="s">
        <v>278</v>
      </c>
      <c r="B29" s="27">
        <v>969</v>
      </c>
      <c r="C29" s="27">
        <v>463</v>
      </c>
      <c r="D29" s="27">
        <v>197.37200000000001</v>
      </c>
      <c r="E29" s="27">
        <v>84</v>
      </c>
      <c r="F29" s="27">
        <v>174</v>
      </c>
      <c r="G29" s="27">
        <v>32</v>
      </c>
      <c r="H29" s="27">
        <v>259</v>
      </c>
      <c r="I29" s="27">
        <v>442.62700000000001</v>
      </c>
      <c r="J29" s="27">
        <v>104</v>
      </c>
      <c r="K29" s="27">
        <v>165</v>
      </c>
      <c r="L29" s="28">
        <f t="shared" si="0"/>
        <v>2889.9990000000003</v>
      </c>
    </row>
    <row r="30" spans="1:12" ht="19.8" customHeight="1" x14ac:dyDescent="0.2">
      <c r="A30" s="18" t="s">
        <v>279</v>
      </c>
      <c r="B30" s="27">
        <v>2376</v>
      </c>
      <c r="C30" s="27">
        <v>2198</v>
      </c>
      <c r="D30" s="27">
        <v>757.46100000000001</v>
      </c>
      <c r="E30" s="27">
        <v>318</v>
      </c>
      <c r="F30" s="27">
        <v>573</v>
      </c>
      <c r="G30" s="27">
        <v>132</v>
      </c>
      <c r="H30" s="27">
        <v>1472</v>
      </c>
      <c r="I30" s="27">
        <v>1580.538</v>
      </c>
      <c r="J30" s="27">
        <v>340</v>
      </c>
      <c r="K30" s="27">
        <v>644</v>
      </c>
      <c r="L30" s="28">
        <f t="shared" si="0"/>
        <v>10390.999</v>
      </c>
    </row>
    <row r="31" spans="1:12" ht="19.8" customHeight="1" x14ac:dyDescent="0.2">
      <c r="A31" s="18" t="s">
        <v>280</v>
      </c>
      <c r="B31" s="27">
        <v>2931</v>
      </c>
      <c r="C31" s="27">
        <v>2698</v>
      </c>
      <c r="D31" s="27">
        <v>1074.212</v>
      </c>
      <c r="E31" s="27">
        <v>405</v>
      </c>
      <c r="F31" s="27">
        <v>722</v>
      </c>
      <c r="G31" s="27">
        <v>125</v>
      </c>
      <c r="H31" s="27">
        <v>985</v>
      </c>
      <c r="I31" s="27">
        <v>1873.787</v>
      </c>
      <c r="J31" s="27">
        <v>454</v>
      </c>
      <c r="K31" s="27">
        <v>686</v>
      </c>
      <c r="L31" s="28">
        <f t="shared" si="0"/>
        <v>11953.999</v>
      </c>
    </row>
    <row r="32" spans="1:12" ht="19.8" customHeight="1" x14ac:dyDescent="0.2">
      <c r="A32" s="18" t="s">
        <v>281</v>
      </c>
      <c r="B32" s="27">
        <v>4480</v>
      </c>
      <c r="C32" s="27">
        <v>3149</v>
      </c>
      <c r="D32" s="27">
        <v>1335.3240000000001</v>
      </c>
      <c r="E32" s="27">
        <v>520</v>
      </c>
      <c r="F32" s="27">
        <v>888</v>
      </c>
      <c r="G32" s="27">
        <v>172</v>
      </c>
      <c r="H32" s="27">
        <v>1549</v>
      </c>
      <c r="I32" s="27">
        <v>2538.6750000000002</v>
      </c>
      <c r="J32" s="27">
        <v>610</v>
      </c>
      <c r="K32" s="27">
        <v>1014</v>
      </c>
      <c r="L32" s="28">
        <f t="shared" si="0"/>
        <v>16255.999</v>
      </c>
    </row>
    <row r="33" spans="1:12" ht="19.8" customHeight="1" x14ac:dyDescent="0.2">
      <c r="A33" s="18" t="s">
        <v>282</v>
      </c>
      <c r="B33" s="27">
        <v>2279</v>
      </c>
      <c r="C33" s="27">
        <v>1932</v>
      </c>
      <c r="D33" s="27">
        <v>610.48</v>
      </c>
      <c r="E33" s="27">
        <v>247</v>
      </c>
      <c r="F33" s="27">
        <v>392</v>
      </c>
      <c r="G33" s="27">
        <v>104</v>
      </c>
      <c r="H33" s="27">
        <v>775</v>
      </c>
      <c r="I33" s="27">
        <v>1657.519</v>
      </c>
      <c r="J33" s="27">
        <v>335</v>
      </c>
      <c r="K33" s="27">
        <v>552</v>
      </c>
      <c r="L33" s="28">
        <f t="shared" si="0"/>
        <v>8883.9989999999998</v>
      </c>
    </row>
    <row r="34" spans="1:12" ht="19.8" customHeight="1" x14ac:dyDescent="0.2">
      <c r="A34" s="18" t="s">
        <v>283</v>
      </c>
      <c r="B34" s="27">
        <v>1162</v>
      </c>
      <c r="C34" s="27">
        <v>636</v>
      </c>
      <c r="D34" s="27">
        <v>207.39599999999999</v>
      </c>
      <c r="E34" s="27">
        <v>107</v>
      </c>
      <c r="F34" s="27">
        <v>128</v>
      </c>
      <c r="G34" s="27">
        <v>31</v>
      </c>
      <c r="H34" s="27">
        <v>433</v>
      </c>
      <c r="I34" s="27">
        <v>531.60299999999995</v>
      </c>
      <c r="J34" s="27">
        <v>102</v>
      </c>
      <c r="K34" s="27">
        <v>138</v>
      </c>
      <c r="L34" s="28">
        <f t="shared" si="0"/>
        <v>3475.9989999999998</v>
      </c>
    </row>
    <row r="35" spans="1:12" ht="19.8" customHeight="1" x14ac:dyDescent="0.2">
      <c r="A35" s="18" t="s">
        <v>284</v>
      </c>
      <c r="B35" s="27">
        <v>2037</v>
      </c>
      <c r="C35" s="27">
        <v>1500</v>
      </c>
      <c r="D35" s="27">
        <v>461.00599999999997</v>
      </c>
      <c r="E35" s="27">
        <v>215</v>
      </c>
      <c r="F35" s="27">
        <v>410</v>
      </c>
      <c r="G35" s="27">
        <v>76</v>
      </c>
      <c r="H35" s="27">
        <v>1472</v>
      </c>
      <c r="I35" s="27">
        <v>1127.9929999999999</v>
      </c>
      <c r="J35" s="27">
        <v>263</v>
      </c>
      <c r="K35" s="27">
        <v>426</v>
      </c>
      <c r="L35" s="28">
        <f t="shared" si="0"/>
        <v>7987.9989999999998</v>
      </c>
    </row>
    <row r="36" spans="1:12" ht="19.8" customHeight="1" x14ac:dyDescent="0.2">
      <c r="A36" s="18" t="s">
        <v>285</v>
      </c>
      <c r="B36" s="27">
        <v>1038</v>
      </c>
      <c r="C36" s="27">
        <v>380</v>
      </c>
      <c r="D36" s="27">
        <v>154.84200000000001</v>
      </c>
      <c r="E36" s="27">
        <v>58</v>
      </c>
      <c r="F36" s="27">
        <v>119</v>
      </c>
      <c r="G36" s="27">
        <v>32</v>
      </c>
      <c r="H36" s="27">
        <v>316</v>
      </c>
      <c r="I36" s="27">
        <v>395.15699999999998</v>
      </c>
      <c r="J36" s="27">
        <v>66</v>
      </c>
      <c r="K36" s="27">
        <v>123</v>
      </c>
      <c r="L36" s="28">
        <f t="shared" si="0"/>
        <v>2681.9990000000003</v>
      </c>
    </row>
    <row r="37" spans="1:12" ht="19.8" customHeight="1" x14ac:dyDescent="0.2">
      <c r="A37" s="18" t="s">
        <v>286</v>
      </c>
      <c r="B37" s="27">
        <v>162</v>
      </c>
      <c r="C37" s="27">
        <v>70</v>
      </c>
      <c r="D37" s="27">
        <v>19.478000000000002</v>
      </c>
      <c r="E37" s="27">
        <v>13</v>
      </c>
      <c r="F37" s="27">
        <v>18</v>
      </c>
      <c r="G37" s="27">
        <v>8</v>
      </c>
      <c r="H37" s="27">
        <v>46</v>
      </c>
      <c r="I37" s="27">
        <v>36.521000000000001</v>
      </c>
      <c r="J37" s="27">
        <v>7</v>
      </c>
      <c r="K37" s="27">
        <v>14</v>
      </c>
      <c r="L37" s="28">
        <f t="shared" si="0"/>
        <v>393.99900000000002</v>
      </c>
    </row>
    <row r="38" spans="1:12" ht="19.8" customHeight="1" x14ac:dyDescent="0.2">
      <c r="A38" s="18" t="s">
        <v>287</v>
      </c>
      <c r="B38" s="27">
        <v>317</v>
      </c>
      <c r="C38" s="27">
        <v>105</v>
      </c>
      <c r="D38" s="27">
        <v>29</v>
      </c>
      <c r="E38" s="27">
        <v>19</v>
      </c>
      <c r="F38" s="27">
        <v>31</v>
      </c>
      <c r="G38" s="27">
        <v>5</v>
      </c>
      <c r="H38" s="27">
        <v>63</v>
      </c>
      <c r="I38" s="27">
        <v>87</v>
      </c>
      <c r="J38" s="27">
        <v>21</v>
      </c>
      <c r="K38" s="27">
        <v>12</v>
      </c>
      <c r="L38" s="28">
        <f t="shared" si="0"/>
        <v>689</v>
      </c>
    </row>
    <row r="39" spans="1:12" ht="19.8" customHeight="1" x14ac:dyDescent="0.2">
      <c r="A39" s="18" t="s">
        <v>288</v>
      </c>
      <c r="B39" s="27">
        <v>111</v>
      </c>
      <c r="C39" s="27">
        <v>37</v>
      </c>
      <c r="D39" s="27">
        <v>12</v>
      </c>
      <c r="E39" s="27">
        <v>3</v>
      </c>
      <c r="F39" s="27">
        <v>4</v>
      </c>
      <c r="G39" s="27">
        <v>1</v>
      </c>
      <c r="H39" s="27">
        <v>19</v>
      </c>
      <c r="I39" s="27">
        <v>32</v>
      </c>
      <c r="J39" s="27">
        <v>0</v>
      </c>
      <c r="K39" s="27">
        <v>7</v>
      </c>
      <c r="L39" s="28">
        <f t="shared" si="0"/>
        <v>226</v>
      </c>
    </row>
    <row r="40" spans="1:12" ht="19.8" customHeight="1" x14ac:dyDescent="0.2">
      <c r="A40" s="18" t="s">
        <v>289</v>
      </c>
      <c r="B40" s="27">
        <v>696</v>
      </c>
      <c r="C40" s="27">
        <v>166</v>
      </c>
      <c r="D40" s="27">
        <v>110.696</v>
      </c>
      <c r="E40" s="27">
        <v>47</v>
      </c>
      <c r="F40" s="27">
        <v>93</v>
      </c>
      <c r="G40" s="27">
        <v>22</v>
      </c>
      <c r="H40" s="27">
        <v>315</v>
      </c>
      <c r="I40" s="27">
        <v>262.303</v>
      </c>
      <c r="J40" s="27">
        <v>28</v>
      </c>
      <c r="K40" s="27">
        <v>59</v>
      </c>
      <c r="L40" s="28">
        <f t="shared" si="0"/>
        <v>1798.9989999999998</v>
      </c>
    </row>
    <row r="41" spans="1:12" ht="19.8" customHeight="1" x14ac:dyDescent="0.2">
      <c r="A41" s="18" t="s">
        <v>290</v>
      </c>
      <c r="B41" s="27">
        <v>163</v>
      </c>
      <c r="C41" s="27">
        <v>102</v>
      </c>
      <c r="D41" s="27">
        <v>42.064999999999998</v>
      </c>
      <c r="E41" s="27">
        <v>17</v>
      </c>
      <c r="F41" s="27">
        <v>19</v>
      </c>
      <c r="G41" s="27">
        <v>4</v>
      </c>
      <c r="H41" s="27">
        <v>107</v>
      </c>
      <c r="I41" s="27">
        <v>73.933999999999997</v>
      </c>
      <c r="J41" s="27">
        <v>16</v>
      </c>
      <c r="K41" s="27">
        <v>20</v>
      </c>
      <c r="L41" s="28">
        <f t="shared" si="0"/>
        <v>563.99900000000002</v>
      </c>
    </row>
    <row r="42" spans="1:12" ht="19.8" customHeight="1" x14ac:dyDescent="0.2">
      <c r="A42" s="18" t="s">
        <v>291</v>
      </c>
      <c r="B42" s="27">
        <v>120</v>
      </c>
      <c r="C42" s="27">
        <v>38</v>
      </c>
      <c r="D42" s="27">
        <v>17.431999999999999</v>
      </c>
      <c r="E42" s="27">
        <v>4</v>
      </c>
      <c r="F42" s="27">
        <v>9</v>
      </c>
      <c r="G42" s="27">
        <v>2</v>
      </c>
      <c r="H42" s="27">
        <v>76</v>
      </c>
      <c r="I42" s="27">
        <v>25.567</v>
      </c>
      <c r="J42" s="27">
        <v>2</v>
      </c>
      <c r="K42" s="27">
        <v>5</v>
      </c>
      <c r="L42" s="28">
        <f t="shared" si="0"/>
        <v>298.99900000000002</v>
      </c>
    </row>
    <row r="43" spans="1:12" ht="19.8" customHeight="1" x14ac:dyDescent="0.2">
      <c r="A43" s="18" t="s">
        <v>292</v>
      </c>
      <c r="B43" s="27">
        <v>256</v>
      </c>
      <c r="C43" s="27">
        <v>131</v>
      </c>
      <c r="D43" s="27">
        <v>57.731999999999999</v>
      </c>
      <c r="E43" s="27">
        <v>17</v>
      </c>
      <c r="F43" s="27">
        <v>32</v>
      </c>
      <c r="G43" s="27">
        <v>3</v>
      </c>
      <c r="H43" s="27">
        <v>131</v>
      </c>
      <c r="I43" s="27">
        <v>98.266999999999996</v>
      </c>
      <c r="J43" s="27">
        <v>21</v>
      </c>
      <c r="K43" s="27">
        <v>52</v>
      </c>
      <c r="L43" s="28">
        <f t="shared" si="0"/>
        <v>798.99900000000002</v>
      </c>
    </row>
    <row r="44" spans="1:12" ht="19.8" customHeight="1" thickBot="1" x14ac:dyDescent="0.25">
      <c r="A44" s="18" t="s">
        <v>293</v>
      </c>
      <c r="B44" s="27">
        <v>371</v>
      </c>
      <c r="C44" s="27">
        <v>155</v>
      </c>
      <c r="D44" s="27">
        <v>34.892000000000003</v>
      </c>
      <c r="E44" s="27">
        <v>29</v>
      </c>
      <c r="F44" s="27">
        <v>53</v>
      </c>
      <c r="G44" s="27">
        <v>11</v>
      </c>
      <c r="H44" s="27">
        <v>202</v>
      </c>
      <c r="I44" s="27">
        <v>127.107</v>
      </c>
      <c r="J44" s="27">
        <v>17</v>
      </c>
      <c r="K44" s="27">
        <v>40</v>
      </c>
      <c r="L44" s="28">
        <f t="shared" si="0"/>
        <v>1039.999</v>
      </c>
    </row>
    <row r="45" spans="1:12" ht="19.8" customHeight="1" thickTop="1" x14ac:dyDescent="0.2">
      <c r="A45" s="26" t="str">
        <f ca="1">A3&amp;" 合計"</f>
        <v>奈良県 合計</v>
      </c>
      <c r="B45" s="29">
        <f t="shared" ref="B45:L45" si="1">SUM(B5:B44)</f>
        <v>158862</v>
      </c>
      <c r="C45" s="29">
        <f t="shared" si="1"/>
        <v>120087</v>
      </c>
      <c r="D45" s="29">
        <f t="shared" si="1"/>
        <v>53088.938000000024</v>
      </c>
      <c r="E45" s="29">
        <f t="shared" si="1"/>
        <v>23022</v>
      </c>
      <c r="F45" s="29">
        <f t="shared" si="1"/>
        <v>35147</v>
      </c>
      <c r="G45" s="29">
        <f t="shared" si="1"/>
        <v>7091</v>
      </c>
      <c r="H45" s="29">
        <f t="shared" si="1"/>
        <v>64133</v>
      </c>
      <c r="I45" s="29">
        <f t="shared" si="1"/>
        <v>109702.02399999999</v>
      </c>
      <c r="J45" s="29">
        <f t="shared" si="1"/>
        <v>22198</v>
      </c>
      <c r="K45" s="29">
        <f t="shared" si="1"/>
        <v>39541</v>
      </c>
      <c r="L45" s="29">
        <f t="shared" si="1"/>
        <v>632871.96199999913</v>
      </c>
    </row>
    <row r="46" spans="1:12" ht="15.9" customHeight="1" x14ac:dyDescent="0.2">
      <c r="A46" s="11"/>
      <c r="B46" s="10"/>
      <c r="C46" s="9"/>
      <c r="D46" s="9"/>
      <c r="E46" s="9"/>
      <c r="F46" s="9"/>
      <c r="G46" s="9"/>
      <c r="H46" s="9"/>
      <c r="I46" s="9"/>
      <c r="J46" s="9"/>
      <c r="K46" s="9"/>
      <c r="L46" s="8"/>
    </row>
    <row r="47" spans="1:12" ht="15.9" customHeight="1" x14ac:dyDescent="0.2">
      <c r="A47" s="7"/>
      <c r="B47" s="3"/>
      <c r="C47" s="6"/>
      <c r="D47" s="6"/>
      <c r="E47" s="6"/>
      <c r="F47" s="6"/>
      <c r="G47" s="6"/>
      <c r="H47" s="6"/>
      <c r="I47" s="6"/>
      <c r="J47" s="6"/>
      <c r="K47" s="6"/>
      <c r="L47" s="5"/>
    </row>
    <row r="48" spans="1:12" ht="15.9" customHeight="1" x14ac:dyDescent="0.2">
      <c r="A48" s="7"/>
      <c r="B48" s="3"/>
      <c r="C48" s="6"/>
      <c r="D48" s="6"/>
      <c r="E48" s="6"/>
      <c r="F48" s="6"/>
      <c r="G48" s="6"/>
      <c r="H48" s="6"/>
      <c r="I48" s="6"/>
      <c r="J48" s="6"/>
      <c r="K48" s="6"/>
      <c r="L48" s="5"/>
    </row>
    <row r="49" spans="1:12" ht="15.9" customHeight="1" x14ac:dyDescent="0.2">
      <c r="A49" s="7"/>
      <c r="B49" s="3"/>
      <c r="C49" s="6"/>
      <c r="D49" s="6"/>
      <c r="E49" s="6"/>
      <c r="F49" s="6"/>
      <c r="G49" s="6"/>
      <c r="H49" s="6"/>
      <c r="I49" s="6"/>
      <c r="J49" s="6"/>
      <c r="K49" s="6"/>
      <c r="L49" s="5"/>
    </row>
    <row r="50" spans="1:12" ht="15.9" customHeight="1" x14ac:dyDescent="0.2">
      <c r="A50" s="7"/>
      <c r="B50" s="3"/>
      <c r="C50" s="6"/>
      <c r="D50" s="6"/>
      <c r="E50" s="6"/>
      <c r="F50" s="6"/>
      <c r="G50" s="6"/>
      <c r="H50" s="6"/>
      <c r="I50" s="6"/>
      <c r="J50" s="6"/>
      <c r="K50" s="6"/>
      <c r="L50" s="5"/>
    </row>
    <row r="51" spans="1:12" ht="15.9" customHeight="1" x14ac:dyDescent="0.2">
      <c r="A51" s="7"/>
      <c r="B51" s="3"/>
      <c r="C51" s="6"/>
      <c r="D51" s="6"/>
      <c r="E51" s="6"/>
      <c r="F51" s="6"/>
      <c r="G51" s="6"/>
      <c r="H51" s="6"/>
      <c r="I51" s="6"/>
      <c r="J51" s="6"/>
      <c r="K51" s="6"/>
      <c r="L51" s="5"/>
    </row>
    <row r="52" spans="1:12" ht="15.9" customHeight="1" x14ac:dyDescent="0.2">
      <c r="A52" s="7"/>
      <c r="B52" s="3"/>
      <c r="C52" s="6"/>
      <c r="D52" s="6"/>
      <c r="E52" s="6"/>
      <c r="F52" s="6"/>
      <c r="G52" s="6"/>
      <c r="H52" s="6"/>
      <c r="I52" s="6"/>
      <c r="J52" s="6"/>
      <c r="K52" s="6"/>
      <c r="L52" s="5"/>
    </row>
    <row r="53" spans="1:12" ht="15.9" customHeight="1" x14ac:dyDescent="0.2">
      <c r="A53" s="7"/>
      <c r="B53" s="3"/>
      <c r="C53" s="6"/>
      <c r="D53" s="6"/>
      <c r="E53" s="6"/>
      <c r="F53" s="6"/>
      <c r="G53" s="6"/>
      <c r="H53" s="6"/>
      <c r="I53" s="6"/>
      <c r="J53" s="6"/>
      <c r="K53" s="6"/>
      <c r="L53" s="5"/>
    </row>
  </sheetData>
  <mergeCells count="1">
    <mergeCell ref="A2:L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5C65-5811-4294-916B-59F790C1F8E0}">
  <dimension ref="A1:O43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1" width="13.6640625" style="3" customWidth="1"/>
    <col min="12" max="12" width="13.6640625" style="2" customWidth="1"/>
    <col min="13" max="20" width="18.6640625" style="1" customWidth="1"/>
    <col min="21" max="16384" width="9" style="1"/>
  </cols>
  <sheetData>
    <row r="1" spans="1:15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4"/>
      <c r="N1" s="12"/>
      <c r="O1" s="13"/>
    </row>
    <row r="2" spans="1:15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N2" s="12"/>
      <c r="O2" s="12"/>
    </row>
    <row r="3" spans="1:15" ht="20.100000000000001" customHeight="1" x14ac:dyDescent="0.2">
      <c r="A3" s="24" t="str">
        <f ca="1">RIGHT(CELL("filename",A3),LEN(CELL("filename",A3))-FIND("]",CELL("filename",A3)))</f>
        <v>和歌山県</v>
      </c>
      <c r="B3" s="23" t="str">
        <f ca="1">VLOOKUP(A3,[5]リスト!$B$2:$C$48,2,FALSE)</f>
        <v>（近畿選挙区）</v>
      </c>
      <c r="L3" s="17" t="s">
        <v>2</v>
      </c>
      <c r="O3" s="4"/>
    </row>
    <row r="4" spans="1:15" ht="28.8" customHeight="1" x14ac:dyDescent="0.2">
      <c r="A4" s="19" t="s">
        <v>64</v>
      </c>
      <c r="B4" s="25" t="s">
        <v>294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75</v>
      </c>
      <c r="L4" s="25" t="s">
        <v>0</v>
      </c>
    </row>
    <row r="5" spans="1:15" ht="19.8" customHeight="1" x14ac:dyDescent="0.2">
      <c r="A5" s="18" t="s">
        <v>295</v>
      </c>
      <c r="B5" s="27">
        <v>33871</v>
      </c>
      <c r="C5" s="27">
        <v>30586</v>
      </c>
      <c r="D5" s="27">
        <v>11039.187</v>
      </c>
      <c r="E5" s="27">
        <v>6871</v>
      </c>
      <c r="F5" s="27">
        <v>9062</v>
      </c>
      <c r="G5" s="27">
        <v>1375</v>
      </c>
      <c r="H5" s="27">
        <v>23176</v>
      </c>
      <c r="I5" s="27">
        <v>19503.812000000002</v>
      </c>
      <c r="J5" s="27">
        <v>3780</v>
      </c>
      <c r="K5" s="27">
        <v>10367</v>
      </c>
      <c r="L5" s="28">
        <f t="shared" ref="L5:L34" si="0">SUM(B5:K5)</f>
        <v>149630.99900000001</v>
      </c>
    </row>
    <row r="6" spans="1:15" ht="19.8" customHeight="1" x14ac:dyDescent="0.2">
      <c r="A6" s="18" t="s">
        <v>296</v>
      </c>
      <c r="B6" s="27">
        <v>7233</v>
      </c>
      <c r="C6" s="27">
        <v>3544</v>
      </c>
      <c r="D6" s="27">
        <v>1336.8150000000001</v>
      </c>
      <c r="E6" s="27">
        <v>814</v>
      </c>
      <c r="F6" s="27">
        <v>1250</v>
      </c>
      <c r="G6" s="27">
        <v>207</v>
      </c>
      <c r="H6" s="27">
        <v>2913</v>
      </c>
      <c r="I6" s="27">
        <v>3340.1840000000002</v>
      </c>
      <c r="J6" s="27">
        <v>529</v>
      </c>
      <c r="K6" s="27">
        <v>1568</v>
      </c>
      <c r="L6" s="28">
        <f t="shared" si="0"/>
        <v>22734.999000000003</v>
      </c>
    </row>
    <row r="7" spans="1:15" ht="19.8" customHeight="1" x14ac:dyDescent="0.2">
      <c r="A7" s="18" t="s">
        <v>297</v>
      </c>
      <c r="B7" s="27">
        <v>7445</v>
      </c>
      <c r="C7" s="27">
        <v>4962</v>
      </c>
      <c r="D7" s="27">
        <v>1614.989</v>
      </c>
      <c r="E7" s="27">
        <v>899</v>
      </c>
      <c r="F7" s="27">
        <v>1708</v>
      </c>
      <c r="G7" s="27">
        <v>333</v>
      </c>
      <c r="H7" s="27">
        <v>3658</v>
      </c>
      <c r="I7" s="27">
        <v>4671.01</v>
      </c>
      <c r="J7" s="27">
        <v>869</v>
      </c>
      <c r="K7" s="27">
        <v>2154</v>
      </c>
      <c r="L7" s="28">
        <f t="shared" si="0"/>
        <v>28313.999000000003</v>
      </c>
    </row>
    <row r="8" spans="1:15" ht="19.8" customHeight="1" x14ac:dyDescent="0.2">
      <c r="A8" s="18" t="s">
        <v>298</v>
      </c>
      <c r="B8" s="27">
        <v>4341</v>
      </c>
      <c r="C8" s="27">
        <v>1962</v>
      </c>
      <c r="D8" s="27">
        <v>652.72699999999998</v>
      </c>
      <c r="E8" s="27">
        <v>368</v>
      </c>
      <c r="F8" s="27">
        <v>772</v>
      </c>
      <c r="G8" s="27">
        <v>116</v>
      </c>
      <c r="H8" s="27">
        <v>2029</v>
      </c>
      <c r="I8" s="27">
        <v>1501.2719999999999</v>
      </c>
      <c r="J8" s="27">
        <v>320</v>
      </c>
      <c r="K8" s="27">
        <v>557</v>
      </c>
      <c r="L8" s="28">
        <f t="shared" si="0"/>
        <v>12618.999</v>
      </c>
    </row>
    <row r="9" spans="1:15" ht="19.8" customHeight="1" x14ac:dyDescent="0.2">
      <c r="A9" s="18" t="s">
        <v>299</v>
      </c>
      <c r="B9" s="27">
        <v>4402</v>
      </c>
      <c r="C9" s="27">
        <v>1314</v>
      </c>
      <c r="D9" s="27">
        <v>568.64700000000005</v>
      </c>
      <c r="E9" s="27">
        <v>282</v>
      </c>
      <c r="F9" s="27">
        <v>718</v>
      </c>
      <c r="G9" s="27">
        <v>91</v>
      </c>
      <c r="H9" s="27">
        <v>1672</v>
      </c>
      <c r="I9" s="27">
        <v>1015.352</v>
      </c>
      <c r="J9" s="27">
        <v>329</v>
      </c>
      <c r="K9" s="27">
        <v>1470</v>
      </c>
      <c r="L9" s="28">
        <f t="shared" si="0"/>
        <v>11861.999000000002</v>
      </c>
    </row>
    <row r="10" spans="1:15" ht="19.8" customHeight="1" x14ac:dyDescent="0.2">
      <c r="A10" s="18" t="s">
        <v>300</v>
      </c>
      <c r="B10" s="27">
        <v>10660</v>
      </c>
      <c r="C10" s="27">
        <v>4313</v>
      </c>
      <c r="D10" s="27">
        <v>1847.5609999999999</v>
      </c>
      <c r="E10" s="27">
        <v>1046</v>
      </c>
      <c r="F10" s="27">
        <v>2123</v>
      </c>
      <c r="G10" s="27">
        <v>427</v>
      </c>
      <c r="H10" s="27">
        <v>5089</v>
      </c>
      <c r="I10" s="27">
        <v>4549.4380000000001</v>
      </c>
      <c r="J10" s="27">
        <v>1019</v>
      </c>
      <c r="K10" s="27">
        <v>2020</v>
      </c>
      <c r="L10" s="28">
        <f t="shared" si="0"/>
        <v>33093.999000000003</v>
      </c>
    </row>
    <row r="11" spans="1:15" ht="19.8" customHeight="1" x14ac:dyDescent="0.2">
      <c r="A11" s="18" t="s">
        <v>301</v>
      </c>
      <c r="B11" s="27">
        <v>4316</v>
      </c>
      <c r="C11" s="27">
        <v>1550</v>
      </c>
      <c r="D11" s="27">
        <v>641.43799999999999</v>
      </c>
      <c r="E11" s="27">
        <v>425</v>
      </c>
      <c r="F11" s="27">
        <v>808</v>
      </c>
      <c r="G11" s="27">
        <v>185</v>
      </c>
      <c r="H11" s="27">
        <v>2590</v>
      </c>
      <c r="I11" s="27">
        <v>2080.5610000000001</v>
      </c>
      <c r="J11" s="27">
        <v>387</v>
      </c>
      <c r="K11" s="27">
        <v>751</v>
      </c>
      <c r="L11" s="28">
        <f t="shared" si="0"/>
        <v>13733.999</v>
      </c>
    </row>
    <row r="12" spans="1:15" ht="19.8" customHeight="1" x14ac:dyDescent="0.2">
      <c r="A12" s="18" t="s">
        <v>302</v>
      </c>
      <c r="B12" s="27">
        <v>7256</v>
      </c>
      <c r="C12" s="27">
        <v>5316</v>
      </c>
      <c r="D12" s="27">
        <v>1395.3520000000001</v>
      </c>
      <c r="E12" s="27">
        <v>1073</v>
      </c>
      <c r="F12" s="27">
        <v>1531</v>
      </c>
      <c r="G12" s="27">
        <v>226</v>
      </c>
      <c r="H12" s="27">
        <v>4245</v>
      </c>
      <c r="I12" s="27">
        <v>3554.6469999999999</v>
      </c>
      <c r="J12" s="27">
        <v>603</v>
      </c>
      <c r="K12" s="27">
        <v>1874</v>
      </c>
      <c r="L12" s="28">
        <f t="shared" si="0"/>
        <v>27073.999</v>
      </c>
    </row>
    <row r="13" spans="1:15" ht="19.8" customHeight="1" x14ac:dyDescent="0.2">
      <c r="A13" s="18" t="s">
        <v>303</v>
      </c>
      <c r="B13" s="27">
        <v>4660</v>
      </c>
      <c r="C13" s="27">
        <v>4163</v>
      </c>
      <c r="D13" s="27">
        <v>1432.386</v>
      </c>
      <c r="E13" s="27">
        <v>953</v>
      </c>
      <c r="F13" s="27">
        <v>1505</v>
      </c>
      <c r="G13" s="27">
        <v>182</v>
      </c>
      <c r="H13" s="27">
        <v>3468</v>
      </c>
      <c r="I13" s="27">
        <v>2710.6129999999998</v>
      </c>
      <c r="J13" s="27">
        <v>574</v>
      </c>
      <c r="K13" s="27">
        <v>1235</v>
      </c>
      <c r="L13" s="28">
        <f t="shared" si="0"/>
        <v>20882.999</v>
      </c>
    </row>
    <row r="14" spans="1:15" ht="19.8" customHeight="1" x14ac:dyDescent="0.2">
      <c r="A14" s="18" t="s">
        <v>304</v>
      </c>
      <c r="B14" s="27">
        <v>1667</v>
      </c>
      <c r="C14" s="27">
        <v>574</v>
      </c>
      <c r="D14" s="27">
        <v>178.923</v>
      </c>
      <c r="E14" s="27">
        <v>102</v>
      </c>
      <c r="F14" s="27">
        <v>229</v>
      </c>
      <c r="G14" s="27">
        <v>31</v>
      </c>
      <c r="H14" s="27">
        <v>752</v>
      </c>
      <c r="I14" s="27">
        <v>569.07600000000002</v>
      </c>
      <c r="J14" s="27">
        <v>86</v>
      </c>
      <c r="K14" s="27">
        <v>321</v>
      </c>
      <c r="L14" s="28">
        <f t="shared" si="0"/>
        <v>4509.9989999999998</v>
      </c>
    </row>
    <row r="15" spans="1:15" ht="19.8" customHeight="1" x14ac:dyDescent="0.2">
      <c r="A15" s="18" t="s">
        <v>305</v>
      </c>
      <c r="B15" s="27">
        <v>2910</v>
      </c>
      <c r="C15" s="27">
        <v>1080</v>
      </c>
      <c r="D15" s="27">
        <v>356.70400000000001</v>
      </c>
      <c r="E15" s="27">
        <v>238</v>
      </c>
      <c r="F15" s="27">
        <v>438</v>
      </c>
      <c r="G15" s="27">
        <v>74</v>
      </c>
      <c r="H15" s="27">
        <v>1020</v>
      </c>
      <c r="I15" s="27">
        <v>1196.2950000000001</v>
      </c>
      <c r="J15" s="27">
        <v>164</v>
      </c>
      <c r="K15" s="27">
        <v>568</v>
      </c>
      <c r="L15" s="28">
        <f t="shared" si="0"/>
        <v>8044.9989999999998</v>
      </c>
    </row>
    <row r="16" spans="1:15" ht="19.8" customHeight="1" x14ac:dyDescent="0.2">
      <c r="A16" s="18" t="s">
        <v>306</v>
      </c>
      <c r="B16" s="27">
        <v>790</v>
      </c>
      <c r="C16" s="27">
        <v>321</v>
      </c>
      <c r="D16" s="27">
        <v>76.427000000000007</v>
      </c>
      <c r="E16" s="27">
        <v>48</v>
      </c>
      <c r="F16" s="27">
        <v>111</v>
      </c>
      <c r="G16" s="27">
        <v>27</v>
      </c>
      <c r="H16" s="27">
        <v>338</v>
      </c>
      <c r="I16" s="27">
        <v>340.572</v>
      </c>
      <c r="J16" s="27">
        <v>48</v>
      </c>
      <c r="K16" s="27">
        <v>112</v>
      </c>
      <c r="L16" s="28">
        <f t="shared" si="0"/>
        <v>2211.9989999999998</v>
      </c>
    </row>
    <row r="17" spans="1:12" ht="19.8" customHeight="1" x14ac:dyDescent="0.2">
      <c r="A17" s="18" t="s">
        <v>307</v>
      </c>
      <c r="B17" s="27">
        <v>746</v>
      </c>
      <c r="C17" s="27">
        <v>196</v>
      </c>
      <c r="D17" s="27">
        <v>58.985999999999997</v>
      </c>
      <c r="E17" s="27">
        <v>40</v>
      </c>
      <c r="F17" s="27">
        <v>87</v>
      </c>
      <c r="G17" s="27">
        <v>19</v>
      </c>
      <c r="H17" s="27">
        <v>126</v>
      </c>
      <c r="I17" s="27">
        <v>197.01300000000001</v>
      </c>
      <c r="J17" s="27">
        <v>56</v>
      </c>
      <c r="K17" s="27">
        <v>52</v>
      </c>
      <c r="L17" s="28">
        <f t="shared" si="0"/>
        <v>1577.9989999999998</v>
      </c>
    </row>
    <row r="18" spans="1:12" ht="19.8" customHeight="1" x14ac:dyDescent="0.2">
      <c r="A18" s="18" t="s">
        <v>308</v>
      </c>
      <c r="B18" s="27">
        <v>2201</v>
      </c>
      <c r="C18" s="27">
        <v>771</v>
      </c>
      <c r="D18" s="27">
        <v>267.95699999999999</v>
      </c>
      <c r="E18" s="27">
        <v>164</v>
      </c>
      <c r="F18" s="27">
        <v>356</v>
      </c>
      <c r="G18" s="27">
        <v>54</v>
      </c>
      <c r="H18" s="27">
        <v>877</v>
      </c>
      <c r="I18" s="27">
        <v>611.04200000000003</v>
      </c>
      <c r="J18" s="27">
        <v>162</v>
      </c>
      <c r="K18" s="27">
        <v>518</v>
      </c>
      <c r="L18" s="28">
        <f t="shared" si="0"/>
        <v>5981.9990000000007</v>
      </c>
    </row>
    <row r="19" spans="1:12" ht="19.8" customHeight="1" x14ac:dyDescent="0.2">
      <c r="A19" s="18" t="s">
        <v>309</v>
      </c>
      <c r="B19" s="27">
        <v>1467</v>
      </c>
      <c r="C19" s="27">
        <v>508</v>
      </c>
      <c r="D19" s="27">
        <v>176.88800000000001</v>
      </c>
      <c r="E19" s="27">
        <v>94</v>
      </c>
      <c r="F19" s="27">
        <v>191</v>
      </c>
      <c r="G19" s="27">
        <v>42</v>
      </c>
      <c r="H19" s="27">
        <v>558</v>
      </c>
      <c r="I19" s="27">
        <v>420.11099999999999</v>
      </c>
      <c r="J19" s="27">
        <v>73</v>
      </c>
      <c r="K19" s="27">
        <v>235</v>
      </c>
      <c r="L19" s="28">
        <f t="shared" si="0"/>
        <v>3764.9989999999998</v>
      </c>
    </row>
    <row r="20" spans="1:12" ht="19.8" customHeight="1" x14ac:dyDescent="0.2">
      <c r="A20" s="18" t="s">
        <v>310</v>
      </c>
      <c r="B20" s="27">
        <v>4971</v>
      </c>
      <c r="C20" s="27">
        <v>1692</v>
      </c>
      <c r="D20" s="27">
        <v>722.63499999999999</v>
      </c>
      <c r="E20" s="27">
        <v>398</v>
      </c>
      <c r="F20" s="27">
        <v>727</v>
      </c>
      <c r="G20" s="27">
        <v>76</v>
      </c>
      <c r="H20" s="27">
        <v>1583</v>
      </c>
      <c r="I20" s="27">
        <v>1520.364</v>
      </c>
      <c r="J20" s="27">
        <v>379</v>
      </c>
      <c r="K20" s="27">
        <v>881</v>
      </c>
      <c r="L20" s="28">
        <f t="shared" si="0"/>
        <v>12949.999</v>
      </c>
    </row>
    <row r="21" spans="1:12" ht="19.8" customHeight="1" x14ac:dyDescent="0.2">
      <c r="A21" s="18" t="s">
        <v>311</v>
      </c>
      <c r="B21" s="27">
        <v>1492</v>
      </c>
      <c r="C21" s="27">
        <v>511</v>
      </c>
      <c r="D21" s="27">
        <v>179.6</v>
      </c>
      <c r="E21" s="27">
        <v>93</v>
      </c>
      <c r="F21" s="27">
        <v>240</v>
      </c>
      <c r="G21" s="27">
        <v>38</v>
      </c>
      <c r="H21" s="27">
        <v>500</v>
      </c>
      <c r="I21" s="27">
        <v>442.399</v>
      </c>
      <c r="J21" s="27">
        <v>109</v>
      </c>
      <c r="K21" s="27">
        <v>336</v>
      </c>
      <c r="L21" s="28">
        <f t="shared" si="0"/>
        <v>3940.9989999999998</v>
      </c>
    </row>
    <row r="22" spans="1:12" ht="19.8" customHeight="1" x14ac:dyDescent="0.2">
      <c r="A22" s="18" t="s">
        <v>312</v>
      </c>
      <c r="B22" s="27">
        <v>1665</v>
      </c>
      <c r="C22" s="27">
        <v>505</v>
      </c>
      <c r="D22" s="27">
        <v>226.20500000000001</v>
      </c>
      <c r="E22" s="27">
        <v>99</v>
      </c>
      <c r="F22" s="27">
        <v>283</v>
      </c>
      <c r="G22" s="27">
        <v>38</v>
      </c>
      <c r="H22" s="27">
        <v>553</v>
      </c>
      <c r="I22" s="27">
        <v>479.79399999999998</v>
      </c>
      <c r="J22" s="27">
        <v>80</v>
      </c>
      <c r="K22" s="27">
        <v>441</v>
      </c>
      <c r="L22" s="28">
        <f t="shared" si="0"/>
        <v>4369.9989999999998</v>
      </c>
    </row>
    <row r="23" spans="1:12" ht="19.8" customHeight="1" x14ac:dyDescent="0.2">
      <c r="A23" s="18" t="s">
        <v>313</v>
      </c>
      <c r="B23" s="27">
        <v>1232</v>
      </c>
      <c r="C23" s="27">
        <v>366</v>
      </c>
      <c r="D23" s="27">
        <v>128.86600000000001</v>
      </c>
      <c r="E23" s="27">
        <v>68</v>
      </c>
      <c r="F23" s="27">
        <v>167</v>
      </c>
      <c r="G23" s="27">
        <v>29</v>
      </c>
      <c r="H23" s="27">
        <v>517</v>
      </c>
      <c r="I23" s="27">
        <v>313.13299999999998</v>
      </c>
      <c r="J23" s="27">
        <v>74</v>
      </c>
      <c r="K23" s="27">
        <v>161</v>
      </c>
      <c r="L23" s="28">
        <f t="shared" si="0"/>
        <v>3055.9989999999998</v>
      </c>
    </row>
    <row r="24" spans="1:12" ht="19.8" customHeight="1" x14ac:dyDescent="0.2">
      <c r="A24" s="18" t="s">
        <v>314</v>
      </c>
      <c r="B24" s="27">
        <v>2125</v>
      </c>
      <c r="C24" s="27">
        <v>549</v>
      </c>
      <c r="D24" s="27">
        <v>197.148</v>
      </c>
      <c r="E24" s="27">
        <v>130</v>
      </c>
      <c r="F24" s="27">
        <v>303</v>
      </c>
      <c r="G24" s="27">
        <v>43</v>
      </c>
      <c r="H24" s="27">
        <v>531</v>
      </c>
      <c r="I24" s="27">
        <v>480.851</v>
      </c>
      <c r="J24" s="27">
        <v>92</v>
      </c>
      <c r="K24" s="27">
        <v>309</v>
      </c>
      <c r="L24" s="28">
        <f t="shared" si="0"/>
        <v>4759.9989999999998</v>
      </c>
    </row>
    <row r="25" spans="1:12" ht="19.8" customHeight="1" x14ac:dyDescent="0.2">
      <c r="A25" s="18" t="s">
        <v>315</v>
      </c>
      <c r="B25" s="27">
        <v>2519</v>
      </c>
      <c r="C25" s="27">
        <v>806</v>
      </c>
      <c r="D25" s="27">
        <v>298.80799999999999</v>
      </c>
      <c r="E25" s="27">
        <v>193</v>
      </c>
      <c r="F25" s="27">
        <v>333</v>
      </c>
      <c r="G25" s="27">
        <v>51</v>
      </c>
      <c r="H25" s="27">
        <v>906</v>
      </c>
      <c r="I25" s="27">
        <v>729.19100000000003</v>
      </c>
      <c r="J25" s="27">
        <v>209</v>
      </c>
      <c r="K25" s="27">
        <v>360</v>
      </c>
      <c r="L25" s="28">
        <f t="shared" si="0"/>
        <v>6404.9989999999998</v>
      </c>
    </row>
    <row r="26" spans="1:12" ht="19.8" customHeight="1" x14ac:dyDescent="0.2">
      <c r="A26" s="18" t="s">
        <v>316</v>
      </c>
      <c r="B26" s="27">
        <v>2373</v>
      </c>
      <c r="C26" s="27">
        <v>568</v>
      </c>
      <c r="D26" s="27">
        <v>200.036</v>
      </c>
      <c r="E26" s="27">
        <v>142</v>
      </c>
      <c r="F26" s="27">
        <v>277</v>
      </c>
      <c r="G26" s="27">
        <v>44</v>
      </c>
      <c r="H26" s="27">
        <v>885</v>
      </c>
      <c r="I26" s="27">
        <v>592.96299999999997</v>
      </c>
      <c r="J26" s="27">
        <v>130</v>
      </c>
      <c r="K26" s="27">
        <v>505</v>
      </c>
      <c r="L26" s="28">
        <f t="shared" si="0"/>
        <v>5716.9989999999998</v>
      </c>
    </row>
    <row r="27" spans="1:12" ht="19.8" customHeight="1" x14ac:dyDescent="0.2">
      <c r="A27" s="18" t="s">
        <v>317</v>
      </c>
      <c r="B27" s="27">
        <v>3106</v>
      </c>
      <c r="C27" s="27">
        <v>1112</v>
      </c>
      <c r="D27" s="27">
        <v>469.99599999999998</v>
      </c>
      <c r="E27" s="27">
        <v>275</v>
      </c>
      <c r="F27" s="27">
        <v>547</v>
      </c>
      <c r="G27" s="27">
        <v>124</v>
      </c>
      <c r="H27" s="27">
        <v>1393</v>
      </c>
      <c r="I27" s="27">
        <v>1216.0029999999999</v>
      </c>
      <c r="J27" s="27">
        <v>292</v>
      </c>
      <c r="K27" s="27">
        <v>951</v>
      </c>
      <c r="L27" s="28">
        <f t="shared" si="0"/>
        <v>9485.9989999999998</v>
      </c>
    </row>
    <row r="28" spans="1:12" ht="19.8" customHeight="1" x14ac:dyDescent="0.2">
      <c r="A28" s="18" t="s">
        <v>318</v>
      </c>
      <c r="B28" s="27">
        <v>2080</v>
      </c>
      <c r="C28" s="27">
        <v>974</v>
      </c>
      <c r="D28" s="27">
        <v>353.077</v>
      </c>
      <c r="E28" s="27">
        <v>252</v>
      </c>
      <c r="F28" s="27">
        <v>517</v>
      </c>
      <c r="G28" s="27">
        <v>89</v>
      </c>
      <c r="H28" s="27">
        <v>1316</v>
      </c>
      <c r="I28" s="27">
        <v>919.92200000000003</v>
      </c>
      <c r="J28" s="27">
        <v>200</v>
      </c>
      <c r="K28" s="27">
        <v>751</v>
      </c>
      <c r="L28" s="28">
        <f t="shared" si="0"/>
        <v>7451.9989999999998</v>
      </c>
    </row>
    <row r="29" spans="1:12" ht="19.8" customHeight="1" x14ac:dyDescent="0.2">
      <c r="A29" s="18" t="s">
        <v>319</v>
      </c>
      <c r="B29" s="27">
        <v>877</v>
      </c>
      <c r="C29" s="27">
        <v>234</v>
      </c>
      <c r="D29" s="27">
        <v>74.801000000000002</v>
      </c>
      <c r="E29" s="27">
        <v>54</v>
      </c>
      <c r="F29" s="27">
        <v>125</v>
      </c>
      <c r="G29" s="27">
        <v>23</v>
      </c>
      <c r="H29" s="27">
        <v>288</v>
      </c>
      <c r="I29" s="27">
        <v>223.19800000000001</v>
      </c>
      <c r="J29" s="27">
        <v>59</v>
      </c>
      <c r="K29" s="27">
        <v>187</v>
      </c>
      <c r="L29" s="28">
        <f t="shared" si="0"/>
        <v>2144.9989999999998</v>
      </c>
    </row>
    <row r="30" spans="1:12" ht="19.8" customHeight="1" x14ac:dyDescent="0.2">
      <c r="A30" s="18" t="s">
        <v>320</v>
      </c>
      <c r="B30" s="27">
        <v>2407</v>
      </c>
      <c r="C30" s="27">
        <v>867</v>
      </c>
      <c r="D30" s="27">
        <v>298.48700000000002</v>
      </c>
      <c r="E30" s="27">
        <v>189</v>
      </c>
      <c r="F30" s="27">
        <v>405</v>
      </c>
      <c r="G30" s="27">
        <v>87</v>
      </c>
      <c r="H30" s="27">
        <v>1405</v>
      </c>
      <c r="I30" s="27">
        <v>1043.5119999999999</v>
      </c>
      <c r="J30" s="27">
        <v>172</v>
      </c>
      <c r="K30" s="27">
        <v>448</v>
      </c>
      <c r="L30" s="28">
        <f t="shared" si="0"/>
        <v>7321.9989999999998</v>
      </c>
    </row>
    <row r="31" spans="1:12" ht="19.8" customHeight="1" x14ac:dyDescent="0.2">
      <c r="A31" s="18" t="s">
        <v>321</v>
      </c>
      <c r="B31" s="27">
        <v>869</v>
      </c>
      <c r="C31" s="27">
        <v>191</v>
      </c>
      <c r="D31" s="27">
        <v>56.59</v>
      </c>
      <c r="E31" s="27">
        <v>51</v>
      </c>
      <c r="F31" s="27">
        <v>98</v>
      </c>
      <c r="G31" s="27">
        <v>23</v>
      </c>
      <c r="H31" s="27">
        <v>151</v>
      </c>
      <c r="I31" s="27">
        <v>192.40899999999999</v>
      </c>
      <c r="J31" s="27">
        <v>38</v>
      </c>
      <c r="K31" s="27">
        <v>77</v>
      </c>
      <c r="L31" s="28">
        <f t="shared" si="0"/>
        <v>1746.9989999999998</v>
      </c>
    </row>
    <row r="32" spans="1:12" ht="19.8" customHeight="1" x14ac:dyDescent="0.2">
      <c r="A32" s="18" t="s">
        <v>322</v>
      </c>
      <c r="B32" s="27">
        <v>566</v>
      </c>
      <c r="C32" s="27">
        <v>121</v>
      </c>
      <c r="D32" s="27">
        <v>58.545999999999999</v>
      </c>
      <c r="E32" s="27">
        <v>34</v>
      </c>
      <c r="F32" s="27">
        <v>64</v>
      </c>
      <c r="G32" s="27">
        <v>18</v>
      </c>
      <c r="H32" s="27">
        <v>250</v>
      </c>
      <c r="I32" s="27">
        <v>226.453</v>
      </c>
      <c r="J32" s="27">
        <v>34</v>
      </c>
      <c r="K32" s="27">
        <v>144</v>
      </c>
      <c r="L32" s="28">
        <f t="shared" si="0"/>
        <v>1515.999</v>
      </c>
    </row>
    <row r="33" spans="1:12" ht="19.8" customHeight="1" x14ac:dyDescent="0.2">
      <c r="A33" s="18" t="s">
        <v>323</v>
      </c>
      <c r="B33" s="27">
        <v>144</v>
      </c>
      <c r="C33" s="27">
        <v>13</v>
      </c>
      <c r="D33" s="27">
        <v>5.9610000000000003</v>
      </c>
      <c r="E33" s="27">
        <v>5</v>
      </c>
      <c r="F33" s="27">
        <v>10</v>
      </c>
      <c r="G33" s="27">
        <v>4</v>
      </c>
      <c r="H33" s="27">
        <v>42</v>
      </c>
      <c r="I33" s="27">
        <v>25.038</v>
      </c>
      <c r="J33" s="27">
        <v>7</v>
      </c>
      <c r="K33" s="27">
        <v>5</v>
      </c>
      <c r="L33" s="28">
        <f t="shared" si="0"/>
        <v>260.99900000000002</v>
      </c>
    </row>
    <row r="34" spans="1:12" ht="19.8" customHeight="1" thickBot="1" x14ac:dyDescent="0.25">
      <c r="A34" s="18" t="s">
        <v>324</v>
      </c>
      <c r="B34" s="27">
        <v>2659</v>
      </c>
      <c r="C34" s="27">
        <v>877</v>
      </c>
      <c r="D34" s="27">
        <v>332.00299999999999</v>
      </c>
      <c r="E34" s="27">
        <v>313</v>
      </c>
      <c r="F34" s="27">
        <v>387</v>
      </c>
      <c r="G34" s="27">
        <v>87</v>
      </c>
      <c r="H34" s="27">
        <v>1017</v>
      </c>
      <c r="I34" s="27">
        <v>1059.9960000000001</v>
      </c>
      <c r="J34" s="27">
        <v>233</v>
      </c>
      <c r="K34" s="27">
        <v>500</v>
      </c>
      <c r="L34" s="28">
        <f t="shared" si="0"/>
        <v>7464.9990000000007</v>
      </c>
    </row>
    <row r="35" spans="1:12" ht="19.8" customHeight="1" thickTop="1" x14ac:dyDescent="0.2">
      <c r="A35" s="26" t="str">
        <f ca="1">A3&amp;" 合計"</f>
        <v>和歌山県 合計</v>
      </c>
      <c r="B35" s="29">
        <f t="shared" ref="B35:L35" si="1">SUM(B5:B34)</f>
        <v>123050</v>
      </c>
      <c r="C35" s="29">
        <f t="shared" si="1"/>
        <v>70546</v>
      </c>
      <c r="D35" s="29">
        <f t="shared" si="1"/>
        <v>25247.745999999999</v>
      </c>
      <c r="E35" s="29">
        <f t="shared" si="1"/>
        <v>15713</v>
      </c>
      <c r="F35" s="29">
        <f t="shared" si="1"/>
        <v>25372</v>
      </c>
      <c r="G35" s="29">
        <f t="shared" si="1"/>
        <v>4163</v>
      </c>
      <c r="H35" s="29">
        <f t="shared" si="1"/>
        <v>63848</v>
      </c>
      <c r="I35" s="29">
        <f t="shared" si="1"/>
        <v>55726.223999999995</v>
      </c>
      <c r="J35" s="29">
        <f t="shared" si="1"/>
        <v>11107</v>
      </c>
      <c r="K35" s="29">
        <f t="shared" si="1"/>
        <v>29858</v>
      </c>
      <c r="L35" s="29">
        <f t="shared" si="1"/>
        <v>424630.97000000032</v>
      </c>
    </row>
    <row r="36" spans="1:12" ht="15.9" customHeight="1" x14ac:dyDescent="0.2">
      <c r="A36" s="11"/>
      <c r="B36" s="10"/>
      <c r="C36" s="9"/>
      <c r="D36" s="9"/>
      <c r="E36" s="9"/>
      <c r="F36" s="9"/>
      <c r="G36" s="9"/>
      <c r="H36" s="9"/>
      <c r="I36" s="9"/>
      <c r="J36" s="9"/>
      <c r="K36" s="9"/>
      <c r="L36" s="8"/>
    </row>
    <row r="37" spans="1:12" ht="15.9" customHeight="1" x14ac:dyDescent="0.2">
      <c r="A37" s="7"/>
      <c r="B37" s="3"/>
      <c r="C37" s="6"/>
      <c r="D37" s="6"/>
      <c r="E37" s="6"/>
      <c r="F37" s="6"/>
      <c r="G37" s="6"/>
      <c r="H37" s="6"/>
      <c r="I37" s="6"/>
      <c r="J37" s="6"/>
      <c r="K37" s="6"/>
      <c r="L37" s="5"/>
    </row>
    <row r="38" spans="1:12" ht="15.9" customHeight="1" x14ac:dyDescent="0.2">
      <c r="A38" s="7"/>
      <c r="B38" s="3"/>
      <c r="C38" s="6"/>
      <c r="D38" s="6"/>
      <c r="E38" s="6"/>
      <c r="F38" s="6"/>
      <c r="G38" s="6"/>
      <c r="H38" s="6"/>
      <c r="I38" s="6"/>
      <c r="J38" s="6"/>
      <c r="K38" s="6"/>
      <c r="L38" s="5"/>
    </row>
    <row r="39" spans="1:12" ht="15.9" customHeight="1" x14ac:dyDescent="0.2">
      <c r="A39" s="7"/>
      <c r="B39" s="3"/>
      <c r="C39" s="6"/>
      <c r="D39" s="6"/>
      <c r="E39" s="6"/>
      <c r="F39" s="6"/>
      <c r="G39" s="6"/>
      <c r="H39" s="6"/>
      <c r="I39" s="6"/>
      <c r="J39" s="6"/>
      <c r="K39" s="6"/>
      <c r="L39" s="5"/>
    </row>
    <row r="40" spans="1:12" ht="15.9" customHeight="1" x14ac:dyDescent="0.2">
      <c r="A40" s="7"/>
      <c r="B40" s="3"/>
      <c r="C40" s="6"/>
      <c r="D40" s="6"/>
      <c r="E40" s="6"/>
      <c r="F40" s="6"/>
      <c r="G40" s="6"/>
      <c r="H40" s="6"/>
      <c r="I40" s="6"/>
      <c r="J40" s="6"/>
      <c r="K40" s="6"/>
      <c r="L40" s="5"/>
    </row>
    <row r="41" spans="1:12" ht="15.9" customHeight="1" x14ac:dyDescent="0.2">
      <c r="A41" s="7"/>
      <c r="B41" s="3"/>
      <c r="C41" s="6"/>
      <c r="D41" s="6"/>
      <c r="E41" s="6"/>
      <c r="F41" s="6"/>
      <c r="G41" s="6"/>
      <c r="H41" s="6"/>
      <c r="I41" s="6"/>
      <c r="J41" s="6"/>
      <c r="K41" s="6"/>
      <c r="L41" s="5"/>
    </row>
    <row r="42" spans="1:12" ht="15.9" customHeight="1" x14ac:dyDescent="0.2">
      <c r="A42" s="7"/>
      <c r="B42" s="3"/>
      <c r="C42" s="6"/>
      <c r="D42" s="6"/>
      <c r="E42" s="6"/>
      <c r="F42" s="6"/>
      <c r="G42" s="6"/>
      <c r="H42" s="6"/>
      <c r="I42" s="6"/>
      <c r="J42" s="6"/>
      <c r="K42" s="6"/>
      <c r="L42" s="5"/>
    </row>
    <row r="43" spans="1:12" ht="15.9" customHeight="1" x14ac:dyDescent="0.2">
      <c r="A43" s="7"/>
      <c r="B43" s="3"/>
      <c r="C43" s="6"/>
      <c r="D43" s="6"/>
      <c r="E43" s="6"/>
      <c r="F43" s="6"/>
      <c r="G43" s="6"/>
      <c r="H43" s="6"/>
      <c r="I43" s="6"/>
      <c r="J43" s="6"/>
      <c r="K43" s="6"/>
      <c r="L43" s="5"/>
    </row>
  </sheetData>
  <mergeCells count="1">
    <mergeCell ref="A2:L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workbookViewId="0">
      <selection activeCell="C14" sqref="C14"/>
    </sheetView>
  </sheetViews>
  <sheetFormatPr defaultRowHeight="13.2" x14ac:dyDescent="0.2"/>
  <cols>
    <col min="1" max="1" width="3.88671875" bestFit="1" customWidth="1"/>
    <col min="2" max="2" width="11.6640625" bestFit="1" customWidth="1"/>
    <col min="3" max="3" width="18.33203125" bestFit="1" customWidth="1"/>
  </cols>
  <sheetData>
    <row r="1" spans="1:3" x14ac:dyDescent="0.2">
      <c r="A1" s="22" t="s">
        <v>52</v>
      </c>
      <c r="B1" s="22" t="s">
        <v>51</v>
      </c>
      <c r="C1" s="22" t="s">
        <v>50</v>
      </c>
    </row>
    <row r="2" spans="1:3" x14ac:dyDescent="0.2">
      <c r="A2" s="20">
        <v>1</v>
      </c>
      <c r="B2" s="21" t="s">
        <v>49</v>
      </c>
      <c r="C2" s="20" t="s">
        <v>53</v>
      </c>
    </row>
    <row r="3" spans="1:3" x14ac:dyDescent="0.2">
      <c r="A3" s="20">
        <v>2</v>
      </c>
      <c r="B3" s="21" t="s">
        <v>48</v>
      </c>
      <c r="C3" s="20" t="s">
        <v>54</v>
      </c>
    </row>
    <row r="4" spans="1:3" x14ac:dyDescent="0.2">
      <c r="A4" s="20">
        <v>3</v>
      </c>
      <c r="B4" s="21" t="s">
        <v>47</v>
      </c>
      <c r="C4" s="20" t="s">
        <v>54</v>
      </c>
    </row>
    <row r="5" spans="1:3" x14ac:dyDescent="0.2">
      <c r="A5" s="20">
        <v>4</v>
      </c>
      <c r="B5" s="21" t="s">
        <v>46</v>
      </c>
      <c r="C5" s="20" t="s">
        <v>54</v>
      </c>
    </row>
    <row r="6" spans="1:3" x14ac:dyDescent="0.2">
      <c r="A6" s="20">
        <v>5</v>
      </c>
      <c r="B6" s="21" t="s">
        <v>45</v>
      </c>
      <c r="C6" s="20" t="s">
        <v>54</v>
      </c>
    </row>
    <row r="7" spans="1:3" x14ac:dyDescent="0.2">
      <c r="A7" s="20">
        <v>6</v>
      </c>
      <c r="B7" s="21" t="s">
        <v>44</v>
      </c>
      <c r="C7" s="20" t="s">
        <v>54</v>
      </c>
    </row>
    <row r="8" spans="1:3" x14ac:dyDescent="0.2">
      <c r="A8" s="20">
        <v>7</v>
      </c>
      <c r="B8" s="21" t="s">
        <v>43</v>
      </c>
      <c r="C8" s="20" t="s">
        <v>54</v>
      </c>
    </row>
    <row r="9" spans="1:3" x14ac:dyDescent="0.2">
      <c r="A9" s="20">
        <v>8</v>
      </c>
      <c r="B9" s="21" t="s">
        <v>42</v>
      </c>
      <c r="C9" s="20" t="s">
        <v>55</v>
      </c>
    </row>
    <row r="10" spans="1:3" x14ac:dyDescent="0.2">
      <c r="A10" s="20">
        <v>9</v>
      </c>
      <c r="B10" s="21" t="s">
        <v>41</v>
      </c>
      <c r="C10" s="20" t="s">
        <v>55</v>
      </c>
    </row>
    <row r="11" spans="1:3" x14ac:dyDescent="0.2">
      <c r="A11" s="20">
        <v>10</v>
      </c>
      <c r="B11" s="21" t="s">
        <v>40</v>
      </c>
      <c r="C11" s="20" t="s">
        <v>55</v>
      </c>
    </row>
    <row r="12" spans="1:3" x14ac:dyDescent="0.2">
      <c r="A12" s="20">
        <v>11</v>
      </c>
      <c r="B12" s="21" t="s">
        <v>39</v>
      </c>
      <c r="C12" s="20" t="s">
        <v>55</v>
      </c>
    </row>
    <row r="13" spans="1:3" x14ac:dyDescent="0.2">
      <c r="A13" s="20">
        <v>12</v>
      </c>
      <c r="B13" s="21" t="s">
        <v>38</v>
      </c>
      <c r="C13" s="20" t="s">
        <v>56</v>
      </c>
    </row>
    <row r="14" spans="1:3" x14ac:dyDescent="0.2">
      <c r="A14" s="20">
        <v>13</v>
      </c>
      <c r="B14" s="21" t="s">
        <v>37</v>
      </c>
      <c r="C14" s="20" t="s">
        <v>57</v>
      </c>
    </row>
    <row r="15" spans="1:3" x14ac:dyDescent="0.2">
      <c r="A15" s="20">
        <v>14</v>
      </c>
      <c r="B15" s="21" t="s">
        <v>36</v>
      </c>
      <c r="C15" s="20" t="s">
        <v>56</v>
      </c>
    </row>
    <row r="16" spans="1:3" x14ac:dyDescent="0.2">
      <c r="A16" s="20">
        <v>15</v>
      </c>
      <c r="B16" s="21" t="s">
        <v>35</v>
      </c>
      <c r="C16" s="20" t="s">
        <v>58</v>
      </c>
    </row>
    <row r="17" spans="1:3" x14ac:dyDescent="0.2">
      <c r="A17" s="20">
        <v>16</v>
      </c>
      <c r="B17" s="21" t="s">
        <v>34</v>
      </c>
      <c r="C17" s="20" t="s">
        <v>58</v>
      </c>
    </row>
    <row r="18" spans="1:3" x14ac:dyDescent="0.2">
      <c r="A18" s="20">
        <v>17</v>
      </c>
      <c r="B18" s="21" t="s">
        <v>33</v>
      </c>
      <c r="C18" s="20" t="s">
        <v>58</v>
      </c>
    </row>
    <row r="19" spans="1:3" x14ac:dyDescent="0.2">
      <c r="A19" s="20">
        <v>18</v>
      </c>
      <c r="B19" s="21" t="s">
        <v>32</v>
      </c>
      <c r="C19" s="20" t="s">
        <v>58</v>
      </c>
    </row>
    <row r="20" spans="1:3" x14ac:dyDescent="0.2">
      <c r="A20" s="20">
        <v>19</v>
      </c>
      <c r="B20" s="21" t="s">
        <v>31</v>
      </c>
      <c r="C20" s="20" t="s">
        <v>56</v>
      </c>
    </row>
    <row r="21" spans="1:3" x14ac:dyDescent="0.2">
      <c r="A21" s="20">
        <v>20</v>
      </c>
      <c r="B21" s="21" t="s">
        <v>30</v>
      </c>
      <c r="C21" s="20" t="s">
        <v>58</v>
      </c>
    </row>
    <row r="22" spans="1:3" x14ac:dyDescent="0.2">
      <c r="A22" s="20">
        <v>21</v>
      </c>
      <c r="B22" s="21" t="s">
        <v>29</v>
      </c>
      <c r="C22" s="20" t="s">
        <v>59</v>
      </c>
    </row>
    <row r="23" spans="1:3" x14ac:dyDescent="0.2">
      <c r="A23" s="20">
        <v>22</v>
      </c>
      <c r="B23" s="21" t="s">
        <v>28</v>
      </c>
      <c r="C23" s="20" t="s">
        <v>59</v>
      </c>
    </row>
    <row r="24" spans="1:3" x14ac:dyDescent="0.2">
      <c r="A24" s="20">
        <v>23</v>
      </c>
      <c r="B24" s="21" t="s">
        <v>27</v>
      </c>
      <c r="C24" s="20" t="s">
        <v>59</v>
      </c>
    </row>
    <row r="25" spans="1:3" x14ac:dyDescent="0.2">
      <c r="A25" s="20">
        <v>24</v>
      </c>
      <c r="B25" s="21" t="s">
        <v>26</v>
      </c>
      <c r="C25" s="20" t="s">
        <v>59</v>
      </c>
    </row>
    <row r="26" spans="1:3" x14ac:dyDescent="0.2">
      <c r="A26" s="20">
        <v>25</v>
      </c>
      <c r="B26" s="21" t="s">
        <v>25</v>
      </c>
      <c r="C26" s="20" t="s">
        <v>60</v>
      </c>
    </row>
    <row r="27" spans="1:3" x14ac:dyDescent="0.2">
      <c r="A27" s="20">
        <v>26</v>
      </c>
      <c r="B27" s="21" t="s">
        <v>24</v>
      </c>
      <c r="C27" s="20" t="s">
        <v>60</v>
      </c>
    </row>
    <row r="28" spans="1:3" x14ac:dyDescent="0.2">
      <c r="A28" s="20">
        <v>27</v>
      </c>
      <c r="B28" s="21" t="s">
        <v>23</v>
      </c>
      <c r="C28" s="20" t="s">
        <v>60</v>
      </c>
    </row>
    <row r="29" spans="1:3" x14ac:dyDescent="0.2">
      <c r="A29" s="20">
        <v>28</v>
      </c>
      <c r="B29" s="21" t="s">
        <v>22</v>
      </c>
      <c r="C29" s="20" t="s">
        <v>60</v>
      </c>
    </row>
    <row r="30" spans="1:3" x14ac:dyDescent="0.2">
      <c r="A30" s="20">
        <v>29</v>
      </c>
      <c r="B30" s="21" t="s">
        <v>21</v>
      </c>
      <c r="C30" s="20" t="s">
        <v>60</v>
      </c>
    </row>
    <row r="31" spans="1:3" x14ac:dyDescent="0.2">
      <c r="A31" s="20">
        <v>30</v>
      </c>
      <c r="B31" s="21" t="s">
        <v>20</v>
      </c>
      <c r="C31" s="20" t="s">
        <v>60</v>
      </c>
    </row>
    <row r="32" spans="1:3" x14ac:dyDescent="0.2">
      <c r="A32" s="20">
        <v>31</v>
      </c>
      <c r="B32" s="21" t="s">
        <v>19</v>
      </c>
      <c r="C32" s="20" t="s">
        <v>61</v>
      </c>
    </row>
    <row r="33" spans="1:3" x14ac:dyDescent="0.2">
      <c r="A33" s="20">
        <v>32</v>
      </c>
      <c r="B33" s="21" t="s">
        <v>18</v>
      </c>
      <c r="C33" s="20" t="s">
        <v>61</v>
      </c>
    </row>
    <row r="34" spans="1:3" x14ac:dyDescent="0.2">
      <c r="A34" s="20">
        <v>33</v>
      </c>
      <c r="B34" s="21" t="s">
        <v>17</v>
      </c>
      <c r="C34" s="20" t="s">
        <v>61</v>
      </c>
    </row>
    <row r="35" spans="1:3" x14ac:dyDescent="0.2">
      <c r="A35" s="20">
        <v>34</v>
      </c>
      <c r="B35" s="21" t="s">
        <v>16</v>
      </c>
      <c r="C35" s="20" t="s">
        <v>61</v>
      </c>
    </row>
    <row r="36" spans="1:3" x14ac:dyDescent="0.2">
      <c r="A36" s="20">
        <v>35</v>
      </c>
      <c r="B36" s="21" t="s">
        <v>15</v>
      </c>
      <c r="C36" s="20" t="s">
        <v>61</v>
      </c>
    </row>
    <row r="37" spans="1:3" x14ac:dyDescent="0.2">
      <c r="A37" s="20">
        <v>36</v>
      </c>
      <c r="B37" s="21" t="s">
        <v>14</v>
      </c>
      <c r="C37" s="20" t="s">
        <v>62</v>
      </c>
    </row>
    <row r="38" spans="1:3" x14ac:dyDescent="0.2">
      <c r="A38" s="20">
        <v>37</v>
      </c>
      <c r="B38" s="21" t="s">
        <v>13</v>
      </c>
      <c r="C38" s="20" t="s">
        <v>62</v>
      </c>
    </row>
    <row r="39" spans="1:3" x14ac:dyDescent="0.2">
      <c r="A39" s="20">
        <v>38</v>
      </c>
      <c r="B39" s="21" t="s">
        <v>12</v>
      </c>
      <c r="C39" s="20" t="s">
        <v>62</v>
      </c>
    </row>
    <row r="40" spans="1:3" x14ac:dyDescent="0.2">
      <c r="A40" s="20">
        <v>39</v>
      </c>
      <c r="B40" s="21" t="s">
        <v>11</v>
      </c>
      <c r="C40" s="20" t="s">
        <v>62</v>
      </c>
    </row>
    <row r="41" spans="1:3" x14ac:dyDescent="0.2">
      <c r="A41" s="20">
        <v>40</v>
      </c>
      <c r="B41" s="21" t="s">
        <v>10</v>
      </c>
      <c r="C41" s="20" t="s">
        <v>63</v>
      </c>
    </row>
    <row r="42" spans="1:3" x14ac:dyDescent="0.2">
      <c r="A42" s="20">
        <v>41</v>
      </c>
      <c r="B42" s="21" t="s">
        <v>9</v>
      </c>
      <c r="C42" s="20" t="s">
        <v>63</v>
      </c>
    </row>
    <row r="43" spans="1:3" x14ac:dyDescent="0.2">
      <c r="A43" s="20">
        <v>42</v>
      </c>
      <c r="B43" s="21" t="s">
        <v>8</v>
      </c>
      <c r="C43" s="20" t="s">
        <v>63</v>
      </c>
    </row>
    <row r="44" spans="1:3" x14ac:dyDescent="0.2">
      <c r="A44" s="20">
        <v>43</v>
      </c>
      <c r="B44" s="21" t="s">
        <v>7</v>
      </c>
      <c r="C44" s="20" t="s">
        <v>63</v>
      </c>
    </row>
    <row r="45" spans="1:3" x14ac:dyDescent="0.2">
      <c r="A45" s="20">
        <v>44</v>
      </c>
      <c r="B45" s="21" t="s">
        <v>6</v>
      </c>
      <c r="C45" s="20" t="s">
        <v>63</v>
      </c>
    </row>
    <row r="46" spans="1:3" x14ac:dyDescent="0.2">
      <c r="A46" s="20">
        <v>45</v>
      </c>
      <c r="B46" s="21" t="s">
        <v>5</v>
      </c>
      <c r="C46" s="20" t="s">
        <v>63</v>
      </c>
    </row>
    <row r="47" spans="1:3" x14ac:dyDescent="0.2">
      <c r="A47" s="20">
        <v>46</v>
      </c>
      <c r="B47" s="21" t="s">
        <v>4</v>
      </c>
      <c r="C47" s="20" t="s">
        <v>63</v>
      </c>
    </row>
    <row r="48" spans="1:3" x14ac:dyDescent="0.2">
      <c r="A48" s="20">
        <v>47</v>
      </c>
      <c r="B48" s="21" t="s">
        <v>3</v>
      </c>
      <c r="C48" s="20" t="s">
        <v>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滋賀県</vt:lpstr>
      <vt:lpstr>京都府</vt:lpstr>
      <vt:lpstr>大阪府</vt:lpstr>
      <vt:lpstr>兵庫県</vt:lpstr>
      <vt:lpstr>奈良県</vt:lpstr>
      <vt:lpstr>和歌山県</vt:lpstr>
      <vt:lpstr>リスト</vt:lpstr>
      <vt:lpstr>京都府!Print_Area</vt:lpstr>
      <vt:lpstr>滋賀県!Print_Area</vt:lpstr>
      <vt:lpstr>大阪府!Print_Area</vt:lpstr>
      <vt:lpstr>奈良県!Print_Area</vt:lpstr>
      <vt:lpstr>兵庫県!Print_Area</vt:lpstr>
      <vt:lpstr>和歌山県!Print_Area</vt:lpstr>
      <vt:lpstr>京都府!Print_Titles</vt:lpstr>
      <vt:lpstr>滋賀県!Print_Titles</vt:lpstr>
      <vt:lpstr>大阪府!Print_Titles</vt:lpstr>
      <vt:lpstr>奈良県!Print_Titles</vt:lpstr>
      <vt:lpstr>兵庫県!Print_Titles</vt:lpstr>
      <vt:lpstr>和歌山県!Print_Titles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