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s-02.mic5.soumu.go.jp\org1106\管理課(11060202)\◎記録用フォルダ（平成３０年度以降）\16_【大分類】衆議院選挙\02_【中分類】比例代表\01_【小分類：10廃】比例代表管理執行\第50回（令和Ｘ年）\準備（２係末席）\01_起案\15_市区町村別得票数調（とりまとめ）\02 集計\01_小選挙区\"/>
    </mc:Choice>
  </mc:AlternateContent>
  <xr:revisionPtr revIDLastSave="0" documentId="13_ncr:1_{3E6701F3-C434-4804-97B4-92F74F36ADB5}" xr6:coauthVersionLast="36" xr6:coauthVersionMax="36" xr10:uidLastSave="{00000000-0000-0000-0000-000000000000}"/>
  <bookViews>
    <workbookView xWindow="240" yWindow="120" windowWidth="14940" windowHeight="8500" xr2:uid="{00000000-000D-0000-FFFF-FFFF00000000}"/>
  </bookViews>
  <sheets>
    <sheet name="佐賀県第１区" sheetId="4" r:id="rId1"/>
    <sheet name="佐賀県第２区" sheetId="5" r:id="rId2"/>
  </sheets>
  <definedNames>
    <definedName name="_xlnm.Print_Area" localSheetId="0">佐賀県第１区!$A$1:$D$13</definedName>
    <definedName name="_xlnm.Print_Area" localSheetId="1">佐賀県第２区!$A$1:$F$19</definedName>
    <definedName name="_xlnm.Print_Titles" localSheetId="0">佐賀県第１区!$A:$A,佐賀県第１区!$1:$5</definedName>
    <definedName name="_xlnm.Print_Titles" localSheetId="1">佐賀県第２区!$A:$A,佐賀県第２区!$1:$5</definedName>
  </definedNames>
  <calcPr calcId="191029"/>
</workbook>
</file>

<file path=xl/calcChain.xml><?xml version="1.0" encoding="utf-8"?>
<calcChain xmlns="http://schemas.openxmlformats.org/spreadsheetml/2006/main">
  <c r="E19" i="5" l="1"/>
  <c r="D19" i="5"/>
  <c r="C19" i="5"/>
  <c r="B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A3" i="5"/>
  <c r="A19" i="5" s="1"/>
  <c r="F19" i="5" l="1"/>
  <c r="C13" i="4"/>
  <c r="B13" i="4"/>
  <c r="D12" i="4"/>
  <c r="D11" i="4"/>
  <c r="D10" i="4"/>
  <c r="D9" i="4"/>
  <c r="D8" i="4"/>
  <c r="D7" i="4"/>
  <c r="D6" i="4"/>
  <c r="A3" i="4"/>
  <c r="A13" i="4" s="1"/>
  <c r="D13" i="4" l="1"/>
</calcChain>
</file>

<file path=xl/sharedStrings.xml><?xml version="1.0" encoding="utf-8"?>
<sst xmlns="http://schemas.openxmlformats.org/spreadsheetml/2006/main" count="44" uniqueCount="36">
  <si>
    <t>候補者名</t>
    <rPh sb="0" eb="3">
      <t>コウホシャ</t>
    </rPh>
    <rPh sb="3" eb="4">
      <t>メイ</t>
    </rPh>
    <phoneticPr fontId="1"/>
  </si>
  <si>
    <t>得票数計</t>
    <rPh sb="0" eb="1">
      <t>エ</t>
    </rPh>
    <rPh sb="1" eb="2">
      <t>ヒョウ</t>
    </rPh>
    <rPh sb="2" eb="3">
      <t>カズ</t>
    </rPh>
    <rPh sb="3" eb="4">
      <t>ケイ</t>
    </rPh>
    <phoneticPr fontId="1"/>
  </si>
  <si>
    <t>[単位：票]</t>
    <rPh sb="1" eb="3">
      <t>タンイ</t>
    </rPh>
    <rPh sb="4" eb="5">
      <t>ヒョウ</t>
    </rPh>
    <phoneticPr fontId="1"/>
  </si>
  <si>
    <t>衆議院議員総選挙（小選挙区）　候補者別市区町村別得票数一覧</t>
    <rPh sb="5" eb="6">
      <t>ソウ</t>
    </rPh>
    <rPh sb="9" eb="13">
      <t>ショウセンキョク</t>
    </rPh>
    <phoneticPr fontId="1"/>
  </si>
  <si>
    <t>市区町村名＼政党名</t>
    <rPh sb="0" eb="4">
      <t>シクチョウソン</t>
    </rPh>
    <rPh sb="4" eb="5">
      <t>メイ</t>
    </rPh>
    <phoneticPr fontId="1"/>
  </si>
  <si>
    <t>令和６年１０月２７日執行</t>
    <rPh sb="0" eb="2">
      <t>レイワ</t>
    </rPh>
    <phoneticPr fontId="1"/>
  </si>
  <si>
    <t>神埼市</t>
    <rPh sb="0" eb="2">
      <t>カンザキ</t>
    </rPh>
    <rPh sb="2" eb="3">
      <t>シ</t>
    </rPh>
    <phoneticPr fontId="2"/>
  </si>
  <si>
    <t>吉野ヶ里町</t>
    <rPh sb="0" eb="5">
      <t>ヨシノガリチョウ</t>
    </rPh>
    <phoneticPr fontId="2"/>
  </si>
  <si>
    <t>みやき町</t>
  </si>
  <si>
    <t>佐賀市</t>
  </si>
  <si>
    <t>鳥栖市</t>
  </si>
  <si>
    <t>基山町</t>
  </si>
  <si>
    <t>上峰町</t>
  </si>
  <si>
    <t>自由民主党</t>
    <rPh sb="0" eb="5">
      <t>ジユウミンシュトウ</t>
    </rPh>
    <phoneticPr fontId="1"/>
  </si>
  <si>
    <t>立憲民主党</t>
    <rPh sb="0" eb="5">
      <t>リッケンミンシュトウ</t>
    </rPh>
    <phoneticPr fontId="1"/>
  </si>
  <si>
    <t>唐津市</t>
    <rPh sb="0" eb="3">
      <t>カラツシ</t>
    </rPh>
    <phoneticPr fontId="2"/>
  </si>
  <si>
    <t>多久市</t>
    <rPh sb="0" eb="3">
      <t>タクシ</t>
    </rPh>
    <phoneticPr fontId="2"/>
  </si>
  <si>
    <t>伊万里市</t>
    <rPh sb="0" eb="4">
      <t>イマリシ</t>
    </rPh>
    <phoneticPr fontId="2"/>
  </si>
  <si>
    <t>武雄市</t>
    <rPh sb="0" eb="3">
      <t>タケオシ</t>
    </rPh>
    <phoneticPr fontId="2"/>
  </si>
  <si>
    <t>鹿島市</t>
    <rPh sb="0" eb="2">
      <t>カシマ</t>
    </rPh>
    <rPh sb="2" eb="3">
      <t>シ</t>
    </rPh>
    <phoneticPr fontId="0"/>
  </si>
  <si>
    <t>小城市</t>
    <rPh sb="0" eb="3">
      <t>オギシ</t>
    </rPh>
    <phoneticPr fontId="2"/>
  </si>
  <si>
    <t>嬉野市</t>
    <rPh sb="0" eb="2">
      <t>ウレシノ</t>
    </rPh>
    <rPh sb="2" eb="3">
      <t>シ</t>
    </rPh>
    <phoneticPr fontId="2"/>
  </si>
  <si>
    <t>玄海町</t>
    <rPh sb="0" eb="2">
      <t>ゲンカイ</t>
    </rPh>
    <rPh sb="2" eb="3">
      <t>チョウ</t>
    </rPh>
    <phoneticPr fontId="2"/>
  </si>
  <si>
    <t>有田町</t>
    <rPh sb="0" eb="2">
      <t>アリタ</t>
    </rPh>
    <phoneticPr fontId="2"/>
  </si>
  <si>
    <t>大町町</t>
    <rPh sb="0" eb="2">
      <t>オオマチ</t>
    </rPh>
    <phoneticPr fontId="2"/>
  </si>
  <si>
    <t>江北町</t>
    <rPh sb="0" eb="2">
      <t>コウホク</t>
    </rPh>
    <phoneticPr fontId="2"/>
  </si>
  <si>
    <t>白石町</t>
    <rPh sb="0" eb="3">
      <t>シロイシチョウ</t>
    </rPh>
    <phoneticPr fontId="2"/>
  </si>
  <si>
    <t>太良町</t>
  </si>
  <si>
    <t>日本共産党</t>
    <rPh sb="0" eb="5">
      <t>ニホンキョウサントウ</t>
    </rPh>
    <phoneticPr fontId="1"/>
  </si>
  <si>
    <t>参政党</t>
    <rPh sb="0" eb="2">
      <t>サンセイ</t>
    </rPh>
    <rPh sb="2" eb="3">
      <t>トウ</t>
    </rPh>
    <phoneticPr fontId="1"/>
  </si>
  <si>
    <t>原口　一博</t>
    <rPh sb="0" eb="2">
      <t>ハラグチ</t>
    </rPh>
    <rPh sb="3" eb="5">
      <t>カズヒロ</t>
    </rPh>
    <phoneticPr fontId="2"/>
  </si>
  <si>
    <t>岩田　かずちか</t>
    <rPh sb="0" eb="2">
      <t>イワタ</t>
    </rPh>
    <phoneticPr fontId="2"/>
  </si>
  <si>
    <t>古川　やすし</t>
    <rPh sb="0" eb="2">
      <t>フルカワ</t>
    </rPh>
    <phoneticPr fontId="2"/>
  </si>
  <si>
    <t>大串　ひろし</t>
    <rPh sb="0" eb="2">
      <t>オオグシ</t>
    </rPh>
    <phoneticPr fontId="2"/>
  </si>
  <si>
    <t>井上　ゆうすけ</t>
    <rPh sb="0" eb="2">
      <t>イノウエ</t>
    </rPh>
    <phoneticPr fontId="2"/>
  </si>
  <si>
    <t>しもひごし　優也</t>
    <rPh sb="6" eb="8">
      <t>ユウヤ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</si>
</sst>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 "/>
  </numFmts>
  <fonts count="10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6"/>
      <name val="ＭＳ ゴシック"/>
      <family val="3"/>
      <charset val="128"/>
    </font>
    <font>
      <sz val="11"/>
      <name val="ＭＳ ゴシック"/>
      <family val="3"/>
      <charset val="128"/>
    </font>
    <font>
      <b/>
      <sz val="12"/>
      <name val="ＭＳ ゴシック"/>
      <family val="3"/>
      <charset val="128"/>
    </font>
    <font>
      <sz val="12"/>
      <name val="ＭＳ ゴシック"/>
      <family val="3"/>
      <charset val="128"/>
    </font>
    <font>
      <sz val="10"/>
      <name val="ＭＳ ゴシック"/>
      <family val="3"/>
      <charset val="128"/>
    </font>
    <font>
      <b/>
      <sz val="10"/>
      <name val="ＭＳ ゴシック"/>
      <family val="3"/>
      <charset val="128"/>
    </font>
    <font>
      <sz val="10"/>
      <color rgb="FF0000FF"/>
      <name val="ＭＳ ゴシック"/>
      <family val="3"/>
      <charset val="128"/>
    </font>
    <font>
      <b/>
      <sz val="12"/>
      <color rgb="FF0000FF"/>
      <name val="ＭＳ ゴシック"/>
      <family val="3"/>
      <charset val="128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32">
    <xf numFmtId="0" fontId="0" fillId="0" borderId="0" xfId="0">
      <alignment vertical="center"/>
    </xf>
    <xf numFmtId="0" fontId="3" fillId="0" borderId="0" xfId="0" applyFont="1" applyFill="1">
      <alignment vertical="center"/>
    </xf>
    <xf numFmtId="0" fontId="4" fillId="0" borderId="0" xfId="0" applyFont="1" applyFill="1" applyAlignment="1">
      <alignment horizontal="right"/>
    </xf>
    <xf numFmtId="58" fontId="4" fillId="0" borderId="0" xfId="0" applyNumberFormat="1" applyFont="1" applyFill="1" applyBorder="1" applyAlignment="1">
      <alignment horizontal="right"/>
    </xf>
    <xf numFmtId="32" fontId="4" fillId="0" borderId="0" xfId="0" applyNumberFormat="1" applyFont="1" applyFill="1" applyBorder="1" applyAlignment="1"/>
    <xf numFmtId="0" fontId="5" fillId="0" borderId="0" xfId="0" applyFont="1" applyFill="1" applyBorder="1" applyAlignment="1">
      <alignment horizontal="right"/>
    </xf>
    <xf numFmtId="0" fontId="3" fillId="0" borderId="0" xfId="0" applyFont="1" applyFill="1" applyBorder="1" applyAlignment="1">
      <alignment horizontal="right"/>
    </xf>
    <xf numFmtId="0" fontId="3" fillId="0" borderId="0" xfId="0" applyFont="1" applyFill="1" applyAlignment="1">
      <alignment horizontal="right"/>
    </xf>
    <xf numFmtId="0" fontId="3" fillId="0" borderId="1" xfId="0" applyFont="1" applyFill="1" applyBorder="1" applyAlignment="1">
      <alignment horizontal="distributed"/>
    </xf>
    <xf numFmtId="0" fontId="3" fillId="0" borderId="1" xfId="0" applyFont="1" applyFill="1" applyBorder="1" applyAlignment="1">
      <alignment horizontal="right"/>
    </xf>
    <xf numFmtId="0" fontId="3" fillId="0" borderId="1" xfId="0" applyNumberFormat="1" applyFont="1" applyFill="1" applyBorder="1" applyAlignment="1">
      <alignment horizontal="right"/>
    </xf>
    <xf numFmtId="176" fontId="3" fillId="0" borderId="1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horizontal="distributed"/>
    </xf>
    <xf numFmtId="0" fontId="3" fillId="0" borderId="0" xfId="0" applyNumberFormat="1" applyFont="1" applyFill="1" applyBorder="1" applyAlignment="1">
      <alignment horizontal="right"/>
    </xf>
    <xf numFmtId="176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>
      <alignment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distributed" vertical="center"/>
    </xf>
    <xf numFmtId="0" fontId="7" fillId="0" borderId="0" xfId="0" applyFont="1" applyFill="1" applyAlignment="1">
      <alignment horizontal="right"/>
    </xf>
    <xf numFmtId="58" fontId="4" fillId="0" borderId="0" xfId="0" applyNumberFormat="1" applyFont="1" applyFill="1" applyBorder="1" applyAlignment="1">
      <alignment vertical="center"/>
    </xf>
    <xf numFmtId="0" fontId="8" fillId="0" borderId="3" xfId="0" applyFont="1" applyFill="1" applyBorder="1" applyAlignment="1">
      <alignment horizontal="distributed" vertical="center"/>
    </xf>
    <xf numFmtId="0" fontId="6" fillId="0" borderId="4" xfId="0" applyFont="1" applyFill="1" applyBorder="1" applyAlignment="1">
      <alignment horizontal="center" vertical="center"/>
    </xf>
    <xf numFmtId="0" fontId="9" fillId="0" borderId="0" xfId="0" applyFont="1" applyFill="1" applyAlignment="1">
      <alignment horizontal="distributed" vertical="center"/>
    </xf>
    <xf numFmtId="0" fontId="6" fillId="0" borderId="5" xfId="0" applyFont="1" applyFill="1" applyBorder="1" applyAlignment="1">
      <alignment horizontal="center" vertical="center" shrinkToFit="1"/>
    </xf>
    <xf numFmtId="0" fontId="6" fillId="0" borderId="6" xfId="0" applyFont="1" applyFill="1" applyBorder="1" applyAlignment="1">
      <alignment horizontal="center" vertical="center" shrinkToFit="1"/>
    </xf>
    <xf numFmtId="3" fontId="6" fillId="0" borderId="2" xfId="0" applyNumberFormat="1" applyFont="1" applyFill="1" applyBorder="1" applyAlignment="1">
      <alignment horizontal="right" vertical="center" shrinkToFit="1"/>
    </xf>
    <xf numFmtId="3" fontId="8" fillId="0" borderId="2" xfId="0" applyNumberFormat="1" applyFont="1" applyFill="1" applyBorder="1" applyAlignment="1">
      <alignment horizontal="right" vertical="center" shrinkToFit="1"/>
    </xf>
    <xf numFmtId="3" fontId="8" fillId="0" borderId="3" xfId="0" applyNumberFormat="1" applyFont="1" applyFill="1" applyBorder="1" applyAlignment="1">
      <alignment horizontal="right" vertical="center" shrinkToFit="1"/>
    </xf>
    <xf numFmtId="0" fontId="6" fillId="0" borderId="4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6" fillId="0" borderId="7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21"/>
  <sheetViews>
    <sheetView showGridLines="0" showZeros="0" tabSelected="1" view="pageBreakPreview" zoomScale="85" zoomScaleNormal="85" zoomScaleSheetLayoutView="8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A2" sqref="A2:D2"/>
    </sheetView>
  </sheetViews>
  <sheetFormatPr defaultColWidth="9" defaultRowHeight="13" x14ac:dyDescent="0.2"/>
  <cols>
    <col min="1" max="1" width="24.81640625" style="1" customWidth="1"/>
    <col min="2" max="2" width="24.81640625" style="7" customWidth="1"/>
    <col min="3" max="3" width="24.81640625" style="6" customWidth="1"/>
    <col min="4" max="4" width="24.81640625" style="15" customWidth="1"/>
    <col min="5" max="12" width="18.6328125" style="1" customWidth="1"/>
    <col min="13" max="16384" width="9" style="1"/>
  </cols>
  <sheetData>
    <row r="1" spans="1:7" ht="20.149999999999999" customHeight="1" x14ac:dyDescent="0.2">
      <c r="A1" s="19" t="s">
        <v>5</v>
      </c>
      <c r="B1" s="3"/>
      <c r="C1" s="3"/>
      <c r="D1" s="4"/>
      <c r="F1" s="2"/>
      <c r="G1" s="5"/>
    </row>
    <row r="2" spans="1:7" ht="19" x14ac:dyDescent="0.2">
      <c r="A2" s="31" t="s">
        <v>3</v>
      </c>
      <c r="B2" s="31"/>
      <c r="C2" s="31"/>
      <c r="D2" s="31"/>
      <c r="F2" s="2"/>
      <c r="G2" s="2"/>
    </row>
    <row r="3" spans="1:7" ht="20.149999999999999" customHeight="1" x14ac:dyDescent="0.2">
      <c r="A3" s="22" t="str">
        <f ca="1">RIGHT(CELL("filename",A3),LEN(CELL("filename",A3))-FIND("]",CELL("filename",A3)))</f>
        <v>佐賀県第１区</v>
      </c>
      <c r="B3" s="2"/>
      <c r="D3" s="18" t="s">
        <v>2</v>
      </c>
      <c r="G3" s="7"/>
    </row>
    <row r="4" spans="1:7" ht="28.75" customHeight="1" x14ac:dyDescent="0.2">
      <c r="A4" s="16" t="s">
        <v>0</v>
      </c>
      <c r="B4" s="23" t="s">
        <v>31</v>
      </c>
      <c r="C4" s="23" t="s">
        <v>30</v>
      </c>
      <c r="D4" s="29" t="s">
        <v>1</v>
      </c>
    </row>
    <row r="5" spans="1:7" ht="28.75" customHeight="1" x14ac:dyDescent="0.2">
      <c r="A5" s="21" t="s">
        <v>4</v>
      </c>
      <c r="B5" s="24" t="s">
        <v>13</v>
      </c>
      <c r="C5" s="24" t="s">
        <v>14</v>
      </c>
      <c r="D5" s="30"/>
    </row>
    <row r="6" spans="1:7" ht="19.75" customHeight="1" x14ac:dyDescent="0.2">
      <c r="A6" s="17" t="s">
        <v>9</v>
      </c>
      <c r="B6" s="25">
        <v>44131</v>
      </c>
      <c r="C6" s="25">
        <v>54396</v>
      </c>
      <c r="D6" s="26">
        <f t="shared" ref="D6:D12" si="0">SUM(B6:C6)</f>
        <v>98527</v>
      </c>
    </row>
    <row r="7" spans="1:7" ht="19.75" customHeight="1" x14ac:dyDescent="0.2">
      <c r="A7" s="17" t="s">
        <v>10</v>
      </c>
      <c r="B7" s="25">
        <v>13842</v>
      </c>
      <c r="C7" s="25">
        <v>18033</v>
      </c>
      <c r="D7" s="26">
        <f t="shared" si="0"/>
        <v>31875</v>
      </c>
    </row>
    <row r="8" spans="1:7" ht="19.75" customHeight="1" x14ac:dyDescent="0.2">
      <c r="A8" s="17" t="s">
        <v>6</v>
      </c>
      <c r="B8" s="25">
        <v>6863</v>
      </c>
      <c r="C8" s="25">
        <v>7006</v>
      </c>
      <c r="D8" s="26">
        <f t="shared" si="0"/>
        <v>13869</v>
      </c>
    </row>
    <row r="9" spans="1:7" ht="19.75" customHeight="1" x14ac:dyDescent="0.2">
      <c r="A9" s="17" t="s">
        <v>7</v>
      </c>
      <c r="B9" s="25">
        <v>3509</v>
      </c>
      <c r="C9" s="25">
        <v>3363</v>
      </c>
      <c r="D9" s="26">
        <f t="shared" si="0"/>
        <v>6872</v>
      </c>
    </row>
    <row r="10" spans="1:7" ht="19.75" customHeight="1" x14ac:dyDescent="0.2">
      <c r="A10" s="17" t="s">
        <v>11</v>
      </c>
      <c r="B10" s="25">
        <v>4168</v>
      </c>
      <c r="C10" s="25">
        <v>4692</v>
      </c>
      <c r="D10" s="26">
        <f t="shared" si="0"/>
        <v>8860</v>
      </c>
    </row>
    <row r="11" spans="1:7" ht="19.75" customHeight="1" x14ac:dyDescent="0.2">
      <c r="A11" s="17" t="s">
        <v>12</v>
      </c>
      <c r="B11" s="25">
        <v>2043</v>
      </c>
      <c r="C11" s="25">
        <v>2236</v>
      </c>
      <c r="D11" s="26">
        <f t="shared" si="0"/>
        <v>4279</v>
      </c>
    </row>
    <row r="12" spans="1:7" ht="19.75" customHeight="1" thickBot="1" x14ac:dyDescent="0.25">
      <c r="A12" s="17" t="s">
        <v>8</v>
      </c>
      <c r="B12" s="25">
        <v>5167</v>
      </c>
      <c r="C12" s="25">
        <v>6357</v>
      </c>
      <c r="D12" s="26">
        <f t="shared" si="0"/>
        <v>11524</v>
      </c>
    </row>
    <row r="13" spans="1:7" ht="19.75" customHeight="1" thickTop="1" x14ac:dyDescent="0.2">
      <c r="A13" s="20" t="str">
        <f ca="1">A3&amp;" 合計"</f>
        <v>佐賀県第１区 合計</v>
      </c>
      <c r="B13" s="27">
        <f>SUM(B6:B12)</f>
        <v>79723</v>
      </c>
      <c r="C13" s="27">
        <f>SUM(C6:C12)</f>
        <v>96083</v>
      </c>
      <c r="D13" s="27">
        <f>SUM(D6:D12)</f>
        <v>175806</v>
      </c>
    </row>
    <row r="14" spans="1:7" ht="15.9" customHeight="1" x14ac:dyDescent="0.2">
      <c r="A14" s="8"/>
      <c r="B14" s="9"/>
      <c r="C14" s="10"/>
      <c r="D14" s="11"/>
    </row>
    <row r="15" spans="1:7" ht="15.9" customHeight="1" x14ac:dyDescent="0.2">
      <c r="A15" s="12"/>
      <c r="B15" s="6"/>
      <c r="C15" s="13"/>
      <c r="D15" s="14"/>
    </row>
    <row r="16" spans="1:7" ht="15.9" customHeight="1" x14ac:dyDescent="0.2">
      <c r="A16" s="12"/>
      <c r="B16" s="6"/>
      <c r="C16" s="13"/>
      <c r="D16" s="14"/>
    </row>
    <row r="17" spans="1:4" ht="15.9" customHeight="1" x14ac:dyDescent="0.2">
      <c r="A17" s="12"/>
      <c r="B17" s="6"/>
      <c r="C17" s="13"/>
      <c r="D17" s="14"/>
    </row>
    <row r="18" spans="1:4" ht="15.9" customHeight="1" x14ac:dyDescent="0.2">
      <c r="A18" s="12"/>
      <c r="B18" s="6"/>
      <c r="C18" s="13"/>
      <c r="D18" s="14"/>
    </row>
    <row r="19" spans="1:4" ht="15.9" customHeight="1" x14ac:dyDescent="0.2">
      <c r="A19" s="12"/>
      <c r="B19" s="6"/>
      <c r="C19" s="13"/>
      <c r="D19" s="14"/>
    </row>
    <row r="20" spans="1:4" ht="15.9" customHeight="1" x14ac:dyDescent="0.2">
      <c r="A20" s="12"/>
      <c r="B20" s="6"/>
      <c r="C20" s="13"/>
      <c r="D20" s="14"/>
    </row>
    <row r="21" spans="1:4" ht="15.9" customHeight="1" x14ac:dyDescent="0.2">
      <c r="A21" s="12"/>
      <c r="B21" s="6"/>
      <c r="C21" s="13"/>
      <c r="D21" s="14"/>
    </row>
  </sheetData>
  <mergeCells count="2">
    <mergeCell ref="D4:D5"/>
    <mergeCell ref="A2:D2"/>
  </mergeCells>
  <phoneticPr fontId="1"/>
  <printOptions horizontalCentered="1"/>
  <pageMargins left="0.59055118110236227" right="0.59055118110236227" top="0.59055118110236227" bottom="0.59055118110236227" header="0.27559055118110237" footer="0.23622047244094491"/>
  <pageSetup paperSize="9" scale="80" orientation="landscape" blackAndWhite="1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E73C6-A5B3-474B-8638-4AC519660B58}">
  <dimension ref="A1:I27"/>
  <sheetViews>
    <sheetView showGridLines="0" showZeros="0" view="pageBreakPreview" zoomScale="85" zoomScaleNormal="85" zoomScaleSheetLayoutView="8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6" sqref="B6"/>
    </sheetView>
  </sheetViews>
  <sheetFormatPr defaultColWidth="9" defaultRowHeight="13" x14ac:dyDescent="0.2"/>
  <cols>
    <col min="1" max="1" width="18.81640625" style="1" customWidth="1"/>
    <col min="2" max="2" width="18.81640625" style="7" customWidth="1"/>
    <col min="3" max="5" width="18.81640625" style="6" customWidth="1"/>
    <col min="6" max="6" width="18.81640625" style="15" customWidth="1"/>
    <col min="7" max="14" width="18.6328125" style="1" customWidth="1"/>
    <col min="15" max="16384" width="9" style="1"/>
  </cols>
  <sheetData>
    <row r="1" spans="1:9" ht="20.149999999999999" customHeight="1" x14ac:dyDescent="0.2">
      <c r="A1" s="19" t="s">
        <v>5</v>
      </c>
      <c r="B1" s="3"/>
      <c r="C1" s="3"/>
      <c r="D1" s="3"/>
      <c r="E1" s="3"/>
      <c r="F1" s="4"/>
      <c r="H1" s="2"/>
      <c r="I1" s="5"/>
    </row>
    <row r="2" spans="1:9" ht="19" x14ac:dyDescent="0.2">
      <c r="A2" s="31" t="s">
        <v>3</v>
      </c>
      <c r="B2" s="31"/>
      <c r="C2" s="31"/>
      <c r="D2" s="31"/>
      <c r="E2" s="31"/>
      <c r="F2" s="31"/>
      <c r="H2" s="2"/>
      <c r="I2" s="2"/>
    </row>
    <row r="3" spans="1:9" ht="20.149999999999999" customHeight="1" x14ac:dyDescent="0.2">
      <c r="A3" s="22" t="str">
        <f ca="1">RIGHT(CELL("filename",A3),LEN(CELL("filename",A3))-FIND("]",CELL("filename",A3)))</f>
        <v>佐賀県第２区</v>
      </c>
      <c r="B3" s="2"/>
      <c r="F3" s="18" t="s">
        <v>2</v>
      </c>
      <c r="I3" s="7"/>
    </row>
    <row r="4" spans="1:9" ht="28.75" customHeight="1" x14ac:dyDescent="0.2">
      <c r="A4" s="16" t="s">
        <v>0</v>
      </c>
      <c r="B4" s="23" t="s">
        <v>32</v>
      </c>
      <c r="C4" s="23" t="s">
        <v>33</v>
      </c>
      <c r="D4" s="23" t="s">
        <v>34</v>
      </c>
      <c r="E4" s="23" t="s">
        <v>35</v>
      </c>
      <c r="F4" s="29" t="s">
        <v>1</v>
      </c>
    </row>
    <row r="5" spans="1:9" ht="28.75" customHeight="1" x14ac:dyDescent="0.2">
      <c r="A5" s="28" t="s">
        <v>4</v>
      </c>
      <c r="B5" s="24" t="s">
        <v>13</v>
      </c>
      <c r="C5" s="24" t="s">
        <v>14</v>
      </c>
      <c r="D5" s="24" t="s">
        <v>28</v>
      </c>
      <c r="E5" s="24" t="s">
        <v>29</v>
      </c>
      <c r="F5" s="30"/>
    </row>
    <row r="6" spans="1:9" ht="19.75" customHeight="1" x14ac:dyDescent="0.2">
      <c r="A6" s="17" t="s">
        <v>15</v>
      </c>
      <c r="B6" s="25">
        <v>26631</v>
      </c>
      <c r="C6" s="25">
        <v>19604</v>
      </c>
      <c r="D6" s="25">
        <v>3744</v>
      </c>
      <c r="E6" s="25">
        <v>2019</v>
      </c>
      <c r="F6" s="26">
        <f t="shared" ref="F6:F18" si="0">SUM(B6:E6)</f>
        <v>51998</v>
      </c>
    </row>
    <row r="7" spans="1:9" ht="19.75" customHeight="1" x14ac:dyDescent="0.2">
      <c r="A7" s="17" t="s">
        <v>16</v>
      </c>
      <c r="B7" s="25">
        <v>3204</v>
      </c>
      <c r="C7" s="25">
        <v>4877</v>
      </c>
      <c r="D7" s="25">
        <v>240</v>
      </c>
      <c r="E7" s="25">
        <v>283</v>
      </c>
      <c r="F7" s="26">
        <f t="shared" si="0"/>
        <v>8604</v>
      </c>
    </row>
    <row r="8" spans="1:9" ht="19.75" customHeight="1" x14ac:dyDescent="0.2">
      <c r="A8" s="17" t="s">
        <v>17</v>
      </c>
      <c r="B8" s="25">
        <v>10243</v>
      </c>
      <c r="C8" s="25">
        <v>12197</v>
      </c>
      <c r="D8" s="25">
        <v>719</v>
      </c>
      <c r="E8" s="25">
        <v>927</v>
      </c>
      <c r="F8" s="26">
        <f t="shared" si="0"/>
        <v>24086</v>
      </c>
    </row>
    <row r="9" spans="1:9" ht="19.75" customHeight="1" x14ac:dyDescent="0.2">
      <c r="A9" s="17" t="s">
        <v>18</v>
      </c>
      <c r="B9" s="25">
        <v>8923</v>
      </c>
      <c r="C9" s="25">
        <v>11829</v>
      </c>
      <c r="D9" s="25">
        <v>668</v>
      </c>
      <c r="E9" s="25">
        <v>992</v>
      </c>
      <c r="F9" s="26">
        <f t="shared" si="0"/>
        <v>22412</v>
      </c>
    </row>
    <row r="10" spans="1:9" ht="19.75" customHeight="1" x14ac:dyDescent="0.2">
      <c r="A10" s="17" t="s">
        <v>19</v>
      </c>
      <c r="B10" s="25">
        <v>4004</v>
      </c>
      <c r="C10" s="25">
        <v>8207</v>
      </c>
      <c r="D10" s="25">
        <v>348</v>
      </c>
      <c r="E10" s="25">
        <v>414</v>
      </c>
      <c r="F10" s="26">
        <f t="shared" si="0"/>
        <v>12973</v>
      </c>
    </row>
    <row r="11" spans="1:9" ht="19.75" customHeight="1" x14ac:dyDescent="0.2">
      <c r="A11" s="17" t="s">
        <v>20</v>
      </c>
      <c r="B11" s="25">
        <v>6375</v>
      </c>
      <c r="C11" s="25">
        <v>11978</v>
      </c>
      <c r="D11" s="25">
        <v>584</v>
      </c>
      <c r="E11" s="25">
        <v>818</v>
      </c>
      <c r="F11" s="26">
        <f t="shared" si="0"/>
        <v>19755</v>
      </c>
    </row>
    <row r="12" spans="1:9" ht="19.75" customHeight="1" x14ac:dyDescent="0.2">
      <c r="A12" s="17" t="s">
        <v>21</v>
      </c>
      <c r="B12" s="25">
        <v>4337</v>
      </c>
      <c r="C12" s="25">
        <v>6704</v>
      </c>
      <c r="D12" s="25">
        <v>306</v>
      </c>
      <c r="E12" s="25">
        <v>494</v>
      </c>
      <c r="F12" s="26">
        <f t="shared" si="0"/>
        <v>11841</v>
      </c>
    </row>
    <row r="13" spans="1:9" ht="19.75" customHeight="1" x14ac:dyDescent="0.2">
      <c r="A13" s="17" t="s">
        <v>22</v>
      </c>
      <c r="B13" s="25">
        <v>1567</v>
      </c>
      <c r="C13" s="25">
        <v>810</v>
      </c>
      <c r="D13" s="25">
        <v>126</v>
      </c>
      <c r="E13" s="25">
        <v>58</v>
      </c>
      <c r="F13" s="26">
        <f t="shared" si="0"/>
        <v>2561</v>
      </c>
    </row>
    <row r="14" spans="1:9" ht="19.75" customHeight="1" x14ac:dyDescent="0.2">
      <c r="A14" s="17" t="s">
        <v>23</v>
      </c>
      <c r="B14" s="25">
        <v>3702</v>
      </c>
      <c r="C14" s="25">
        <v>4854</v>
      </c>
      <c r="D14" s="25">
        <v>326</v>
      </c>
      <c r="E14" s="25">
        <v>443</v>
      </c>
      <c r="F14" s="26">
        <f t="shared" si="0"/>
        <v>9325</v>
      </c>
    </row>
    <row r="15" spans="1:9" ht="19.75" customHeight="1" x14ac:dyDescent="0.2">
      <c r="A15" s="17" t="s">
        <v>24</v>
      </c>
      <c r="B15" s="25">
        <v>1273</v>
      </c>
      <c r="C15" s="25">
        <v>1587</v>
      </c>
      <c r="D15" s="25">
        <v>87</v>
      </c>
      <c r="E15" s="25">
        <v>132</v>
      </c>
      <c r="F15" s="26">
        <f t="shared" si="0"/>
        <v>3079</v>
      </c>
    </row>
    <row r="16" spans="1:9" ht="19.75" customHeight="1" x14ac:dyDescent="0.2">
      <c r="A16" s="17" t="s">
        <v>25</v>
      </c>
      <c r="B16" s="25">
        <v>1543</v>
      </c>
      <c r="C16" s="25">
        <v>3000</v>
      </c>
      <c r="D16" s="25">
        <v>156</v>
      </c>
      <c r="E16" s="25">
        <v>197</v>
      </c>
      <c r="F16" s="26">
        <f t="shared" si="0"/>
        <v>4896</v>
      </c>
    </row>
    <row r="17" spans="1:6" ht="19.75" customHeight="1" x14ac:dyDescent="0.2">
      <c r="A17" s="17" t="s">
        <v>26</v>
      </c>
      <c r="B17" s="25">
        <v>3141</v>
      </c>
      <c r="C17" s="25">
        <v>7660</v>
      </c>
      <c r="D17" s="25">
        <v>213</v>
      </c>
      <c r="E17" s="25">
        <v>255</v>
      </c>
      <c r="F17" s="26">
        <f t="shared" si="0"/>
        <v>11269</v>
      </c>
    </row>
    <row r="18" spans="1:6" ht="19.75" customHeight="1" thickBot="1" x14ac:dyDescent="0.25">
      <c r="A18" s="17" t="s">
        <v>27</v>
      </c>
      <c r="B18" s="25">
        <v>1611</v>
      </c>
      <c r="C18" s="25">
        <v>2274</v>
      </c>
      <c r="D18" s="25">
        <v>79</v>
      </c>
      <c r="E18" s="25">
        <v>76</v>
      </c>
      <c r="F18" s="26">
        <f t="shared" si="0"/>
        <v>4040</v>
      </c>
    </row>
    <row r="19" spans="1:6" ht="19.75" customHeight="1" thickTop="1" x14ac:dyDescent="0.2">
      <c r="A19" s="20" t="str">
        <f ca="1">A3&amp;" 合計"</f>
        <v>佐賀県第２区 合計</v>
      </c>
      <c r="B19" s="27">
        <f>SUM(B6:B18)</f>
        <v>76554</v>
      </c>
      <c r="C19" s="27">
        <f>SUM(C6:C18)</f>
        <v>95581</v>
      </c>
      <c r="D19" s="27">
        <f>SUM(D6:D18)</f>
        <v>7596</v>
      </c>
      <c r="E19" s="27">
        <f>SUM(E6:E18)</f>
        <v>7108</v>
      </c>
      <c r="F19" s="27">
        <f>SUM(F6:F18)</f>
        <v>186839</v>
      </c>
    </row>
    <row r="20" spans="1:6" ht="15.9" customHeight="1" x14ac:dyDescent="0.2">
      <c r="A20" s="8"/>
      <c r="B20" s="9"/>
      <c r="C20" s="10"/>
      <c r="D20" s="10"/>
      <c r="E20" s="10"/>
      <c r="F20" s="11"/>
    </row>
    <row r="21" spans="1:6" ht="15.9" customHeight="1" x14ac:dyDescent="0.2">
      <c r="A21" s="12"/>
      <c r="B21" s="6"/>
      <c r="C21" s="13"/>
      <c r="D21" s="13"/>
      <c r="E21" s="13"/>
      <c r="F21" s="14"/>
    </row>
    <row r="22" spans="1:6" ht="15.9" customHeight="1" x14ac:dyDescent="0.2">
      <c r="A22" s="12"/>
      <c r="B22" s="6"/>
      <c r="C22" s="13"/>
      <c r="D22" s="13"/>
      <c r="E22" s="13"/>
      <c r="F22" s="14"/>
    </row>
    <row r="23" spans="1:6" ht="15.9" customHeight="1" x14ac:dyDescent="0.2">
      <c r="A23" s="12"/>
      <c r="B23" s="6"/>
      <c r="C23" s="13"/>
      <c r="D23" s="13"/>
      <c r="E23" s="13"/>
      <c r="F23" s="14"/>
    </row>
    <row r="24" spans="1:6" ht="15.9" customHeight="1" x14ac:dyDescent="0.2">
      <c r="A24" s="12"/>
      <c r="B24" s="6"/>
      <c r="C24" s="13"/>
      <c r="D24" s="13"/>
      <c r="E24" s="13"/>
      <c r="F24" s="14"/>
    </row>
    <row r="25" spans="1:6" ht="15.9" customHeight="1" x14ac:dyDescent="0.2">
      <c r="A25" s="12"/>
      <c r="B25" s="6"/>
      <c r="C25" s="13"/>
      <c r="D25" s="13"/>
      <c r="E25" s="13"/>
      <c r="F25" s="14"/>
    </row>
    <row r="26" spans="1:6" ht="15.9" customHeight="1" x14ac:dyDescent="0.2">
      <c r="A26" s="12"/>
      <c r="B26" s="6"/>
      <c r="C26" s="13"/>
      <c r="D26" s="13"/>
      <c r="E26" s="13"/>
      <c r="F26" s="14"/>
    </row>
    <row r="27" spans="1:6" ht="15.9" customHeight="1" x14ac:dyDescent="0.2">
      <c r="A27" s="12"/>
      <c r="B27" s="6"/>
      <c r="C27" s="13"/>
      <c r="D27" s="13"/>
      <c r="E27" s="13"/>
      <c r="F27" s="14"/>
    </row>
  </sheetData>
  <mergeCells count="2">
    <mergeCell ref="A2:F2"/>
    <mergeCell ref="F4:F5"/>
  </mergeCells>
  <phoneticPr fontId="1"/>
  <printOptions horizontalCentered="1"/>
  <pageMargins left="0.59055118110236227" right="0.59055118110236227" top="0.59055118110236227" bottom="0.59055118110236227" header="0.27559055118110237" footer="0.23622047244094491"/>
  <pageSetup paperSize="9" scale="80" orientation="landscape" blackAndWhite="1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4</vt:i4>
      </vt:variant>
    </vt:vector>
  </HeadingPairs>
  <TitlesOfParts>
    <vt:vector size="6" baseType="lpstr">
      <vt:lpstr>佐賀県第１区</vt:lpstr>
      <vt:lpstr>佐賀県第２区</vt:lpstr>
      <vt:lpstr>佐賀県第１区!Print_Area</vt:lpstr>
      <vt:lpstr>佐賀県第２区!Print_Area</vt:lpstr>
      <vt:lpstr>佐賀県第１区!Print_Titles</vt:lpstr>
      <vt:lpstr>佐賀県第２区!Print_Titles</vt:lpstr>
    </vt:vector>
  </TitlesOfParts>
  <LinksUpToDate>false</LinksUpToDate>
  <SharedDoc>false</SharedDoc>
  <HyperlinksChanged>false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