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-02.mic5.soumu.go.jp\org1106\管理課(11060202)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6879E337-FBBB-4676-B227-31DBFCC6C1D6}" xr6:coauthVersionLast="36" xr6:coauthVersionMax="36" xr10:uidLastSave="{00000000-0000-0000-0000-000000000000}"/>
  <bookViews>
    <workbookView xWindow="240" yWindow="120" windowWidth="14940" windowHeight="8500" firstSheet="6" activeTab="12" xr2:uid="{00000000-000D-0000-FFFF-FFFF00000000}"/>
  </bookViews>
  <sheets>
    <sheet name="埼玉県第１区" sheetId="4" r:id="rId1"/>
    <sheet name="埼玉県第２区" sheetId="5" r:id="rId2"/>
    <sheet name="埼玉県第３区" sheetId="6" r:id="rId3"/>
    <sheet name="埼玉県第４区" sheetId="7" r:id="rId4"/>
    <sheet name="埼玉県第５区" sheetId="8" r:id="rId5"/>
    <sheet name="埼玉県第６区" sheetId="9" r:id="rId6"/>
    <sheet name="埼玉県第７区" sheetId="10" r:id="rId7"/>
    <sheet name="埼玉県第８区" sheetId="11" r:id="rId8"/>
    <sheet name="埼玉県第９区" sheetId="13" r:id="rId9"/>
    <sheet name="埼玉県第１０区" sheetId="20" r:id="rId10"/>
    <sheet name="埼玉県第１１区" sheetId="19" r:id="rId11"/>
    <sheet name="埼玉県第１２区" sheetId="18" r:id="rId12"/>
    <sheet name="埼玉県第１３区" sheetId="17" r:id="rId13"/>
    <sheet name="埼玉県第１４区" sheetId="16" r:id="rId14"/>
    <sheet name="埼玉県第１５区" sheetId="15" r:id="rId15"/>
    <sheet name="埼玉県第１６区" sheetId="14" r:id="rId16"/>
  </sheets>
  <definedNames>
    <definedName name="_xlnm.Print_Area" localSheetId="0">埼玉県第１区!$A$1:$G$9</definedName>
    <definedName name="_xlnm.Print_Area" localSheetId="1">埼玉県第２区!$A$1:$G$7</definedName>
    <definedName name="_xlnm.Print_Area" localSheetId="2">埼玉県第３区!$A$1:$F$8</definedName>
    <definedName name="_xlnm.Print_Area" localSheetId="3">埼玉県第４区!$A$1:$F$10</definedName>
    <definedName name="_xlnm.Print_Area" localSheetId="4">埼玉県第５区!$A$1:$F$10</definedName>
    <definedName name="_xlnm.Print_Area" localSheetId="5">埼玉県第６区!$A$1:$F$10</definedName>
    <definedName name="_xlnm.Print_Area" localSheetId="6">埼玉県第７区!$A$1:$F$8</definedName>
    <definedName name="_xlnm.Print_Area" localSheetId="7">埼玉県第８区!$A$1:$F$9</definedName>
    <definedName name="_xlnm.Print_Titles" localSheetId="0">埼玉県第１区!$A:$A,埼玉県第１区!$1:$5</definedName>
    <definedName name="_xlnm.Print_Titles" localSheetId="1">埼玉県第２区!$A:$A,埼玉県第２区!$1:$5</definedName>
    <definedName name="_xlnm.Print_Titles" localSheetId="2">埼玉県第３区!$A:$A,埼玉県第３区!$1:$5</definedName>
    <definedName name="_xlnm.Print_Titles" localSheetId="3">埼玉県第４区!$A:$A,埼玉県第４区!$1:$5</definedName>
    <definedName name="_xlnm.Print_Titles" localSheetId="4">埼玉県第５区!$A:$A,埼玉県第５区!$1:$5</definedName>
    <definedName name="_xlnm.Print_Titles" localSheetId="5">埼玉県第６区!$A:$A,埼玉県第６区!$1:$5</definedName>
    <definedName name="_xlnm.Print_Titles" localSheetId="6">埼玉県第７区!$A:$A,埼玉県第７区!$1:$5</definedName>
    <definedName name="_xlnm.Print_Titles" localSheetId="7">埼玉県第８区!$A:$A,埼玉県第８区!$1:$5</definedName>
  </definedNames>
  <calcPr calcId="191029"/>
</workbook>
</file>

<file path=xl/calcChain.xml><?xml version="1.0" encoding="utf-8"?>
<calcChain xmlns="http://schemas.openxmlformats.org/spreadsheetml/2006/main">
  <c r="C16" i="20" l="1"/>
  <c r="B16" i="20"/>
  <c r="D15" i="20"/>
  <c r="D14" i="20"/>
  <c r="D13" i="20"/>
  <c r="D12" i="20"/>
  <c r="D11" i="20"/>
  <c r="D10" i="20"/>
  <c r="D9" i="20"/>
  <c r="D8" i="20"/>
  <c r="D7" i="20"/>
  <c r="D6" i="20"/>
  <c r="A3" i="20"/>
  <c r="A16" i="20" s="1"/>
  <c r="D18" i="19"/>
  <c r="C18" i="19"/>
  <c r="B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A3" i="19"/>
  <c r="A18" i="19" s="1"/>
  <c r="C10" i="18"/>
  <c r="B10" i="18"/>
  <c r="D9" i="18"/>
  <c r="D8" i="18"/>
  <c r="D7" i="18"/>
  <c r="D6" i="18"/>
  <c r="A3" i="18"/>
  <c r="A10" i="18" s="1"/>
  <c r="G13" i="17"/>
  <c r="F13" i="17"/>
  <c r="E13" i="17"/>
  <c r="D13" i="17"/>
  <c r="C13" i="17"/>
  <c r="B13" i="17"/>
  <c r="H12" i="17"/>
  <c r="H11" i="17"/>
  <c r="H10" i="17"/>
  <c r="H9" i="17"/>
  <c r="H8" i="17"/>
  <c r="H7" i="17"/>
  <c r="H6" i="17"/>
  <c r="A3" i="17"/>
  <c r="A13" i="17" s="1"/>
  <c r="G9" i="16"/>
  <c r="F9" i="16"/>
  <c r="E9" i="16"/>
  <c r="D9" i="16"/>
  <c r="C9" i="16"/>
  <c r="B9" i="16"/>
  <c r="H8" i="16"/>
  <c r="H7" i="16"/>
  <c r="H6" i="16"/>
  <c r="A3" i="16"/>
  <c r="A9" i="16" s="1"/>
  <c r="F10" i="15"/>
  <c r="E10" i="15"/>
  <c r="D10" i="15"/>
  <c r="C10" i="15"/>
  <c r="B10" i="15"/>
  <c r="G9" i="15"/>
  <c r="G8" i="15"/>
  <c r="G7" i="15"/>
  <c r="G6" i="15"/>
  <c r="A3" i="15"/>
  <c r="A10" i="15" s="1"/>
  <c r="E10" i="14"/>
  <c r="D10" i="14"/>
  <c r="C10" i="14"/>
  <c r="B10" i="14"/>
  <c r="F9" i="14"/>
  <c r="F8" i="14"/>
  <c r="F7" i="14"/>
  <c r="F6" i="14"/>
  <c r="A3" i="14"/>
  <c r="A10" i="14" s="1"/>
  <c r="E12" i="13"/>
  <c r="D12" i="13"/>
  <c r="C12" i="13"/>
  <c r="B12" i="13"/>
  <c r="F11" i="13"/>
  <c r="F10" i="13"/>
  <c r="F9" i="13"/>
  <c r="F8" i="13"/>
  <c r="F7" i="13"/>
  <c r="F6" i="13"/>
  <c r="A3" i="13"/>
  <c r="A12" i="13" s="1"/>
  <c r="F10" i="14" l="1"/>
  <c r="G10" i="15"/>
  <c r="H9" i="16"/>
  <c r="H13" i="17"/>
  <c r="D10" i="18"/>
  <c r="E18" i="19"/>
  <c r="D16" i="20"/>
  <c r="F12" i="13"/>
  <c r="E9" i="11"/>
  <c r="D9" i="11"/>
  <c r="C9" i="11"/>
  <c r="B9" i="11"/>
  <c r="F8" i="11"/>
  <c r="F7" i="11"/>
  <c r="F6" i="11"/>
  <c r="A3" i="11"/>
  <c r="A9" i="11" s="1"/>
  <c r="E8" i="10"/>
  <c r="D8" i="10"/>
  <c r="C8" i="10"/>
  <c r="B8" i="10"/>
  <c r="F7" i="10"/>
  <c r="F6" i="10"/>
  <c r="A3" i="10"/>
  <c r="A8" i="10" s="1"/>
  <c r="E10" i="9"/>
  <c r="D10" i="9"/>
  <c r="C10" i="9"/>
  <c r="B10" i="9"/>
  <c r="F9" i="9"/>
  <c r="F8" i="9"/>
  <c r="F7" i="9"/>
  <c r="F6" i="9"/>
  <c r="F10" i="9" s="1"/>
  <c r="A3" i="9"/>
  <c r="A10" i="9" s="1"/>
  <c r="E10" i="8"/>
  <c r="D10" i="8"/>
  <c r="C10" i="8"/>
  <c r="B10" i="8"/>
  <c r="F9" i="8"/>
  <c r="F8" i="8"/>
  <c r="F7" i="8"/>
  <c r="F6" i="8"/>
  <c r="A3" i="8"/>
  <c r="A10" i="8" s="1"/>
  <c r="E10" i="7"/>
  <c r="D10" i="7"/>
  <c r="C10" i="7"/>
  <c r="B10" i="7"/>
  <c r="F9" i="7"/>
  <c r="F8" i="7"/>
  <c r="F7" i="7"/>
  <c r="F6" i="7"/>
  <c r="A3" i="7"/>
  <c r="A10" i="7" s="1"/>
  <c r="E8" i="6"/>
  <c r="D8" i="6"/>
  <c r="C8" i="6"/>
  <c r="B8" i="6"/>
  <c r="F7" i="6"/>
  <c r="F6" i="6"/>
  <c r="A3" i="6"/>
  <c r="A8" i="6" s="1"/>
  <c r="F9" i="11" l="1"/>
  <c r="F8" i="10"/>
  <c r="F10" i="8"/>
  <c r="F10" i="7"/>
  <c r="F8" i="6"/>
  <c r="F7" i="5"/>
  <c r="E7" i="5"/>
  <c r="D7" i="5"/>
  <c r="C7" i="5"/>
  <c r="B7" i="5"/>
  <c r="G6" i="5"/>
  <c r="G7" i="5" s="1"/>
  <c r="A3" i="5"/>
  <c r="A7" i="5" s="1"/>
  <c r="E9" i="4" l="1"/>
  <c r="D9" i="4"/>
  <c r="C9" i="4"/>
  <c r="F9" i="4"/>
  <c r="B9" i="4"/>
  <c r="G8" i="4"/>
  <c r="G7" i="4"/>
  <c r="G6" i="4"/>
  <c r="A3" i="4"/>
  <c r="A9" i="4" s="1"/>
  <c r="G9" i="4" l="1"/>
</calcChain>
</file>

<file path=xl/sharedStrings.xml><?xml version="1.0" encoding="utf-8"?>
<sst xmlns="http://schemas.openxmlformats.org/spreadsheetml/2006/main" count="295" uniqueCount="162">
  <si>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</si>
  <si>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</si>
  <si>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</si>
  <si>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</si>
  <si>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</si>
  <si>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</si>
  <si>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さいたま市見沼区</t>
  </si>
  <si>
    <t>さいたま市浦和区</t>
  </si>
  <si>
    <t>さいたま市緑区</t>
  </si>
  <si>
    <t>矢野　ゆき子</t>
  </si>
  <si>
    <t>村井　ひでき</t>
  </si>
  <si>
    <t>たけまさ　公一</t>
  </si>
  <si>
    <t>あさのめ　義英</t>
  </si>
  <si>
    <t>三上　きょうへい</t>
  </si>
  <si>
    <t>日本共産党</t>
    <phoneticPr fontId="1"/>
  </si>
  <si>
    <t>自由民主党</t>
    <phoneticPr fontId="1"/>
  </si>
  <si>
    <t>立憲民主党</t>
    <phoneticPr fontId="1"/>
  </si>
  <si>
    <t>日本維新の会</t>
    <phoneticPr fontId="1"/>
  </si>
  <si>
    <t>みんなでつくる党</t>
    <phoneticPr fontId="1"/>
  </si>
  <si>
    <t>おくだ　智子</t>
  </si>
  <si>
    <t>高橋　英明</t>
  </si>
  <si>
    <t>しんどう　義孝</t>
  </si>
  <si>
    <t>津村　大作</t>
  </si>
  <si>
    <t>まつうら　玄嗣</t>
  </si>
  <si>
    <t>越谷市</t>
  </si>
  <si>
    <t>ばば　ひろし</t>
  </si>
  <si>
    <t>石川　たかみ</t>
  </si>
  <si>
    <t>竹内　千春</t>
  </si>
  <si>
    <t>きかわだ　ひとし</t>
  </si>
  <si>
    <t>日本共産党</t>
    <phoneticPr fontId="1"/>
  </si>
  <si>
    <t>日本維新の会</t>
    <phoneticPr fontId="1"/>
  </si>
  <si>
    <t>立憲民主党</t>
    <phoneticPr fontId="1"/>
  </si>
  <si>
    <t>自由民主党</t>
    <phoneticPr fontId="1"/>
  </si>
  <si>
    <t>朝霞市</t>
  </si>
  <si>
    <t>志木市</t>
  </si>
  <si>
    <t>和光市</t>
  </si>
  <si>
    <t>新座市</t>
  </si>
  <si>
    <t>ほさか　やすし</t>
  </si>
  <si>
    <t>岸田　光広</t>
  </si>
  <si>
    <t>渡辺　やすゆき</t>
  </si>
  <si>
    <t>工藤　かおる</t>
  </si>
  <si>
    <t>国民民主党</t>
    <phoneticPr fontId="1"/>
  </si>
  <si>
    <t>さいたま市西区</t>
  </si>
  <si>
    <t>さいたま市北区</t>
  </si>
  <si>
    <t>さいたま市大宮区</t>
  </si>
  <si>
    <t>さいたま市中央区</t>
  </si>
  <si>
    <t>牧原　ひでき</t>
  </si>
  <si>
    <t>辻村　ちひろ</t>
  </si>
  <si>
    <t>えだの　幸男</t>
  </si>
  <si>
    <t>山本　ゆう子</t>
  </si>
  <si>
    <t>れいわ新選組</t>
    <phoneticPr fontId="1"/>
  </si>
  <si>
    <t>鴻巣市</t>
  </si>
  <si>
    <t>上尾市</t>
  </si>
  <si>
    <t>桶川市</t>
  </si>
  <si>
    <t>北本市</t>
  </si>
  <si>
    <t>ほそや　みえこ</t>
  </si>
  <si>
    <t>中根　かずゆき</t>
  </si>
  <si>
    <t>大島　あつし</t>
  </si>
  <si>
    <t>秋山　もえ</t>
  </si>
  <si>
    <t>川越市</t>
  </si>
  <si>
    <t>富士見市</t>
  </si>
  <si>
    <t>佐藤　かずま</t>
  </si>
  <si>
    <t>中野　ひでゆき</t>
  </si>
  <si>
    <t>こみやま　泰子</t>
  </si>
  <si>
    <t>伊勢田　みちこ</t>
  </si>
  <si>
    <t>所沢市</t>
  </si>
  <si>
    <t>ふじみ野市</t>
  </si>
  <si>
    <t>三芳町</t>
  </si>
  <si>
    <t>いちの　一馬</t>
  </si>
  <si>
    <t>平井　明美</t>
  </si>
  <si>
    <t>しばやま　昌彦</t>
  </si>
  <si>
    <t>いちき　伴子</t>
  </si>
  <si>
    <t>日本維新の会</t>
    <phoneticPr fontId="1"/>
  </si>
  <si>
    <t>日本共産党</t>
    <phoneticPr fontId="1"/>
  </si>
  <si>
    <t>自由民主党</t>
    <phoneticPr fontId="1"/>
  </si>
  <si>
    <t>立憲民主党</t>
    <phoneticPr fontId="1"/>
  </si>
  <si>
    <t>飯能市</t>
  </si>
  <si>
    <t>狭山市</t>
  </si>
  <si>
    <t>入間市</t>
  </si>
  <si>
    <t>日高市</t>
  </si>
  <si>
    <t>毛呂山町</t>
  </si>
  <si>
    <t>越生町</t>
  </si>
  <si>
    <t>大塚　拓</t>
  </si>
  <si>
    <t>すぎむら　慎治</t>
  </si>
  <si>
    <t>いのまた　嘉直</t>
  </si>
  <si>
    <t>近藤　ひでまさ</t>
  </si>
  <si>
    <t>東松山市</t>
  </si>
  <si>
    <t>坂戸市</t>
  </si>
  <si>
    <t>鶴ヶ島市</t>
  </si>
  <si>
    <t>滑川町</t>
  </si>
  <si>
    <t>嵐山町</t>
  </si>
  <si>
    <t>小川町</t>
  </si>
  <si>
    <t>川島町</t>
  </si>
  <si>
    <t>吉見町</t>
  </si>
  <si>
    <t>鳩山町</t>
  </si>
  <si>
    <t>ときがわ町</t>
  </si>
  <si>
    <t>坂本　ゆうのすけ</t>
  </si>
  <si>
    <t>山口　すすむ</t>
  </si>
  <si>
    <t>秩父市</t>
  </si>
  <si>
    <t>本庄市</t>
  </si>
  <si>
    <t>深谷市</t>
  </si>
  <si>
    <t>横瀬町</t>
  </si>
  <si>
    <t>皆野町</t>
  </si>
  <si>
    <t>長瀞町</t>
  </si>
  <si>
    <t>小鹿野町</t>
  </si>
  <si>
    <t>東秩父村</t>
  </si>
  <si>
    <t>美里町</t>
  </si>
  <si>
    <t>神川町</t>
  </si>
  <si>
    <t>上里町</t>
  </si>
  <si>
    <t>寄居町</t>
  </si>
  <si>
    <t>柿沼　はるき</t>
  </si>
  <si>
    <t>島田　誠</t>
  </si>
  <si>
    <t>小泉　りゅうじ</t>
  </si>
  <si>
    <t>熊谷市</t>
  </si>
  <si>
    <t>行田市</t>
  </si>
  <si>
    <t>加須市</t>
  </si>
  <si>
    <t>羽生市</t>
  </si>
  <si>
    <t>野中　あつし</t>
  </si>
  <si>
    <t>森田　としかず</t>
  </si>
  <si>
    <t>久喜市</t>
  </si>
  <si>
    <t>蓮田市</t>
  </si>
  <si>
    <t>幸手市</t>
  </si>
  <si>
    <t>白岡市</t>
  </si>
  <si>
    <t>伊奈町</t>
  </si>
  <si>
    <t>宮代町</t>
  </si>
  <si>
    <t>杉戸町</t>
  </si>
  <si>
    <t>沢口　ちえ子</t>
  </si>
  <si>
    <t>高井　たかし</t>
  </si>
  <si>
    <t>中原　よしむね</t>
  </si>
  <si>
    <t>橋本　みきひこ</t>
  </si>
  <si>
    <t>橋本　べん</t>
  </si>
  <si>
    <t>三ッ林　ひろみ</t>
  </si>
  <si>
    <t>草加市</t>
  </si>
  <si>
    <t>八潮市</t>
  </si>
  <si>
    <t>三郷市</t>
  </si>
  <si>
    <t>加来　たけよし</t>
  </si>
  <si>
    <t>石井　啓一</t>
  </si>
  <si>
    <t>せきね　かずや</t>
  </si>
  <si>
    <t>鈴木　よしひろ</t>
  </si>
  <si>
    <t>高橋　やすし</t>
  </si>
  <si>
    <t>なえむら　京子</t>
  </si>
  <si>
    <t>公明党</t>
    <phoneticPr fontId="1"/>
  </si>
  <si>
    <t>さいたま市桜区</t>
  </si>
  <si>
    <t>さいたま市南区</t>
  </si>
  <si>
    <t>蕨市</t>
  </si>
  <si>
    <t>戸田市</t>
  </si>
  <si>
    <t>田中　良生</t>
  </si>
  <si>
    <t>もりや　千津子</t>
  </si>
  <si>
    <t>高木　れんたろう</t>
  </si>
  <si>
    <t>沢田　良</t>
  </si>
  <si>
    <t>河合　ゆうすけ</t>
  </si>
  <si>
    <t>さいたま市岩槻区</t>
  </si>
  <si>
    <t>春日部市</t>
  </si>
  <si>
    <t>吉川市</t>
  </si>
  <si>
    <t>松伏町</t>
  </si>
  <si>
    <t>三角　そうた</t>
  </si>
  <si>
    <t>中村　りか</t>
  </si>
  <si>
    <t>つちや　品子</t>
  </si>
  <si>
    <t>ながほり　健</t>
  </si>
  <si>
    <t>川口市第２区</t>
    <rPh sb="3" eb="4">
      <t>ダイ</t>
    </rPh>
    <rPh sb="5" eb="6">
      <t>ク</t>
    </rPh>
    <phoneticPr fontId="1"/>
  </si>
  <si>
    <t>川口市第３区</t>
    <rPh sb="3" eb="4">
      <t>ダイ</t>
    </rPh>
    <rPh sb="5" eb="6">
      <t>ク</t>
    </rPh>
    <phoneticPr fontId="1"/>
  </si>
  <si>
    <t>（日本保守党）</t>
    <rPh sb="1" eb="6">
      <t>ニホンホシュトウ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</si>
</sst>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0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77" fontId="8" fillId="0" borderId="3" xfId="0" applyNumberFormat="1" applyFont="1" applyFill="1" applyBorder="1" applyAlignment="1">
      <alignment horizontal="right" vertical="center" shrinkToFit="1"/>
    </xf>
    <xf numFmtId="177" fontId="6" fillId="0" borderId="2" xfId="0" applyNumberFormat="1" applyFont="1" applyFill="1" applyBorder="1" applyAlignment="1">
      <alignment horizontal="right" vertical="center" shrinkToFit="1"/>
    </xf>
    <xf numFmtId="177" fontId="8" fillId="0" borderId="2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7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" x14ac:dyDescent="0.2"/>
  <cols>
    <col min="1" max="1" width="18.6328125" style="1" customWidth="1"/>
    <col min="2" max="2" width="15.1796875" style="7" customWidth="1"/>
    <col min="3" max="6" width="15.1796875" style="6" customWidth="1"/>
    <col min="7" max="7" width="15.1796875" style="15" customWidth="1"/>
    <col min="8" max="15" width="18.6328125" style="1" customWidth="1"/>
    <col min="16" max="16384" width="9" style="1"/>
  </cols>
  <sheetData>
    <row r="1" spans="1:10" ht="20.149999999999999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" x14ac:dyDescent="0.2">
      <c r="A2" s="36" t="s">
        <v>3</v>
      </c>
      <c r="B2" s="36"/>
      <c r="C2" s="36"/>
      <c r="D2" s="36"/>
      <c r="E2" s="36"/>
      <c r="F2" s="36"/>
      <c r="G2" s="36"/>
      <c r="I2" s="2"/>
      <c r="J2" s="2"/>
    </row>
    <row r="3" spans="1:10" ht="20.149999999999999" customHeight="1" x14ac:dyDescent="0.2">
      <c r="A3" s="22" t="str">
        <f ca="1">RIGHT(CELL("filename",A3),LEN(CELL("filename",A3))-FIND("]",CELL("filename",A3)))</f>
        <v>埼玉県第１区</v>
      </c>
      <c r="B3" s="2"/>
      <c r="G3" s="18" t="s">
        <v>2</v>
      </c>
      <c r="J3" s="7"/>
    </row>
    <row r="4" spans="1:10" ht="28.75" customHeight="1" x14ac:dyDescent="0.2">
      <c r="A4" s="16" t="s">
        <v>0</v>
      </c>
      <c r="B4" s="23" t="s">
        <v>9</v>
      </c>
      <c r="C4" s="23" t="s">
        <v>10</v>
      </c>
      <c r="D4" s="23" t="s">
        <v>11</v>
      </c>
      <c r="E4" s="23" t="s">
        <v>12</v>
      </c>
      <c r="F4" s="23" t="s">
        <v>13</v>
      </c>
      <c r="G4" s="34" t="s">
        <v>1</v>
      </c>
    </row>
    <row r="5" spans="1:10" ht="28.75" customHeight="1" x14ac:dyDescent="0.2">
      <c r="A5" s="21" t="s">
        <v>4</v>
      </c>
      <c r="B5" s="24" t="s">
        <v>14</v>
      </c>
      <c r="C5" s="24" t="s">
        <v>15</v>
      </c>
      <c r="D5" s="24" t="s">
        <v>16</v>
      </c>
      <c r="E5" s="24" t="s">
        <v>17</v>
      </c>
      <c r="F5" s="24" t="s">
        <v>18</v>
      </c>
      <c r="G5" s="35"/>
    </row>
    <row r="6" spans="1:10" ht="19.75" customHeight="1" x14ac:dyDescent="0.2">
      <c r="A6" s="17" t="s">
        <v>6</v>
      </c>
      <c r="B6" s="25">
        <v>5336</v>
      </c>
      <c r="C6" s="25">
        <v>29323</v>
      </c>
      <c r="D6" s="25">
        <v>25867</v>
      </c>
      <c r="E6" s="25">
        <v>6147</v>
      </c>
      <c r="F6" s="25">
        <v>1579</v>
      </c>
      <c r="G6" s="26">
        <f>SUM(B6:F6)</f>
        <v>68252</v>
      </c>
    </row>
    <row r="7" spans="1:10" ht="19.75" customHeight="1" x14ac:dyDescent="0.2">
      <c r="A7" s="17" t="s">
        <v>7</v>
      </c>
      <c r="B7" s="25">
        <v>5172</v>
      </c>
      <c r="C7" s="25">
        <v>32789</v>
      </c>
      <c r="D7" s="25">
        <v>35023</v>
      </c>
      <c r="E7" s="25">
        <v>7758</v>
      </c>
      <c r="F7" s="25">
        <v>1486</v>
      </c>
      <c r="G7" s="26">
        <f>SUM(B7:F7)</f>
        <v>82228</v>
      </c>
    </row>
    <row r="8" spans="1:10" ht="19.75" customHeight="1" thickBot="1" x14ac:dyDescent="0.25">
      <c r="A8" s="17" t="s">
        <v>8</v>
      </c>
      <c r="B8" s="25">
        <v>4598</v>
      </c>
      <c r="C8" s="25">
        <v>23235</v>
      </c>
      <c r="D8" s="25">
        <v>21244</v>
      </c>
      <c r="E8" s="25">
        <v>5134</v>
      </c>
      <c r="F8" s="25">
        <v>1169</v>
      </c>
      <c r="G8" s="26">
        <f>SUM(B8:F8)</f>
        <v>55380</v>
      </c>
    </row>
    <row r="9" spans="1:10" ht="19.75" customHeight="1" thickTop="1" x14ac:dyDescent="0.2">
      <c r="A9" s="20" t="str">
        <f ca="1">A3&amp;" 合計"</f>
        <v>埼玉県第１区 合計</v>
      </c>
      <c r="B9" s="27">
        <f t="shared" ref="B9:G9" si="0">SUM(B6:B8)</f>
        <v>15106</v>
      </c>
      <c r="C9" s="27">
        <f t="shared" si="0"/>
        <v>85347</v>
      </c>
      <c r="D9" s="27">
        <f t="shared" si="0"/>
        <v>82134</v>
      </c>
      <c r="E9" s="27">
        <f t="shared" si="0"/>
        <v>19039</v>
      </c>
      <c r="F9" s="27">
        <f t="shared" si="0"/>
        <v>4234</v>
      </c>
      <c r="G9" s="27">
        <f t="shared" si="0"/>
        <v>205860</v>
      </c>
    </row>
    <row r="10" spans="1:10" ht="15.9" customHeight="1" x14ac:dyDescent="0.2">
      <c r="A10" s="8"/>
      <c r="B10" s="9"/>
      <c r="C10" s="10"/>
      <c r="D10" s="10"/>
      <c r="E10" s="10"/>
      <c r="F10" s="10"/>
      <c r="G10" s="11"/>
    </row>
    <row r="11" spans="1:10" ht="15.9" customHeight="1" x14ac:dyDescent="0.2">
      <c r="A11" s="12"/>
      <c r="B11" s="6"/>
      <c r="C11" s="13"/>
      <c r="D11" s="13"/>
      <c r="E11" s="13"/>
      <c r="F11" s="13"/>
      <c r="G11" s="14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  <row r="17" spans="1:7" ht="15.9" customHeight="1" x14ac:dyDescent="0.2">
      <c r="A17" s="12"/>
      <c r="B17" s="6"/>
      <c r="C17" s="13"/>
      <c r="D17" s="13"/>
      <c r="E17" s="13"/>
      <c r="F17" s="13"/>
      <c r="G17" s="14"/>
    </row>
  </sheetData>
  <mergeCells count="2">
    <mergeCell ref="G4:G5"/>
    <mergeCell ref="A2:G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B7ED2-8116-4DC0-8ECB-76A50ED8527D}">
  <dimension ref="A1:D16"/>
  <sheetViews>
    <sheetView view="pageBreakPreview" zoomScale="85" zoomScaleNormal="85" zoomScaleSheetLayoutView="85" workbookViewId="0"/>
  </sheetViews>
  <sheetFormatPr defaultRowHeight="13" x14ac:dyDescent="0.2"/>
  <cols>
    <col min="1" max="4" width="24.81640625" customWidth="1"/>
  </cols>
  <sheetData>
    <row r="1" spans="1:4" ht="19.75" customHeight="1" x14ac:dyDescent="0.2">
      <c r="A1" s="19" t="s">
        <v>5</v>
      </c>
      <c r="B1" s="3"/>
      <c r="C1" s="3"/>
      <c r="D1" s="4"/>
    </row>
    <row r="2" spans="1:4" ht="19" x14ac:dyDescent="0.2">
      <c r="A2" s="36" t="s">
        <v>3</v>
      </c>
      <c r="B2" s="36"/>
      <c r="C2" s="36"/>
      <c r="D2" s="36"/>
    </row>
    <row r="3" spans="1:4" ht="19.75" customHeight="1" x14ac:dyDescent="0.2">
      <c r="A3" s="22" t="str">
        <f ca="1">RIGHT(CELL("filename",A3),LEN(CELL("filename",A3))-FIND("]",CELL("filename",A3)))</f>
        <v>埼玉県第１０区</v>
      </c>
      <c r="B3" s="2"/>
      <c r="C3" s="6"/>
      <c r="D3" s="18" t="s">
        <v>2</v>
      </c>
    </row>
    <row r="4" spans="1:4" ht="29.9" customHeight="1" x14ac:dyDescent="0.2">
      <c r="A4" s="16" t="s">
        <v>0</v>
      </c>
      <c r="B4" s="23" t="s">
        <v>96</v>
      </c>
      <c r="C4" s="23" t="s">
        <v>97</v>
      </c>
      <c r="D4" s="34" t="s">
        <v>1</v>
      </c>
    </row>
    <row r="5" spans="1:4" ht="29.9" customHeight="1" x14ac:dyDescent="0.2">
      <c r="A5" s="30" t="s">
        <v>4</v>
      </c>
      <c r="B5" s="24" t="s">
        <v>16</v>
      </c>
      <c r="C5" s="24" t="s">
        <v>15</v>
      </c>
      <c r="D5" s="35"/>
    </row>
    <row r="6" spans="1:4" ht="19.75" customHeight="1" x14ac:dyDescent="0.2">
      <c r="A6" s="17" t="s">
        <v>86</v>
      </c>
      <c r="B6" s="25">
        <v>25178</v>
      </c>
      <c r="C6" s="25">
        <v>12932</v>
      </c>
      <c r="D6" s="26">
        <f t="shared" ref="D6:D15" si="0">SUM(B6:C6)</f>
        <v>38110</v>
      </c>
    </row>
    <row r="7" spans="1:4" ht="19.75" customHeight="1" x14ac:dyDescent="0.2">
      <c r="A7" s="17" t="s">
        <v>87</v>
      </c>
      <c r="B7" s="25">
        <v>22525</v>
      </c>
      <c r="C7" s="25">
        <v>16842</v>
      </c>
      <c r="D7" s="26">
        <f t="shared" si="0"/>
        <v>39367</v>
      </c>
    </row>
    <row r="8" spans="1:4" ht="19.75" customHeight="1" x14ac:dyDescent="0.2">
      <c r="A8" s="17" t="s">
        <v>88</v>
      </c>
      <c r="B8" s="25">
        <v>17481</v>
      </c>
      <c r="C8" s="25">
        <v>12329</v>
      </c>
      <c r="D8" s="26">
        <f t="shared" si="0"/>
        <v>29810</v>
      </c>
    </row>
    <row r="9" spans="1:4" ht="19.75" customHeight="1" x14ac:dyDescent="0.2">
      <c r="A9" s="17" t="s">
        <v>89</v>
      </c>
      <c r="B9" s="25">
        <v>4678</v>
      </c>
      <c r="C9" s="25">
        <v>3416</v>
      </c>
      <c r="D9" s="26">
        <f t="shared" si="0"/>
        <v>8094</v>
      </c>
    </row>
    <row r="10" spans="1:4" ht="19.75" customHeight="1" x14ac:dyDescent="0.2">
      <c r="A10" s="17" t="s">
        <v>90</v>
      </c>
      <c r="B10" s="25">
        <v>4328</v>
      </c>
      <c r="C10" s="25">
        <v>3353</v>
      </c>
      <c r="D10" s="26">
        <f t="shared" si="0"/>
        <v>7681</v>
      </c>
    </row>
    <row r="11" spans="1:4" ht="19.75" customHeight="1" x14ac:dyDescent="0.2">
      <c r="A11" s="17" t="s">
        <v>91</v>
      </c>
      <c r="B11" s="25">
        <v>8070</v>
      </c>
      <c r="C11" s="25">
        <v>5741</v>
      </c>
      <c r="D11" s="26">
        <f t="shared" si="0"/>
        <v>13811</v>
      </c>
    </row>
    <row r="12" spans="1:4" ht="19.75" customHeight="1" x14ac:dyDescent="0.2">
      <c r="A12" s="17" t="s">
        <v>92</v>
      </c>
      <c r="B12" s="25">
        <v>3814</v>
      </c>
      <c r="C12" s="25">
        <v>4877</v>
      </c>
      <c r="D12" s="26">
        <f t="shared" si="0"/>
        <v>8691</v>
      </c>
    </row>
    <row r="13" spans="1:4" ht="19.75" customHeight="1" x14ac:dyDescent="0.2">
      <c r="A13" s="17" t="s">
        <v>93</v>
      </c>
      <c r="B13" s="25">
        <v>4784</v>
      </c>
      <c r="C13" s="25">
        <v>3539</v>
      </c>
      <c r="D13" s="26">
        <f t="shared" si="0"/>
        <v>8323</v>
      </c>
    </row>
    <row r="14" spans="1:4" ht="19.75" customHeight="1" x14ac:dyDescent="0.2">
      <c r="A14" s="17" t="s">
        <v>94</v>
      </c>
      <c r="B14" s="25">
        <v>4107</v>
      </c>
      <c r="C14" s="25">
        <v>2509</v>
      </c>
      <c r="D14" s="26">
        <f t="shared" si="0"/>
        <v>6616</v>
      </c>
    </row>
    <row r="15" spans="1:4" ht="19.75" customHeight="1" thickBot="1" x14ac:dyDescent="0.25">
      <c r="A15" s="17" t="s">
        <v>95</v>
      </c>
      <c r="B15" s="25">
        <v>2626</v>
      </c>
      <c r="C15" s="25">
        <v>2226</v>
      </c>
      <c r="D15" s="26">
        <f t="shared" si="0"/>
        <v>4852</v>
      </c>
    </row>
    <row r="16" spans="1:4" ht="19.75" customHeight="1" thickTop="1" x14ac:dyDescent="0.2">
      <c r="A16" s="20" t="str">
        <f ca="1">A3&amp;" 合計"</f>
        <v>埼玉県第１０区 合計</v>
      </c>
      <c r="B16" s="27">
        <f>SUM(B6:B15)</f>
        <v>97591</v>
      </c>
      <c r="C16" s="27">
        <f>SUM(C6:C15)</f>
        <v>67764</v>
      </c>
      <c r="D16" s="27">
        <f>SUM(D6:D15)</f>
        <v>165355</v>
      </c>
    </row>
  </sheetData>
  <mergeCells count="2">
    <mergeCell ref="A2:D2"/>
    <mergeCell ref="D4:D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A4B1-8D90-41A5-8E34-F6BFD8418976}">
  <dimension ref="A1:E18"/>
  <sheetViews>
    <sheetView view="pageBreakPreview" zoomScale="80" zoomScaleNormal="85" zoomScaleSheetLayoutView="80" workbookViewId="0"/>
  </sheetViews>
  <sheetFormatPr defaultRowHeight="13" x14ac:dyDescent="0.2"/>
  <cols>
    <col min="1" max="5" width="20.81640625" customWidth="1"/>
  </cols>
  <sheetData>
    <row r="1" spans="1:5" ht="19.75" customHeight="1" x14ac:dyDescent="0.2">
      <c r="A1" s="19" t="s">
        <v>5</v>
      </c>
      <c r="B1" s="3"/>
      <c r="C1" s="3"/>
      <c r="D1" s="3"/>
      <c r="E1" s="4"/>
    </row>
    <row r="2" spans="1:5" ht="19" x14ac:dyDescent="0.2">
      <c r="A2" s="36" t="s">
        <v>3</v>
      </c>
      <c r="B2" s="36"/>
      <c r="C2" s="36"/>
      <c r="D2" s="36"/>
      <c r="E2" s="36"/>
    </row>
    <row r="3" spans="1:5" ht="19.75" customHeight="1" x14ac:dyDescent="0.2">
      <c r="A3" s="22" t="str">
        <f ca="1">RIGHT(CELL("filename",A3),LEN(CELL("filename",A3))-FIND("]",CELL("filename",A3)))</f>
        <v>埼玉県第１１区</v>
      </c>
      <c r="B3" s="2"/>
      <c r="C3" s="6"/>
      <c r="D3" s="6"/>
      <c r="E3" s="18" t="s">
        <v>2</v>
      </c>
    </row>
    <row r="4" spans="1:5" ht="29.9" customHeight="1" x14ac:dyDescent="0.2">
      <c r="A4" s="16" t="s">
        <v>0</v>
      </c>
      <c r="B4" s="23" t="s">
        <v>110</v>
      </c>
      <c r="C4" s="23" t="s">
        <v>111</v>
      </c>
      <c r="D4" s="23" t="s">
        <v>112</v>
      </c>
      <c r="E4" s="34" t="s">
        <v>1</v>
      </c>
    </row>
    <row r="5" spans="1:5" ht="29.9" customHeight="1" x14ac:dyDescent="0.2">
      <c r="A5" s="30" t="s">
        <v>4</v>
      </c>
      <c r="B5" s="24" t="s">
        <v>14</v>
      </c>
      <c r="C5" s="24" t="s">
        <v>16</v>
      </c>
      <c r="D5" s="24" t="s">
        <v>15</v>
      </c>
      <c r="E5" s="35"/>
    </row>
    <row r="6" spans="1:5" ht="19.75" customHeight="1" x14ac:dyDescent="0.2">
      <c r="A6" s="17" t="s">
        <v>98</v>
      </c>
      <c r="B6" s="25">
        <v>2242</v>
      </c>
      <c r="C6" s="25">
        <v>6680</v>
      </c>
      <c r="D6" s="25">
        <v>15442</v>
      </c>
      <c r="E6" s="26">
        <f t="shared" ref="E6:E17" si="0">SUM(B6:D6)</f>
        <v>24364</v>
      </c>
    </row>
    <row r="7" spans="1:5" ht="19.75" customHeight="1" x14ac:dyDescent="0.2">
      <c r="A7" s="17" t="s">
        <v>99</v>
      </c>
      <c r="B7" s="25">
        <v>3163</v>
      </c>
      <c r="C7" s="25">
        <v>10174</v>
      </c>
      <c r="D7" s="25">
        <v>16177</v>
      </c>
      <c r="E7" s="26">
        <f t="shared" si="0"/>
        <v>29514</v>
      </c>
    </row>
    <row r="8" spans="1:5" ht="19.75" customHeight="1" x14ac:dyDescent="0.2">
      <c r="A8" s="17" t="s">
        <v>100</v>
      </c>
      <c r="B8" s="25">
        <v>5623</v>
      </c>
      <c r="C8" s="25">
        <v>17920</v>
      </c>
      <c r="D8" s="25">
        <v>29591</v>
      </c>
      <c r="E8" s="26">
        <f t="shared" si="0"/>
        <v>53134</v>
      </c>
    </row>
    <row r="9" spans="1:5" ht="19.75" customHeight="1" x14ac:dyDescent="0.2">
      <c r="A9" s="17" t="s">
        <v>101</v>
      </c>
      <c r="B9" s="25">
        <v>250</v>
      </c>
      <c r="C9" s="25">
        <v>964</v>
      </c>
      <c r="D9" s="25">
        <v>2209</v>
      </c>
      <c r="E9" s="26">
        <f t="shared" si="0"/>
        <v>3423</v>
      </c>
    </row>
    <row r="10" spans="1:5" ht="19.75" customHeight="1" x14ac:dyDescent="0.2">
      <c r="A10" s="17" t="s">
        <v>102</v>
      </c>
      <c r="B10" s="25">
        <v>481</v>
      </c>
      <c r="C10" s="25">
        <v>1081</v>
      </c>
      <c r="D10" s="25">
        <v>2662</v>
      </c>
      <c r="E10" s="26">
        <f t="shared" si="0"/>
        <v>4224</v>
      </c>
    </row>
    <row r="11" spans="1:5" ht="19.75" customHeight="1" x14ac:dyDescent="0.2">
      <c r="A11" s="17" t="s">
        <v>103</v>
      </c>
      <c r="B11" s="25">
        <v>315</v>
      </c>
      <c r="C11" s="25">
        <v>863</v>
      </c>
      <c r="D11" s="25">
        <v>1806</v>
      </c>
      <c r="E11" s="26">
        <f t="shared" si="0"/>
        <v>2984</v>
      </c>
    </row>
    <row r="12" spans="1:5" ht="19.75" customHeight="1" x14ac:dyDescent="0.2">
      <c r="A12" s="17" t="s">
        <v>104</v>
      </c>
      <c r="B12" s="25">
        <v>444</v>
      </c>
      <c r="C12" s="25">
        <v>1070</v>
      </c>
      <c r="D12" s="25">
        <v>3162</v>
      </c>
      <c r="E12" s="26">
        <f t="shared" si="0"/>
        <v>4676</v>
      </c>
    </row>
    <row r="13" spans="1:5" ht="19.75" customHeight="1" x14ac:dyDescent="0.2">
      <c r="A13" s="17" t="s">
        <v>105</v>
      </c>
      <c r="B13" s="25">
        <v>87</v>
      </c>
      <c r="C13" s="25">
        <v>322</v>
      </c>
      <c r="D13" s="25">
        <v>985</v>
      </c>
      <c r="E13" s="26">
        <f t="shared" si="0"/>
        <v>1394</v>
      </c>
    </row>
    <row r="14" spans="1:5" ht="19.75" customHeight="1" x14ac:dyDescent="0.2">
      <c r="A14" s="17" t="s">
        <v>106</v>
      </c>
      <c r="B14" s="25">
        <v>408</v>
      </c>
      <c r="C14" s="25">
        <v>1218</v>
      </c>
      <c r="D14" s="25">
        <v>2559</v>
      </c>
      <c r="E14" s="26">
        <f t="shared" si="0"/>
        <v>4185</v>
      </c>
    </row>
    <row r="15" spans="1:5" ht="19.75" customHeight="1" x14ac:dyDescent="0.2">
      <c r="A15" s="17" t="s">
        <v>107</v>
      </c>
      <c r="B15" s="25">
        <v>487</v>
      </c>
      <c r="C15" s="25">
        <v>1413</v>
      </c>
      <c r="D15" s="25">
        <v>2895</v>
      </c>
      <c r="E15" s="26">
        <f t="shared" si="0"/>
        <v>4795</v>
      </c>
    </row>
    <row r="16" spans="1:5" ht="19.75" customHeight="1" x14ac:dyDescent="0.2">
      <c r="A16" s="17" t="s">
        <v>108</v>
      </c>
      <c r="B16" s="25">
        <v>1284</v>
      </c>
      <c r="C16" s="25">
        <v>3984</v>
      </c>
      <c r="D16" s="25">
        <v>6448</v>
      </c>
      <c r="E16" s="26">
        <f t="shared" si="0"/>
        <v>11716</v>
      </c>
    </row>
    <row r="17" spans="1:5" ht="19.75" customHeight="1" thickBot="1" x14ac:dyDescent="0.25">
      <c r="A17" s="17" t="s">
        <v>109</v>
      </c>
      <c r="B17" s="25">
        <v>1852</v>
      </c>
      <c r="C17" s="25">
        <v>3868</v>
      </c>
      <c r="D17" s="25">
        <v>7745</v>
      </c>
      <c r="E17" s="26">
        <f t="shared" si="0"/>
        <v>13465</v>
      </c>
    </row>
    <row r="18" spans="1:5" ht="19.75" customHeight="1" thickTop="1" x14ac:dyDescent="0.2">
      <c r="A18" s="20" t="str">
        <f ca="1">A3&amp;" 合計"</f>
        <v>埼玉県第１１区 合計</v>
      </c>
      <c r="B18" s="27">
        <f>SUM(B6:B17)</f>
        <v>16636</v>
      </c>
      <c r="C18" s="27">
        <f>SUM(C6:C17)</f>
        <v>49557</v>
      </c>
      <c r="D18" s="27">
        <f>SUM(D6:D17)</f>
        <v>91681</v>
      </c>
      <c r="E18" s="27">
        <f>SUM(E6:E17)</f>
        <v>157874</v>
      </c>
    </row>
  </sheetData>
  <mergeCells count="2">
    <mergeCell ref="A2:E2"/>
    <mergeCell ref="E4:E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A1CC-027D-48DE-96F2-D1DB11643618}">
  <dimension ref="A1:D10"/>
  <sheetViews>
    <sheetView view="pageBreakPreview" zoomScale="80" zoomScaleNormal="85" zoomScaleSheetLayoutView="80" workbookViewId="0"/>
  </sheetViews>
  <sheetFormatPr defaultRowHeight="13" x14ac:dyDescent="0.2"/>
  <cols>
    <col min="1" max="4" width="24.81640625" customWidth="1"/>
  </cols>
  <sheetData>
    <row r="1" spans="1:4" ht="19.75" customHeight="1" x14ac:dyDescent="0.2">
      <c r="A1" s="19" t="s">
        <v>5</v>
      </c>
      <c r="B1" s="3"/>
      <c r="C1" s="3"/>
      <c r="D1" s="4"/>
    </row>
    <row r="2" spans="1:4" ht="19" x14ac:dyDescent="0.2">
      <c r="A2" s="36" t="s">
        <v>3</v>
      </c>
      <c r="B2" s="36"/>
      <c r="C2" s="36"/>
      <c r="D2" s="36"/>
    </row>
    <row r="3" spans="1:4" ht="19.75" customHeight="1" x14ac:dyDescent="0.2">
      <c r="A3" s="22" t="str">
        <f ca="1">RIGHT(CELL("filename",A3),LEN(CELL("filename",A3))-FIND("]",CELL("filename",A3)))</f>
        <v>埼玉県第１２区</v>
      </c>
      <c r="B3" s="2"/>
      <c r="C3" s="6"/>
      <c r="D3" s="18" t="s">
        <v>2</v>
      </c>
    </row>
    <row r="4" spans="1:4" ht="29.9" customHeight="1" x14ac:dyDescent="0.2">
      <c r="A4" s="16" t="s">
        <v>0</v>
      </c>
      <c r="B4" s="23" t="s">
        <v>117</v>
      </c>
      <c r="C4" s="23" t="s">
        <v>118</v>
      </c>
      <c r="D4" s="34" t="s">
        <v>1</v>
      </c>
    </row>
    <row r="5" spans="1:4" ht="29.9" customHeight="1" x14ac:dyDescent="0.2">
      <c r="A5" s="30" t="s">
        <v>4</v>
      </c>
      <c r="B5" s="24" t="s">
        <v>15</v>
      </c>
      <c r="C5" s="24" t="s">
        <v>16</v>
      </c>
      <c r="D5" s="35"/>
    </row>
    <row r="6" spans="1:4" ht="19.75" customHeight="1" x14ac:dyDescent="0.2">
      <c r="A6" s="17" t="s">
        <v>113</v>
      </c>
      <c r="B6" s="25">
        <v>24732</v>
      </c>
      <c r="C6" s="25">
        <v>56266</v>
      </c>
      <c r="D6" s="26">
        <f>SUM(B6:C6)</f>
        <v>80998</v>
      </c>
    </row>
    <row r="7" spans="1:4" ht="19.75" customHeight="1" x14ac:dyDescent="0.2">
      <c r="A7" s="17" t="s">
        <v>114</v>
      </c>
      <c r="B7" s="25">
        <v>14620</v>
      </c>
      <c r="C7" s="25">
        <v>18411</v>
      </c>
      <c r="D7" s="26">
        <f>SUM(B7:C7)</f>
        <v>33031</v>
      </c>
    </row>
    <row r="8" spans="1:4" ht="19.75" customHeight="1" x14ac:dyDescent="0.2">
      <c r="A8" s="17" t="s">
        <v>115</v>
      </c>
      <c r="B8" s="25">
        <v>25865</v>
      </c>
      <c r="C8" s="25">
        <v>18142</v>
      </c>
      <c r="D8" s="26">
        <f>SUM(B8:C8)</f>
        <v>44007</v>
      </c>
    </row>
    <row r="9" spans="1:4" ht="19.75" customHeight="1" thickBot="1" x14ac:dyDescent="0.25">
      <c r="A9" s="17" t="s">
        <v>116</v>
      </c>
      <c r="B9" s="25">
        <v>11178</v>
      </c>
      <c r="C9" s="25">
        <v>10505</v>
      </c>
      <c r="D9" s="26">
        <f>SUM(B9:C9)</f>
        <v>21683</v>
      </c>
    </row>
    <row r="10" spans="1:4" ht="19.75" customHeight="1" thickTop="1" x14ac:dyDescent="0.2">
      <c r="A10" s="20" t="str">
        <f ca="1">A3&amp;" 合計"</f>
        <v>埼玉県第１２区 合計</v>
      </c>
      <c r="B10" s="27">
        <f>SUM(B6:B9)</f>
        <v>76395</v>
      </c>
      <c r="C10" s="27">
        <f>SUM(C6:C9)</f>
        <v>103324</v>
      </c>
      <c r="D10" s="27">
        <f>SUM(D6:D9)</f>
        <v>179719</v>
      </c>
    </row>
  </sheetData>
  <mergeCells count="2">
    <mergeCell ref="A2:D2"/>
    <mergeCell ref="D4:D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257C-38C6-4DB4-B52D-D7AA3FF5D771}">
  <dimension ref="A1:H13"/>
  <sheetViews>
    <sheetView tabSelected="1" view="pageBreakPreview" zoomScale="80" zoomScaleNormal="85" zoomScaleSheetLayoutView="80" workbookViewId="0"/>
  </sheetViews>
  <sheetFormatPr defaultRowHeight="13" x14ac:dyDescent="0.2"/>
  <cols>
    <col min="1" max="1" width="19.6328125" customWidth="1"/>
    <col min="2" max="8" width="15.1796875" customWidth="1"/>
  </cols>
  <sheetData>
    <row r="1" spans="1:8" ht="19.75" customHeight="1" x14ac:dyDescent="0.2">
      <c r="A1" s="19" t="s">
        <v>5</v>
      </c>
      <c r="B1" s="3"/>
      <c r="C1" s="3"/>
      <c r="D1" s="3"/>
      <c r="E1" s="3"/>
      <c r="F1" s="3"/>
      <c r="G1" s="3"/>
      <c r="H1" s="4"/>
    </row>
    <row r="2" spans="1:8" ht="19" x14ac:dyDescent="0.2">
      <c r="A2" s="36" t="s">
        <v>3</v>
      </c>
      <c r="B2" s="36"/>
      <c r="C2" s="36"/>
      <c r="D2" s="36"/>
      <c r="E2" s="36"/>
      <c r="F2" s="36"/>
      <c r="G2" s="36"/>
      <c r="H2" s="36"/>
    </row>
    <row r="3" spans="1:8" ht="19.75" customHeight="1" x14ac:dyDescent="0.2">
      <c r="A3" s="22" t="str">
        <f ca="1">RIGHT(CELL("filename",A3),LEN(CELL("filename",A3))-FIND("]",CELL("filename",A3)))</f>
        <v>埼玉県第１３区</v>
      </c>
      <c r="B3" s="2"/>
      <c r="C3" s="6"/>
      <c r="D3" s="6"/>
      <c r="E3" s="6"/>
      <c r="F3" s="6"/>
      <c r="G3" s="6"/>
      <c r="H3" s="18" t="s">
        <v>2</v>
      </c>
    </row>
    <row r="4" spans="1:8" ht="29.9" customHeight="1" x14ac:dyDescent="0.2">
      <c r="A4" s="16" t="s">
        <v>0</v>
      </c>
      <c r="B4" s="23" t="s">
        <v>126</v>
      </c>
      <c r="C4" s="23" t="s">
        <v>127</v>
      </c>
      <c r="D4" s="23" t="s">
        <v>128</v>
      </c>
      <c r="E4" s="23" t="s">
        <v>129</v>
      </c>
      <c r="F4" s="23" t="s">
        <v>130</v>
      </c>
      <c r="G4" s="23" t="s">
        <v>131</v>
      </c>
      <c r="H4" s="34" t="s">
        <v>1</v>
      </c>
    </row>
    <row r="5" spans="1:8" ht="29.9" customHeight="1" x14ac:dyDescent="0.2">
      <c r="A5" s="30" t="s">
        <v>4</v>
      </c>
      <c r="B5" s="24" t="s">
        <v>14</v>
      </c>
      <c r="C5" s="24" t="s">
        <v>50</v>
      </c>
      <c r="D5" s="24" t="s">
        <v>17</v>
      </c>
      <c r="E5" s="24" t="s">
        <v>41</v>
      </c>
      <c r="F5" s="24"/>
      <c r="G5" s="24"/>
      <c r="H5" s="35"/>
    </row>
    <row r="6" spans="1:8" ht="19.75" customHeight="1" x14ac:dyDescent="0.2">
      <c r="A6" s="17" t="s">
        <v>119</v>
      </c>
      <c r="B6" s="32">
        <v>6028</v>
      </c>
      <c r="C6" s="32">
        <v>8170</v>
      </c>
      <c r="D6" s="32">
        <v>6896</v>
      </c>
      <c r="E6" s="32">
        <v>22466.374</v>
      </c>
      <c r="F6" s="32">
        <v>1439.625</v>
      </c>
      <c r="G6" s="32">
        <v>18088</v>
      </c>
      <c r="H6" s="33">
        <f t="shared" ref="H6:H12" si="0">SUM(B6:G6)</f>
        <v>63087.998999999996</v>
      </c>
    </row>
    <row r="7" spans="1:8" ht="19.75" customHeight="1" x14ac:dyDescent="0.2">
      <c r="A7" s="17" t="s">
        <v>120</v>
      </c>
      <c r="B7" s="32">
        <v>2866</v>
      </c>
      <c r="C7" s="32">
        <v>3204</v>
      </c>
      <c r="D7" s="32">
        <v>3574</v>
      </c>
      <c r="E7" s="32">
        <v>8520.7309999999998</v>
      </c>
      <c r="F7" s="32">
        <v>646.26800000000003</v>
      </c>
      <c r="G7" s="32">
        <v>6822</v>
      </c>
      <c r="H7" s="33">
        <f t="shared" si="0"/>
        <v>25632.999</v>
      </c>
    </row>
    <row r="8" spans="1:8" ht="19.75" customHeight="1" x14ac:dyDescent="0.2">
      <c r="A8" s="17" t="s">
        <v>121</v>
      </c>
      <c r="B8" s="32">
        <v>1555</v>
      </c>
      <c r="C8" s="32">
        <v>2248</v>
      </c>
      <c r="D8" s="32">
        <v>2148</v>
      </c>
      <c r="E8" s="32">
        <v>5425.683</v>
      </c>
      <c r="F8" s="32">
        <v>428.31599999999997</v>
      </c>
      <c r="G8" s="32">
        <v>8636</v>
      </c>
      <c r="H8" s="33">
        <f t="shared" si="0"/>
        <v>20440.999000000003</v>
      </c>
    </row>
    <row r="9" spans="1:8" ht="19.75" customHeight="1" x14ac:dyDescent="0.2">
      <c r="A9" s="17" t="s">
        <v>122</v>
      </c>
      <c r="B9" s="32">
        <v>1697</v>
      </c>
      <c r="C9" s="32">
        <v>2501</v>
      </c>
      <c r="D9" s="32">
        <v>2853</v>
      </c>
      <c r="E9" s="32">
        <v>8992.3150000000005</v>
      </c>
      <c r="F9" s="32">
        <v>543.68399999999997</v>
      </c>
      <c r="G9" s="32">
        <v>5683</v>
      </c>
      <c r="H9" s="33">
        <f t="shared" si="0"/>
        <v>22269.999</v>
      </c>
    </row>
    <row r="10" spans="1:8" ht="19.75" customHeight="1" x14ac:dyDescent="0.2">
      <c r="A10" s="17" t="s">
        <v>123</v>
      </c>
      <c r="B10" s="32">
        <v>1823</v>
      </c>
      <c r="C10" s="32">
        <v>2281</v>
      </c>
      <c r="D10" s="32">
        <v>2403</v>
      </c>
      <c r="E10" s="32">
        <v>5934.18</v>
      </c>
      <c r="F10" s="32">
        <v>477.81900000000002</v>
      </c>
      <c r="G10" s="32">
        <v>3442</v>
      </c>
      <c r="H10" s="33">
        <f t="shared" si="0"/>
        <v>16360.999</v>
      </c>
    </row>
    <row r="11" spans="1:8" ht="19.75" customHeight="1" x14ac:dyDescent="0.2">
      <c r="A11" s="17" t="s">
        <v>124</v>
      </c>
      <c r="B11" s="32">
        <v>1325</v>
      </c>
      <c r="C11" s="32">
        <v>1729</v>
      </c>
      <c r="D11" s="32">
        <v>1639</v>
      </c>
      <c r="E11" s="32">
        <v>4765.51</v>
      </c>
      <c r="F11" s="32">
        <v>457.48899999999998</v>
      </c>
      <c r="G11" s="32">
        <v>4471</v>
      </c>
      <c r="H11" s="33">
        <f t="shared" si="0"/>
        <v>14386.999</v>
      </c>
    </row>
    <row r="12" spans="1:8" ht="19.75" customHeight="1" thickBot="1" x14ac:dyDescent="0.25">
      <c r="A12" s="17" t="s">
        <v>125</v>
      </c>
      <c r="B12" s="32">
        <v>1805</v>
      </c>
      <c r="C12" s="32">
        <v>2104</v>
      </c>
      <c r="D12" s="32">
        <v>2048</v>
      </c>
      <c r="E12" s="32">
        <v>5331.9520000000002</v>
      </c>
      <c r="F12" s="32">
        <v>431.04700000000003</v>
      </c>
      <c r="G12" s="32">
        <v>6240</v>
      </c>
      <c r="H12" s="33">
        <f t="shared" si="0"/>
        <v>17959.999000000003</v>
      </c>
    </row>
    <row r="13" spans="1:8" ht="19.75" customHeight="1" thickTop="1" x14ac:dyDescent="0.2">
      <c r="A13" s="20" t="str">
        <f ca="1">A3&amp;" 合計"</f>
        <v>埼玉県第１３区 合計</v>
      </c>
      <c r="B13" s="31">
        <f t="shared" ref="B13:H13" si="1">SUM(B6:B12)</f>
        <v>17099</v>
      </c>
      <c r="C13" s="31">
        <f t="shared" si="1"/>
        <v>22237</v>
      </c>
      <c r="D13" s="31">
        <f t="shared" si="1"/>
        <v>21561</v>
      </c>
      <c r="E13" s="31">
        <f t="shared" si="1"/>
        <v>61436.745000000003</v>
      </c>
      <c r="F13" s="31">
        <f t="shared" si="1"/>
        <v>4424.2479999999996</v>
      </c>
      <c r="G13" s="31">
        <f t="shared" si="1"/>
        <v>53382</v>
      </c>
      <c r="H13" s="31">
        <f t="shared" si="1"/>
        <v>180139.99300000005</v>
      </c>
    </row>
  </sheetData>
  <mergeCells count="2">
    <mergeCell ref="A2:H2"/>
    <mergeCell ref="H4:H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81DF-BB18-44EA-9F1D-CBC4354D6B63}">
  <dimension ref="A1:H9"/>
  <sheetViews>
    <sheetView view="pageBreakPreview" zoomScale="80" zoomScaleNormal="85" zoomScaleSheetLayoutView="80" workbookViewId="0">
      <selection activeCell="D5" sqref="D5"/>
    </sheetView>
  </sheetViews>
  <sheetFormatPr defaultRowHeight="13" x14ac:dyDescent="0.2"/>
  <cols>
    <col min="1" max="1" width="19.54296875" customWidth="1"/>
    <col min="2" max="8" width="15.1796875" customWidth="1"/>
  </cols>
  <sheetData>
    <row r="1" spans="1:8" ht="19.75" customHeight="1" x14ac:dyDescent="0.2">
      <c r="A1" s="19" t="s">
        <v>5</v>
      </c>
      <c r="B1" s="3"/>
      <c r="C1" s="3"/>
      <c r="D1" s="3"/>
      <c r="E1" s="3"/>
      <c r="F1" s="3"/>
      <c r="G1" s="3"/>
      <c r="H1" s="4"/>
    </row>
    <row r="2" spans="1:8" ht="19" x14ac:dyDescent="0.2">
      <c r="A2" s="36" t="s">
        <v>3</v>
      </c>
      <c r="B2" s="36"/>
      <c r="C2" s="36"/>
      <c r="D2" s="36"/>
      <c r="E2" s="36"/>
      <c r="F2" s="36"/>
      <c r="G2" s="36"/>
      <c r="H2" s="36"/>
    </row>
    <row r="3" spans="1:8" ht="19.75" customHeight="1" x14ac:dyDescent="0.2">
      <c r="A3" s="22" t="str">
        <f ca="1">RIGHT(CELL("filename",A3),LEN(CELL("filename",A3))-FIND("]",CELL("filename",A3)))</f>
        <v>埼玉県第１４区</v>
      </c>
      <c r="B3" s="2"/>
      <c r="C3" s="6"/>
      <c r="D3" s="6"/>
      <c r="E3" s="6"/>
      <c r="F3" s="6"/>
      <c r="G3" s="6"/>
      <c r="H3" s="18" t="s">
        <v>2</v>
      </c>
    </row>
    <row r="4" spans="1:8" ht="29.9" customHeight="1" x14ac:dyDescent="0.2">
      <c r="A4" s="16" t="s">
        <v>0</v>
      </c>
      <c r="B4" s="23" t="s">
        <v>135</v>
      </c>
      <c r="C4" s="23" t="s">
        <v>136</v>
      </c>
      <c r="D4" s="23" t="s">
        <v>137</v>
      </c>
      <c r="E4" s="23" t="s">
        <v>138</v>
      </c>
      <c r="F4" s="23" t="s">
        <v>139</v>
      </c>
      <c r="G4" s="23" t="s">
        <v>140</v>
      </c>
      <c r="H4" s="34" t="s">
        <v>1</v>
      </c>
    </row>
    <row r="5" spans="1:8" ht="29.9" customHeight="1" x14ac:dyDescent="0.2">
      <c r="A5" s="30" t="s">
        <v>4</v>
      </c>
      <c r="B5" s="24" t="s">
        <v>17</v>
      </c>
      <c r="C5" s="24" t="s">
        <v>141</v>
      </c>
      <c r="D5" s="24"/>
      <c r="E5" s="24" t="s">
        <v>41</v>
      </c>
      <c r="F5" s="24" t="s">
        <v>161</v>
      </c>
      <c r="G5" s="24" t="s">
        <v>14</v>
      </c>
      <c r="H5" s="35"/>
    </row>
    <row r="6" spans="1:8" ht="19.75" customHeight="1" x14ac:dyDescent="0.2">
      <c r="A6" s="17" t="s">
        <v>132</v>
      </c>
      <c r="B6" s="25">
        <v>17244</v>
      </c>
      <c r="C6" s="25">
        <v>33687</v>
      </c>
      <c r="D6" s="25">
        <v>4364</v>
      </c>
      <c r="E6" s="25">
        <v>31740</v>
      </c>
      <c r="F6" s="25">
        <v>3328</v>
      </c>
      <c r="G6" s="25">
        <v>9441</v>
      </c>
      <c r="H6" s="26">
        <f>SUM(B6:G6)</f>
        <v>99804</v>
      </c>
    </row>
    <row r="7" spans="1:8" ht="19.75" customHeight="1" x14ac:dyDescent="0.2">
      <c r="A7" s="17" t="s">
        <v>133</v>
      </c>
      <c r="B7" s="25">
        <v>5002</v>
      </c>
      <c r="C7" s="25">
        <v>11034</v>
      </c>
      <c r="D7" s="25">
        <v>1062</v>
      </c>
      <c r="E7" s="25">
        <v>13333</v>
      </c>
      <c r="F7" s="25">
        <v>884</v>
      </c>
      <c r="G7" s="25">
        <v>2911</v>
      </c>
      <c r="H7" s="26">
        <f>SUM(B7:G7)</f>
        <v>34226</v>
      </c>
    </row>
    <row r="8" spans="1:8" ht="19.75" customHeight="1" thickBot="1" x14ac:dyDescent="0.25">
      <c r="A8" s="17" t="s">
        <v>134</v>
      </c>
      <c r="B8" s="25">
        <v>6546</v>
      </c>
      <c r="C8" s="25">
        <v>15528</v>
      </c>
      <c r="D8" s="25">
        <v>2060</v>
      </c>
      <c r="E8" s="25">
        <v>25535</v>
      </c>
      <c r="F8" s="25">
        <v>1302</v>
      </c>
      <c r="G8" s="25">
        <v>5629</v>
      </c>
      <c r="H8" s="26">
        <f>SUM(B8:G8)</f>
        <v>56600</v>
      </c>
    </row>
    <row r="9" spans="1:8" ht="19.75" customHeight="1" thickTop="1" x14ac:dyDescent="0.2">
      <c r="A9" s="20" t="str">
        <f ca="1">A3&amp;" 合計"</f>
        <v>埼玉県第１４区 合計</v>
      </c>
      <c r="B9" s="27">
        <f t="shared" ref="B9:H9" si="0">SUM(B6:B8)</f>
        <v>28792</v>
      </c>
      <c r="C9" s="27">
        <f t="shared" si="0"/>
        <v>60249</v>
      </c>
      <c r="D9" s="27">
        <f t="shared" si="0"/>
        <v>7486</v>
      </c>
      <c r="E9" s="27">
        <f t="shared" si="0"/>
        <v>70608</v>
      </c>
      <c r="F9" s="27">
        <f t="shared" si="0"/>
        <v>5514</v>
      </c>
      <c r="G9" s="27">
        <f t="shared" si="0"/>
        <v>17981</v>
      </c>
      <c r="H9" s="27">
        <f t="shared" si="0"/>
        <v>190630</v>
      </c>
    </row>
  </sheetData>
  <mergeCells count="2">
    <mergeCell ref="A2:H2"/>
    <mergeCell ref="H4:H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BB988-E064-465F-8F9F-EB5CF8789A0E}">
  <dimension ref="A1:G10"/>
  <sheetViews>
    <sheetView view="pageBreakPreview" zoomScale="80" zoomScaleNormal="85" zoomScaleSheetLayoutView="80" workbookViewId="0">
      <selection activeCell="F5" sqref="F5"/>
    </sheetView>
  </sheetViews>
  <sheetFormatPr defaultRowHeight="13" x14ac:dyDescent="0.2"/>
  <cols>
    <col min="1" max="1" width="19.1796875" customWidth="1"/>
    <col min="2" max="7" width="15.1796875" customWidth="1"/>
  </cols>
  <sheetData>
    <row r="1" spans="1:7" ht="19.75" customHeight="1" x14ac:dyDescent="0.2">
      <c r="A1" s="19" t="s">
        <v>5</v>
      </c>
      <c r="B1" s="3"/>
      <c r="C1" s="3"/>
      <c r="D1" s="3"/>
      <c r="E1" s="3"/>
      <c r="F1" s="3"/>
      <c r="G1" s="4"/>
    </row>
    <row r="2" spans="1:7" ht="19" x14ac:dyDescent="0.2">
      <c r="A2" s="36" t="s">
        <v>3</v>
      </c>
      <c r="B2" s="36"/>
      <c r="C2" s="36"/>
      <c r="D2" s="36"/>
      <c r="E2" s="36"/>
      <c r="F2" s="36"/>
      <c r="G2" s="36"/>
    </row>
    <row r="3" spans="1:7" ht="19.75" customHeight="1" x14ac:dyDescent="0.2">
      <c r="A3" s="22" t="str">
        <f ca="1">RIGHT(CELL("filename",A3),LEN(CELL("filename",A3))-FIND("]",CELL("filename",A3)))</f>
        <v>埼玉県第１５区</v>
      </c>
      <c r="B3" s="2"/>
      <c r="C3" s="6"/>
      <c r="D3" s="6"/>
      <c r="E3" s="6"/>
      <c r="F3" s="6"/>
      <c r="G3" s="18" t="s">
        <v>2</v>
      </c>
    </row>
    <row r="4" spans="1:7" ht="29.9" customHeight="1" x14ac:dyDescent="0.2">
      <c r="A4" s="16" t="s">
        <v>0</v>
      </c>
      <c r="B4" s="23" t="s">
        <v>146</v>
      </c>
      <c r="C4" s="23" t="s">
        <v>147</v>
      </c>
      <c r="D4" s="23" t="s">
        <v>148</v>
      </c>
      <c r="E4" s="23" t="s">
        <v>149</v>
      </c>
      <c r="F4" s="23" t="s">
        <v>150</v>
      </c>
      <c r="G4" s="34" t="s">
        <v>1</v>
      </c>
    </row>
    <row r="5" spans="1:7" ht="29.9" customHeight="1" x14ac:dyDescent="0.2">
      <c r="A5" s="30" t="s">
        <v>4</v>
      </c>
      <c r="B5" s="24" t="s">
        <v>15</v>
      </c>
      <c r="C5" s="24" t="s">
        <v>14</v>
      </c>
      <c r="D5" s="24" t="s">
        <v>16</v>
      </c>
      <c r="E5" s="24" t="s">
        <v>17</v>
      </c>
      <c r="F5" s="24"/>
      <c r="G5" s="35"/>
    </row>
    <row r="6" spans="1:7" ht="19.75" customHeight="1" x14ac:dyDescent="0.2">
      <c r="A6" s="17" t="s">
        <v>142</v>
      </c>
      <c r="B6" s="25">
        <v>14363</v>
      </c>
      <c r="C6" s="25">
        <v>3309</v>
      </c>
      <c r="D6" s="25">
        <v>11875</v>
      </c>
      <c r="E6" s="25">
        <v>6485</v>
      </c>
      <c r="F6" s="25">
        <v>2461</v>
      </c>
      <c r="G6" s="26">
        <f>SUM(B6:F6)</f>
        <v>38493</v>
      </c>
    </row>
    <row r="7" spans="1:7" ht="19.75" customHeight="1" x14ac:dyDescent="0.2">
      <c r="A7" s="17" t="s">
        <v>143</v>
      </c>
      <c r="B7" s="25">
        <v>27840</v>
      </c>
      <c r="C7" s="25">
        <v>6801</v>
      </c>
      <c r="D7" s="25">
        <v>25738</v>
      </c>
      <c r="E7" s="25">
        <v>18183</v>
      </c>
      <c r="F7" s="25">
        <v>5550</v>
      </c>
      <c r="G7" s="26">
        <f>SUM(B7:F7)</f>
        <v>84112</v>
      </c>
    </row>
    <row r="8" spans="1:7" ht="19.75" customHeight="1" x14ac:dyDescent="0.2">
      <c r="A8" s="17" t="s">
        <v>144</v>
      </c>
      <c r="B8" s="25">
        <v>11932</v>
      </c>
      <c r="C8" s="25">
        <v>3007</v>
      </c>
      <c r="D8" s="25">
        <v>8378</v>
      </c>
      <c r="E8" s="25">
        <v>4963</v>
      </c>
      <c r="F8" s="25">
        <v>2773</v>
      </c>
      <c r="G8" s="26">
        <f>SUM(B8:F8)</f>
        <v>31053</v>
      </c>
    </row>
    <row r="9" spans="1:7" ht="19.75" customHeight="1" thickBot="1" x14ac:dyDescent="0.25">
      <c r="A9" s="17" t="s">
        <v>145</v>
      </c>
      <c r="B9" s="25">
        <v>19838</v>
      </c>
      <c r="C9" s="25">
        <v>4566</v>
      </c>
      <c r="D9" s="25">
        <v>14365</v>
      </c>
      <c r="E9" s="25">
        <v>10227</v>
      </c>
      <c r="F9" s="25">
        <v>5373</v>
      </c>
      <c r="G9" s="26">
        <f>SUM(B9:F9)</f>
        <v>54369</v>
      </c>
    </row>
    <row r="10" spans="1:7" ht="19.75" customHeight="1" thickTop="1" x14ac:dyDescent="0.2">
      <c r="A10" s="20" t="str">
        <f ca="1">A3&amp;" 合計"</f>
        <v>埼玉県第１５区 合計</v>
      </c>
      <c r="B10" s="27">
        <f t="shared" ref="B10:G10" si="0">SUM(B6:B9)</f>
        <v>73973</v>
      </c>
      <c r="C10" s="27">
        <f t="shared" si="0"/>
        <v>17683</v>
      </c>
      <c r="D10" s="27">
        <f t="shared" si="0"/>
        <v>60356</v>
      </c>
      <c r="E10" s="27">
        <f t="shared" si="0"/>
        <v>39858</v>
      </c>
      <c r="F10" s="27">
        <f t="shared" si="0"/>
        <v>16157</v>
      </c>
      <c r="G10" s="27">
        <f t="shared" si="0"/>
        <v>208027</v>
      </c>
    </row>
  </sheetData>
  <mergeCells count="2">
    <mergeCell ref="A2:G2"/>
    <mergeCell ref="G4:G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90B17-29F9-4BD7-8D26-EF335DAA3CF5}">
  <dimension ref="A1:F10"/>
  <sheetViews>
    <sheetView view="pageBreakPreview" zoomScale="80" zoomScaleNormal="85" zoomScaleSheetLayoutView="80" workbookViewId="0"/>
  </sheetViews>
  <sheetFormatPr defaultRowHeight="13" x14ac:dyDescent="0.2"/>
  <cols>
    <col min="1" max="1" width="19.36328125" customWidth="1"/>
    <col min="2" max="6" width="15.1796875" customWidth="1"/>
  </cols>
  <sheetData>
    <row r="1" spans="1:6" ht="19.75" customHeight="1" x14ac:dyDescent="0.2">
      <c r="A1" s="19" t="s">
        <v>5</v>
      </c>
      <c r="B1" s="3"/>
      <c r="C1" s="3"/>
      <c r="D1" s="3"/>
      <c r="E1" s="3"/>
      <c r="F1" s="4"/>
    </row>
    <row r="2" spans="1:6" ht="19" x14ac:dyDescent="0.2">
      <c r="A2" s="36" t="s">
        <v>3</v>
      </c>
      <c r="B2" s="36"/>
      <c r="C2" s="36"/>
      <c r="D2" s="36"/>
      <c r="E2" s="36"/>
      <c r="F2" s="36"/>
    </row>
    <row r="3" spans="1:6" ht="19.75" customHeight="1" x14ac:dyDescent="0.2">
      <c r="A3" s="22" t="str">
        <f ca="1">RIGHT(CELL("filename",A3),LEN(CELL("filename",A3))-FIND("]",CELL("filename",A3)))</f>
        <v>埼玉県第１６区</v>
      </c>
      <c r="B3" s="2"/>
      <c r="C3" s="6"/>
      <c r="D3" s="6"/>
      <c r="E3" s="6"/>
      <c r="F3" s="18" t="s">
        <v>2</v>
      </c>
    </row>
    <row r="4" spans="1:6" ht="29.9" customHeight="1" x14ac:dyDescent="0.2">
      <c r="A4" s="16" t="s">
        <v>0</v>
      </c>
      <c r="B4" s="23" t="s">
        <v>155</v>
      </c>
      <c r="C4" s="23" t="s">
        <v>156</v>
      </c>
      <c r="D4" s="23" t="s">
        <v>157</v>
      </c>
      <c r="E4" s="23" t="s">
        <v>158</v>
      </c>
      <c r="F4" s="34" t="s">
        <v>1</v>
      </c>
    </row>
    <row r="5" spans="1:6" ht="29.9" customHeight="1" x14ac:dyDescent="0.2">
      <c r="A5" s="30" t="s">
        <v>4</v>
      </c>
      <c r="B5" s="24" t="s">
        <v>16</v>
      </c>
      <c r="C5" s="24" t="s">
        <v>17</v>
      </c>
      <c r="D5" s="24" t="s">
        <v>15</v>
      </c>
      <c r="E5" s="24" t="s">
        <v>14</v>
      </c>
      <c r="F5" s="35"/>
    </row>
    <row r="6" spans="1:6" ht="19.75" customHeight="1" x14ac:dyDescent="0.2">
      <c r="A6" s="17" t="s">
        <v>151</v>
      </c>
      <c r="B6" s="25">
        <v>15971</v>
      </c>
      <c r="C6" s="25">
        <v>7840</v>
      </c>
      <c r="D6" s="25">
        <v>15656</v>
      </c>
      <c r="E6" s="25">
        <v>2763</v>
      </c>
      <c r="F6" s="26">
        <f>SUM(B6:E6)</f>
        <v>42230</v>
      </c>
    </row>
    <row r="7" spans="1:6" ht="19.75" customHeight="1" x14ac:dyDescent="0.2">
      <c r="A7" s="17" t="s">
        <v>152</v>
      </c>
      <c r="B7" s="25">
        <v>35043</v>
      </c>
      <c r="C7" s="25">
        <v>15239</v>
      </c>
      <c r="D7" s="25">
        <v>36944</v>
      </c>
      <c r="E7" s="25">
        <v>6727</v>
      </c>
      <c r="F7" s="26">
        <f>SUM(B7:E7)</f>
        <v>93953</v>
      </c>
    </row>
    <row r="8" spans="1:6" ht="19.75" customHeight="1" x14ac:dyDescent="0.2">
      <c r="A8" s="17" t="s">
        <v>153</v>
      </c>
      <c r="B8" s="25">
        <v>9813</v>
      </c>
      <c r="C8" s="25">
        <v>5239</v>
      </c>
      <c r="D8" s="25">
        <v>9986</v>
      </c>
      <c r="E8" s="25">
        <v>2275</v>
      </c>
      <c r="F8" s="26">
        <f>SUM(B8:E8)</f>
        <v>27313</v>
      </c>
    </row>
    <row r="9" spans="1:6" ht="19.75" customHeight="1" thickBot="1" x14ac:dyDescent="0.25">
      <c r="A9" s="17" t="s">
        <v>154</v>
      </c>
      <c r="B9" s="25">
        <v>3417</v>
      </c>
      <c r="C9" s="25">
        <v>1709</v>
      </c>
      <c r="D9" s="25">
        <v>4323</v>
      </c>
      <c r="E9" s="25">
        <v>926</v>
      </c>
      <c r="F9" s="26">
        <f>SUM(B9:E9)</f>
        <v>10375</v>
      </c>
    </row>
    <row r="10" spans="1:6" ht="19.75" customHeight="1" thickTop="1" x14ac:dyDescent="0.2">
      <c r="A10" s="20" t="str">
        <f ca="1">A3&amp;" 合計"</f>
        <v>埼玉県第１６区 合計</v>
      </c>
      <c r="B10" s="27">
        <f>SUM(B6:B9)</f>
        <v>64244</v>
      </c>
      <c r="C10" s="27">
        <f>SUM(C6:C9)</f>
        <v>30027</v>
      </c>
      <c r="D10" s="27">
        <f>SUM(D6:D9)</f>
        <v>66909</v>
      </c>
      <c r="E10" s="27">
        <f>SUM(E6:E9)</f>
        <v>12691</v>
      </c>
      <c r="F10" s="27">
        <f>SUM(F6:F9)</f>
        <v>173871</v>
      </c>
    </row>
  </sheetData>
  <mergeCells count="2">
    <mergeCell ref="A2:F2"/>
    <mergeCell ref="F4:F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29949-7C81-4D06-A692-585D778C61AD}">
  <dimension ref="A1:J15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5" sqref="E5"/>
    </sheetView>
  </sheetViews>
  <sheetFormatPr defaultColWidth="9" defaultRowHeight="13" x14ac:dyDescent="0.2"/>
  <cols>
    <col min="1" max="1" width="18.6328125" style="1" customWidth="1"/>
    <col min="2" max="2" width="15.1796875" style="7" customWidth="1"/>
    <col min="3" max="6" width="15.1796875" style="6" customWidth="1"/>
    <col min="7" max="7" width="15.1796875" style="15" customWidth="1"/>
    <col min="8" max="15" width="18.6328125" style="1" customWidth="1"/>
    <col min="16" max="16384" width="9" style="1"/>
  </cols>
  <sheetData>
    <row r="1" spans="1:10" ht="20.149999999999999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" x14ac:dyDescent="0.2">
      <c r="A2" s="36" t="s">
        <v>3</v>
      </c>
      <c r="B2" s="36"/>
      <c r="C2" s="36"/>
      <c r="D2" s="36"/>
      <c r="E2" s="36"/>
      <c r="F2" s="36"/>
      <c r="G2" s="36"/>
      <c r="I2" s="2"/>
      <c r="J2" s="2"/>
    </row>
    <row r="3" spans="1:10" ht="20.149999999999999" customHeight="1" x14ac:dyDescent="0.2">
      <c r="A3" s="22" t="str">
        <f ca="1">RIGHT(CELL("filename",A3),LEN(CELL("filename",A3))-FIND("]",CELL("filename",A3)))</f>
        <v>埼玉県第２区</v>
      </c>
      <c r="B3" s="2"/>
      <c r="G3" s="18" t="s">
        <v>2</v>
      </c>
      <c r="J3" s="7"/>
    </row>
    <row r="4" spans="1:10" ht="28.75" customHeight="1" x14ac:dyDescent="0.2">
      <c r="A4" s="16" t="s">
        <v>0</v>
      </c>
      <c r="B4" s="23" t="s">
        <v>19</v>
      </c>
      <c r="C4" s="23" t="s">
        <v>20</v>
      </c>
      <c r="D4" s="23" t="s">
        <v>21</v>
      </c>
      <c r="E4" s="23" t="s">
        <v>22</v>
      </c>
      <c r="F4" s="23" t="s">
        <v>23</v>
      </c>
      <c r="G4" s="34" t="s">
        <v>1</v>
      </c>
    </row>
    <row r="5" spans="1:10" ht="28.75" customHeight="1" x14ac:dyDescent="0.2">
      <c r="A5" s="28" t="s">
        <v>4</v>
      </c>
      <c r="B5" s="24" t="s">
        <v>14</v>
      </c>
      <c r="C5" s="24" t="s">
        <v>17</v>
      </c>
      <c r="D5" s="24" t="s">
        <v>15</v>
      </c>
      <c r="E5" s="24"/>
      <c r="F5" s="24" t="s">
        <v>16</v>
      </c>
      <c r="G5" s="35"/>
    </row>
    <row r="6" spans="1:10" ht="19.75" customHeight="1" thickBot="1" x14ac:dyDescent="0.25">
      <c r="A6" s="17" t="s">
        <v>159</v>
      </c>
      <c r="B6" s="25">
        <v>23317</v>
      </c>
      <c r="C6" s="25">
        <v>43164</v>
      </c>
      <c r="D6" s="25">
        <v>72467</v>
      </c>
      <c r="E6" s="25">
        <v>9348</v>
      </c>
      <c r="F6" s="25">
        <v>34327</v>
      </c>
      <c r="G6" s="26">
        <f>SUM(B6:F6)</f>
        <v>182623</v>
      </c>
    </row>
    <row r="7" spans="1:10" ht="19.75" customHeight="1" thickTop="1" x14ac:dyDescent="0.2">
      <c r="A7" s="20" t="str">
        <f ca="1">A3&amp;" 合計"</f>
        <v>埼玉県第２区 合計</v>
      </c>
      <c r="B7" s="27">
        <f t="shared" ref="B7:G7" si="0">SUM(B6:B6)</f>
        <v>23317</v>
      </c>
      <c r="C7" s="27">
        <f t="shared" si="0"/>
        <v>43164</v>
      </c>
      <c r="D7" s="27">
        <f t="shared" si="0"/>
        <v>72467</v>
      </c>
      <c r="E7" s="27">
        <f t="shared" si="0"/>
        <v>9348</v>
      </c>
      <c r="F7" s="27">
        <f t="shared" si="0"/>
        <v>34327</v>
      </c>
      <c r="G7" s="27">
        <f t="shared" si="0"/>
        <v>182623</v>
      </c>
    </row>
    <row r="8" spans="1:10" ht="15.9" customHeight="1" x14ac:dyDescent="0.2">
      <c r="A8" s="8"/>
      <c r="B8" s="9"/>
      <c r="C8" s="10"/>
      <c r="D8" s="10"/>
      <c r="E8" s="10"/>
      <c r="F8" s="10"/>
      <c r="G8" s="11"/>
    </row>
    <row r="9" spans="1:10" ht="15.9" customHeight="1" x14ac:dyDescent="0.2">
      <c r="A9" s="12"/>
      <c r="B9" s="6"/>
      <c r="C9" s="13"/>
      <c r="D9" s="13"/>
      <c r="E9" s="13"/>
      <c r="F9" s="13"/>
      <c r="G9" s="14"/>
    </row>
    <row r="10" spans="1:10" ht="15.9" customHeight="1" x14ac:dyDescent="0.2">
      <c r="A10" s="12"/>
      <c r="B10" s="6"/>
      <c r="C10" s="13"/>
      <c r="D10" s="13"/>
      <c r="E10" s="13"/>
      <c r="F10" s="13"/>
      <c r="G10" s="14"/>
    </row>
    <row r="11" spans="1:10" ht="15.9" customHeight="1" x14ac:dyDescent="0.2">
      <c r="A11" s="12"/>
      <c r="B11" s="6"/>
      <c r="C11" s="13"/>
      <c r="D11" s="13"/>
      <c r="E11" s="13"/>
      <c r="F11" s="13"/>
      <c r="G11" s="14"/>
    </row>
    <row r="12" spans="1:10" ht="15.9" customHeight="1" x14ac:dyDescent="0.2">
      <c r="A12" s="12"/>
      <c r="B12" s="6"/>
      <c r="C12" s="13"/>
      <c r="D12" s="13"/>
      <c r="E12" s="13"/>
      <c r="F12" s="13"/>
      <c r="G12" s="14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C46F0-C05C-4927-9526-3A917633B70A}">
  <dimension ref="A1:I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" x14ac:dyDescent="0.2"/>
  <cols>
    <col min="1" max="1" width="18.81640625" style="1" customWidth="1"/>
    <col min="2" max="2" width="18.81640625" style="7" customWidth="1"/>
    <col min="3" max="5" width="18.81640625" style="6" customWidth="1"/>
    <col min="6" max="6" width="18.81640625" style="15" customWidth="1"/>
    <col min="7" max="14" width="18.6328125" style="1" customWidth="1"/>
    <col min="15" max="16384" width="9" style="1"/>
  </cols>
  <sheetData>
    <row r="1" spans="1:9" ht="20.149999999999999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" x14ac:dyDescent="0.2">
      <c r="A2" s="36" t="s">
        <v>3</v>
      </c>
      <c r="B2" s="36"/>
      <c r="C2" s="36"/>
      <c r="D2" s="36"/>
      <c r="E2" s="36"/>
      <c r="F2" s="36"/>
      <c r="H2" s="2"/>
      <c r="I2" s="2"/>
    </row>
    <row r="3" spans="1:9" ht="20.149999999999999" customHeight="1" x14ac:dyDescent="0.2">
      <c r="A3" s="22" t="str">
        <f ca="1">RIGHT(CELL("filename",A3),LEN(CELL("filename",A3))-FIND("]",CELL("filename",A3)))</f>
        <v>埼玉県第３区</v>
      </c>
      <c r="B3" s="2"/>
      <c r="F3" s="18" t="s">
        <v>2</v>
      </c>
      <c r="I3" s="7"/>
    </row>
    <row r="4" spans="1:9" ht="28.75" customHeight="1" x14ac:dyDescent="0.2">
      <c r="A4" s="16" t="s">
        <v>0</v>
      </c>
      <c r="B4" s="23" t="s">
        <v>25</v>
      </c>
      <c r="C4" s="23" t="s">
        <v>26</v>
      </c>
      <c r="D4" s="23" t="s">
        <v>27</v>
      </c>
      <c r="E4" s="23" t="s">
        <v>28</v>
      </c>
      <c r="F4" s="34" t="s">
        <v>1</v>
      </c>
    </row>
    <row r="5" spans="1:9" ht="28.75" customHeight="1" x14ac:dyDescent="0.2">
      <c r="A5" s="29" t="s">
        <v>4</v>
      </c>
      <c r="B5" s="24" t="s">
        <v>29</v>
      </c>
      <c r="C5" s="24" t="s">
        <v>30</v>
      </c>
      <c r="D5" s="24" t="s">
        <v>31</v>
      </c>
      <c r="E5" s="24" t="s">
        <v>32</v>
      </c>
      <c r="F5" s="35"/>
    </row>
    <row r="6" spans="1:9" ht="19.75" customHeight="1" x14ac:dyDescent="0.2">
      <c r="A6" s="17" t="s">
        <v>160</v>
      </c>
      <c r="B6" s="25">
        <v>4631</v>
      </c>
      <c r="C6" s="25">
        <v>7325</v>
      </c>
      <c r="D6" s="25">
        <v>15006</v>
      </c>
      <c r="E6" s="25">
        <v>15891</v>
      </c>
      <c r="F6" s="26">
        <f>SUM(B6:E6)</f>
        <v>42853</v>
      </c>
    </row>
    <row r="7" spans="1:9" ht="19.75" customHeight="1" thickBot="1" x14ac:dyDescent="0.25">
      <c r="A7" s="17" t="s">
        <v>24</v>
      </c>
      <c r="B7" s="25">
        <v>10100</v>
      </c>
      <c r="C7" s="25">
        <v>17117</v>
      </c>
      <c r="D7" s="25">
        <v>51097</v>
      </c>
      <c r="E7" s="25">
        <v>60348</v>
      </c>
      <c r="F7" s="26">
        <f>SUM(B7:E7)</f>
        <v>138662</v>
      </c>
    </row>
    <row r="8" spans="1:9" ht="19.75" customHeight="1" thickTop="1" x14ac:dyDescent="0.2">
      <c r="A8" s="20" t="str">
        <f ca="1">A3&amp;" 合計"</f>
        <v>埼玉県第３区 合計</v>
      </c>
      <c r="B8" s="27">
        <f>SUM(B6:B7)</f>
        <v>14731</v>
      </c>
      <c r="C8" s="27">
        <f>SUM(C6:C7)</f>
        <v>24442</v>
      </c>
      <c r="D8" s="27">
        <f>SUM(D6:D7)</f>
        <v>66103</v>
      </c>
      <c r="E8" s="27">
        <f>SUM(E6:E7)</f>
        <v>76239</v>
      </c>
      <c r="F8" s="27">
        <f>SUM(F6:F7)</f>
        <v>181515</v>
      </c>
    </row>
    <row r="9" spans="1:9" ht="15.9" customHeight="1" x14ac:dyDescent="0.2">
      <c r="A9" s="8"/>
      <c r="B9" s="9"/>
      <c r="C9" s="10"/>
      <c r="D9" s="10"/>
      <c r="E9" s="10"/>
      <c r="F9" s="11"/>
    </row>
    <row r="10" spans="1:9" ht="15.9" customHeight="1" x14ac:dyDescent="0.2">
      <c r="A10" s="12"/>
      <c r="B10" s="6"/>
      <c r="C10" s="13"/>
      <c r="D10" s="13"/>
      <c r="E10" s="13"/>
      <c r="F10" s="14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990D-2CAA-4405-9892-F41FAE1FF620}">
  <dimension ref="A1:I18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" x14ac:dyDescent="0.2"/>
  <cols>
    <col min="1" max="1" width="18.81640625" style="1" customWidth="1"/>
    <col min="2" max="2" width="18.81640625" style="7" customWidth="1"/>
    <col min="3" max="5" width="18.81640625" style="6" customWidth="1"/>
    <col min="6" max="6" width="18.81640625" style="15" customWidth="1"/>
    <col min="7" max="14" width="18.6328125" style="1" customWidth="1"/>
    <col min="15" max="16384" width="9" style="1"/>
  </cols>
  <sheetData>
    <row r="1" spans="1:9" ht="20.149999999999999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" x14ac:dyDescent="0.2">
      <c r="A2" s="36" t="s">
        <v>3</v>
      </c>
      <c r="B2" s="36"/>
      <c r="C2" s="36"/>
      <c r="D2" s="36"/>
      <c r="E2" s="36"/>
      <c r="F2" s="36"/>
      <c r="H2" s="2"/>
      <c r="I2" s="2"/>
    </row>
    <row r="3" spans="1:9" ht="20.149999999999999" customHeight="1" x14ac:dyDescent="0.2">
      <c r="A3" s="22" t="str">
        <f ca="1">RIGHT(CELL("filename",A3),LEN(CELL("filename",A3))-FIND("]",CELL("filename",A3)))</f>
        <v>埼玉県第４区</v>
      </c>
      <c r="B3" s="2"/>
      <c r="F3" s="18" t="s">
        <v>2</v>
      </c>
      <c r="I3" s="7"/>
    </row>
    <row r="4" spans="1:9" ht="28.75" customHeight="1" x14ac:dyDescent="0.2">
      <c r="A4" s="16" t="s">
        <v>0</v>
      </c>
      <c r="B4" s="23" t="s">
        <v>37</v>
      </c>
      <c r="C4" s="23" t="s">
        <v>38</v>
      </c>
      <c r="D4" s="23" t="s">
        <v>39</v>
      </c>
      <c r="E4" s="23" t="s">
        <v>40</v>
      </c>
      <c r="F4" s="34" t="s">
        <v>1</v>
      </c>
    </row>
    <row r="5" spans="1:9" ht="28.75" customHeight="1" x14ac:dyDescent="0.2">
      <c r="A5" s="29" t="s">
        <v>4</v>
      </c>
      <c r="B5" s="24" t="s">
        <v>32</v>
      </c>
      <c r="C5" s="24" t="s">
        <v>41</v>
      </c>
      <c r="D5" s="24" t="s">
        <v>30</v>
      </c>
      <c r="E5" s="24" t="s">
        <v>29</v>
      </c>
      <c r="F5" s="35"/>
    </row>
    <row r="6" spans="1:9" ht="19.75" customHeight="1" x14ac:dyDescent="0.2">
      <c r="A6" s="17" t="s">
        <v>33</v>
      </c>
      <c r="B6" s="25">
        <v>25913</v>
      </c>
      <c r="C6" s="25">
        <v>16965</v>
      </c>
      <c r="D6" s="25">
        <v>11642</v>
      </c>
      <c r="E6" s="25">
        <v>6762</v>
      </c>
      <c r="F6" s="26">
        <f>SUM(B6:E6)</f>
        <v>61282</v>
      </c>
    </row>
    <row r="7" spans="1:9" ht="19.75" customHeight="1" x14ac:dyDescent="0.2">
      <c r="A7" s="17" t="s">
        <v>34</v>
      </c>
      <c r="B7" s="25">
        <v>15412</v>
      </c>
      <c r="C7" s="25">
        <v>7675</v>
      </c>
      <c r="D7" s="25">
        <v>4960</v>
      </c>
      <c r="E7" s="25">
        <v>3881</v>
      </c>
      <c r="F7" s="26">
        <f>SUM(B7:E7)</f>
        <v>31928</v>
      </c>
    </row>
    <row r="8" spans="1:9" ht="19.75" customHeight="1" x14ac:dyDescent="0.2">
      <c r="A8" s="17" t="s">
        <v>35</v>
      </c>
      <c r="B8" s="25">
        <v>14369</v>
      </c>
      <c r="C8" s="25">
        <v>11398</v>
      </c>
      <c r="D8" s="25">
        <v>6747</v>
      </c>
      <c r="E8" s="25">
        <v>4318</v>
      </c>
      <c r="F8" s="26">
        <f>SUM(B8:E8)</f>
        <v>36832</v>
      </c>
    </row>
    <row r="9" spans="1:9" ht="19.75" customHeight="1" thickBot="1" x14ac:dyDescent="0.25">
      <c r="A9" s="17" t="s">
        <v>36</v>
      </c>
      <c r="B9" s="25">
        <v>26431</v>
      </c>
      <c r="C9" s="25">
        <v>16690</v>
      </c>
      <c r="D9" s="25">
        <v>10699</v>
      </c>
      <c r="E9" s="25">
        <v>12802</v>
      </c>
      <c r="F9" s="26">
        <f>SUM(B9:E9)</f>
        <v>66622</v>
      </c>
    </row>
    <row r="10" spans="1:9" ht="19.75" customHeight="1" thickTop="1" x14ac:dyDescent="0.2">
      <c r="A10" s="20" t="str">
        <f ca="1">A3&amp;" 合計"</f>
        <v>埼玉県第４区 合計</v>
      </c>
      <c r="B10" s="27">
        <f>SUM(B6:B9)</f>
        <v>82125</v>
      </c>
      <c r="C10" s="27">
        <f>SUM(C6:C9)</f>
        <v>52728</v>
      </c>
      <c r="D10" s="27">
        <f>SUM(D6:D9)</f>
        <v>34048</v>
      </c>
      <c r="E10" s="27">
        <f>SUM(E6:E9)</f>
        <v>27763</v>
      </c>
      <c r="F10" s="27">
        <f>SUM(F6:F9)</f>
        <v>196664</v>
      </c>
    </row>
    <row r="11" spans="1:9" ht="15.9" customHeight="1" x14ac:dyDescent="0.2">
      <c r="A11" s="8"/>
      <c r="B11" s="9"/>
      <c r="C11" s="10"/>
      <c r="D11" s="10"/>
      <c r="E11" s="10"/>
      <c r="F11" s="11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  <row r="17" spans="1:6" ht="15.9" customHeight="1" x14ac:dyDescent="0.2">
      <c r="A17" s="12"/>
      <c r="B17" s="6"/>
      <c r="C17" s="13"/>
      <c r="D17" s="13"/>
      <c r="E17" s="13"/>
      <c r="F17" s="14"/>
    </row>
    <row r="18" spans="1:6" ht="15.9" customHeight="1" x14ac:dyDescent="0.2">
      <c r="A18" s="12"/>
      <c r="B18" s="6"/>
      <c r="C18" s="13"/>
      <c r="D18" s="13"/>
      <c r="E18" s="13"/>
      <c r="F18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5BE6-89D5-43BC-8AFC-E20B2FF05BE4}">
  <dimension ref="A1:I18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" x14ac:dyDescent="0.2"/>
  <cols>
    <col min="1" max="1" width="18.81640625" style="1" customWidth="1"/>
    <col min="2" max="2" width="18.81640625" style="7" customWidth="1"/>
    <col min="3" max="5" width="18.81640625" style="6" customWidth="1"/>
    <col min="6" max="6" width="18.81640625" style="15" customWidth="1"/>
    <col min="7" max="14" width="18.6328125" style="1" customWidth="1"/>
    <col min="15" max="16384" width="9" style="1"/>
  </cols>
  <sheetData>
    <row r="1" spans="1:9" ht="20.149999999999999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" x14ac:dyDescent="0.2">
      <c r="A2" s="36" t="s">
        <v>3</v>
      </c>
      <c r="B2" s="36"/>
      <c r="C2" s="36"/>
      <c r="D2" s="36"/>
      <c r="E2" s="36"/>
      <c r="F2" s="36"/>
      <c r="H2" s="2"/>
      <c r="I2" s="2"/>
    </row>
    <row r="3" spans="1:9" ht="20.149999999999999" customHeight="1" x14ac:dyDescent="0.2">
      <c r="A3" s="22" t="str">
        <f ca="1">RIGHT(CELL("filename",A3),LEN(CELL("filename",A3))-FIND("]",CELL("filename",A3)))</f>
        <v>埼玉県第５区</v>
      </c>
      <c r="B3" s="2"/>
      <c r="F3" s="18" t="s">
        <v>2</v>
      </c>
      <c r="I3" s="7"/>
    </row>
    <row r="4" spans="1:9" ht="28.75" customHeight="1" x14ac:dyDescent="0.2">
      <c r="A4" s="16" t="s">
        <v>0</v>
      </c>
      <c r="B4" s="23" t="s">
        <v>46</v>
      </c>
      <c r="C4" s="23" t="s">
        <v>47</v>
      </c>
      <c r="D4" s="23" t="s">
        <v>48</v>
      </c>
      <c r="E4" s="23" t="s">
        <v>49</v>
      </c>
      <c r="F4" s="34" t="s">
        <v>1</v>
      </c>
    </row>
    <row r="5" spans="1:9" ht="28.75" customHeight="1" x14ac:dyDescent="0.2">
      <c r="A5" s="29" t="s">
        <v>4</v>
      </c>
      <c r="B5" s="24" t="s">
        <v>32</v>
      </c>
      <c r="C5" s="24" t="s">
        <v>50</v>
      </c>
      <c r="D5" s="24" t="s">
        <v>31</v>
      </c>
      <c r="E5" s="24" t="s">
        <v>29</v>
      </c>
      <c r="F5" s="35"/>
    </row>
    <row r="6" spans="1:9" ht="19.75" customHeight="1" x14ac:dyDescent="0.2">
      <c r="A6" s="17" t="s">
        <v>42</v>
      </c>
      <c r="B6" s="25">
        <v>16049</v>
      </c>
      <c r="C6" s="25">
        <v>2942</v>
      </c>
      <c r="D6" s="25">
        <v>18765</v>
      </c>
      <c r="E6" s="25">
        <v>2008</v>
      </c>
      <c r="F6" s="26">
        <f>SUM(B6:E6)</f>
        <v>39764</v>
      </c>
    </row>
    <row r="7" spans="1:9" ht="19.75" customHeight="1" x14ac:dyDescent="0.2">
      <c r="A7" s="17" t="s">
        <v>43</v>
      </c>
      <c r="B7" s="25">
        <v>24850</v>
      </c>
      <c r="C7" s="25">
        <v>4952</v>
      </c>
      <c r="D7" s="25">
        <v>34398</v>
      </c>
      <c r="E7" s="25">
        <v>2995</v>
      </c>
      <c r="F7" s="26">
        <f>SUM(B7:E7)</f>
        <v>67195</v>
      </c>
    </row>
    <row r="8" spans="1:9" ht="19.75" customHeight="1" x14ac:dyDescent="0.2">
      <c r="A8" s="17" t="s">
        <v>44</v>
      </c>
      <c r="B8" s="25">
        <v>19891</v>
      </c>
      <c r="C8" s="25">
        <v>4062</v>
      </c>
      <c r="D8" s="25">
        <v>29478</v>
      </c>
      <c r="E8" s="25">
        <v>2801</v>
      </c>
      <c r="F8" s="26">
        <f>SUM(B8:E8)</f>
        <v>56232</v>
      </c>
    </row>
    <row r="9" spans="1:9" ht="19.75" customHeight="1" thickBot="1" x14ac:dyDescent="0.25">
      <c r="A9" s="17" t="s">
        <v>45</v>
      </c>
      <c r="B9" s="25">
        <v>17460</v>
      </c>
      <c r="C9" s="25">
        <v>3339</v>
      </c>
      <c r="D9" s="25">
        <v>25137</v>
      </c>
      <c r="E9" s="25">
        <v>2294</v>
      </c>
      <c r="F9" s="26">
        <f>SUM(B9:E9)</f>
        <v>48230</v>
      </c>
    </row>
    <row r="10" spans="1:9" ht="19.75" customHeight="1" thickTop="1" x14ac:dyDescent="0.2">
      <c r="A10" s="20" t="str">
        <f ca="1">A3&amp;" 合計"</f>
        <v>埼玉県第５区 合計</v>
      </c>
      <c r="B10" s="27">
        <f>SUM(B6:B9)</f>
        <v>78250</v>
      </c>
      <c r="C10" s="27">
        <f>SUM(C6:C9)</f>
        <v>15295</v>
      </c>
      <c r="D10" s="27">
        <f>SUM(D6:D9)</f>
        <v>107778</v>
      </c>
      <c r="E10" s="27">
        <f>SUM(E6:E9)</f>
        <v>10098</v>
      </c>
      <c r="F10" s="27">
        <f>SUM(F6:F9)</f>
        <v>211421</v>
      </c>
    </row>
    <row r="11" spans="1:9" ht="15.9" customHeight="1" x14ac:dyDescent="0.2">
      <c r="A11" s="8"/>
      <c r="B11" s="9"/>
      <c r="C11" s="10"/>
      <c r="D11" s="10"/>
      <c r="E11" s="10"/>
      <c r="F11" s="11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  <row r="17" spans="1:6" ht="15.9" customHeight="1" x14ac:dyDescent="0.2">
      <c r="A17" s="12"/>
      <c r="B17" s="6"/>
      <c r="C17" s="13"/>
      <c r="D17" s="13"/>
      <c r="E17" s="13"/>
      <c r="F17" s="14"/>
    </row>
    <row r="18" spans="1:6" ht="15.9" customHeight="1" x14ac:dyDescent="0.2">
      <c r="A18" s="12"/>
      <c r="B18" s="6"/>
      <c r="C18" s="13"/>
      <c r="D18" s="13"/>
      <c r="E18" s="13"/>
      <c r="F18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7BB0E-D358-4DCF-9EC2-0BBBA60484FE}">
  <dimension ref="A1:I18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defaultColWidth="9" defaultRowHeight="13" x14ac:dyDescent="0.2"/>
  <cols>
    <col min="1" max="1" width="18.81640625" style="1" customWidth="1"/>
    <col min="2" max="2" width="18.81640625" style="7" customWidth="1"/>
    <col min="3" max="5" width="18.81640625" style="6" customWidth="1"/>
    <col min="6" max="6" width="18.81640625" style="15" customWidth="1"/>
    <col min="7" max="14" width="18.6328125" style="1" customWidth="1"/>
    <col min="15" max="16384" width="9" style="1"/>
  </cols>
  <sheetData>
    <row r="1" spans="1:9" ht="20.149999999999999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" x14ac:dyDescent="0.2">
      <c r="A2" s="36" t="s">
        <v>3</v>
      </c>
      <c r="B2" s="36"/>
      <c r="C2" s="36"/>
      <c r="D2" s="36"/>
      <c r="E2" s="36"/>
      <c r="F2" s="36"/>
      <c r="H2" s="2"/>
      <c r="I2" s="2"/>
    </row>
    <row r="3" spans="1:9" ht="20.149999999999999" customHeight="1" x14ac:dyDescent="0.2">
      <c r="A3" s="22" t="str">
        <f ca="1">RIGHT(CELL("filename",A3),LEN(CELL("filename",A3))-FIND("]",CELL("filename",A3)))</f>
        <v>埼玉県第６区</v>
      </c>
      <c r="B3" s="2"/>
      <c r="F3" s="18" t="s">
        <v>2</v>
      </c>
      <c r="I3" s="7"/>
    </row>
    <row r="4" spans="1:9" ht="28.75" customHeight="1" x14ac:dyDescent="0.2">
      <c r="A4" s="16" t="s">
        <v>0</v>
      </c>
      <c r="B4" s="23" t="s">
        <v>55</v>
      </c>
      <c r="C4" s="23" t="s">
        <v>56</v>
      </c>
      <c r="D4" s="23" t="s">
        <v>57</v>
      </c>
      <c r="E4" s="23" t="s">
        <v>58</v>
      </c>
      <c r="F4" s="34" t="s">
        <v>1</v>
      </c>
    </row>
    <row r="5" spans="1:9" ht="28.75" customHeight="1" x14ac:dyDescent="0.2">
      <c r="A5" s="29" t="s">
        <v>4</v>
      </c>
      <c r="B5" s="24" t="s">
        <v>30</v>
      </c>
      <c r="C5" s="24"/>
      <c r="D5" s="24" t="s">
        <v>31</v>
      </c>
      <c r="E5" s="24" t="s">
        <v>29</v>
      </c>
      <c r="F5" s="35"/>
    </row>
    <row r="6" spans="1:9" ht="19.75" customHeight="1" x14ac:dyDescent="0.2">
      <c r="A6" s="17" t="s">
        <v>51</v>
      </c>
      <c r="B6" s="25">
        <v>5867</v>
      </c>
      <c r="C6" s="25">
        <v>12730</v>
      </c>
      <c r="D6" s="25">
        <v>27713</v>
      </c>
      <c r="E6" s="25">
        <v>4295</v>
      </c>
      <c r="F6" s="26">
        <f>SUM(B6:E6)</f>
        <v>50605</v>
      </c>
    </row>
    <row r="7" spans="1:9" ht="19.75" customHeight="1" x14ac:dyDescent="0.2">
      <c r="A7" s="17" t="s">
        <v>52</v>
      </c>
      <c r="B7" s="25">
        <v>11788</v>
      </c>
      <c r="C7" s="25">
        <v>23234</v>
      </c>
      <c r="D7" s="25">
        <v>42790</v>
      </c>
      <c r="E7" s="25">
        <v>14915</v>
      </c>
      <c r="F7" s="26">
        <f>SUM(B7:E7)</f>
        <v>92727</v>
      </c>
    </row>
    <row r="8" spans="1:9" ht="19.75" customHeight="1" x14ac:dyDescent="0.2">
      <c r="A8" s="17" t="s">
        <v>53</v>
      </c>
      <c r="B8" s="25">
        <v>3675</v>
      </c>
      <c r="C8" s="25">
        <v>8041</v>
      </c>
      <c r="D8" s="25">
        <v>16848</v>
      </c>
      <c r="E8" s="25">
        <v>2951</v>
      </c>
      <c r="F8" s="26">
        <f>SUM(B8:E8)</f>
        <v>31515</v>
      </c>
    </row>
    <row r="9" spans="1:9" ht="19.75" customHeight="1" thickBot="1" x14ac:dyDescent="0.25">
      <c r="A9" s="17" t="s">
        <v>54</v>
      </c>
      <c r="B9" s="25">
        <v>3011</v>
      </c>
      <c r="C9" s="25">
        <v>6420</v>
      </c>
      <c r="D9" s="25">
        <v>17485</v>
      </c>
      <c r="E9" s="25">
        <v>2574</v>
      </c>
      <c r="F9" s="26">
        <f>SUM(B9:E9)</f>
        <v>29490</v>
      </c>
    </row>
    <row r="10" spans="1:9" ht="19.75" customHeight="1" thickTop="1" x14ac:dyDescent="0.2">
      <c r="A10" s="20" t="str">
        <f ca="1">A3&amp;" 合計"</f>
        <v>埼玉県第６区 合計</v>
      </c>
      <c r="B10" s="27">
        <f>SUM(B6:B9)</f>
        <v>24341</v>
      </c>
      <c r="C10" s="27">
        <f>SUM(C6:C9)</f>
        <v>50425</v>
      </c>
      <c r="D10" s="27">
        <f>SUM(D6:D9)</f>
        <v>104836</v>
      </c>
      <c r="E10" s="27">
        <f>SUM(E6:E9)</f>
        <v>24735</v>
      </c>
      <c r="F10" s="27">
        <f>SUM(F6:F9)</f>
        <v>204337</v>
      </c>
    </row>
    <row r="11" spans="1:9" ht="15.9" customHeight="1" x14ac:dyDescent="0.2">
      <c r="A11" s="8"/>
      <c r="B11" s="9"/>
      <c r="C11" s="10"/>
      <c r="D11" s="10"/>
      <c r="E11" s="10"/>
      <c r="F11" s="11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  <row r="17" spans="1:6" ht="15.9" customHeight="1" x14ac:dyDescent="0.2">
      <c r="A17" s="12"/>
      <c r="B17" s="6"/>
      <c r="C17" s="13"/>
      <c r="D17" s="13"/>
      <c r="E17" s="13"/>
      <c r="F17" s="14"/>
    </row>
    <row r="18" spans="1:6" ht="15.9" customHeight="1" x14ac:dyDescent="0.2">
      <c r="A18" s="12"/>
      <c r="B18" s="6"/>
      <c r="C18" s="13"/>
      <c r="D18" s="13"/>
      <c r="E18" s="13"/>
      <c r="F18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38C0C-5E4B-4D9D-BE7A-24E2A0AEFDEB}">
  <dimension ref="A1:I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" x14ac:dyDescent="0.2"/>
  <cols>
    <col min="1" max="1" width="18.81640625" style="1" customWidth="1"/>
    <col min="2" max="2" width="18.81640625" style="7" customWidth="1"/>
    <col min="3" max="5" width="18.81640625" style="6" customWidth="1"/>
    <col min="6" max="6" width="18.81640625" style="15" customWidth="1"/>
    <col min="7" max="14" width="18.6328125" style="1" customWidth="1"/>
    <col min="15" max="16384" width="9" style="1"/>
  </cols>
  <sheetData>
    <row r="1" spans="1:9" ht="20.149999999999999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" x14ac:dyDescent="0.2">
      <c r="A2" s="36" t="s">
        <v>3</v>
      </c>
      <c r="B2" s="36"/>
      <c r="C2" s="36"/>
      <c r="D2" s="36"/>
      <c r="E2" s="36"/>
      <c r="F2" s="36"/>
      <c r="H2" s="2"/>
      <c r="I2" s="2"/>
    </row>
    <row r="3" spans="1:9" ht="20.149999999999999" customHeight="1" x14ac:dyDescent="0.2">
      <c r="A3" s="22" t="str">
        <f ca="1">RIGHT(CELL("filename",A3),LEN(CELL("filename",A3))-FIND("]",CELL("filename",A3)))</f>
        <v>埼玉県第７区</v>
      </c>
      <c r="B3" s="2"/>
      <c r="F3" s="18" t="s">
        <v>2</v>
      </c>
      <c r="I3" s="7"/>
    </row>
    <row r="4" spans="1:9" ht="28.75" customHeight="1" x14ac:dyDescent="0.2">
      <c r="A4" s="16" t="s">
        <v>0</v>
      </c>
      <c r="B4" s="23" t="s">
        <v>61</v>
      </c>
      <c r="C4" s="23" t="s">
        <v>62</v>
      </c>
      <c r="D4" s="23" t="s">
        <v>63</v>
      </c>
      <c r="E4" s="23" t="s">
        <v>64</v>
      </c>
      <c r="F4" s="34" t="s">
        <v>1</v>
      </c>
    </row>
    <row r="5" spans="1:9" ht="28.75" customHeight="1" x14ac:dyDescent="0.2">
      <c r="A5" s="29" t="s">
        <v>4</v>
      </c>
      <c r="B5" s="24" t="s">
        <v>29</v>
      </c>
      <c r="C5" s="24" t="s">
        <v>32</v>
      </c>
      <c r="D5" s="24" t="s">
        <v>31</v>
      </c>
      <c r="E5" s="24" t="s">
        <v>30</v>
      </c>
      <c r="F5" s="35"/>
    </row>
    <row r="6" spans="1:9" ht="19.75" customHeight="1" x14ac:dyDescent="0.2">
      <c r="A6" s="17" t="s">
        <v>59</v>
      </c>
      <c r="B6" s="25">
        <v>12962</v>
      </c>
      <c r="C6" s="25">
        <v>50643</v>
      </c>
      <c r="D6" s="25">
        <v>57112</v>
      </c>
      <c r="E6" s="25">
        <v>19816</v>
      </c>
      <c r="F6" s="26">
        <f>SUM(B6:E6)</f>
        <v>140533</v>
      </c>
    </row>
    <row r="7" spans="1:9" ht="19.75" customHeight="1" thickBot="1" x14ac:dyDescent="0.25">
      <c r="A7" s="17" t="s">
        <v>60</v>
      </c>
      <c r="B7" s="25">
        <v>4579</v>
      </c>
      <c r="C7" s="25">
        <v>15855</v>
      </c>
      <c r="D7" s="25">
        <v>16181</v>
      </c>
      <c r="E7" s="25">
        <v>7450</v>
      </c>
      <c r="F7" s="26">
        <f>SUM(B7:E7)</f>
        <v>44065</v>
      </c>
    </row>
    <row r="8" spans="1:9" ht="19.75" customHeight="1" thickTop="1" x14ac:dyDescent="0.2">
      <c r="A8" s="20" t="str">
        <f ca="1">A3&amp;" 合計"</f>
        <v>埼玉県第７区 合計</v>
      </c>
      <c r="B8" s="27">
        <f>SUM(B6:B7)</f>
        <v>17541</v>
      </c>
      <c r="C8" s="27">
        <f>SUM(C6:C7)</f>
        <v>66498</v>
      </c>
      <c r="D8" s="27">
        <f>SUM(D6:D7)</f>
        <v>73293</v>
      </c>
      <c r="E8" s="27">
        <f>SUM(E6:E7)</f>
        <v>27266</v>
      </c>
      <c r="F8" s="27">
        <f>SUM(F6:F7)</f>
        <v>184598</v>
      </c>
    </row>
    <row r="9" spans="1:9" ht="15.9" customHeight="1" x14ac:dyDescent="0.2">
      <c r="A9" s="8"/>
      <c r="B9" s="9"/>
      <c r="C9" s="10"/>
      <c r="D9" s="10"/>
      <c r="E9" s="10"/>
      <c r="F9" s="11"/>
    </row>
    <row r="10" spans="1:9" ht="15.9" customHeight="1" x14ac:dyDescent="0.2">
      <c r="A10" s="12"/>
      <c r="B10" s="6"/>
      <c r="C10" s="13"/>
      <c r="D10" s="13"/>
      <c r="E10" s="13"/>
      <c r="F10" s="14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AAC07-3230-4ABA-A00C-01104D7A926A}">
  <dimension ref="A1:I17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30" sqref="B30"/>
    </sheetView>
  </sheetViews>
  <sheetFormatPr defaultColWidth="9" defaultRowHeight="13" x14ac:dyDescent="0.2"/>
  <cols>
    <col min="1" max="1" width="18.81640625" style="1" customWidth="1"/>
    <col min="2" max="2" width="18.81640625" style="7" customWidth="1"/>
    <col min="3" max="5" width="18.81640625" style="6" customWidth="1"/>
    <col min="6" max="6" width="18.81640625" style="15" customWidth="1"/>
    <col min="7" max="14" width="18.6328125" style="1" customWidth="1"/>
    <col min="15" max="16384" width="9" style="1"/>
  </cols>
  <sheetData>
    <row r="1" spans="1:9" ht="20.149999999999999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" x14ac:dyDescent="0.2">
      <c r="A2" s="36" t="s">
        <v>3</v>
      </c>
      <c r="B2" s="36"/>
      <c r="C2" s="36"/>
      <c r="D2" s="36"/>
      <c r="E2" s="36"/>
      <c r="F2" s="36"/>
      <c r="H2" s="2"/>
      <c r="I2" s="2"/>
    </row>
    <row r="3" spans="1:9" ht="20.149999999999999" customHeight="1" x14ac:dyDescent="0.2">
      <c r="A3" s="22" t="str">
        <f ca="1">RIGHT(CELL("filename",A3),LEN(CELL("filename",A3))-FIND("]",CELL("filename",A3)))</f>
        <v>埼玉県第８区</v>
      </c>
      <c r="B3" s="2"/>
      <c r="F3" s="18" t="s">
        <v>2</v>
      </c>
      <c r="I3" s="7"/>
    </row>
    <row r="4" spans="1:9" ht="28.75" customHeight="1" x14ac:dyDescent="0.2">
      <c r="A4" s="16" t="s">
        <v>0</v>
      </c>
      <c r="B4" s="23" t="s">
        <v>68</v>
      </c>
      <c r="C4" s="23" t="s">
        <v>69</v>
      </c>
      <c r="D4" s="23" t="s">
        <v>70</v>
      </c>
      <c r="E4" s="23" t="s">
        <v>71</v>
      </c>
      <c r="F4" s="34" t="s">
        <v>1</v>
      </c>
    </row>
    <row r="5" spans="1:9" ht="28.75" customHeight="1" x14ac:dyDescent="0.2">
      <c r="A5" s="29" t="s">
        <v>4</v>
      </c>
      <c r="B5" s="24" t="s">
        <v>72</v>
      </c>
      <c r="C5" s="24" t="s">
        <v>73</v>
      </c>
      <c r="D5" s="24" t="s">
        <v>74</v>
      </c>
      <c r="E5" s="24" t="s">
        <v>75</v>
      </c>
      <c r="F5" s="35"/>
    </row>
    <row r="6" spans="1:9" ht="19.75" customHeight="1" x14ac:dyDescent="0.2">
      <c r="A6" s="17" t="s">
        <v>65</v>
      </c>
      <c r="B6" s="25">
        <v>15867</v>
      </c>
      <c r="C6" s="25">
        <v>14001</v>
      </c>
      <c r="D6" s="25">
        <v>66328</v>
      </c>
      <c r="E6" s="25">
        <v>55452</v>
      </c>
      <c r="F6" s="26">
        <f>SUM(B6:E6)</f>
        <v>151648</v>
      </c>
    </row>
    <row r="7" spans="1:9" ht="19.75" customHeight="1" x14ac:dyDescent="0.2">
      <c r="A7" s="17" t="s">
        <v>66</v>
      </c>
      <c r="B7" s="25">
        <v>6175</v>
      </c>
      <c r="C7" s="25">
        <v>4841</v>
      </c>
      <c r="D7" s="25">
        <v>19332</v>
      </c>
      <c r="E7" s="25">
        <v>16825</v>
      </c>
      <c r="F7" s="26">
        <f>SUM(B7:E7)</f>
        <v>47173</v>
      </c>
    </row>
    <row r="8" spans="1:9" ht="19.75" customHeight="1" thickBot="1" x14ac:dyDescent="0.25">
      <c r="A8" s="17" t="s">
        <v>67</v>
      </c>
      <c r="B8" s="25">
        <v>1768</v>
      </c>
      <c r="C8" s="25">
        <v>1463</v>
      </c>
      <c r="D8" s="25">
        <v>7563</v>
      </c>
      <c r="E8" s="25">
        <v>5303</v>
      </c>
      <c r="F8" s="26">
        <f>SUM(B8:E8)</f>
        <v>16097</v>
      </c>
    </row>
    <row r="9" spans="1:9" ht="19.75" customHeight="1" thickTop="1" x14ac:dyDescent="0.2">
      <c r="A9" s="20" t="str">
        <f ca="1">A3&amp;" 合計"</f>
        <v>埼玉県第８区 合計</v>
      </c>
      <c r="B9" s="27">
        <f>SUM(B6:B8)</f>
        <v>23810</v>
      </c>
      <c r="C9" s="27">
        <f>SUM(C6:C8)</f>
        <v>20305</v>
      </c>
      <c r="D9" s="27">
        <f>SUM(D6:D8)</f>
        <v>93223</v>
      </c>
      <c r="E9" s="27">
        <f>SUM(E6:E8)</f>
        <v>77580</v>
      </c>
      <c r="F9" s="27">
        <f>SUM(F6:F8)</f>
        <v>214918</v>
      </c>
    </row>
    <row r="10" spans="1:9" ht="15.9" customHeight="1" x14ac:dyDescent="0.2">
      <c r="A10" s="8"/>
      <c r="B10" s="9"/>
      <c r="C10" s="10"/>
      <c r="D10" s="10"/>
      <c r="E10" s="10"/>
      <c r="F10" s="11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  <row r="17" spans="1:6" ht="15.9" customHeight="1" x14ac:dyDescent="0.2">
      <c r="A17" s="12"/>
      <c r="B17" s="6"/>
      <c r="C17" s="13"/>
      <c r="D17" s="13"/>
      <c r="E17" s="13"/>
      <c r="F17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777F-820A-4F5E-8B92-E65E1A864C7F}">
  <dimension ref="A1:F12"/>
  <sheetViews>
    <sheetView view="pageBreakPreview" zoomScale="85" zoomScaleNormal="85" zoomScaleSheetLayoutView="85" workbookViewId="0">
      <selection activeCell="D22" sqref="D22"/>
    </sheetView>
  </sheetViews>
  <sheetFormatPr defaultRowHeight="13" x14ac:dyDescent="0.2"/>
  <cols>
    <col min="1" max="6" width="18.81640625" customWidth="1"/>
  </cols>
  <sheetData>
    <row r="1" spans="1:6" ht="19.75" customHeight="1" x14ac:dyDescent="0.2">
      <c r="A1" s="19" t="s">
        <v>5</v>
      </c>
      <c r="B1" s="3"/>
      <c r="C1" s="3"/>
      <c r="D1" s="3"/>
      <c r="E1" s="3"/>
      <c r="F1" s="4"/>
    </row>
    <row r="2" spans="1:6" ht="19" x14ac:dyDescent="0.2">
      <c r="A2" s="36" t="s">
        <v>3</v>
      </c>
      <c r="B2" s="36"/>
      <c r="C2" s="36"/>
      <c r="D2" s="36"/>
      <c r="E2" s="36"/>
      <c r="F2" s="36"/>
    </row>
    <row r="3" spans="1:6" ht="19.75" customHeight="1" x14ac:dyDescent="0.2">
      <c r="A3" s="22" t="str">
        <f ca="1">RIGHT(CELL("filename",A3),LEN(CELL("filename",A3))-FIND("]",CELL("filename",A3)))</f>
        <v>埼玉県第９区</v>
      </c>
      <c r="B3" s="2"/>
      <c r="C3" s="6"/>
      <c r="D3" s="6"/>
      <c r="E3" s="6"/>
      <c r="F3" s="18" t="s">
        <v>2</v>
      </c>
    </row>
    <row r="4" spans="1:6" ht="28.75" customHeight="1" x14ac:dyDescent="0.2">
      <c r="A4" s="16" t="s">
        <v>0</v>
      </c>
      <c r="B4" s="23" t="s">
        <v>82</v>
      </c>
      <c r="C4" s="23" t="s">
        <v>83</v>
      </c>
      <c r="D4" s="23" t="s">
        <v>84</v>
      </c>
      <c r="E4" s="23" t="s">
        <v>85</v>
      </c>
      <c r="F4" s="34" t="s">
        <v>1</v>
      </c>
    </row>
    <row r="5" spans="1:6" ht="28.75" customHeight="1" x14ac:dyDescent="0.2">
      <c r="A5" s="30" t="s">
        <v>4</v>
      </c>
      <c r="B5" s="24" t="s">
        <v>15</v>
      </c>
      <c r="C5" s="24" t="s">
        <v>16</v>
      </c>
      <c r="D5" s="24" t="s">
        <v>14</v>
      </c>
      <c r="E5" s="24" t="s">
        <v>17</v>
      </c>
      <c r="F5" s="35"/>
    </row>
    <row r="6" spans="1:6" ht="19.75" customHeight="1" x14ac:dyDescent="0.2">
      <c r="A6" s="17" t="s">
        <v>76</v>
      </c>
      <c r="B6" s="25">
        <v>13169</v>
      </c>
      <c r="C6" s="25">
        <v>14222</v>
      </c>
      <c r="D6" s="25">
        <v>3237</v>
      </c>
      <c r="E6" s="25">
        <v>4020</v>
      </c>
      <c r="F6" s="26">
        <f t="shared" ref="F6:F11" si="0">SUM(B6:E6)</f>
        <v>34648</v>
      </c>
    </row>
    <row r="7" spans="1:6" ht="19.75" customHeight="1" x14ac:dyDescent="0.2">
      <c r="A7" s="17" t="s">
        <v>77</v>
      </c>
      <c r="B7" s="25">
        <v>24491</v>
      </c>
      <c r="C7" s="25">
        <v>26443</v>
      </c>
      <c r="D7" s="25">
        <v>5985</v>
      </c>
      <c r="E7" s="25">
        <v>7093</v>
      </c>
      <c r="F7" s="26">
        <f t="shared" si="0"/>
        <v>64012</v>
      </c>
    </row>
    <row r="8" spans="1:6" ht="19.75" customHeight="1" x14ac:dyDescent="0.2">
      <c r="A8" s="17" t="s">
        <v>78</v>
      </c>
      <c r="B8" s="25">
        <v>23397</v>
      </c>
      <c r="C8" s="25">
        <v>25538</v>
      </c>
      <c r="D8" s="25">
        <v>4018</v>
      </c>
      <c r="E8" s="25">
        <v>6078</v>
      </c>
      <c r="F8" s="26">
        <f t="shared" si="0"/>
        <v>59031</v>
      </c>
    </row>
    <row r="9" spans="1:6" ht="19.75" customHeight="1" x14ac:dyDescent="0.2">
      <c r="A9" s="17" t="s">
        <v>79</v>
      </c>
      <c r="B9" s="25">
        <v>9634</v>
      </c>
      <c r="C9" s="25">
        <v>9791</v>
      </c>
      <c r="D9" s="25">
        <v>1743</v>
      </c>
      <c r="E9" s="25">
        <v>2525</v>
      </c>
      <c r="F9" s="26">
        <f t="shared" si="0"/>
        <v>23693</v>
      </c>
    </row>
    <row r="10" spans="1:6" ht="19.75" customHeight="1" x14ac:dyDescent="0.2">
      <c r="A10" s="17" t="s">
        <v>80</v>
      </c>
      <c r="B10" s="25">
        <v>5815</v>
      </c>
      <c r="C10" s="25">
        <v>5119</v>
      </c>
      <c r="D10" s="25">
        <v>940</v>
      </c>
      <c r="E10" s="25">
        <v>1522</v>
      </c>
      <c r="F10" s="26">
        <f t="shared" si="0"/>
        <v>13396</v>
      </c>
    </row>
    <row r="11" spans="1:6" ht="19.75" customHeight="1" thickBot="1" x14ac:dyDescent="0.25">
      <c r="A11" s="17" t="s">
        <v>81</v>
      </c>
      <c r="B11" s="25">
        <v>2305</v>
      </c>
      <c r="C11" s="25">
        <v>1994</v>
      </c>
      <c r="D11" s="25">
        <v>370</v>
      </c>
      <c r="E11" s="25">
        <v>442</v>
      </c>
      <c r="F11" s="26">
        <f t="shared" si="0"/>
        <v>5111</v>
      </c>
    </row>
    <row r="12" spans="1:6" ht="19.75" customHeight="1" thickTop="1" x14ac:dyDescent="0.2">
      <c r="A12" s="20" t="str">
        <f ca="1">A3&amp;" 合計"</f>
        <v>埼玉県第９区 合計</v>
      </c>
      <c r="B12" s="27">
        <f>SUM(B6:B11)</f>
        <v>78811</v>
      </c>
      <c r="C12" s="27">
        <f>SUM(C6:C11)</f>
        <v>83107</v>
      </c>
      <c r="D12" s="27">
        <f>SUM(D6:D11)</f>
        <v>16293</v>
      </c>
      <c r="E12" s="27">
        <f>SUM(E6:E11)</f>
        <v>21680</v>
      </c>
      <c r="F12" s="27">
        <f>SUM(F6:F11)</f>
        <v>199891</v>
      </c>
    </row>
  </sheetData>
  <mergeCells count="2">
    <mergeCell ref="A2:F2"/>
    <mergeCell ref="F4:F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16</vt:i4>
      </vt:variant>
    </vt:vector>
  </HeadingPairs>
  <TitlesOfParts>
    <vt:vector size="32" baseType="lpstr">
      <vt:lpstr>埼玉県第１区</vt:lpstr>
      <vt:lpstr>埼玉県第２区</vt:lpstr>
      <vt:lpstr>埼玉県第３区</vt:lpstr>
      <vt:lpstr>埼玉県第４区</vt:lpstr>
      <vt:lpstr>埼玉県第５区</vt:lpstr>
      <vt:lpstr>埼玉県第６区</vt:lpstr>
      <vt:lpstr>埼玉県第７区</vt:lpstr>
      <vt:lpstr>埼玉県第８区</vt:lpstr>
      <vt:lpstr>埼玉県第９区</vt:lpstr>
      <vt:lpstr>埼玉県第１０区</vt:lpstr>
      <vt:lpstr>埼玉県第１１区</vt:lpstr>
      <vt:lpstr>埼玉県第１２区</vt:lpstr>
      <vt:lpstr>埼玉県第１３区</vt:lpstr>
      <vt:lpstr>埼玉県第１４区</vt:lpstr>
      <vt:lpstr>埼玉県第１５区</vt:lpstr>
      <vt:lpstr>埼玉県第１６区</vt:lpstr>
      <vt:lpstr>埼玉県第１区!Print_Area</vt:lpstr>
      <vt:lpstr>埼玉県第２区!Print_Area</vt:lpstr>
      <vt:lpstr>埼玉県第３区!Print_Area</vt:lpstr>
      <vt:lpstr>埼玉県第４区!Print_Area</vt:lpstr>
      <vt:lpstr>埼玉県第５区!Print_Area</vt:lpstr>
      <vt:lpstr>埼玉県第６区!Print_Area</vt:lpstr>
      <vt:lpstr>埼玉県第７区!Print_Area</vt:lpstr>
      <vt:lpstr>埼玉県第８区!Print_Area</vt:lpstr>
      <vt:lpstr>埼玉県第１区!Print_Titles</vt:lpstr>
      <vt:lpstr>埼玉県第２区!Print_Titles</vt:lpstr>
      <vt:lpstr>埼玉県第３区!Print_Titles</vt:lpstr>
      <vt:lpstr>埼玉県第４区!Print_Titles</vt:lpstr>
      <vt:lpstr>埼玉県第５区!Print_Titles</vt:lpstr>
      <vt:lpstr>埼玉県第６区!Print_Titles</vt:lpstr>
      <vt:lpstr>埼玉県第７区!Print_Titles</vt:lpstr>
      <vt:lpstr>埼玉県第８区!Print_Titles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