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M:\◎記録用フォルダ（平成３０年度以降）\16_【大分類】衆議院選挙\02_【中分類】比例代表\01_【小分類：10廃】比例代表管理執行\第50回（令和Ｘ年）\準備（２係末席）\01_起案\15_市区町村別得票数調（とりまとめ）\02 集計\01_小選挙区\"/>
    </mc:Choice>
  </mc:AlternateContent>
  <xr:revisionPtr revIDLastSave="0" documentId="13_ncr:1_{55656B77-4208-4E40-AD32-AC7F5D372E8D}" xr6:coauthVersionLast="36" xr6:coauthVersionMax="36" xr10:uidLastSave="{00000000-0000-0000-0000-000000000000}"/>
  <bookViews>
    <workbookView xWindow="240" yWindow="120" windowWidth="14940" windowHeight="8496" xr2:uid="{00000000-000D-0000-FFFF-FFFF00000000}"/>
  </bookViews>
  <sheets>
    <sheet name="愛媛県第１区" sheetId="6" r:id="rId1"/>
    <sheet name="愛媛県第２区" sheetId="5" r:id="rId2"/>
    <sheet name="愛媛県第３区" sheetId="4" r:id="rId3"/>
  </sheets>
  <definedNames>
    <definedName name="_xlnm.Print_Area" localSheetId="0">愛媛県第１区!$A$1:$F$7</definedName>
    <definedName name="_xlnm.Print_Area" localSheetId="1">愛媛県第２区!$A$1:$E$11</definedName>
    <definedName name="_xlnm.Print_Area" localSheetId="2">愛媛県第３区!$A$1:$E$20</definedName>
    <definedName name="_xlnm.Print_Titles" localSheetId="0">愛媛県第１区!$A:$A,愛媛県第１区!$1:$5</definedName>
    <definedName name="_xlnm.Print_Titles" localSheetId="1">愛媛県第２区!$A:$A,愛媛県第２区!$1:$5</definedName>
    <definedName name="_xlnm.Print_Titles" localSheetId="2">愛媛県第３区!$A:$A,愛媛県第３区!$1:$5</definedName>
  </definedNames>
  <calcPr calcId="191029"/>
</workbook>
</file>

<file path=xl/calcChain.xml><?xml version="1.0" encoding="utf-8"?>
<calcChain xmlns="http://schemas.openxmlformats.org/spreadsheetml/2006/main">
  <c r="E7" i="6" l="1"/>
  <c r="D7" i="6"/>
  <c r="C7" i="6"/>
  <c r="B7" i="6"/>
  <c r="F6" i="6"/>
  <c r="A3" i="6"/>
  <c r="A7" i="6" s="1"/>
  <c r="D11" i="5"/>
  <c r="C11" i="5"/>
  <c r="B11" i="5"/>
  <c r="E10" i="5"/>
  <c r="E9" i="5"/>
  <c r="E8" i="5"/>
  <c r="E7" i="5"/>
  <c r="E6" i="5"/>
  <c r="A3" i="5"/>
  <c r="A11" i="5" s="1"/>
  <c r="E11" i="5" l="1"/>
  <c r="F7" i="6"/>
  <c r="D20" i="4"/>
  <c r="C20" i="4"/>
  <c r="B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A3" i="4"/>
  <c r="A20" i="4" s="1"/>
  <c r="E20" i="4" l="1"/>
</calcChain>
</file>

<file path=xl/sharedStrings.xml><?xml version="1.0" encoding="utf-8"?>
<sst xmlns="http://schemas.openxmlformats.org/spreadsheetml/2006/main" count="58" uniqueCount="41">
  <si>
    <t>候補者名</t>
    <rPh sb="0" eb="3">
      <t>コウホシャ</t>
    </rPh>
    <rPh sb="3" eb="4">
      <t>メイ</t>
    </rPh>
    <phoneticPr fontId="1"/>
  </si>
  <si>
    <t>得票数計</t>
    <rPh sb="0" eb="1">
      <t>エ</t>
    </rPh>
    <rPh sb="1" eb="2">
      <t>ヒョウ</t>
    </rPh>
    <rPh sb="2" eb="3">
      <t>カズ</t>
    </rPh>
    <rPh sb="3" eb="4">
      <t>ケイ</t>
    </rPh>
    <phoneticPr fontId="1"/>
  </si>
  <si>
    <t>[単位：票]</t>
    <rPh sb="1" eb="3">
      <t>タンイ</t>
    </rPh>
    <rPh sb="4" eb="5">
      <t>ヒョウ</t>
    </rPh>
    <phoneticPr fontId="1"/>
  </si>
  <si>
    <t>衆議院議員総選挙（小選挙区）　候補者別市区町村別得票数一覧</t>
    <rPh sb="5" eb="6">
      <t>ソウ</t>
    </rPh>
    <rPh sb="9" eb="13">
      <t>ショウセンキョク</t>
    </rPh>
    <phoneticPr fontId="1"/>
  </si>
  <si>
    <t>市区町村名＼政党名</t>
    <rPh sb="0" eb="4">
      <t>シクチョウソン</t>
    </rPh>
    <rPh sb="4" eb="5">
      <t>メイ</t>
    </rPh>
    <phoneticPr fontId="1"/>
  </si>
  <si>
    <t>令和６年１０月２７日執行</t>
    <rPh sb="0" eb="2">
      <t>レイワ</t>
    </rPh>
    <phoneticPr fontId="1"/>
  </si>
  <si>
    <t>石本　憲一</t>
    <rPh sb="0" eb="2">
      <t>イシモト</t>
    </rPh>
    <rPh sb="3" eb="5">
      <t>ケンイチ</t>
    </rPh>
    <phoneticPr fontId="4"/>
  </si>
  <si>
    <t>塩崎　あきひさ</t>
    <rPh sb="0" eb="2">
      <t>シオザキ</t>
    </rPh>
    <phoneticPr fontId="4"/>
  </si>
  <si>
    <t>いしい　ともえ</t>
  </si>
  <si>
    <t>こうそがべ　よしみち</t>
  </si>
  <si>
    <t>国民民主党</t>
    <rPh sb="0" eb="5">
      <t>コクミンミンシュトウ</t>
    </rPh>
    <phoneticPr fontId="4"/>
  </si>
  <si>
    <t>日本共産党</t>
    <rPh sb="0" eb="5">
      <t>ニホンキョウサントウ</t>
    </rPh>
    <phoneticPr fontId="4"/>
  </si>
  <si>
    <t>自由民主党</t>
    <rPh sb="0" eb="5">
      <t>ジユウミンシュトウ</t>
    </rPh>
    <phoneticPr fontId="4"/>
  </si>
  <si>
    <t>立憲民主党</t>
    <rPh sb="0" eb="5">
      <t>リッケンミンシュトウ</t>
    </rPh>
    <phoneticPr fontId="4"/>
  </si>
  <si>
    <t>松山市</t>
    <rPh sb="0" eb="3">
      <t>マツヤマシ</t>
    </rPh>
    <phoneticPr fontId="1"/>
  </si>
  <si>
    <t>白石　洋一</t>
    <rPh sb="0" eb="2">
      <t>シライシ</t>
    </rPh>
    <rPh sb="3" eb="5">
      <t>ヨウイチ</t>
    </rPh>
    <phoneticPr fontId="4"/>
  </si>
  <si>
    <t>井原　たくみ</t>
    <rPh sb="0" eb="2">
      <t>イハラ</t>
    </rPh>
    <phoneticPr fontId="4"/>
  </si>
  <si>
    <t>日本維新の会</t>
    <rPh sb="0" eb="4">
      <t>ニホンイシン</t>
    </rPh>
    <rPh sb="5" eb="6">
      <t>カイ</t>
    </rPh>
    <phoneticPr fontId="4"/>
  </si>
  <si>
    <t>かじの　こうすけ</t>
  </si>
  <si>
    <t>今治市</t>
    <rPh sb="0" eb="3">
      <t>イマバリシ</t>
    </rPh>
    <phoneticPr fontId="4"/>
  </si>
  <si>
    <t>新居浜市</t>
    <rPh sb="0" eb="4">
      <t>ニイハマシ</t>
    </rPh>
    <phoneticPr fontId="4"/>
  </si>
  <si>
    <t>西条市</t>
    <rPh sb="0" eb="3">
      <t>サイジョウシ</t>
    </rPh>
    <phoneticPr fontId="4"/>
  </si>
  <si>
    <t>四国中央市</t>
    <rPh sb="0" eb="5">
      <t>シコクチュウオウシ</t>
    </rPh>
    <phoneticPr fontId="4"/>
  </si>
  <si>
    <t>越智郡上島町</t>
    <rPh sb="0" eb="3">
      <t>オチグン</t>
    </rPh>
    <rPh sb="3" eb="6">
      <t>カミジマチョウ</t>
    </rPh>
    <phoneticPr fontId="4"/>
  </si>
  <si>
    <t>長谷川　じゅんじ</t>
    <rPh sb="0" eb="3">
      <t>ハセガワ</t>
    </rPh>
    <phoneticPr fontId="4"/>
  </si>
  <si>
    <t>西井　直人</t>
    <rPh sb="0" eb="2">
      <t>ニシイ</t>
    </rPh>
    <rPh sb="3" eb="5">
      <t>ナオヒト</t>
    </rPh>
    <phoneticPr fontId="4"/>
  </si>
  <si>
    <t>越智　きよすみ</t>
    <rPh sb="0" eb="2">
      <t>オチ</t>
    </rPh>
    <phoneticPr fontId="4"/>
  </si>
  <si>
    <t>宇和島市</t>
    <rPh sb="0" eb="4">
      <t>ウワジマシ</t>
    </rPh>
    <phoneticPr fontId="4"/>
  </si>
  <si>
    <t>八幡浜市</t>
    <rPh sb="0" eb="4">
      <t>ヤワタハマシ</t>
    </rPh>
    <phoneticPr fontId="4"/>
  </si>
  <si>
    <t>大洲市</t>
    <rPh sb="0" eb="3">
      <t>オオズシ</t>
    </rPh>
    <phoneticPr fontId="4"/>
  </si>
  <si>
    <t>伊予市</t>
    <rPh sb="0" eb="3">
      <t>イヨシ</t>
    </rPh>
    <phoneticPr fontId="4"/>
  </si>
  <si>
    <t>西予市</t>
    <rPh sb="0" eb="3">
      <t>セイヨシ</t>
    </rPh>
    <phoneticPr fontId="4"/>
  </si>
  <si>
    <t>東温市</t>
    <rPh sb="0" eb="3">
      <t>トウオンシ</t>
    </rPh>
    <phoneticPr fontId="4"/>
  </si>
  <si>
    <t>久万高原町</t>
    <rPh sb="0" eb="5">
      <t>クマコウゲンチョウ</t>
    </rPh>
    <phoneticPr fontId="4"/>
  </si>
  <si>
    <t>松前町</t>
    <rPh sb="0" eb="2">
      <t>マツマエ</t>
    </rPh>
    <rPh sb="2" eb="3">
      <t>チョウ</t>
    </rPh>
    <phoneticPr fontId="4"/>
  </si>
  <si>
    <t>砥部町</t>
    <rPh sb="0" eb="2">
      <t>トベ</t>
    </rPh>
    <rPh sb="2" eb="3">
      <t>チョウ</t>
    </rPh>
    <phoneticPr fontId="4"/>
  </si>
  <si>
    <t>内子町</t>
    <rPh sb="0" eb="3">
      <t>ウチコチョウ</t>
    </rPh>
    <phoneticPr fontId="4"/>
  </si>
  <si>
    <t>伊方町</t>
    <rPh sb="0" eb="3">
      <t>イカタチョウ</t>
    </rPh>
    <phoneticPr fontId="4"/>
  </si>
  <si>
    <t>松野町</t>
    <rPh sb="0" eb="3">
      <t>マツノチョウ</t>
    </rPh>
    <phoneticPr fontId="4"/>
  </si>
  <si>
    <t>鬼北町</t>
    <rPh sb="0" eb="3">
      <t>キホクチョウ</t>
    </rPh>
    <phoneticPr fontId="4"/>
  </si>
  <si>
    <t>愛南町</t>
    <rPh sb="0" eb="3">
      <t>アイナンチョウ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</si>
</sst>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0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ＭＳ ゴシック"/>
      <family val="3"/>
      <charset val="128"/>
    </font>
    <font>
      <b/>
      <sz val="10"/>
      <name val="ＭＳ ゴシック"/>
      <family val="3"/>
      <charset val="128"/>
    </font>
    <font>
      <sz val="10"/>
      <color rgb="FF0000FF"/>
      <name val="ＭＳ ゴシック"/>
      <family val="3"/>
      <charset val="128"/>
    </font>
    <font>
      <b/>
      <sz val="12"/>
      <color rgb="FF0000FF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3" fillId="0" borderId="0" xfId="0" applyFont="1" applyFill="1">
      <alignment vertical="center"/>
    </xf>
    <xf numFmtId="0" fontId="4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horizontal="right"/>
    </xf>
    <xf numFmtId="32" fontId="4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0" fontId="3" fillId="0" borderId="1" xfId="0" applyFont="1" applyFill="1" applyBorder="1" applyAlignment="1">
      <alignment horizontal="distributed"/>
    </xf>
    <xf numFmtId="0" fontId="3" fillId="0" borderId="1" xfId="0" applyFont="1" applyFill="1" applyBorder="1" applyAlignment="1">
      <alignment horizontal="right"/>
    </xf>
    <xf numFmtId="0" fontId="3" fillId="0" borderId="1" xfId="0" applyNumberFormat="1" applyFont="1" applyFill="1" applyBorder="1" applyAlignment="1">
      <alignment horizontal="right"/>
    </xf>
    <xf numFmtId="176" fontId="3" fillId="0" borderId="1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distributed"/>
    </xf>
    <xf numFmtId="0" fontId="3" fillId="0" borderId="0" xfId="0" applyNumberFormat="1" applyFont="1" applyFill="1" applyBorder="1" applyAlignment="1">
      <alignment horizontal="right"/>
    </xf>
    <xf numFmtId="176" fontId="3" fillId="0" borderId="0" xfId="0" applyNumberFormat="1" applyFont="1" applyFill="1" applyBorder="1" applyAlignment="1">
      <alignment horizontal="right"/>
    </xf>
    <xf numFmtId="0" fontId="3" fillId="0" borderId="0" xfId="0" applyFont="1" applyFill="1" applyBorder="1">
      <alignment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distributed" vertical="center"/>
    </xf>
    <xf numFmtId="0" fontId="7" fillId="0" borderId="0" xfId="0" applyFont="1" applyFill="1" applyAlignment="1">
      <alignment horizontal="right"/>
    </xf>
    <xf numFmtId="58" fontId="4" fillId="0" borderId="0" xfId="0" applyNumberFormat="1" applyFont="1" applyFill="1" applyBorder="1" applyAlignment="1">
      <alignment vertical="center"/>
    </xf>
    <xf numFmtId="0" fontId="8" fillId="0" borderId="3" xfId="0" applyFont="1" applyFill="1" applyBorder="1" applyAlignment="1">
      <alignment horizontal="distributed" vertical="center"/>
    </xf>
    <xf numFmtId="0" fontId="6" fillId="0" borderId="4" xfId="0" applyFont="1" applyFill="1" applyBorder="1" applyAlignment="1">
      <alignment horizontal="center" vertical="center"/>
    </xf>
    <xf numFmtId="0" fontId="9" fillId="0" borderId="0" xfId="0" applyFont="1" applyFill="1" applyAlignment="1">
      <alignment horizontal="distributed" vertical="center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3" fontId="6" fillId="0" borderId="2" xfId="0" applyNumberFormat="1" applyFont="1" applyFill="1" applyBorder="1" applyAlignment="1">
      <alignment horizontal="right" vertical="center" shrinkToFit="1"/>
    </xf>
    <xf numFmtId="3" fontId="8" fillId="0" borderId="2" xfId="0" applyNumberFormat="1" applyFont="1" applyFill="1" applyBorder="1" applyAlignment="1">
      <alignment horizontal="right" vertical="center" shrinkToFit="1"/>
    </xf>
    <xf numFmtId="3" fontId="8" fillId="0" borderId="3" xfId="0" applyNumberFormat="1" applyFont="1" applyFill="1" applyBorder="1" applyAlignment="1">
      <alignment horizontal="right" vertical="center" shrinkToFit="1"/>
    </xf>
    <xf numFmtId="0" fontId="6" fillId="0" borderId="4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6" fillId="0" borderId="7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yes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1E650-D317-4FD6-B24F-3A4752F4618B}">
  <dimension ref="A1:I15"/>
  <sheetViews>
    <sheetView showGridLines="0" showZeros="0" tabSelected="1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" defaultRowHeight="13.2" x14ac:dyDescent="0.2"/>
  <cols>
    <col min="1" max="1" width="18.77734375" style="1" customWidth="1"/>
    <col min="2" max="2" width="18.77734375" style="7" customWidth="1"/>
    <col min="3" max="5" width="18.77734375" style="6" customWidth="1"/>
    <col min="6" max="6" width="18.77734375" style="15" customWidth="1"/>
    <col min="7" max="14" width="18.6640625" style="1" customWidth="1"/>
    <col min="15" max="16384" width="9" style="1"/>
  </cols>
  <sheetData>
    <row r="1" spans="1:9" ht="20.100000000000001" customHeight="1" x14ac:dyDescent="0.2">
      <c r="A1" s="19" t="s">
        <v>5</v>
      </c>
      <c r="B1" s="3"/>
      <c r="C1" s="3"/>
      <c r="D1" s="3"/>
      <c r="E1" s="3"/>
      <c r="F1" s="4"/>
      <c r="H1" s="2"/>
      <c r="I1" s="5"/>
    </row>
    <row r="2" spans="1:9" ht="19.2" x14ac:dyDescent="0.2">
      <c r="A2" s="31" t="s">
        <v>3</v>
      </c>
      <c r="B2" s="31"/>
      <c r="C2" s="31"/>
      <c r="D2" s="31"/>
      <c r="E2" s="31"/>
      <c r="F2" s="31"/>
      <c r="H2" s="2"/>
      <c r="I2" s="2"/>
    </row>
    <row r="3" spans="1:9" ht="20.100000000000001" customHeight="1" x14ac:dyDescent="0.2">
      <c r="A3" s="22" t="str">
        <f ca="1">RIGHT(CELL("filename",A3),LEN(CELL("filename",A3))-FIND("]",CELL("filename",A3)))</f>
        <v>愛媛県第１区</v>
      </c>
      <c r="B3" s="2"/>
      <c r="F3" s="18" t="s">
        <v>2</v>
      </c>
      <c r="I3" s="7"/>
    </row>
    <row r="4" spans="1:9" ht="28.8" customHeight="1" x14ac:dyDescent="0.2">
      <c r="A4" s="16" t="s">
        <v>0</v>
      </c>
      <c r="B4" s="23" t="s">
        <v>8</v>
      </c>
      <c r="C4" s="23" t="s">
        <v>6</v>
      </c>
      <c r="D4" s="23" t="s">
        <v>7</v>
      </c>
      <c r="E4" s="23" t="s">
        <v>9</v>
      </c>
      <c r="F4" s="29" t="s">
        <v>1</v>
      </c>
    </row>
    <row r="5" spans="1:9" ht="28.8" customHeight="1" x14ac:dyDescent="0.2">
      <c r="A5" s="28" t="s">
        <v>4</v>
      </c>
      <c r="B5" s="24" t="s">
        <v>10</v>
      </c>
      <c r="C5" s="24" t="s">
        <v>11</v>
      </c>
      <c r="D5" s="24" t="s">
        <v>12</v>
      </c>
      <c r="E5" s="24" t="s">
        <v>13</v>
      </c>
      <c r="F5" s="30"/>
    </row>
    <row r="6" spans="1:9" ht="19.8" customHeight="1" thickBot="1" x14ac:dyDescent="0.25">
      <c r="A6" s="17" t="s">
        <v>14</v>
      </c>
      <c r="B6" s="25">
        <v>48393</v>
      </c>
      <c r="C6" s="25">
        <v>9608</v>
      </c>
      <c r="D6" s="25">
        <v>105498</v>
      </c>
      <c r="E6" s="25">
        <v>31790</v>
      </c>
      <c r="F6" s="26">
        <f>SUM(B6:E6)</f>
        <v>195289</v>
      </c>
    </row>
    <row r="7" spans="1:9" ht="19.8" customHeight="1" thickTop="1" x14ac:dyDescent="0.2">
      <c r="A7" s="20" t="str">
        <f ca="1">A3&amp;" 合計"</f>
        <v>愛媛県第１区 合計</v>
      </c>
      <c r="B7" s="27">
        <f>SUM(B6:B6)</f>
        <v>48393</v>
      </c>
      <c r="C7" s="27">
        <f>SUM(C6:C6)</f>
        <v>9608</v>
      </c>
      <c r="D7" s="27">
        <f>SUM(D6:D6)</f>
        <v>105498</v>
      </c>
      <c r="E7" s="27">
        <f>SUM(E6:E6)</f>
        <v>31790</v>
      </c>
      <c r="F7" s="27">
        <f>SUM(F6:F6)</f>
        <v>195289</v>
      </c>
    </row>
    <row r="8" spans="1:9" ht="15.9" customHeight="1" x14ac:dyDescent="0.2">
      <c r="A8" s="8"/>
      <c r="B8" s="9"/>
      <c r="C8" s="10"/>
      <c r="D8" s="10"/>
      <c r="E8" s="10"/>
      <c r="F8" s="11"/>
    </row>
    <row r="9" spans="1:9" ht="15.9" customHeight="1" x14ac:dyDescent="0.2">
      <c r="A9" s="12"/>
      <c r="B9" s="6"/>
      <c r="C9" s="13"/>
      <c r="D9" s="13"/>
      <c r="E9" s="13"/>
      <c r="F9" s="14"/>
    </row>
    <row r="10" spans="1:9" ht="15.9" customHeight="1" x14ac:dyDescent="0.2">
      <c r="A10" s="12"/>
      <c r="B10" s="6"/>
      <c r="C10" s="13"/>
      <c r="D10" s="13"/>
      <c r="E10" s="13"/>
      <c r="F10" s="14"/>
    </row>
    <row r="11" spans="1:9" ht="15.9" customHeight="1" x14ac:dyDescent="0.2">
      <c r="A11" s="12"/>
      <c r="B11" s="6"/>
      <c r="C11" s="13"/>
      <c r="D11" s="13"/>
      <c r="E11" s="13"/>
      <c r="F11" s="14"/>
    </row>
    <row r="12" spans="1:9" ht="15.9" customHeight="1" x14ac:dyDescent="0.2">
      <c r="A12" s="12"/>
      <c r="B12" s="6"/>
      <c r="C12" s="13"/>
      <c r="D12" s="13"/>
      <c r="E12" s="13"/>
      <c r="F12" s="14"/>
    </row>
    <row r="13" spans="1:9" ht="15.9" customHeight="1" x14ac:dyDescent="0.2">
      <c r="A13" s="12"/>
      <c r="B13" s="6"/>
      <c r="C13" s="13"/>
      <c r="D13" s="13"/>
      <c r="E13" s="13"/>
      <c r="F13" s="14"/>
    </row>
    <row r="14" spans="1:9" ht="15.9" customHeight="1" x14ac:dyDescent="0.2">
      <c r="A14" s="12"/>
      <c r="B14" s="6"/>
      <c r="C14" s="13"/>
      <c r="D14" s="13"/>
      <c r="E14" s="13"/>
      <c r="F14" s="14"/>
    </row>
    <row r="15" spans="1:9" ht="15.9" customHeight="1" x14ac:dyDescent="0.2">
      <c r="A15" s="12"/>
      <c r="B15" s="6"/>
      <c r="C15" s="13"/>
      <c r="D15" s="13"/>
      <c r="E15" s="13"/>
      <c r="F15" s="14"/>
    </row>
  </sheetData>
  <mergeCells count="2">
    <mergeCell ref="A2:F2"/>
    <mergeCell ref="F4:F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8C552-3825-49C0-A988-9AEF7B888BCC}">
  <dimension ref="A1:H19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" defaultRowHeight="13.2" x14ac:dyDescent="0.2"/>
  <cols>
    <col min="1" max="1" width="20.77734375" style="1" customWidth="1"/>
    <col min="2" max="2" width="20.77734375" style="7" customWidth="1"/>
    <col min="3" max="4" width="20.77734375" style="6" customWidth="1"/>
    <col min="5" max="5" width="20.77734375" style="15" customWidth="1"/>
    <col min="6" max="13" width="18.6640625" style="1" customWidth="1"/>
    <col min="14" max="16384" width="9" style="1"/>
  </cols>
  <sheetData>
    <row r="1" spans="1:8" ht="20.100000000000001" customHeight="1" x14ac:dyDescent="0.2">
      <c r="A1" s="19" t="s">
        <v>5</v>
      </c>
      <c r="B1" s="3"/>
      <c r="C1" s="3"/>
      <c r="D1" s="3"/>
      <c r="E1" s="4"/>
      <c r="G1" s="2"/>
      <c r="H1" s="5"/>
    </row>
    <row r="2" spans="1:8" ht="19.2" x14ac:dyDescent="0.2">
      <c r="A2" s="31" t="s">
        <v>3</v>
      </c>
      <c r="B2" s="31"/>
      <c r="C2" s="31"/>
      <c r="D2" s="31"/>
      <c r="E2" s="31"/>
      <c r="G2" s="2"/>
      <c r="H2" s="2"/>
    </row>
    <row r="3" spans="1:8" ht="20.100000000000001" customHeight="1" x14ac:dyDescent="0.2">
      <c r="A3" s="22" t="str">
        <f ca="1">RIGHT(CELL("filename",A3),LEN(CELL("filename",A3))-FIND("]",CELL("filename",A3)))</f>
        <v>愛媛県第２区</v>
      </c>
      <c r="B3" s="2"/>
      <c r="E3" s="18" t="s">
        <v>2</v>
      </c>
      <c r="H3" s="7"/>
    </row>
    <row r="4" spans="1:8" ht="28.8" customHeight="1" x14ac:dyDescent="0.2">
      <c r="A4" s="16" t="s">
        <v>0</v>
      </c>
      <c r="B4" s="23" t="s">
        <v>18</v>
      </c>
      <c r="C4" s="23" t="s">
        <v>15</v>
      </c>
      <c r="D4" s="23" t="s">
        <v>16</v>
      </c>
      <c r="E4" s="29" t="s">
        <v>1</v>
      </c>
    </row>
    <row r="5" spans="1:8" ht="28.8" customHeight="1" x14ac:dyDescent="0.2">
      <c r="A5" s="28" t="s">
        <v>4</v>
      </c>
      <c r="B5" s="24" t="s">
        <v>17</v>
      </c>
      <c r="C5" s="24" t="s">
        <v>13</v>
      </c>
      <c r="D5" s="24" t="s">
        <v>12</v>
      </c>
      <c r="E5" s="30"/>
    </row>
    <row r="6" spans="1:8" ht="19.8" customHeight="1" x14ac:dyDescent="0.2">
      <c r="A6" s="17" t="s">
        <v>19</v>
      </c>
      <c r="B6" s="25">
        <v>6810</v>
      </c>
      <c r="C6" s="25">
        <v>29650</v>
      </c>
      <c r="D6" s="25">
        <v>26352</v>
      </c>
      <c r="E6" s="26">
        <f>SUM(B6:D6)</f>
        <v>62812</v>
      </c>
    </row>
    <row r="7" spans="1:8" ht="19.8" customHeight="1" x14ac:dyDescent="0.2">
      <c r="A7" s="17" t="s">
        <v>20</v>
      </c>
      <c r="B7" s="25">
        <v>4328</v>
      </c>
      <c r="C7" s="25">
        <v>26617</v>
      </c>
      <c r="D7" s="25">
        <v>17600</v>
      </c>
      <c r="E7" s="26">
        <f>SUM(B7:D7)</f>
        <v>48545</v>
      </c>
    </row>
    <row r="8" spans="1:8" ht="19.8" customHeight="1" x14ac:dyDescent="0.2">
      <c r="A8" s="17" t="s">
        <v>21</v>
      </c>
      <c r="B8" s="25">
        <v>3557</v>
      </c>
      <c r="C8" s="25">
        <v>27855</v>
      </c>
      <c r="D8" s="25">
        <v>14779</v>
      </c>
      <c r="E8" s="26">
        <f>SUM(B8:D8)</f>
        <v>46191</v>
      </c>
    </row>
    <row r="9" spans="1:8" ht="19.8" customHeight="1" x14ac:dyDescent="0.2">
      <c r="A9" s="17" t="s">
        <v>22</v>
      </c>
      <c r="B9" s="25">
        <v>2261</v>
      </c>
      <c r="C9" s="25">
        <v>17032</v>
      </c>
      <c r="D9" s="25">
        <v>19445</v>
      </c>
      <c r="E9" s="26">
        <f>SUM(B9:D9)</f>
        <v>38738</v>
      </c>
    </row>
    <row r="10" spans="1:8" ht="19.8" customHeight="1" thickBot="1" x14ac:dyDescent="0.25">
      <c r="A10" s="17" t="s">
        <v>23</v>
      </c>
      <c r="B10" s="25">
        <v>461</v>
      </c>
      <c r="C10" s="25">
        <v>1209</v>
      </c>
      <c r="D10" s="25">
        <v>1880</v>
      </c>
      <c r="E10" s="26">
        <f>SUM(B10:D10)</f>
        <v>3550</v>
      </c>
    </row>
    <row r="11" spans="1:8" ht="19.8" customHeight="1" thickTop="1" x14ac:dyDescent="0.2">
      <c r="A11" s="20" t="str">
        <f ca="1">A3&amp;" 合計"</f>
        <v>愛媛県第２区 合計</v>
      </c>
      <c r="B11" s="27">
        <f>SUM(B6:B10)</f>
        <v>17417</v>
      </c>
      <c r="C11" s="27">
        <f>SUM(C6:C10)</f>
        <v>102363</v>
      </c>
      <c r="D11" s="27">
        <f>SUM(D6:D10)</f>
        <v>80056</v>
      </c>
      <c r="E11" s="27">
        <f>SUM(E6:E10)</f>
        <v>199836</v>
      </c>
    </row>
    <row r="12" spans="1:8" ht="15.9" customHeight="1" x14ac:dyDescent="0.2">
      <c r="A12" s="8"/>
      <c r="B12" s="9"/>
      <c r="C12" s="10"/>
      <c r="D12" s="10"/>
      <c r="E12" s="11"/>
    </row>
    <row r="13" spans="1:8" ht="15.9" customHeight="1" x14ac:dyDescent="0.2">
      <c r="A13" s="12"/>
      <c r="B13" s="6"/>
      <c r="C13" s="13"/>
      <c r="D13" s="13"/>
      <c r="E13" s="14"/>
    </row>
    <row r="14" spans="1:8" ht="15.9" customHeight="1" x14ac:dyDescent="0.2">
      <c r="A14" s="12"/>
      <c r="B14" s="6"/>
      <c r="C14" s="13"/>
      <c r="D14" s="13"/>
      <c r="E14" s="14"/>
    </row>
    <row r="15" spans="1:8" ht="15.9" customHeight="1" x14ac:dyDescent="0.2">
      <c r="A15" s="12"/>
      <c r="B15" s="6"/>
      <c r="C15" s="13"/>
      <c r="D15" s="13"/>
      <c r="E15" s="14"/>
    </row>
    <row r="16" spans="1:8" ht="15.9" customHeight="1" x14ac:dyDescent="0.2">
      <c r="A16" s="12"/>
      <c r="B16" s="6"/>
      <c r="C16" s="13"/>
      <c r="D16" s="13"/>
      <c r="E16" s="14"/>
    </row>
    <row r="17" spans="1:5" ht="15.9" customHeight="1" x14ac:dyDescent="0.2">
      <c r="A17" s="12"/>
      <c r="B17" s="6"/>
      <c r="C17" s="13"/>
      <c r="D17" s="13"/>
      <c r="E17" s="14"/>
    </row>
    <row r="18" spans="1:5" ht="15.9" customHeight="1" x14ac:dyDescent="0.2">
      <c r="A18" s="12"/>
      <c r="B18" s="6"/>
      <c r="C18" s="13"/>
      <c r="D18" s="13"/>
      <c r="E18" s="14"/>
    </row>
    <row r="19" spans="1:5" ht="15.9" customHeight="1" x14ac:dyDescent="0.2">
      <c r="A19" s="12"/>
      <c r="B19" s="6"/>
      <c r="C19" s="13"/>
      <c r="D19" s="13"/>
      <c r="E19" s="14"/>
    </row>
  </sheetData>
  <mergeCells count="2">
    <mergeCell ref="A2:E2"/>
    <mergeCell ref="E4:E5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H28"/>
  <sheetViews>
    <sheetView showGridLines="0" showZeros="0" view="pageBreakPreview" zoomScale="85" zoomScaleNormal="85" zoomScaleSheetLayoutView="85" workbookViewId="0">
      <pane xSplit="1" ySplit="5" topLeftCell="B6" activePane="bottomRight" state="frozen"/>
      <selection pane="topRight" activeCell="B1" sqref="B1"/>
      <selection pane="bottomLeft" activeCell="A6" sqref="A6"/>
      <selection pane="bottomRight"/>
    </sheetView>
  </sheetViews>
  <sheetFormatPr defaultColWidth="9" defaultRowHeight="13.2" x14ac:dyDescent="0.2"/>
  <cols>
    <col min="1" max="1" width="20.77734375" style="1" customWidth="1"/>
    <col min="2" max="2" width="20.77734375" style="7" customWidth="1"/>
    <col min="3" max="4" width="20.77734375" style="6" customWidth="1"/>
    <col min="5" max="5" width="20.77734375" style="15" customWidth="1"/>
    <col min="6" max="13" width="18.6640625" style="1" customWidth="1"/>
    <col min="14" max="16384" width="9" style="1"/>
  </cols>
  <sheetData>
    <row r="1" spans="1:8" ht="20.100000000000001" customHeight="1" x14ac:dyDescent="0.2">
      <c r="A1" s="19" t="s">
        <v>5</v>
      </c>
      <c r="B1" s="3"/>
      <c r="C1" s="3"/>
      <c r="D1" s="3"/>
      <c r="E1" s="4"/>
      <c r="G1" s="2"/>
      <c r="H1" s="5"/>
    </row>
    <row r="2" spans="1:8" ht="19.2" x14ac:dyDescent="0.2">
      <c r="A2" s="31" t="s">
        <v>3</v>
      </c>
      <c r="B2" s="31"/>
      <c r="C2" s="31"/>
      <c r="D2" s="31"/>
      <c r="E2" s="31"/>
      <c r="G2" s="2"/>
      <c r="H2" s="2"/>
    </row>
    <row r="3" spans="1:8" ht="20.100000000000001" customHeight="1" x14ac:dyDescent="0.2">
      <c r="A3" s="22" t="str">
        <f ca="1">RIGHT(CELL("filename",A3),LEN(CELL("filename",A3))-FIND("]",CELL("filename",A3)))</f>
        <v>愛媛県第３区</v>
      </c>
      <c r="B3" s="2"/>
      <c r="E3" s="18" t="s">
        <v>2</v>
      </c>
      <c r="H3" s="7"/>
    </row>
    <row r="4" spans="1:8" ht="28.8" customHeight="1" x14ac:dyDescent="0.2">
      <c r="A4" s="16" t="s">
        <v>0</v>
      </c>
      <c r="B4" s="23" t="s">
        <v>24</v>
      </c>
      <c r="C4" s="23" t="s">
        <v>25</v>
      </c>
      <c r="D4" s="23" t="s">
        <v>26</v>
      </c>
      <c r="E4" s="29" t="s">
        <v>1</v>
      </c>
    </row>
    <row r="5" spans="1:8" ht="28.8" customHeight="1" x14ac:dyDescent="0.2">
      <c r="A5" s="21" t="s">
        <v>4</v>
      </c>
      <c r="B5" s="24" t="s">
        <v>12</v>
      </c>
      <c r="C5" s="24" t="s">
        <v>11</v>
      </c>
      <c r="D5" s="24" t="s">
        <v>13</v>
      </c>
      <c r="E5" s="30"/>
    </row>
    <row r="6" spans="1:8" ht="19.8" customHeight="1" x14ac:dyDescent="0.2">
      <c r="A6" s="17" t="s">
        <v>27</v>
      </c>
      <c r="B6" s="25">
        <v>20618</v>
      </c>
      <c r="C6" s="25">
        <v>2059</v>
      </c>
      <c r="D6" s="25">
        <v>7987</v>
      </c>
      <c r="E6" s="26">
        <f>SUM(B6:D6)</f>
        <v>30664</v>
      </c>
    </row>
    <row r="7" spans="1:8" ht="19.8" customHeight="1" x14ac:dyDescent="0.2">
      <c r="A7" s="17" t="s">
        <v>28</v>
      </c>
      <c r="B7" s="25">
        <v>9049</v>
      </c>
      <c r="C7" s="25">
        <v>916</v>
      </c>
      <c r="D7" s="25">
        <v>4097</v>
      </c>
      <c r="E7" s="26">
        <f>SUM(B7:D7)</f>
        <v>14062</v>
      </c>
    </row>
    <row r="8" spans="1:8" ht="19.8" customHeight="1" x14ac:dyDescent="0.2">
      <c r="A8" s="17" t="s">
        <v>29</v>
      </c>
      <c r="B8" s="25">
        <v>10902</v>
      </c>
      <c r="C8" s="25">
        <v>1185</v>
      </c>
      <c r="D8" s="25">
        <v>5145</v>
      </c>
      <c r="E8" s="26">
        <f>SUM(B8:D8)</f>
        <v>17232</v>
      </c>
    </row>
    <row r="9" spans="1:8" ht="19.8" customHeight="1" x14ac:dyDescent="0.2">
      <c r="A9" s="17" t="s">
        <v>30</v>
      </c>
      <c r="B9" s="25">
        <v>8789</v>
      </c>
      <c r="C9" s="25">
        <v>1034</v>
      </c>
      <c r="D9" s="25">
        <v>5809</v>
      </c>
      <c r="E9" s="26">
        <f>SUM(B9:D9)</f>
        <v>15632</v>
      </c>
    </row>
    <row r="10" spans="1:8" ht="19.8" customHeight="1" x14ac:dyDescent="0.2">
      <c r="A10" s="17" t="s">
        <v>31</v>
      </c>
      <c r="B10" s="25">
        <v>11003</v>
      </c>
      <c r="C10" s="25">
        <v>1273</v>
      </c>
      <c r="D10" s="25">
        <v>4468</v>
      </c>
      <c r="E10" s="26">
        <f>SUM(B10:D10)</f>
        <v>16744</v>
      </c>
    </row>
    <row r="11" spans="1:8" ht="19.8" customHeight="1" x14ac:dyDescent="0.2">
      <c r="A11" s="17" t="s">
        <v>32</v>
      </c>
      <c r="B11" s="25">
        <v>8657</v>
      </c>
      <c r="C11" s="25">
        <v>1560</v>
      </c>
      <c r="D11" s="25">
        <v>5925</v>
      </c>
      <c r="E11" s="26">
        <f>SUM(B11:D11)</f>
        <v>16142</v>
      </c>
    </row>
    <row r="12" spans="1:8" ht="19.8" customHeight="1" x14ac:dyDescent="0.2">
      <c r="A12" s="17" t="s">
        <v>33</v>
      </c>
      <c r="B12" s="25">
        <v>2555</v>
      </c>
      <c r="C12" s="25">
        <v>281</v>
      </c>
      <c r="D12" s="25">
        <v>951</v>
      </c>
      <c r="E12" s="26">
        <f>SUM(B12:D12)</f>
        <v>3787</v>
      </c>
    </row>
    <row r="13" spans="1:8" ht="19.8" customHeight="1" x14ac:dyDescent="0.2">
      <c r="A13" s="17" t="s">
        <v>34</v>
      </c>
      <c r="B13" s="25">
        <v>6519</v>
      </c>
      <c r="C13" s="25">
        <v>938</v>
      </c>
      <c r="D13" s="25">
        <v>5167</v>
      </c>
      <c r="E13" s="26">
        <f>SUM(B13:D13)</f>
        <v>12624</v>
      </c>
    </row>
    <row r="14" spans="1:8" ht="19.8" customHeight="1" x14ac:dyDescent="0.2">
      <c r="A14" s="17" t="s">
        <v>35</v>
      </c>
      <c r="B14" s="25">
        <v>4782</v>
      </c>
      <c r="C14" s="25">
        <v>696</v>
      </c>
      <c r="D14" s="25">
        <v>3303</v>
      </c>
      <c r="E14" s="26">
        <f>SUM(B14:D14)</f>
        <v>8781</v>
      </c>
    </row>
    <row r="15" spans="1:8" ht="19.8" customHeight="1" x14ac:dyDescent="0.2">
      <c r="A15" s="17" t="s">
        <v>36</v>
      </c>
      <c r="B15" s="25">
        <v>4771</v>
      </c>
      <c r="C15" s="25">
        <v>532</v>
      </c>
      <c r="D15" s="25">
        <v>1920</v>
      </c>
      <c r="E15" s="26">
        <f>SUM(B15:D15)</f>
        <v>7223</v>
      </c>
    </row>
    <row r="16" spans="1:8" ht="19.8" customHeight="1" x14ac:dyDescent="0.2">
      <c r="A16" s="17" t="s">
        <v>37</v>
      </c>
      <c r="B16" s="25">
        <v>2798</v>
      </c>
      <c r="C16" s="25">
        <v>210</v>
      </c>
      <c r="D16" s="25">
        <v>990</v>
      </c>
      <c r="E16" s="26">
        <f>SUM(B16:D16)</f>
        <v>3998</v>
      </c>
    </row>
    <row r="17" spans="1:5" ht="19.8" customHeight="1" x14ac:dyDescent="0.2">
      <c r="A17" s="17" t="s">
        <v>38</v>
      </c>
      <c r="B17" s="25">
        <v>1389</v>
      </c>
      <c r="C17" s="25">
        <v>127</v>
      </c>
      <c r="D17" s="25">
        <v>484</v>
      </c>
      <c r="E17" s="26">
        <f>SUM(B17:D17)</f>
        <v>2000</v>
      </c>
    </row>
    <row r="18" spans="1:5" ht="19.8" customHeight="1" x14ac:dyDescent="0.2">
      <c r="A18" s="17" t="s">
        <v>39</v>
      </c>
      <c r="B18" s="25">
        <v>3189</v>
      </c>
      <c r="C18" s="25">
        <v>343</v>
      </c>
      <c r="D18" s="25">
        <v>1363</v>
      </c>
      <c r="E18" s="26">
        <f>SUM(B18:D18)</f>
        <v>4895</v>
      </c>
    </row>
    <row r="19" spans="1:5" ht="19.8" customHeight="1" thickBot="1" x14ac:dyDescent="0.25">
      <c r="A19" s="17" t="s">
        <v>40</v>
      </c>
      <c r="B19" s="25">
        <v>7566</v>
      </c>
      <c r="C19" s="25">
        <v>809</v>
      </c>
      <c r="D19" s="25">
        <v>3093</v>
      </c>
      <c r="E19" s="26">
        <f>SUM(B19:D19)</f>
        <v>11468</v>
      </c>
    </row>
    <row r="20" spans="1:5" ht="19.8" customHeight="1" thickTop="1" x14ac:dyDescent="0.2">
      <c r="A20" s="20" t="str">
        <f ca="1">A3&amp;" 合計"</f>
        <v>愛媛県第３区 合計</v>
      </c>
      <c r="B20" s="27">
        <f>SUM(B6:B19)</f>
        <v>102587</v>
      </c>
      <c r="C20" s="27">
        <f>SUM(C6:C19)</f>
        <v>11963</v>
      </c>
      <c r="D20" s="27">
        <f>SUM(D6:D19)</f>
        <v>50702</v>
      </c>
      <c r="E20" s="27">
        <f>SUM(E6:E19)</f>
        <v>165252</v>
      </c>
    </row>
    <row r="21" spans="1:5" ht="15.9" customHeight="1" x14ac:dyDescent="0.2">
      <c r="A21" s="8"/>
      <c r="B21" s="9"/>
      <c r="C21" s="10"/>
      <c r="D21" s="10"/>
      <c r="E21" s="11"/>
    </row>
    <row r="22" spans="1:5" ht="15.9" customHeight="1" x14ac:dyDescent="0.2">
      <c r="A22" s="12"/>
      <c r="B22" s="6"/>
      <c r="C22" s="13"/>
      <c r="D22" s="13"/>
      <c r="E22" s="14"/>
    </row>
    <row r="23" spans="1:5" ht="15.9" customHeight="1" x14ac:dyDescent="0.2">
      <c r="A23" s="12"/>
      <c r="B23" s="6"/>
      <c r="C23" s="13"/>
      <c r="D23" s="13"/>
      <c r="E23" s="14"/>
    </row>
    <row r="24" spans="1:5" ht="15.9" customHeight="1" x14ac:dyDescent="0.2">
      <c r="A24" s="12"/>
      <c r="B24" s="6"/>
      <c r="C24" s="13"/>
      <c r="D24" s="13"/>
      <c r="E24" s="14"/>
    </row>
    <row r="25" spans="1:5" ht="15.9" customHeight="1" x14ac:dyDescent="0.2">
      <c r="A25" s="12"/>
      <c r="B25" s="6"/>
      <c r="C25" s="13"/>
      <c r="D25" s="13"/>
      <c r="E25" s="14"/>
    </row>
    <row r="26" spans="1:5" ht="15.9" customHeight="1" x14ac:dyDescent="0.2">
      <c r="A26" s="12"/>
      <c r="B26" s="6"/>
      <c r="C26" s="13"/>
      <c r="D26" s="13"/>
      <c r="E26" s="14"/>
    </row>
    <row r="27" spans="1:5" ht="15.9" customHeight="1" x14ac:dyDescent="0.2">
      <c r="A27" s="12"/>
      <c r="B27" s="6"/>
      <c r="C27" s="13"/>
      <c r="D27" s="13"/>
      <c r="E27" s="14"/>
    </row>
    <row r="28" spans="1:5" ht="15.9" customHeight="1" x14ac:dyDescent="0.2">
      <c r="A28" s="12"/>
      <c r="B28" s="6"/>
      <c r="C28" s="13"/>
      <c r="D28" s="13"/>
      <c r="E28" s="14"/>
    </row>
  </sheetData>
  <mergeCells count="2">
    <mergeCell ref="E4:E5"/>
    <mergeCell ref="A2:E2"/>
  </mergeCells>
  <phoneticPr fontId="1"/>
  <printOptions horizontalCentered="1"/>
  <pageMargins left="0.59055118110236227" right="0.59055118110236227" top="0.59055118110236227" bottom="0.59055118110236227" header="0.27559055118110237" footer="0.23622047244094491"/>
  <pageSetup paperSize="9" scale="80" orientation="landscape" blackAndWhite="1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6</vt:i4>
      </vt:variant>
    </vt:vector>
  </HeadingPairs>
  <TitlesOfParts>
    <vt:vector size="9" baseType="lpstr">
      <vt:lpstr>愛媛県第１区</vt:lpstr>
      <vt:lpstr>愛媛県第２区</vt:lpstr>
      <vt:lpstr>愛媛県第３区</vt:lpstr>
      <vt:lpstr>愛媛県第１区!Print_Area</vt:lpstr>
      <vt:lpstr>愛媛県第２区!Print_Area</vt:lpstr>
      <vt:lpstr>愛媛県第３区!Print_Area</vt:lpstr>
      <vt:lpstr>愛媛県第１区!Print_Titles</vt:lpstr>
      <vt:lpstr>愛媛県第２区!Print_Titles</vt:lpstr>
      <vt:lpstr>愛媛県第３区!Print_Titles</vt:lpstr>
    </vt:vector>
  </TitlesOfParts>
  <LinksUpToDate>false</LinksUpToDate>
  <SharedDoc>false</SharedDoc>
  <HyperlinksChanged>false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