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nv\"/>
    </mc:Choice>
  </mc:AlternateContent>
  <xr:revisionPtr revIDLastSave="0" documentId="13_ncr:1_{29C75B95-1189-443E-8622-A6A2649F89B2}" xr6:coauthVersionLast="47" xr6:coauthVersionMax="47" xr10:uidLastSave="{00000000-0000-0000-0000-000000000000}"/>
  <bookViews>
    <workbookView xWindow="-108" yWindow="-108" windowWidth="23256" windowHeight="12456" tabRatio="919" activeTab="2" xr2:uid="{00000000-000D-0000-FFFF-FFFF00000000}"/>
  </bookViews>
  <sheets>
    <sheet name="Movimiento de Producto" sheetId="112" r:id="rId1"/>
    <sheet name="Estadística" sheetId="109" r:id="rId2"/>
    <sheet name="Total" sheetId="38" r:id="rId3"/>
    <sheet name="01" sheetId="72" r:id="rId4"/>
    <sheet name="02" sheetId="76" r:id="rId5"/>
    <sheet name="03" sheetId="77" r:id="rId6"/>
    <sheet name="04" sheetId="78" r:id="rId7"/>
    <sheet name="05" sheetId="79" r:id="rId8"/>
    <sheet name="06" sheetId="80" r:id="rId9"/>
    <sheet name="07" sheetId="81" r:id="rId10"/>
    <sheet name="08" sheetId="82" r:id="rId11"/>
    <sheet name="09" sheetId="83" r:id="rId12"/>
    <sheet name="10" sheetId="84" r:id="rId13"/>
    <sheet name="11" sheetId="85" r:id="rId14"/>
    <sheet name="12" sheetId="86" r:id="rId15"/>
    <sheet name="13" sheetId="87" r:id="rId16"/>
    <sheet name="14" sheetId="88" r:id="rId17"/>
    <sheet name="15" sheetId="89" r:id="rId18"/>
    <sheet name="16" sheetId="90" r:id="rId19"/>
    <sheet name="17" sheetId="91" r:id="rId20"/>
    <sheet name="18" sheetId="92" r:id="rId21"/>
    <sheet name="19" sheetId="93" r:id="rId22"/>
    <sheet name="20" sheetId="94" r:id="rId23"/>
    <sheet name="21" sheetId="95" r:id="rId24"/>
    <sheet name="22" sheetId="96" r:id="rId25"/>
    <sheet name="23" sheetId="97" r:id="rId26"/>
    <sheet name="24" sheetId="98" r:id="rId27"/>
    <sheet name="25" sheetId="99" r:id="rId28"/>
    <sheet name="26" sheetId="100" r:id="rId29"/>
    <sheet name="27" sheetId="101" r:id="rId30"/>
    <sheet name="28" sheetId="102" r:id="rId31"/>
    <sheet name="29" sheetId="103" r:id="rId32"/>
    <sheet name="30" sheetId="104" r:id="rId33"/>
    <sheet name="31" sheetId="105" r:id="rId34"/>
  </sheets>
  <definedNames>
    <definedName name="_xlnm._FilterDatabase" localSheetId="3" hidden="1">'01'!$A$8:$N$414</definedName>
    <definedName name="_xlnm._FilterDatabase" localSheetId="4" hidden="1">'02'!$A$8:$N$424</definedName>
    <definedName name="_xlnm._FilterDatabase" localSheetId="5" hidden="1">'03'!$A$8:$N$424</definedName>
    <definedName name="_xlnm._FilterDatabase" localSheetId="6" hidden="1">'04'!$A$8:$N$424</definedName>
    <definedName name="_xlnm._FilterDatabase" localSheetId="7" hidden="1">'05'!$A$8:$N$424</definedName>
    <definedName name="_xlnm._FilterDatabase" localSheetId="8" hidden="1">'06'!$A$8:$N$424</definedName>
    <definedName name="_xlnm._FilterDatabase" localSheetId="9" hidden="1">'07'!$A$8:$N$424</definedName>
    <definedName name="_xlnm._FilterDatabase" localSheetId="10" hidden="1">'08'!$A$8:$N$424</definedName>
    <definedName name="_xlnm._FilterDatabase" localSheetId="11" hidden="1">'09'!$A$8:$N$424</definedName>
    <definedName name="_xlnm._FilterDatabase" localSheetId="12" hidden="1">'10'!$A$8:$N$424</definedName>
    <definedName name="_xlnm._FilterDatabase" localSheetId="13" hidden="1">'11'!$A$8:$N$424</definedName>
    <definedName name="_xlnm._FilterDatabase" localSheetId="14" hidden="1">'12'!$A$8:$N$424</definedName>
    <definedName name="_xlnm._FilterDatabase" localSheetId="15" hidden="1">'13'!$A$8:$N$424</definedName>
    <definedName name="_xlnm._FilterDatabase" localSheetId="16" hidden="1">'14'!$A$8:$N$424</definedName>
    <definedName name="_xlnm._FilterDatabase" localSheetId="17" hidden="1">'15'!$A$8:$AI$424</definedName>
    <definedName name="_xlnm._FilterDatabase" localSheetId="18" hidden="1">'16'!$A$8:$AI$424</definedName>
    <definedName name="_xlnm._FilterDatabase" localSheetId="19" hidden="1">'17'!$A$8:$AI$424</definedName>
    <definedName name="_xlnm._FilterDatabase" localSheetId="20" hidden="1">'18'!$A$8:$AI$424</definedName>
    <definedName name="_xlnm._FilterDatabase" localSheetId="21" hidden="1">'19'!$A$8:$AI$424</definedName>
    <definedName name="_xlnm._FilterDatabase" localSheetId="22" hidden="1">'20'!$A$8:$AI$424</definedName>
    <definedName name="_xlnm._FilterDatabase" localSheetId="23" hidden="1">'21'!$A$8:$AI$424</definedName>
    <definedName name="_xlnm._FilterDatabase" localSheetId="24" hidden="1">'22'!$A$8:$AI$401</definedName>
    <definedName name="_xlnm._FilterDatabase" localSheetId="25" hidden="1">'23'!$A$8:$AI$424</definedName>
    <definedName name="_xlnm._FilterDatabase" localSheetId="26" hidden="1">'24'!$A$8:$AI$424</definedName>
    <definedName name="_xlnm._FilterDatabase" localSheetId="27" hidden="1">'25'!$A$8:$AI$401</definedName>
    <definedName name="_xlnm._FilterDatabase" localSheetId="28" hidden="1">'26'!$A$8:$AI$401</definedName>
    <definedName name="_xlnm._FilterDatabase" localSheetId="29" hidden="1">'27'!$A$8:$AI$424</definedName>
    <definedName name="_xlnm._FilterDatabase" localSheetId="30" hidden="1">'28'!$A$8:$AI$401</definedName>
    <definedName name="_xlnm._FilterDatabase" localSheetId="31" hidden="1">'29'!$A$8:$AI$401</definedName>
    <definedName name="_xlnm._FilterDatabase" localSheetId="32" hidden="1">'30'!$A$8:$AI$401</definedName>
    <definedName name="_xlnm._FilterDatabase" localSheetId="33" hidden="1">'31'!$A$8:$AI$401</definedName>
    <definedName name="_xlnm._FilterDatabase" localSheetId="1" hidden="1">Estadística!$A$8:$T$398</definedName>
    <definedName name="_xlnm._FilterDatabase" localSheetId="2" hidden="1">Total!$A$8:$T$409</definedName>
    <definedName name="_xlnm.Print_Area" localSheetId="1">Estadística!$A$3:$P$392</definedName>
    <definedName name="HOJASDIASDELMES">{"01";"02";"03";"04";"05";"06";"07";"08";"09";"10";"11";"12";"13";"14";"15";"16";"17";"18";"19";"20";"21";"22";"23";"24";"25";"26";"27";"28";"29";"30";"31"}</definedName>
    <definedName name="_xlnm.Print_Titles" localSheetId="1">Estadística!$6:$7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04" l="1"/>
  <c r="I76" i="104"/>
  <c r="I106" i="104"/>
  <c r="I247" i="104"/>
  <c r="I107" i="104"/>
  <c r="I21" i="104"/>
  <c r="I44" i="103"/>
  <c r="O402" i="103"/>
  <c r="I134" i="103"/>
  <c r="N9" i="103"/>
  <c r="N10" i="103"/>
  <c r="N11" i="103"/>
  <c r="N12" i="103"/>
  <c r="N13" i="103"/>
  <c r="N14" i="103"/>
  <c r="N15" i="103"/>
  <c r="N16" i="103"/>
  <c r="N17" i="103"/>
  <c r="N18" i="103"/>
  <c r="N19" i="103"/>
  <c r="N20" i="103"/>
  <c r="N21" i="103"/>
  <c r="N22" i="103"/>
  <c r="N23" i="103"/>
  <c r="N24" i="103"/>
  <c r="N25" i="103"/>
  <c r="N26" i="103"/>
  <c r="N27" i="103"/>
  <c r="N28" i="103"/>
  <c r="N29" i="103"/>
  <c r="N30" i="103"/>
  <c r="N31" i="103"/>
  <c r="N33" i="103"/>
  <c r="N34" i="103"/>
  <c r="N35" i="103"/>
  <c r="N36" i="103"/>
  <c r="N37" i="103"/>
  <c r="N38" i="103"/>
  <c r="N39" i="103"/>
  <c r="N40" i="103"/>
  <c r="N41" i="103"/>
  <c r="N42" i="103"/>
  <c r="N43" i="103"/>
  <c r="N44" i="103"/>
  <c r="N45" i="103"/>
  <c r="N46" i="103"/>
  <c r="N47" i="103"/>
  <c r="N48" i="103"/>
  <c r="N49" i="103"/>
  <c r="N50" i="103"/>
  <c r="N51" i="103"/>
  <c r="N52" i="103"/>
  <c r="N53" i="103"/>
  <c r="N54" i="103"/>
  <c r="N55" i="103"/>
  <c r="N56" i="103"/>
  <c r="N57" i="103"/>
  <c r="N58" i="103"/>
  <c r="N59" i="103"/>
  <c r="N60" i="103"/>
  <c r="N61" i="103"/>
  <c r="N62" i="103"/>
  <c r="N63" i="103"/>
  <c r="N64" i="103"/>
  <c r="N65" i="103"/>
  <c r="N66" i="103"/>
  <c r="N67" i="103"/>
  <c r="N68" i="103"/>
  <c r="N69" i="103"/>
  <c r="N70" i="103"/>
  <c r="N71" i="103"/>
  <c r="N72" i="103"/>
  <c r="N73" i="103"/>
  <c r="N74" i="103"/>
  <c r="N75" i="103"/>
  <c r="N76" i="103"/>
  <c r="N77" i="103"/>
  <c r="N78" i="103"/>
  <c r="N79" i="103"/>
  <c r="N80" i="103"/>
  <c r="N81" i="103"/>
  <c r="N82" i="103"/>
  <c r="N83" i="103"/>
  <c r="N84" i="103"/>
  <c r="N85" i="103"/>
  <c r="N86" i="103"/>
  <c r="N87" i="103"/>
  <c r="N88" i="103"/>
  <c r="N89" i="103"/>
  <c r="N90" i="103"/>
  <c r="N91" i="103"/>
  <c r="N92" i="103"/>
  <c r="N93" i="103"/>
  <c r="N94" i="103"/>
  <c r="N95" i="103"/>
  <c r="N96" i="103"/>
  <c r="N97" i="103"/>
  <c r="N98" i="103"/>
  <c r="N99" i="103"/>
  <c r="N100" i="103"/>
  <c r="N101" i="103"/>
  <c r="N102" i="103"/>
  <c r="N103" i="103"/>
  <c r="N104" i="103"/>
  <c r="N105" i="103"/>
  <c r="N106" i="103"/>
  <c r="N107" i="103"/>
  <c r="N108" i="103"/>
  <c r="N109" i="103"/>
  <c r="N110" i="103"/>
  <c r="N111" i="103"/>
  <c r="N112" i="103"/>
  <c r="N113" i="103"/>
  <c r="N114" i="103"/>
  <c r="N115" i="103"/>
  <c r="N116" i="103"/>
  <c r="N117" i="103"/>
  <c r="N118" i="103"/>
  <c r="N119" i="103"/>
  <c r="N120" i="103"/>
  <c r="N121" i="103"/>
  <c r="N122" i="103"/>
  <c r="N123" i="103"/>
  <c r="N124" i="103"/>
  <c r="N125" i="103"/>
  <c r="N126" i="103"/>
  <c r="N127" i="103"/>
  <c r="N128" i="103"/>
  <c r="N129" i="103"/>
  <c r="N130" i="103"/>
  <c r="N131" i="103"/>
  <c r="N132" i="103"/>
  <c r="N133" i="103"/>
  <c r="N134" i="103"/>
  <c r="N135" i="103"/>
  <c r="N136" i="103"/>
  <c r="N137" i="103"/>
  <c r="N138" i="103"/>
  <c r="N139" i="103"/>
  <c r="N140" i="103"/>
  <c r="N141" i="103"/>
  <c r="N142" i="103"/>
  <c r="N143" i="103"/>
  <c r="N144" i="103"/>
  <c r="N145" i="103"/>
  <c r="N146" i="103"/>
  <c r="N147" i="103"/>
  <c r="N148" i="103"/>
  <c r="N149" i="103"/>
  <c r="N150" i="103"/>
  <c r="N151" i="103"/>
  <c r="N152" i="103"/>
  <c r="N153" i="103"/>
  <c r="N154" i="103"/>
  <c r="N155" i="103"/>
  <c r="N156" i="103"/>
  <c r="N157" i="103"/>
  <c r="N158" i="103"/>
  <c r="N159" i="103"/>
  <c r="N160" i="103"/>
  <c r="N161" i="103"/>
  <c r="N162" i="103"/>
  <c r="N163" i="103"/>
  <c r="N164" i="103"/>
  <c r="N165" i="103"/>
  <c r="N166" i="103"/>
  <c r="N167" i="103"/>
  <c r="N168" i="103"/>
  <c r="N169" i="103"/>
  <c r="N170" i="103"/>
  <c r="N171" i="103"/>
  <c r="N172" i="103"/>
  <c r="N173" i="103"/>
  <c r="N174" i="103"/>
  <c r="N175" i="103"/>
  <c r="N176" i="103"/>
  <c r="N177" i="103"/>
  <c r="N178" i="103"/>
  <c r="N179" i="103"/>
  <c r="N180" i="103"/>
  <c r="N181" i="103"/>
  <c r="N182" i="103"/>
  <c r="N183" i="103"/>
  <c r="N184" i="103"/>
  <c r="N185" i="103"/>
  <c r="N186" i="103"/>
  <c r="N187" i="103"/>
  <c r="N188" i="103"/>
  <c r="N189" i="103"/>
  <c r="N190" i="103"/>
  <c r="N191" i="103"/>
  <c r="N192" i="103"/>
  <c r="N193" i="103"/>
  <c r="N194" i="103"/>
  <c r="N195" i="103"/>
  <c r="N196" i="103"/>
  <c r="N197" i="103"/>
  <c r="N198" i="103"/>
  <c r="N199" i="103"/>
  <c r="N200" i="103"/>
  <c r="N201" i="103"/>
  <c r="N202" i="103"/>
  <c r="N203" i="103"/>
  <c r="N204" i="103"/>
  <c r="N205" i="103"/>
  <c r="N206" i="103"/>
  <c r="N207" i="103"/>
  <c r="N208" i="103"/>
  <c r="N209" i="103"/>
  <c r="N210" i="103"/>
  <c r="N211" i="103"/>
  <c r="N212" i="103"/>
  <c r="N213" i="103"/>
  <c r="N214" i="103"/>
  <c r="N215" i="103"/>
  <c r="N216" i="103"/>
  <c r="N217" i="103"/>
  <c r="N218" i="103"/>
  <c r="N219" i="103"/>
  <c r="N220" i="103"/>
  <c r="N221" i="103"/>
  <c r="N222" i="103"/>
  <c r="N223" i="103"/>
  <c r="N224" i="103"/>
  <c r="N225" i="103"/>
  <c r="N226" i="103"/>
  <c r="N227" i="103"/>
  <c r="N228" i="103"/>
  <c r="N229" i="103"/>
  <c r="N230" i="103"/>
  <c r="N231" i="103"/>
  <c r="N232" i="103"/>
  <c r="N233" i="103"/>
  <c r="N234" i="103"/>
  <c r="N235" i="103"/>
  <c r="N236" i="103"/>
  <c r="N237" i="103"/>
  <c r="N238" i="103"/>
  <c r="N239" i="103"/>
  <c r="N240" i="103"/>
  <c r="N241" i="103"/>
  <c r="N242" i="103"/>
  <c r="N243" i="103"/>
  <c r="N244" i="103"/>
  <c r="N245" i="103"/>
  <c r="N246" i="103"/>
  <c r="N247" i="103"/>
  <c r="N248" i="103"/>
  <c r="N249" i="103"/>
  <c r="N250" i="103"/>
  <c r="N251" i="103"/>
  <c r="N252" i="103"/>
  <c r="N253" i="103"/>
  <c r="N254" i="103"/>
  <c r="N255" i="103"/>
  <c r="N256" i="103"/>
  <c r="N257" i="103"/>
  <c r="N258" i="103"/>
  <c r="N259" i="103"/>
  <c r="N260" i="103"/>
  <c r="N261" i="103"/>
  <c r="N262" i="103"/>
  <c r="N263" i="103"/>
  <c r="N264" i="103"/>
  <c r="N265" i="103"/>
  <c r="N266" i="103"/>
  <c r="N267" i="103"/>
  <c r="N268" i="103"/>
  <c r="N269" i="103"/>
  <c r="N270" i="103"/>
  <c r="N271" i="103"/>
  <c r="N272" i="103"/>
  <c r="N273" i="103"/>
  <c r="N274" i="103"/>
  <c r="N275" i="103"/>
  <c r="N276" i="103"/>
  <c r="N277" i="103"/>
  <c r="N278" i="103"/>
  <c r="N279" i="103"/>
  <c r="N280" i="103"/>
  <c r="N281" i="103"/>
  <c r="N282" i="103"/>
  <c r="N283" i="103"/>
  <c r="N284" i="103"/>
  <c r="N285" i="103"/>
  <c r="N286" i="103"/>
  <c r="N287" i="103"/>
  <c r="N288" i="103"/>
  <c r="N289" i="103"/>
  <c r="N290" i="103"/>
  <c r="N291" i="103"/>
  <c r="N292" i="103"/>
  <c r="N293" i="103"/>
  <c r="N294" i="103"/>
  <c r="N295" i="103"/>
  <c r="N296" i="103"/>
  <c r="N297" i="103"/>
  <c r="N298" i="103"/>
  <c r="N299" i="103"/>
  <c r="N300" i="103"/>
  <c r="N301" i="103"/>
  <c r="N302" i="103"/>
  <c r="N303" i="103"/>
  <c r="N304" i="103"/>
  <c r="N305" i="103"/>
  <c r="N306" i="103"/>
  <c r="N307" i="103"/>
  <c r="N308" i="103"/>
  <c r="N309" i="103"/>
  <c r="N310" i="103"/>
  <c r="N311" i="103"/>
  <c r="N312" i="103"/>
  <c r="N313" i="103"/>
  <c r="N314" i="103"/>
  <c r="N315" i="103"/>
  <c r="N316" i="103"/>
  <c r="N317" i="103"/>
  <c r="N318" i="103"/>
  <c r="N319" i="103"/>
  <c r="N320" i="103"/>
  <c r="N321" i="103"/>
  <c r="N322" i="103"/>
  <c r="N323" i="103"/>
  <c r="N324" i="103"/>
  <c r="N325" i="103"/>
  <c r="N326" i="103"/>
  <c r="N327" i="103"/>
  <c r="N328" i="103"/>
  <c r="N329" i="103"/>
  <c r="N330" i="103"/>
  <c r="N331" i="103"/>
  <c r="N332" i="103"/>
  <c r="N333" i="103"/>
  <c r="N334" i="103"/>
  <c r="N335" i="103"/>
  <c r="N336" i="103"/>
  <c r="N337" i="103"/>
  <c r="N338" i="103"/>
  <c r="N339" i="103"/>
  <c r="N340" i="103"/>
  <c r="N341" i="103"/>
  <c r="N342" i="103"/>
  <c r="N343" i="103"/>
  <c r="N344" i="103"/>
  <c r="N345" i="103"/>
  <c r="N346" i="103"/>
  <c r="N347" i="103"/>
  <c r="N348" i="103"/>
  <c r="N349" i="103"/>
  <c r="N350" i="103"/>
  <c r="N351" i="103"/>
  <c r="N352" i="103"/>
  <c r="N353" i="103"/>
  <c r="N354" i="103"/>
  <c r="N355" i="103"/>
  <c r="N356" i="103"/>
  <c r="N357" i="103"/>
  <c r="N358" i="103"/>
  <c r="N359" i="103"/>
  <c r="N360" i="103"/>
  <c r="N361" i="103"/>
  <c r="N362" i="103"/>
  <c r="N363" i="103"/>
  <c r="N364" i="103"/>
  <c r="N365" i="103"/>
  <c r="N366" i="103"/>
  <c r="N367" i="103"/>
  <c r="N368" i="103"/>
  <c r="N369" i="103"/>
  <c r="N370" i="103"/>
  <c r="N371" i="103"/>
  <c r="N372" i="103"/>
  <c r="N373" i="103"/>
  <c r="N374" i="103"/>
  <c r="N375" i="103"/>
  <c r="N376" i="103"/>
  <c r="N377" i="103"/>
  <c r="N378" i="103"/>
  <c r="N379" i="103"/>
  <c r="N380" i="103"/>
  <c r="N381" i="103"/>
  <c r="N382" i="103"/>
  <c r="N383" i="103"/>
  <c r="N384" i="103"/>
  <c r="N385" i="103"/>
  <c r="N386" i="103"/>
  <c r="N387" i="103"/>
  <c r="N388" i="103"/>
  <c r="N389" i="103"/>
  <c r="N390" i="103"/>
  <c r="N391" i="103"/>
  <c r="N392" i="103"/>
  <c r="N393" i="103"/>
  <c r="N394" i="103"/>
  <c r="N395" i="103"/>
  <c r="N396" i="103"/>
  <c r="N397" i="103"/>
  <c r="N398" i="103"/>
  <c r="N399" i="103"/>
  <c r="N400" i="103"/>
  <c r="N401" i="103"/>
  <c r="O402" i="102"/>
  <c r="I247" i="102"/>
  <c r="M407" i="100"/>
  <c r="M404" i="100"/>
  <c r="O402" i="100"/>
  <c r="L71" i="100"/>
  <c r="I71" i="100"/>
  <c r="L91" i="100"/>
  <c r="I91" i="100"/>
  <c r="M91" i="100" s="1"/>
  <c r="L104" i="100"/>
  <c r="I104" i="100"/>
  <c r="M104" i="100" s="1"/>
  <c r="M407" i="99"/>
  <c r="M406" i="99"/>
  <c r="M405" i="99"/>
  <c r="O402" i="99"/>
  <c r="M404" i="99"/>
  <c r="L205" i="99"/>
  <c r="I205" i="99"/>
  <c r="M205" i="99" s="1"/>
  <c r="L151" i="99"/>
  <c r="I151" i="99"/>
  <c r="M151" i="99" s="1"/>
  <c r="I171" i="99"/>
  <c r="L171" i="99"/>
  <c r="M171" i="99" s="1"/>
  <c r="M407" i="98"/>
  <c r="L191" i="98"/>
  <c r="I191" i="98"/>
  <c r="M407" i="97"/>
  <c r="M405" i="97"/>
  <c r="M404" i="97"/>
  <c r="L30" i="97"/>
  <c r="I30" i="97"/>
  <c r="M30" i="97" s="1"/>
  <c r="L171" i="97"/>
  <c r="I171" i="97"/>
  <c r="M171" i="97" s="1"/>
  <c r="I175" i="97"/>
  <c r="L186" i="97"/>
  <c r="I186" i="97"/>
  <c r="L134" i="97"/>
  <c r="I134" i="97"/>
  <c r="M134" i="97" s="1"/>
  <c r="I192" i="97"/>
  <c r="O402" i="96"/>
  <c r="M407" i="96"/>
  <c r="M406" i="96"/>
  <c r="M405" i="96"/>
  <c r="M404" i="96"/>
  <c r="L171" i="96"/>
  <c r="I171" i="96"/>
  <c r="M171" i="96" s="1"/>
  <c r="L49" i="96"/>
  <c r="I49" i="96"/>
  <c r="L106" i="96"/>
  <c r="I106" i="96"/>
  <c r="M106" i="96" s="1"/>
  <c r="L134" i="96"/>
  <c r="I134" i="96"/>
  <c r="M134" i="96" s="1"/>
  <c r="M407" i="95"/>
  <c r="M404" i="95"/>
  <c r="O402" i="95"/>
  <c r="L191" i="95"/>
  <c r="I191" i="95"/>
  <c r="M191" i="95" s="1"/>
  <c r="L134" i="95"/>
  <c r="I134" i="95"/>
  <c r="M134" i="95" s="1"/>
  <c r="L106" i="95"/>
  <c r="M106" i="95" s="1"/>
  <c r="I106" i="95"/>
  <c r="L203" i="95"/>
  <c r="I203" i="95"/>
  <c r="L39" i="95"/>
  <c r="I39" i="95"/>
  <c r="L48" i="85"/>
  <c r="M406" i="94"/>
  <c r="L134" i="91"/>
  <c r="M407" i="94"/>
  <c r="M405" i="94"/>
  <c r="M404" i="94"/>
  <c r="O402" i="94"/>
  <c r="L237" i="94"/>
  <c r="I237" i="94"/>
  <c r="M407" i="93"/>
  <c r="M405" i="93"/>
  <c r="M404" i="93"/>
  <c r="O402" i="93"/>
  <c r="L137" i="93"/>
  <c r="M137" i="93" s="1"/>
  <c r="I137" i="93"/>
  <c r="L134" i="93"/>
  <c r="I134" i="93"/>
  <c r="L191" i="93"/>
  <c r="I191" i="93"/>
  <c r="L39" i="93"/>
  <c r="I39" i="93"/>
  <c r="L131" i="93"/>
  <c r="I131" i="93"/>
  <c r="M131" i="93" s="1"/>
  <c r="L181" i="92"/>
  <c r="L134" i="92"/>
  <c r="L247" i="92"/>
  <c r="M407" i="92"/>
  <c r="M406" i="92"/>
  <c r="M404" i="92"/>
  <c r="N405" i="92"/>
  <c r="M405" i="92" s="1"/>
  <c r="I131" i="92"/>
  <c r="I134" i="92"/>
  <c r="M134" i="92" s="1"/>
  <c r="I181" i="92"/>
  <c r="I27" i="92"/>
  <c r="I106" i="92"/>
  <c r="M407" i="91"/>
  <c r="M405" i="91"/>
  <c r="M404" i="91"/>
  <c r="I134" i="91"/>
  <c r="M134" i="91" s="1"/>
  <c r="L220" i="91"/>
  <c r="I220" i="91"/>
  <c r="L84" i="80"/>
  <c r="M403" i="38"/>
  <c r="L176" i="86"/>
  <c r="L39" i="85"/>
  <c r="I39" i="85"/>
  <c r="M39" i="85" s="1"/>
  <c r="L105" i="83"/>
  <c r="L176" i="82"/>
  <c r="M404" i="79"/>
  <c r="L176" i="79"/>
  <c r="L176" i="90"/>
  <c r="O402" i="90"/>
  <c r="M407" i="90"/>
  <c r="M406" i="90"/>
  <c r="M404" i="90"/>
  <c r="I14" i="90"/>
  <c r="I176" i="90"/>
  <c r="I81" i="89"/>
  <c r="O402" i="89"/>
  <c r="M407" i="89"/>
  <c r="M405" i="89"/>
  <c r="M404" i="89"/>
  <c r="I47" i="89"/>
  <c r="I108" i="89"/>
  <c r="M407" i="87"/>
  <c r="M404" i="87"/>
  <c r="O402" i="87"/>
  <c r="I220" i="87"/>
  <c r="I42" i="87"/>
  <c r="I10" i="87"/>
  <c r="M407" i="86"/>
  <c r="M406" i="86"/>
  <c r="M404" i="86"/>
  <c r="O402" i="86"/>
  <c r="I10" i="86"/>
  <c r="I42" i="86"/>
  <c r="I176" i="86"/>
  <c r="M176" i="86" s="1"/>
  <c r="M407" i="85"/>
  <c r="M404" i="85"/>
  <c r="I179" i="85"/>
  <c r="O402" i="85"/>
  <c r="I18" i="85"/>
  <c r="I142" i="85"/>
  <c r="I151" i="85"/>
  <c r="I48" i="85"/>
  <c r="M48" i="85" s="1"/>
  <c r="I205" i="85"/>
  <c r="C241" i="38"/>
  <c r="C240" i="38"/>
  <c r="N240" i="72"/>
  <c r="N241" i="76"/>
  <c r="N240" i="76"/>
  <c r="N241" i="84"/>
  <c r="N32" i="72"/>
  <c r="N32" i="84"/>
  <c r="N32" i="76"/>
  <c r="N32" i="77"/>
  <c r="N32" i="78"/>
  <c r="N32" i="79"/>
  <c r="N32" i="80"/>
  <c r="N32" i="81"/>
  <c r="N32" i="82"/>
  <c r="N32" i="83"/>
  <c r="N32" i="85"/>
  <c r="N32" i="86"/>
  <c r="N32" i="87"/>
  <c r="N32" i="88"/>
  <c r="N32" i="89"/>
  <c r="N32" i="90"/>
  <c r="N32" i="91"/>
  <c r="N32" i="92"/>
  <c r="N32" i="93"/>
  <c r="N32" i="94"/>
  <c r="N32" i="95"/>
  <c r="N32" i="96"/>
  <c r="N32" i="97"/>
  <c r="N32" i="98"/>
  <c r="N32" i="99"/>
  <c r="N32" i="100"/>
  <c r="N32" i="101"/>
  <c r="N32" i="102"/>
  <c r="N32" i="103"/>
  <c r="N32" i="104"/>
  <c r="N32" i="105"/>
  <c r="N223" i="84"/>
  <c r="N149" i="84"/>
  <c r="N128" i="84"/>
  <c r="N110" i="84"/>
  <c r="N109" i="84"/>
  <c r="N108" i="84"/>
  <c r="N105" i="84"/>
  <c r="N104" i="84"/>
  <c r="N102" i="84"/>
  <c r="N99" i="84"/>
  <c r="N91" i="84"/>
  <c r="N81" i="84"/>
  <c r="N72" i="84"/>
  <c r="N71" i="84"/>
  <c r="N48" i="84"/>
  <c r="N36" i="84"/>
  <c r="N33" i="84"/>
  <c r="N64" i="84"/>
  <c r="N68" i="84"/>
  <c r="N30" i="84"/>
  <c r="N29" i="84"/>
  <c r="N18" i="84"/>
  <c r="M407" i="84"/>
  <c r="I220" i="84"/>
  <c r="I167" i="84"/>
  <c r="I170" i="84"/>
  <c r="I36" i="84"/>
  <c r="M405" i="83"/>
  <c r="M404" i="83"/>
  <c r="I35" i="83"/>
  <c r="I106" i="83"/>
  <c r="I34" i="83"/>
  <c r="I105" i="83"/>
  <c r="M105" i="83" s="1"/>
  <c r="M405" i="82"/>
  <c r="M404" i="82"/>
  <c r="I57" i="82"/>
  <c r="I176" i="82"/>
  <c r="M176" i="82" s="1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3" i="77"/>
  <c r="N24" i="77"/>
  <c r="N25" i="77"/>
  <c r="N26" i="77"/>
  <c r="N27" i="77"/>
  <c r="N28" i="77"/>
  <c r="N29" i="77"/>
  <c r="N30" i="77"/>
  <c r="N31" i="77"/>
  <c r="N33" i="77"/>
  <c r="N34" i="77"/>
  <c r="N35" i="77"/>
  <c r="N36" i="77"/>
  <c r="N37" i="77"/>
  <c r="N38" i="77"/>
  <c r="N39" i="77"/>
  <c r="N40" i="77"/>
  <c r="N41" i="77"/>
  <c r="N42" i="77"/>
  <c r="N43" i="77"/>
  <c r="N44" i="77"/>
  <c r="N45" i="77"/>
  <c r="N46" i="77"/>
  <c r="N47" i="77"/>
  <c r="N48" i="77"/>
  <c r="N49" i="77"/>
  <c r="N50" i="77"/>
  <c r="N51" i="77"/>
  <c r="N52" i="77"/>
  <c r="N53" i="77"/>
  <c r="N54" i="77"/>
  <c r="N55" i="77"/>
  <c r="N56" i="77"/>
  <c r="N57" i="77"/>
  <c r="N58" i="77"/>
  <c r="N59" i="77"/>
  <c r="N60" i="77"/>
  <c r="N61" i="77"/>
  <c r="N62" i="77"/>
  <c r="N63" i="77"/>
  <c r="N64" i="77"/>
  <c r="N65" i="77"/>
  <c r="N66" i="77"/>
  <c r="N67" i="77"/>
  <c r="N68" i="77"/>
  <c r="N69" i="77"/>
  <c r="N70" i="77"/>
  <c r="N71" i="77"/>
  <c r="N72" i="77"/>
  <c r="N73" i="77"/>
  <c r="N74" i="77"/>
  <c r="N75" i="77"/>
  <c r="N76" i="77"/>
  <c r="N77" i="77"/>
  <c r="N78" i="77"/>
  <c r="N79" i="77"/>
  <c r="N80" i="77"/>
  <c r="N81" i="77"/>
  <c r="N82" i="77"/>
  <c r="N83" i="77"/>
  <c r="N84" i="77"/>
  <c r="N85" i="77"/>
  <c r="N86" i="77"/>
  <c r="N87" i="77"/>
  <c r="N88" i="77"/>
  <c r="N89" i="77"/>
  <c r="N90" i="77"/>
  <c r="N91" i="77"/>
  <c r="N92" i="77"/>
  <c r="N93" i="77"/>
  <c r="N94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7" i="77"/>
  <c r="N108" i="77"/>
  <c r="N109" i="77"/>
  <c r="N110" i="77"/>
  <c r="N111" i="77"/>
  <c r="N112" i="77"/>
  <c r="N113" i="77"/>
  <c r="N114" i="77"/>
  <c r="N115" i="77"/>
  <c r="N116" i="77"/>
  <c r="N117" i="77"/>
  <c r="N118" i="77"/>
  <c r="N119" i="77"/>
  <c r="N120" i="77"/>
  <c r="N121" i="77"/>
  <c r="N122" i="77"/>
  <c r="N123" i="77"/>
  <c r="N124" i="77"/>
  <c r="N125" i="77"/>
  <c r="N126" i="77"/>
  <c r="N127" i="77"/>
  <c r="N128" i="77"/>
  <c r="N129" i="77"/>
  <c r="N130" i="77"/>
  <c r="N131" i="77"/>
  <c r="N132" i="77"/>
  <c r="N133" i="77"/>
  <c r="N134" i="77"/>
  <c r="N135" i="77"/>
  <c r="N136" i="77"/>
  <c r="N137" i="77"/>
  <c r="N138" i="77"/>
  <c r="N139" i="77"/>
  <c r="N140" i="77"/>
  <c r="N141" i="77"/>
  <c r="N142" i="77"/>
  <c r="N143" i="77"/>
  <c r="N144" i="77"/>
  <c r="N145" i="77"/>
  <c r="N146" i="77"/>
  <c r="N147" i="77"/>
  <c r="N148" i="77"/>
  <c r="N149" i="77"/>
  <c r="N150" i="77"/>
  <c r="N151" i="77"/>
  <c r="N152" i="77"/>
  <c r="N153" i="77"/>
  <c r="N154" i="77"/>
  <c r="N155" i="77"/>
  <c r="N156" i="77"/>
  <c r="N157" i="77"/>
  <c r="N158" i="77"/>
  <c r="N159" i="77"/>
  <c r="N160" i="77"/>
  <c r="N161" i="77"/>
  <c r="N162" i="77"/>
  <c r="N163" i="77"/>
  <c r="N164" i="77"/>
  <c r="N165" i="77"/>
  <c r="N166" i="77"/>
  <c r="N167" i="77"/>
  <c r="N168" i="77"/>
  <c r="N169" i="77"/>
  <c r="N170" i="77"/>
  <c r="N171" i="77"/>
  <c r="N172" i="77"/>
  <c r="N173" i="77"/>
  <c r="N174" i="77"/>
  <c r="N175" i="77"/>
  <c r="N176" i="77"/>
  <c r="N177" i="77"/>
  <c r="N178" i="77"/>
  <c r="N179" i="77"/>
  <c r="N180" i="77"/>
  <c r="N181" i="77"/>
  <c r="N182" i="77"/>
  <c r="N183" i="77"/>
  <c r="N184" i="77"/>
  <c r="N185" i="77"/>
  <c r="N186" i="77"/>
  <c r="N187" i="77"/>
  <c r="N188" i="77"/>
  <c r="N189" i="77"/>
  <c r="N190" i="77"/>
  <c r="N191" i="77"/>
  <c r="N192" i="77"/>
  <c r="N193" i="77"/>
  <c r="N194" i="77"/>
  <c r="N195" i="77"/>
  <c r="N196" i="77"/>
  <c r="N197" i="77"/>
  <c r="N198" i="77"/>
  <c r="N199" i="77"/>
  <c r="N200" i="77"/>
  <c r="N201" i="77"/>
  <c r="N202" i="77"/>
  <c r="N203" i="77"/>
  <c r="N204" i="77"/>
  <c r="N205" i="77"/>
  <c r="N206" i="77"/>
  <c r="N207" i="77"/>
  <c r="N208" i="77"/>
  <c r="N209" i="77"/>
  <c r="N210" i="77"/>
  <c r="N211" i="77"/>
  <c r="N212" i="77"/>
  <c r="N213" i="77"/>
  <c r="N214" i="77"/>
  <c r="N215" i="77"/>
  <c r="N216" i="77"/>
  <c r="N217" i="77"/>
  <c r="N218" i="77"/>
  <c r="N219" i="77"/>
  <c r="N220" i="77"/>
  <c r="N221" i="77"/>
  <c r="N222" i="77"/>
  <c r="N223" i="77"/>
  <c r="N224" i="77"/>
  <c r="N225" i="77"/>
  <c r="N226" i="77"/>
  <c r="N227" i="77"/>
  <c r="N228" i="77"/>
  <c r="N229" i="77"/>
  <c r="N230" i="77"/>
  <c r="N231" i="77"/>
  <c r="N232" i="77"/>
  <c r="N233" i="77"/>
  <c r="N234" i="77"/>
  <c r="N235" i="77"/>
  <c r="N236" i="77"/>
  <c r="N237" i="77"/>
  <c r="N238" i="77"/>
  <c r="N239" i="77"/>
  <c r="N240" i="77"/>
  <c r="N241" i="77"/>
  <c r="N242" i="77"/>
  <c r="N243" i="77"/>
  <c r="N244" i="77"/>
  <c r="N245" i="77"/>
  <c r="N246" i="77"/>
  <c r="N247" i="77"/>
  <c r="N248" i="77"/>
  <c r="N249" i="77"/>
  <c r="N250" i="77"/>
  <c r="N251" i="77"/>
  <c r="N252" i="77"/>
  <c r="N253" i="77"/>
  <c r="N254" i="77"/>
  <c r="N255" i="77"/>
  <c r="N256" i="77"/>
  <c r="N257" i="77"/>
  <c r="N258" i="77"/>
  <c r="N259" i="77"/>
  <c r="N260" i="77"/>
  <c r="N261" i="77"/>
  <c r="N262" i="77"/>
  <c r="N263" i="77"/>
  <c r="N264" i="77"/>
  <c r="N265" i="77"/>
  <c r="N266" i="77"/>
  <c r="N267" i="77"/>
  <c r="N268" i="77"/>
  <c r="N269" i="77"/>
  <c r="N270" i="77"/>
  <c r="N271" i="77"/>
  <c r="N272" i="77"/>
  <c r="N273" i="77"/>
  <c r="N274" i="77"/>
  <c r="N275" i="77"/>
  <c r="N276" i="77"/>
  <c r="N277" i="77"/>
  <c r="N278" i="77"/>
  <c r="N279" i="77"/>
  <c r="N280" i="77"/>
  <c r="N281" i="77"/>
  <c r="N282" i="77"/>
  <c r="N283" i="77"/>
  <c r="N284" i="77"/>
  <c r="N285" i="77"/>
  <c r="N286" i="77"/>
  <c r="N287" i="77"/>
  <c r="N288" i="77"/>
  <c r="N289" i="77"/>
  <c r="N290" i="77"/>
  <c r="N291" i="77"/>
  <c r="N292" i="77"/>
  <c r="N293" i="77"/>
  <c r="N294" i="77"/>
  <c r="N295" i="77"/>
  <c r="N296" i="77"/>
  <c r="N297" i="77"/>
  <c r="N298" i="77"/>
  <c r="N299" i="77"/>
  <c r="N300" i="77"/>
  <c r="N301" i="77"/>
  <c r="N302" i="77"/>
  <c r="N303" i="77"/>
  <c r="N304" i="77"/>
  <c r="N305" i="77"/>
  <c r="N306" i="77"/>
  <c r="N307" i="77"/>
  <c r="N308" i="77"/>
  <c r="N309" i="77"/>
  <c r="N310" i="77"/>
  <c r="N311" i="77"/>
  <c r="N312" i="77"/>
  <c r="N313" i="77"/>
  <c r="N314" i="77"/>
  <c r="N315" i="77"/>
  <c r="N316" i="77"/>
  <c r="N317" i="77"/>
  <c r="N318" i="77"/>
  <c r="N319" i="77"/>
  <c r="N320" i="77"/>
  <c r="N321" i="77"/>
  <c r="N322" i="77"/>
  <c r="N323" i="77"/>
  <c r="N324" i="77"/>
  <c r="N325" i="77"/>
  <c r="N326" i="77"/>
  <c r="N327" i="77"/>
  <c r="N328" i="77"/>
  <c r="N329" i="77"/>
  <c r="N330" i="77"/>
  <c r="N331" i="77"/>
  <c r="N332" i="77"/>
  <c r="N333" i="77"/>
  <c r="N334" i="77"/>
  <c r="N335" i="77"/>
  <c r="N336" i="77"/>
  <c r="N337" i="77"/>
  <c r="N338" i="77"/>
  <c r="N339" i="77"/>
  <c r="N340" i="77"/>
  <c r="N341" i="77"/>
  <c r="N342" i="77"/>
  <c r="N343" i="77"/>
  <c r="N344" i="77"/>
  <c r="N345" i="77"/>
  <c r="N346" i="77"/>
  <c r="N347" i="77"/>
  <c r="N348" i="77"/>
  <c r="N349" i="77"/>
  <c r="N350" i="77"/>
  <c r="N351" i="77"/>
  <c r="N352" i="77"/>
  <c r="N353" i="77"/>
  <c r="N354" i="77"/>
  <c r="N355" i="77"/>
  <c r="N356" i="77"/>
  <c r="N357" i="77"/>
  <c r="N358" i="77"/>
  <c r="N359" i="77"/>
  <c r="N360" i="77"/>
  <c r="N361" i="77"/>
  <c r="N362" i="77"/>
  <c r="N363" i="77"/>
  <c r="N364" i="77"/>
  <c r="N365" i="77"/>
  <c r="N366" i="77"/>
  <c r="N367" i="77"/>
  <c r="N368" i="77"/>
  <c r="N369" i="77"/>
  <c r="N370" i="77"/>
  <c r="N371" i="77"/>
  <c r="N372" i="77"/>
  <c r="N373" i="77"/>
  <c r="N374" i="77"/>
  <c r="N375" i="77"/>
  <c r="N376" i="77"/>
  <c r="N377" i="77"/>
  <c r="N378" i="77"/>
  <c r="N379" i="77"/>
  <c r="N380" i="77"/>
  <c r="N381" i="77"/>
  <c r="N382" i="77"/>
  <c r="N383" i="77"/>
  <c r="N384" i="77"/>
  <c r="N385" i="77"/>
  <c r="N386" i="77"/>
  <c r="N387" i="77"/>
  <c r="N388" i="77"/>
  <c r="N389" i="77"/>
  <c r="N390" i="77"/>
  <c r="N391" i="77"/>
  <c r="N392" i="77"/>
  <c r="N393" i="77"/>
  <c r="N394" i="77"/>
  <c r="N395" i="77"/>
  <c r="N396" i="77"/>
  <c r="N397" i="77"/>
  <c r="N398" i="77"/>
  <c r="N399" i="77"/>
  <c r="N400" i="77"/>
  <c r="N401" i="77"/>
  <c r="N9" i="77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C218" i="38"/>
  <c r="C219" i="38"/>
  <c r="C220" i="38"/>
  <c r="C221" i="38"/>
  <c r="C222" i="38"/>
  <c r="C223" i="38"/>
  <c r="C224" i="38"/>
  <c r="C225" i="38"/>
  <c r="C226" i="38"/>
  <c r="C227" i="38"/>
  <c r="C228" i="38"/>
  <c r="C229" i="38"/>
  <c r="C230" i="38"/>
  <c r="C231" i="38"/>
  <c r="C232" i="38"/>
  <c r="C233" i="38"/>
  <c r="C234" i="38"/>
  <c r="C235" i="38"/>
  <c r="C236" i="38"/>
  <c r="C237" i="38"/>
  <c r="C238" i="38"/>
  <c r="C239" i="38"/>
  <c r="C242" i="38"/>
  <c r="C243" i="38"/>
  <c r="C244" i="38"/>
  <c r="C245" i="38"/>
  <c r="C246" i="38"/>
  <c r="C247" i="38"/>
  <c r="C248" i="38"/>
  <c r="C249" i="38"/>
  <c r="C250" i="38"/>
  <c r="C251" i="38"/>
  <c r="C252" i="38"/>
  <c r="C253" i="38"/>
  <c r="C254" i="38"/>
  <c r="C255" i="38"/>
  <c r="C256" i="38"/>
  <c r="C257" i="38"/>
  <c r="C258" i="38"/>
  <c r="C259" i="38"/>
  <c r="C260" i="38"/>
  <c r="C261" i="38"/>
  <c r="C262" i="38"/>
  <c r="C263" i="38"/>
  <c r="C264" i="38"/>
  <c r="C265" i="38"/>
  <c r="C266" i="38"/>
  <c r="C267" i="38"/>
  <c r="C268" i="38"/>
  <c r="C269" i="38"/>
  <c r="C270" i="38"/>
  <c r="C271" i="38"/>
  <c r="C272" i="38"/>
  <c r="C273" i="38"/>
  <c r="C274" i="38"/>
  <c r="C275" i="38"/>
  <c r="C276" i="38"/>
  <c r="C277" i="38"/>
  <c r="C278" i="38"/>
  <c r="C279" i="38"/>
  <c r="C280" i="38"/>
  <c r="C281" i="38"/>
  <c r="C282" i="38"/>
  <c r="C283" i="38"/>
  <c r="C284" i="38"/>
  <c r="C285" i="38"/>
  <c r="C286" i="38"/>
  <c r="C287" i="38"/>
  <c r="C288" i="38"/>
  <c r="C289" i="38"/>
  <c r="C290" i="38"/>
  <c r="C291" i="38"/>
  <c r="C292" i="38"/>
  <c r="C293" i="38"/>
  <c r="C294" i="38"/>
  <c r="C295" i="38"/>
  <c r="C296" i="38"/>
  <c r="C297" i="38"/>
  <c r="C298" i="38"/>
  <c r="C299" i="38"/>
  <c r="C300" i="38"/>
  <c r="C301" i="38"/>
  <c r="C302" i="38"/>
  <c r="C303" i="38"/>
  <c r="C304" i="38"/>
  <c r="C305" i="38"/>
  <c r="C306" i="38"/>
  <c r="C307" i="38"/>
  <c r="C308" i="38"/>
  <c r="C309" i="38"/>
  <c r="C310" i="38"/>
  <c r="C311" i="38"/>
  <c r="C312" i="38"/>
  <c r="C313" i="38"/>
  <c r="C314" i="38"/>
  <c r="C315" i="38"/>
  <c r="C316" i="38"/>
  <c r="C317" i="38"/>
  <c r="C318" i="38"/>
  <c r="C319" i="38"/>
  <c r="C320" i="38"/>
  <c r="C321" i="38"/>
  <c r="C322" i="38"/>
  <c r="C323" i="38"/>
  <c r="C324" i="38"/>
  <c r="C325" i="38"/>
  <c r="C326" i="38"/>
  <c r="C327" i="38"/>
  <c r="C328" i="38"/>
  <c r="C329" i="38"/>
  <c r="C330" i="38"/>
  <c r="C331" i="38"/>
  <c r="C332" i="38"/>
  <c r="C333" i="38"/>
  <c r="C334" i="38"/>
  <c r="C335" i="38"/>
  <c r="C336" i="38"/>
  <c r="C337" i="38"/>
  <c r="C338" i="38"/>
  <c r="C339" i="38"/>
  <c r="C340" i="38"/>
  <c r="C341" i="38"/>
  <c r="C342" i="38"/>
  <c r="C343" i="38"/>
  <c r="C344" i="38"/>
  <c r="C345" i="38"/>
  <c r="C346" i="38"/>
  <c r="C347" i="38"/>
  <c r="C348" i="38"/>
  <c r="C349" i="38"/>
  <c r="C350" i="38"/>
  <c r="C351" i="38"/>
  <c r="C352" i="38"/>
  <c r="C353" i="38"/>
  <c r="C354" i="38"/>
  <c r="C355" i="38"/>
  <c r="C356" i="38"/>
  <c r="C357" i="38"/>
  <c r="C358" i="38"/>
  <c r="C359" i="38"/>
  <c r="C360" i="38"/>
  <c r="C361" i="38"/>
  <c r="C362" i="38"/>
  <c r="C363" i="38"/>
  <c r="C364" i="38"/>
  <c r="C365" i="38"/>
  <c r="C366" i="38"/>
  <c r="C367" i="38"/>
  <c r="C368" i="38"/>
  <c r="C369" i="38"/>
  <c r="C370" i="38"/>
  <c r="C371" i="38"/>
  <c r="C372" i="38"/>
  <c r="C373" i="38"/>
  <c r="C374" i="38"/>
  <c r="C375" i="38"/>
  <c r="C376" i="38"/>
  <c r="C377" i="38"/>
  <c r="C378" i="38"/>
  <c r="C379" i="38"/>
  <c r="C380" i="38"/>
  <c r="C381" i="38"/>
  <c r="C382" i="38"/>
  <c r="C383" i="38"/>
  <c r="C384" i="38"/>
  <c r="C385" i="38"/>
  <c r="C386" i="38"/>
  <c r="C387" i="38"/>
  <c r="C388" i="38"/>
  <c r="C389" i="38"/>
  <c r="C390" i="38"/>
  <c r="C391" i="38"/>
  <c r="C392" i="38"/>
  <c r="C393" i="38"/>
  <c r="C394" i="38"/>
  <c r="C395" i="38"/>
  <c r="C396" i="38"/>
  <c r="M203" i="95" l="1"/>
  <c r="M39" i="95"/>
  <c r="M134" i="93"/>
  <c r="M191" i="98"/>
  <c r="M71" i="100"/>
  <c r="M186" i="97"/>
  <c r="M49" i="96"/>
  <c r="M191" i="93"/>
  <c r="M237" i="94"/>
  <c r="M176" i="90"/>
  <c r="M220" i="91"/>
  <c r="M181" i="92"/>
  <c r="M39" i="93"/>
  <c r="N235" i="72"/>
  <c r="N236" i="72"/>
  <c r="N237" i="72"/>
  <c r="N238" i="72"/>
  <c r="N239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N274" i="72"/>
  <c r="N275" i="72"/>
  <c r="N276" i="72"/>
  <c r="N277" i="72"/>
  <c r="N278" i="72"/>
  <c r="N279" i="72"/>
  <c r="N280" i="72"/>
  <c r="N281" i="72"/>
  <c r="N282" i="72"/>
  <c r="N283" i="72"/>
  <c r="N284" i="72"/>
  <c r="N285" i="72"/>
  <c r="N286" i="72"/>
  <c r="N287" i="72"/>
  <c r="N288" i="72"/>
  <c r="N289" i="72"/>
  <c r="N290" i="72"/>
  <c r="N291" i="72"/>
  <c r="N292" i="72"/>
  <c r="N293" i="72"/>
  <c r="N294" i="72"/>
  <c r="N295" i="72"/>
  <c r="N296" i="72"/>
  <c r="N297" i="72"/>
  <c r="N298" i="72"/>
  <c r="N299" i="72"/>
  <c r="N300" i="72"/>
  <c r="N301" i="72"/>
  <c r="N302" i="72"/>
  <c r="N303" i="72"/>
  <c r="N304" i="72"/>
  <c r="N305" i="72"/>
  <c r="N306" i="72"/>
  <c r="N307" i="72"/>
  <c r="N308" i="72"/>
  <c r="N309" i="72"/>
  <c r="N310" i="72"/>
  <c r="N311" i="72"/>
  <c r="N312" i="72"/>
  <c r="N313" i="72"/>
  <c r="N314" i="72"/>
  <c r="N315" i="72"/>
  <c r="N316" i="72"/>
  <c r="N317" i="72"/>
  <c r="N318" i="72"/>
  <c r="N319" i="72"/>
  <c r="N320" i="72"/>
  <c r="N321" i="72"/>
  <c r="N322" i="72"/>
  <c r="N323" i="72"/>
  <c r="N324" i="72"/>
  <c r="N325" i="72"/>
  <c r="N326" i="72"/>
  <c r="N327" i="72"/>
  <c r="N328" i="72"/>
  <c r="N329" i="72"/>
  <c r="N330" i="72"/>
  <c r="N331" i="72"/>
  <c r="N332" i="72"/>
  <c r="N333" i="72"/>
  <c r="N334" i="72"/>
  <c r="N335" i="72"/>
  <c r="N336" i="72"/>
  <c r="N337" i="72"/>
  <c r="N338" i="72"/>
  <c r="N339" i="72"/>
  <c r="N340" i="72"/>
  <c r="N341" i="72"/>
  <c r="N342" i="72"/>
  <c r="N343" i="72"/>
  <c r="N344" i="72"/>
  <c r="N345" i="72"/>
  <c r="N346" i="72"/>
  <c r="N347" i="72"/>
  <c r="N348" i="72"/>
  <c r="N349" i="72"/>
  <c r="N350" i="72"/>
  <c r="N351" i="72"/>
  <c r="N352" i="72"/>
  <c r="N353" i="72"/>
  <c r="N354" i="72"/>
  <c r="N355" i="72"/>
  <c r="N356" i="72"/>
  <c r="N357" i="72"/>
  <c r="N358" i="72"/>
  <c r="N359" i="72"/>
  <c r="N360" i="72"/>
  <c r="N361" i="72"/>
  <c r="N362" i="72"/>
  <c r="N363" i="72"/>
  <c r="N364" i="72"/>
  <c r="N365" i="72"/>
  <c r="N366" i="72"/>
  <c r="N367" i="72"/>
  <c r="N368" i="72"/>
  <c r="N369" i="72"/>
  <c r="N370" i="72"/>
  <c r="N371" i="72"/>
  <c r="N372" i="72"/>
  <c r="N373" i="72"/>
  <c r="N374" i="72"/>
  <c r="N375" i="72"/>
  <c r="N376" i="72"/>
  <c r="N377" i="72"/>
  <c r="N378" i="72"/>
  <c r="N379" i="72"/>
  <c r="N380" i="72"/>
  <c r="N381" i="72"/>
  <c r="N382" i="72"/>
  <c r="N383" i="72"/>
  <c r="N384" i="72"/>
  <c r="N385" i="72"/>
  <c r="N386" i="72"/>
  <c r="N387" i="72"/>
  <c r="N388" i="72"/>
  <c r="N389" i="72"/>
  <c r="N390" i="72"/>
  <c r="N391" i="72"/>
  <c r="N392" i="72"/>
  <c r="N393" i="72"/>
  <c r="N394" i="72"/>
  <c r="N395" i="72"/>
  <c r="N396" i="72"/>
  <c r="N397" i="72"/>
  <c r="N398" i="72"/>
  <c r="N399" i="72"/>
  <c r="N400" i="72"/>
  <c r="N401" i="72"/>
  <c r="O402" i="72"/>
  <c r="I220" i="72"/>
  <c r="I171" i="72"/>
  <c r="I71" i="72"/>
  <c r="I220" i="81"/>
  <c r="M405" i="81"/>
  <c r="M404" i="81"/>
  <c r="I186" i="81"/>
  <c r="O402" i="81"/>
  <c r="I169" i="81"/>
  <c r="M405" i="80"/>
  <c r="M404" i="80"/>
  <c r="I84" i="80"/>
  <c r="M84" i="80" s="1"/>
  <c r="I11" i="80"/>
  <c r="I23" i="80"/>
  <c r="O402" i="76"/>
  <c r="O402" i="77"/>
  <c r="O402" i="78"/>
  <c r="O402" i="79"/>
  <c r="O402" i="80"/>
  <c r="O402" i="82"/>
  <c r="O402" i="83"/>
  <c r="O402" i="84"/>
  <c r="O402" i="88"/>
  <c r="O402" i="91"/>
  <c r="O402" i="92"/>
  <c r="O402" i="97"/>
  <c r="O402" i="98"/>
  <c r="O402" i="101"/>
  <c r="O402" i="104"/>
  <c r="O402" i="105"/>
  <c r="M405" i="79"/>
  <c r="I176" i="79"/>
  <c r="M176" i="79" s="1"/>
  <c r="I163" i="79"/>
  <c r="I151" i="79"/>
  <c r="I116" i="79"/>
  <c r="I10" i="78"/>
  <c r="I158" i="78"/>
  <c r="M405" i="77"/>
  <c r="M404" i="77"/>
  <c r="I106" i="77"/>
  <c r="I32" i="77"/>
  <c r="I102" i="77"/>
  <c r="I205" i="77"/>
  <c r="M405" i="72"/>
  <c r="M404" i="72"/>
  <c r="M405" i="78"/>
  <c r="M405" i="84"/>
  <c r="M405" i="85"/>
  <c r="M405" i="86"/>
  <c r="M405" i="87"/>
  <c r="M405" i="88"/>
  <c r="M405" i="90"/>
  <c r="M405" i="95"/>
  <c r="M405" i="98"/>
  <c r="M405" i="100"/>
  <c r="M405" i="101"/>
  <c r="M405" i="102"/>
  <c r="M405" i="103"/>
  <c r="M405" i="104"/>
  <c r="M405" i="105"/>
  <c r="M404" i="78"/>
  <c r="M404" i="84"/>
  <c r="M404" i="88"/>
  <c r="M404" i="98"/>
  <c r="M404" i="101"/>
  <c r="M404" i="102"/>
  <c r="M404" i="103"/>
  <c r="M404" i="104"/>
  <c r="M404" i="105"/>
  <c r="M405" i="76"/>
  <c r="M404" i="76"/>
  <c r="M407" i="76"/>
  <c r="M407" i="77"/>
  <c r="M407" i="78"/>
  <c r="M407" i="79"/>
  <c r="M407" i="80"/>
  <c r="M407" i="81"/>
  <c r="M407" i="82"/>
  <c r="M407" i="83"/>
  <c r="M407" i="88"/>
  <c r="M407" i="101"/>
  <c r="M407" i="102"/>
  <c r="M407" i="103"/>
  <c r="M407" i="104"/>
  <c r="M407" i="105"/>
  <c r="M407" i="72"/>
  <c r="M406" i="76"/>
  <c r="M406" i="77"/>
  <c r="M406" i="78"/>
  <c r="M406" i="79"/>
  <c r="M406" i="80"/>
  <c r="M406" i="81"/>
  <c r="M406" i="82"/>
  <c r="M406" i="83"/>
  <c r="M406" i="84"/>
  <c r="M406" i="85"/>
  <c r="M406" i="87"/>
  <c r="M406" i="88"/>
  <c r="M406" i="89"/>
  <c r="M406" i="91"/>
  <c r="M406" i="93"/>
  <c r="M406" i="95"/>
  <c r="M406" i="97"/>
  <c r="M406" i="98"/>
  <c r="M406" i="100"/>
  <c r="M406" i="101"/>
  <c r="M406" i="102"/>
  <c r="M406" i="103"/>
  <c r="M406" i="104"/>
  <c r="M406" i="105"/>
  <c r="M406" i="72"/>
  <c r="C9" i="38"/>
  <c r="I205" i="76"/>
  <c r="I186" i="76"/>
  <c r="I169" i="76"/>
  <c r="I191" i="76"/>
  <c r="I195" i="76"/>
  <c r="F235" i="72"/>
  <c r="J235" i="72" s="1"/>
  <c r="M402" i="38" l="1"/>
  <c r="M401" i="38"/>
  <c r="M407" i="38"/>
  <c r="M399" i="38"/>
  <c r="M400" i="38"/>
  <c r="C235" i="76"/>
  <c r="F235" i="76" s="1"/>
  <c r="J235" i="76" s="1"/>
  <c r="C235" i="77" s="1"/>
  <c r="F235" i="77" s="1"/>
  <c r="J235" i="77" s="1"/>
  <c r="F131" i="72"/>
  <c r="J131" i="72" s="1"/>
  <c r="I205" i="72"/>
  <c r="F13" i="72"/>
  <c r="L274" i="72"/>
  <c r="I274" i="72"/>
  <c r="F274" i="72"/>
  <c r="J274" i="72" s="1"/>
  <c r="F275" i="72"/>
  <c r="J275" i="72" s="1"/>
  <c r="F10" i="72"/>
  <c r="J10" i="72" s="1"/>
  <c r="F11" i="72"/>
  <c r="J11" i="72" s="1"/>
  <c r="F12" i="72"/>
  <c r="J12" i="72" s="1"/>
  <c r="J13" i="72"/>
  <c r="F14" i="72"/>
  <c r="J14" i="72" s="1"/>
  <c r="F15" i="72"/>
  <c r="J15" i="72" s="1"/>
  <c r="F16" i="72"/>
  <c r="J16" i="72" s="1"/>
  <c r="F17" i="72"/>
  <c r="J17" i="72" s="1"/>
  <c r="F18" i="72"/>
  <c r="J18" i="72" s="1"/>
  <c r="F19" i="72"/>
  <c r="J19" i="72" s="1"/>
  <c r="F20" i="72"/>
  <c r="J20" i="72" s="1"/>
  <c r="F21" i="72"/>
  <c r="J21" i="72" s="1"/>
  <c r="F22" i="72"/>
  <c r="J22" i="72" s="1"/>
  <c r="F23" i="72"/>
  <c r="J23" i="72" s="1"/>
  <c r="F24" i="72"/>
  <c r="J24" i="72" s="1"/>
  <c r="F25" i="72"/>
  <c r="J25" i="72" s="1"/>
  <c r="F26" i="72"/>
  <c r="J26" i="72" s="1"/>
  <c r="F27" i="72"/>
  <c r="J27" i="72" s="1"/>
  <c r="F28" i="72"/>
  <c r="J28" i="72" s="1"/>
  <c r="F29" i="72"/>
  <c r="J29" i="72" s="1"/>
  <c r="F30" i="72"/>
  <c r="J30" i="72" s="1"/>
  <c r="F31" i="72"/>
  <c r="J31" i="72" s="1"/>
  <c r="F33" i="72"/>
  <c r="J33" i="72" s="1"/>
  <c r="F34" i="72"/>
  <c r="J34" i="72" s="1"/>
  <c r="F35" i="72"/>
  <c r="J35" i="72" s="1"/>
  <c r="F36" i="72"/>
  <c r="J36" i="72" s="1"/>
  <c r="F37" i="72"/>
  <c r="J37" i="72" s="1"/>
  <c r="F38" i="72"/>
  <c r="J38" i="72" s="1"/>
  <c r="F39" i="72"/>
  <c r="J39" i="72" s="1"/>
  <c r="F40" i="72"/>
  <c r="J40" i="72" s="1"/>
  <c r="F41" i="72"/>
  <c r="J41" i="72" s="1"/>
  <c r="F42" i="72"/>
  <c r="J42" i="72" s="1"/>
  <c r="F43" i="72"/>
  <c r="J43" i="72" s="1"/>
  <c r="F44" i="72"/>
  <c r="J44" i="72" s="1"/>
  <c r="F45" i="72"/>
  <c r="J45" i="72" s="1"/>
  <c r="F46" i="72"/>
  <c r="J46" i="72" s="1"/>
  <c r="F47" i="72"/>
  <c r="J47" i="72" s="1"/>
  <c r="F48" i="72"/>
  <c r="J48" i="72" s="1"/>
  <c r="F49" i="72"/>
  <c r="J49" i="72" s="1"/>
  <c r="F50" i="72"/>
  <c r="J50" i="72" s="1"/>
  <c r="F51" i="72"/>
  <c r="J51" i="72" s="1"/>
  <c r="F52" i="72"/>
  <c r="J52" i="72" s="1"/>
  <c r="F53" i="72"/>
  <c r="J53" i="72" s="1"/>
  <c r="F54" i="72"/>
  <c r="J54" i="72" s="1"/>
  <c r="F55" i="72"/>
  <c r="J55" i="72" s="1"/>
  <c r="F56" i="72"/>
  <c r="J56" i="72" s="1"/>
  <c r="F57" i="72"/>
  <c r="J57" i="72" s="1"/>
  <c r="F58" i="72"/>
  <c r="J58" i="72" s="1"/>
  <c r="F59" i="72"/>
  <c r="J59" i="72" s="1"/>
  <c r="F60" i="72"/>
  <c r="J60" i="72" s="1"/>
  <c r="F61" i="72"/>
  <c r="J61" i="72" s="1"/>
  <c r="F62" i="72"/>
  <c r="J62" i="72" s="1"/>
  <c r="F63" i="72"/>
  <c r="J63" i="72" s="1"/>
  <c r="F64" i="72"/>
  <c r="J64" i="72" s="1"/>
  <c r="F65" i="72"/>
  <c r="J65" i="72" s="1"/>
  <c r="F66" i="72"/>
  <c r="J66" i="72" s="1"/>
  <c r="F67" i="72"/>
  <c r="J67" i="72" s="1"/>
  <c r="F68" i="72"/>
  <c r="J68" i="72" s="1"/>
  <c r="F69" i="72"/>
  <c r="J69" i="72" s="1"/>
  <c r="F70" i="72"/>
  <c r="J70" i="72" s="1"/>
  <c r="F71" i="72"/>
  <c r="J71" i="72" s="1"/>
  <c r="F72" i="72"/>
  <c r="J72" i="72" s="1"/>
  <c r="F73" i="72"/>
  <c r="J73" i="72" s="1"/>
  <c r="F74" i="72"/>
  <c r="J74" i="72" s="1"/>
  <c r="F75" i="72"/>
  <c r="J75" i="72" s="1"/>
  <c r="F76" i="72"/>
  <c r="J76" i="72" s="1"/>
  <c r="F77" i="72"/>
  <c r="J77" i="72" s="1"/>
  <c r="F78" i="72"/>
  <c r="J78" i="72" s="1"/>
  <c r="F79" i="72"/>
  <c r="J79" i="72" s="1"/>
  <c r="F80" i="72"/>
  <c r="J80" i="72" s="1"/>
  <c r="F81" i="72"/>
  <c r="J81" i="72" s="1"/>
  <c r="F82" i="72"/>
  <c r="J82" i="72" s="1"/>
  <c r="F83" i="72"/>
  <c r="J83" i="72" s="1"/>
  <c r="F84" i="72"/>
  <c r="J84" i="72" s="1"/>
  <c r="F85" i="72"/>
  <c r="J85" i="72" s="1"/>
  <c r="F86" i="72"/>
  <c r="J86" i="72" s="1"/>
  <c r="F87" i="72"/>
  <c r="J87" i="72" s="1"/>
  <c r="F88" i="72"/>
  <c r="J88" i="72" s="1"/>
  <c r="F89" i="72"/>
  <c r="J89" i="72" s="1"/>
  <c r="F90" i="72"/>
  <c r="J90" i="72" s="1"/>
  <c r="F91" i="72"/>
  <c r="J91" i="72" s="1"/>
  <c r="F92" i="72"/>
  <c r="J92" i="72" s="1"/>
  <c r="F93" i="72"/>
  <c r="J93" i="72" s="1"/>
  <c r="F94" i="72"/>
  <c r="J94" i="72" s="1"/>
  <c r="F95" i="72"/>
  <c r="J95" i="72" s="1"/>
  <c r="F96" i="72"/>
  <c r="J96" i="72" s="1"/>
  <c r="F97" i="72"/>
  <c r="J97" i="72" s="1"/>
  <c r="F98" i="72"/>
  <c r="J98" i="72" s="1"/>
  <c r="F99" i="72"/>
  <c r="J99" i="72" s="1"/>
  <c r="F100" i="72"/>
  <c r="J100" i="72" s="1"/>
  <c r="F101" i="72"/>
  <c r="J101" i="72" s="1"/>
  <c r="F102" i="72"/>
  <c r="J102" i="72" s="1"/>
  <c r="F103" i="72"/>
  <c r="J103" i="72" s="1"/>
  <c r="F104" i="72"/>
  <c r="J104" i="72" s="1"/>
  <c r="F105" i="72"/>
  <c r="J105" i="72" s="1"/>
  <c r="F106" i="72"/>
  <c r="J106" i="72" s="1"/>
  <c r="F107" i="72"/>
  <c r="J107" i="72" s="1"/>
  <c r="F108" i="72"/>
  <c r="J108" i="72" s="1"/>
  <c r="F109" i="72"/>
  <c r="J109" i="72" s="1"/>
  <c r="F110" i="72"/>
  <c r="J110" i="72" s="1"/>
  <c r="F111" i="72"/>
  <c r="J111" i="72" s="1"/>
  <c r="F112" i="72"/>
  <c r="J112" i="72" s="1"/>
  <c r="F113" i="72"/>
  <c r="J113" i="72" s="1"/>
  <c r="F114" i="72"/>
  <c r="J114" i="72" s="1"/>
  <c r="F115" i="72"/>
  <c r="J115" i="72" s="1"/>
  <c r="F116" i="72"/>
  <c r="J116" i="72" s="1"/>
  <c r="F117" i="72"/>
  <c r="J117" i="72" s="1"/>
  <c r="F118" i="72"/>
  <c r="J118" i="72" s="1"/>
  <c r="F119" i="72"/>
  <c r="J119" i="72" s="1"/>
  <c r="F120" i="72"/>
  <c r="J120" i="72" s="1"/>
  <c r="F121" i="72"/>
  <c r="J121" i="72" s="1"/>
  <c r="F122" i="72"/>
  <c r="J122" i="72" s="1"/>
  <c r="F123" i="72"/>
  <c r="J123" i="72" s="1"/>
  <c r="F124" i="72"/>
  <c r="J124" i="72" s="1"/>
  <c r="F125" i="72"/>
  <c r="J125" i="72" s="1"/>
  <c r="F126" i="72"/>
  <c r="J126" i="72" s="1"/>
  <c r="F127" i="72"/>
  <c r="J127" i="72" s="1"/>
  <c r="F128" i="72"/>
  <c r="J128" i="72" s="1"/>
  <c r="F129" i="72"/>
  <c r="J129" i="72" s="1"/>
  <c r="F130" i="72"/>
  <c r="J130" i="72" s="1"/>
  <c r="F132" i="72"/>
  <c r="J132" i="72" s="1"/>
  <c r="F133" i="72"/>
  <c r="J133" i="72" s="1"/>
  <c r="F134" i="72"/>
  <c r="J134" i="72" s="1"/>
  <c r="F135" i="72"/>
  <c r="J135" i="72" s="1"/>
  <c r="F136" i="72"/>
  <c r="J136" i="72" s="1"/>
  <c r="F137" i="72"/>
  <c r="J137" i="72" s="1"/>
  <c r="F138" i="72"/>
  <c r="J138" i="72" s="1"/>
  <c r="F139" i="72"/>
  <c r="J139" i="72" s="1"/>
  <c r="F140" i="72"/>
  <c r="J140" i="72" s="1"/>
  <c r="F141" i="72"/>
  <c r="J141" i="72" s="1"/>
  <c r="F142" i="72"/>
  <c r="J142" i="72" s="1"/>
  <c r="F143" i="72"/>
  <c r="J143" i="72" s="1"/>
  <c r="F144" i="72"/>
  <c r="J144" i="72" s="1"/>
  <c r="F145" i="72"/>
  <c r="J145" i="72" s="1"/>
  <c r="F146" i="72"/>
  <c r="J146" i="72" s="1"/>
  <c r="F147" i="72"/>
  <c r="J147" i="72" s="1"/>
  <c r="F148" i="72"/>
  <c r="J148" i="72" s="1"/>
  <c r="F149" i="72"/>
  <c r="J149" i="72" s="1"/>
  <c r="F150" i="72"/>
  <c r="J150" i="72" s="1"/>
  <c r="F151" i="72"/>
  <c r="J151" i="72" s="1"/>
  <c r="F152" i="72"/>
  <c r="J152" i="72" s="1"/>
  <c r="F153" i="72"/>
  <c r="J153" i="72" s="1"/>
  <c r="F154" i="72"/>
  <c r="J154" i="72" s="1"/>
  <c r="F155" i="72"/>
  <c r="J155" i="72" s="1"/>
  <c r="F156" i="72"/>
  <c r="J156" i="72" s="1"/>
  <c r="F157" i="72"/>
  <c r="J157" i="72" s="1"/>
  <c r="F158" i="72"/>
  <c r="J158" i="72" s="1"/>
  <c r="F159" i="72"/>
  <c r="J159" i="72" s="1"/>
  <c r="F160" i="72"/>
  <c r="J160" i="72" s="1"/>
  <c r="F161" i="72"/>
  <c r="J161" i="72" s="1"/>
  <c r="F162" i="72"/>
  <c r="J162" i="72" s="1"/>
  <c r="F163" i="72"/>
  <c r="J163" i="72" s="1"/>
  <c r="F164" i="72"/>
  <c r="J164" i="72" s="1"/>
  <c r="F165" i="72"/>
  <c r="J165" i="72" s="1"/>
  <c r="F166" i="72"/>
  <c r="J166" i="72" s="1"/>
  <c r="F167" i="72"/>
  <c r="J167" i="72" s="1"/>
  <c r="F168" i="72"/>
  <c r="J168" i="72" s="1"/>
  <c r="F169" i="72"/>
  <c r="J169" i="72" s="1"/>
  <c r="F170" i="72"/>
  <c r="J170" i="72" s="1"/>
  <c r="F171" i="72"/>
  <c r="J171" i="72" s="1"/>
  <c r="F172" i="72"/>
  <c r="J172" i="72" s="1"/>
  <c r="F173" i="72"/>
  <c r="J173" i="72" s="1"/>
  <c r="F174" i="72"/>
  <c r="J174" i="72" s="1"/>
  <c r="F175" i="72"/>
  <c r="J175" i="72" s="1"/>
  <c r="F176" i="72"/>
  <c r="J176" i="72" s="1"/>
  <c r="F177" i="72"/>
  <c r="J177" i="72" s="1"/>
  <c r="F178" i="72"/>
  <c r="J178" i="72" s="1"/>
  <c r="F179" i="72"/>
  <c r="J179" i="72" s="1"/>
  <c r="F180" i="72"/>
  <c r="J180" i="72" s="1"/>
  <c r="F181" i="72"/>
  <c r="J181" i="72" s="1"/>
  <c r="F182" i="72"/>
  <c r="J182" i="72" s="1"/>
  <c r="F183" i="72"/>
  <c r="J183" i="72" s="1"/>
  <c r="F184" i="72"/>
  <c r="J184" i="72" s="1"/>
  <c r="F185" i="72"/>
  <c r="J185" i="72" s="1"/>
  <c r="F186" i="72"/>
  <c r="J186" i="72" s="1"/>
  <c r="F187" i="72"/>
  <c r="J187" i="72" s="1"/>
  <c r="F188" i="72"/>
  <c r="J188" i="72" s="1"/>
  <c r="F189" i="72"/>
  <c r="J189" i="72" s="1"/>
  <c r="F190" i="72"/>
  <c r="J190" i="72" s="1"/>
  <c r="F191" i="72"/>
  <c r="J191" i="72" s="1"/>
  <c r="F192" i="72"/>
  <c r="J192" i="72" s="1"/>
  <c r="F193" i="72"/>
  <c r="J193" i="72" s="1"/>
  <c r="F194" i="72"/>
  <c r="J194" i="72" s="1"/>
  <c r="F195" i="72"/>
  <c r="J195" i="72" s="1"/>
  <c r="F196" i="72"/>
  <c r="J196" i="72" s="1"/>
  <c r="F197" i="72"/>
  <c r="J197" i="72" s="1"/>
  <c r="F198" i="72"/>
  <c r="J198" i="72" s="1"/>
  <c r="F199" i="72"/>
  <c r="J199" i="72" s="1"/>
  <c r="F200" i="72"/>
  <c r="J200" i="72" s="1"/>
  <c r="F201" i="72"/>
  <c r="J201" i="72" s="1"/>
  <c r="F202" i="72"/>
  <c r="J202" i="72" s="1"/>
  <c r="F203" i="72"/>
  <c r="J203" i="72" s="1"/>
  <c r="F204" i="72"/>
  <c r="J204" i="72" s="1"/>
  <c r="F205" i="72"/>
  <c r="J205" i="72" s="1"/>
  <c r="F206" i="72"/>
  <c r="J206" i="72" s="1"/>
  <c r="F207" i="72"/>
  <c r="J207" i="72" s="1"/>
  <c r="F208" i="72"/>
  <c r="J208" i="72" s="1"/>
  <c r="F209" i="72"/>
  <c r="J209" i="72" s="1"/>
  <c r="F210" i="72"/>
  <c r="J210" i="72" s="1"/>
  <c r="F211" i="72"/>
  <c r="J211" i="72" s="1"/>
  <c r="F212" i="72"/>
  <c r="J212" i="72" s="1"/>
  <c r="F213" i="72"/>
  <c r="J213" i="72" s="1"/>
  <c r="F214" i="72"/>
  <c r="J214" i="72" s="1"/>
  <c r="F215" i="72"/>
  <c r="J215" i="72" s="1"/>
  <c r="F216" i="72"/>
  <c r="J216" i="72" s="1"/>
  <c r="F217" i="72"/>
  <c r="J217" i="72" s="1"/>
  <c r="F218" i="72"/>
  <c r="J218" i="72" s="1"/>
  <c r="F219" i="72"/>
  <c r="J219" i="72" s="1"/>
  <c r="F220" i="72"/>
  <c r="J220" i="72" s="1"/>
  <c r="F221" i="72"/>
  <c r="J221" i="72" s="1"/>
  <c r="F222" i="72"/>
  <c r="J222" i="72" s="1"/>
  <c r="F223" i="72"/>
  <c r="J223" i="72" s="1"/>
  <c r="F224" i="72"/>
  <c r="J224" i="72" s="1"/>
  <c r="F225" i="72"/>
  <c r="J225" i="72" s="1"/>
  <c r="F226" i="72"/>
  <c r="J226" i="72" s="1"/>
  <c r="F227" i="72"/>
  <c r="J227" i="72" s="1"/>
  <c r="F228" i="72"/>
  <c r="J228" i="72" s="1"/>
  <c r="F229" i="72"/>
  <c r="J229" i="72" s="1"/>
  <c r="F230" i="72"/>
  <c r="J230" i="72" s="1"/>
  <c r="F231" i="72"/>
  <c r="J231" i="72" s="1"/>
  <c r="F232" i="72"/>
  <c r="J232" i="72" s="1"/>
  <c r="F233" i="72"/>
  <c r="J233" i="72" s="1"/>
  <c r="F234" i="72"/>
  <c r="J234" i="72" s="1"/>
  <c r="F236" i="72"/>
  <c r="J236" i="72" s="1"/>
  <c r="F237" i="72"/>
  <c r="J237" i="72" s="1"/>
  <c r="F238" i="72"/>
  <c r="J238" i="72" s="1"/>
  <c r="F239" i="72"/>
  <c r="J239" i="72" s="1"/>
  <c r="F241" i="72"/>
  <c r="J241" i="72" s="1"/>
  <c r="C241" i="76" s="1"/>
  <c r="F242" i="72"/>
  <c r="J242" i="72" s="1"/>
  <c r="F243" i="72"/>
  <c r="J243" i="72" s="1"/>
  <c r="F244" i="72"/>
  <c r="J244" i="72" s="1"/>
  <c r="F245" i="72"/>
  <c r="J245" i="72" s="1"/>
  <c r="F246" i="72"/>
  <c r="J246" i="72" s="1"/>
  <c r="F247" i="72"/>
  <c r="J247" i="72" s="1"/>
  <c r="F248" i="72"/>
  <c r="J248" i="72" s="1"/>
  <c r="F249" i="72"/>
  <c r="J249" i="72" s="1"/>
  <c r="F250" i="72"/>
  <c r="J250" i="72" s="1"/>
  <c r="F251" i="72"/>
  <c r="J251" i="72" s="1"/>
  <c r="F252" i="72"/>
  <c r="J252" i="72" s="1"/>
  <c r="F253" i="72"/>
  <c r="J253" i="72" s="1"/>
  <c r="F254" i="72"/>
  <c r="J254" i="72" s="1"/>
  <c r="F255" i="72"/>
  <c r="J255" i="72" s="1"/>
  <c r="F256" i="72"/>
  <c r="J256" i="72" s="1"/>
  <c r="F257" i="72"/>
  <c r="J257" i="72" s="1"/>
  <c r="F258" i="72"/>
  <c r="J258" i="72" s="1"/>
  <c r="F259" i="72"/>
  <c r="J259" i="72" s="1"/>
  <c r="F260" i="72"/>
  <c r="J260" i="72" s="1"/>
  <c r="F261" i="72"/>
  <c r="J261" i="72" s="1"/>
  <c r="F262" i="72"/>
  <c r="J262" i="72" s="1"/>
  <c r="F263" i="72"/>
  <c r="J263" i="72" s="1"/>
  <c r="F264" i="72"/>
  <c r="J264" i="72" s="1"/>
  <c r="F265" i="72"/>
  <c r="J265" i="72" s="1"/>
  <c r="F266" i="72"/>
  <c r="J266" i="72" s="1"/>
  <c r="F267" i="72"/>
  <c r="J267" i="72" s="1"/>
  <c r="F268" i="72"/>
  <c r="J268" i="72" s="1"/>
  <c r="F269" i="72"/>
  <c r="J269" i="72" s="1"/>
  <c r="F270" i="72"/>
  <c r="J270" i="72" s="1"/>
  <c r="F271" i="72"/>
  <c r="J271" i="72" s="1"/>
  <c r="F272" i="72"/>
  <c r="J272" i="72" s="1"/>
  <c r="F273" i="72"/>
  <c r="J273" i="72" s="1"/>
  <c r="F276" i="72"/>
  <c r="J276" i="72" s="1"/>
  <c r="F277" i="72"/>
  <c r="J277" i="72" s="1"/>
  <c r="F278" i="72"/>
  <c r="J278" i="72" s="1"/>
  <c r="F279" i="72"/>
  <c r="J279" i="72" s="1"/>
  <c r="F280" i="72"/>
  <c r="J280" i="72" s="1"/>
  <c r="F281" i="72"/>
  <c r="J281" i="72" s="1"/>
  <c r="F282" i="72"/>
  <c r="J282" i="72" s="1"/>
  <c r="F283" i="72"/>
  <c r="J283" i="72" s="1"/>
  <c r="F284" i="72"/>
  <c r="J284" i="72" s="1"/>
  <c r="F285" i="72"/>
  <c r="J285" i="72" s="1"/>
  <c r="F286" i="72"/>
  <c r="J286" i="72" s="1"/>
  <c r="F287" i="72"/>
  <c r="J287" i="72" s="1"/>
  <c r="F288" i="72"/>
  <c r="J288" i="72" s="1"/>
  <c r="F289" i="72"/>
  <c r="J289" i="72" s="1"/>
  <c r="F290" i="72"/>
  <c r="J290" i="72" s="1"/>
  <c r="F291" i="72"/>
  <c r="J291" i="72" s="1"/>
  <c r="F292" i="72"/>
  <c r="J292" i="72" s="1"/>
  <c r="F293" i="72"/>
  <c r="J293" i="72" s="1"/>
  <c r="F294" i="72"/>
  <c r="J294" i="72" s="1"/>
  <c r="F295" i="72"/>
  <c r="J295" i="72" s="1"/>
  <c r="F296" i="72"/>
  <c r="J296" i="72" s="1"/>
  <c r="F297" i="72"/>
  <c r="J297" i="72" s="1"/>
  <c r="F298" i="72"/>
  <c r="J298" i="72" s="1"/>
  <c r="F299" i="72"/>
  <c r="J299" i="72" s="1"/>
  <c r="F300" i="72"/>
  <c r="J300" i="72" s="1"/>
  <c r="F301" i="72"/>
  <c r="J301" i="72" s="1"/>
  <c r="F302" i="72"/>
  <c r="J302" i="72" s="1"/>
  <c r="F303" i="72"/>
  <c r="J303" i="72" s="1"/>
  <c r="F304" i="72"/>
  <c r="J304" i="72" s="1"/>
  <c r="F305" i="72"/>
  <c r="J305" i="72" s="1"/>
  <c r="F306" i="72"/>
  <c r="J306" i="72" s="1"/>
  <c r="F307" i="72"/>
  <c r="J307" i="72" s="1"/>
  <c r="F308" i="72"/>
  <c r="J308" i="72" s="1"/>
  <c r="F309" i="72"/>
  <c r="J309" i="72" s="1"/>
  <c r="F310" i="72"/>
  <c r="J310" i="72" s="1"/>
  <c r="F311" i="72"/>
  <c r="J311" i="72" s="1"/>
  <c r="F312" i="72"/>
  <c r="J312" i="72" s="1"/>
  <c r="F313" i="72"/>
  <c r="J313" i="72" s="1"/>
  <c r="F314" i="72"/>
  <c r="J314" i="72" s="1"/>
  <c r="F315" i="72"/>
  <c r="J315" i="72" s="1"/>
  <c r="F316" i="72"/>
  <c r="J316" i="72" s="1"/>
  <c r="F317" i="72"/>
  <c r="J317" i="72" s="1"/>
  <c r="F318" i="72"/>
  <c r="J318" i="72" s="1"/>
  <c r="F319" i="72"/>
  <c r="J319" i="72" s="1"/>
  <c r="F320" i="72"/>
  <c r="J320" i="72" s="1"/>
  <c r="F321" i="72"/>
  <c r="J321" i="72" s="1"/>
  <c r="F322" i="72"/>
  <c r="J322" i="72" s="1"/>
  <c r="F323" i="72"/>
  <c r="J323" i="72" s="1"/>
  <c r="F324" i="72"/>
  <c r="J324" i="72" s="1"/>
  <c r="F325" i="72"/>
  <c r="J325" i="72" s="1"/>
  <c r="F326" i="72"/>
  <c r="J326" i="72" s="1"/>
  <c r="F327" i="72"/>
  <c r="J327" i="72" s="1"/>
  <c r="F328" i="72"/>
  <c r="J328" i="72" s="1"/>
  <c r="F329" i="72"/>
  <c r="J329" i="72" s="1"/>
  <c r="F330" i="72"/>
  <c r="J330" i="72" s="1"/>
  <c r="F331" i="72"/>
  <c r="J331" i="72" s="1"/>
  <c r="F332" i="72"/>
  <c r="J332" i="72" s="1"/>
  <c r="F333" i="72"/>
  <c r="J333" i="72" s="1"/>
  <c r="F334" i="72"/>
  <c r="J334" i="72" s="1"/>
  <c r="F335" i="72"/>
  <c r="J335" i="72" s="1"/>
  <c r="F336" i="72"/>
  <c r="J336" i="72" s="1"/>
  <c r="F337" i="72"/>
  <c r="J337" i="72" s="1"/>
  <c r="F338" i="72"/>
  <c r="J338" i="72" s="1"/>
  <c r="F339" i="72"/>
  <c r="J339" i="72" s="1"/>
  <c r="F340" i="72"/>
  <c r="J340" i="72" s="1"/>
  <c r="F341" i="72"/>
  <c r="J341" i="72" s="1"/>
  <c r="F342" i="72"/>
  <c r="J342" i="72" s="1"/>
  <c r="F343" i="72"/>
  <c r="J343" i="72" s="1"/>
  <c r="F344" i="72"/>
  <c r="J344" i="72" s="1"/>
  <c r="F345" i="72"/>
  <c r="J345" i="72" s="1"/>
  <c r="F346" i="72"/>
  <c r="J346" i="72" s="1"/>
  <c r="F347" i="72"/>
  <c r="J347" i="72" s="1"/>
  <c r="F348" i="72"/>
  <c r="J348" i="72" s="1"/>
  <c r="F349" i="72"/>
  <c r="J349" i="72" s="1"/>
  <c r="F350" i="72"/>
  <c r="J350" i="72" s="1"/>
  <c r="F351" i="72"/>
  <c r="J351" i="72" s="1"/>
  <c r="F352" i="72"/>
  <c r="J352" i="72" s="1"/>
  <c r="F353" i="72"/>
  <c r="J353" i="72" s="1"/>
  <c r="F354" i="72"/>
  <c r="J354" i="72" s="1"/>
  <c r="F355" i="72"/>
  <c r="J355" i="72" s="1"/>
  <c r="F356" i="72"/>
  <c r="J356" i="72" s="1"/>
  <c r="F357" i="72"/>
  <c r="J357" i="72" s="1"/>
  <c r="F358" i="72"/>
  <c r="J358" i="72" s="1"/>
  <c r="F359" i="72"/>
  <c r="J359" i="72" s="1"/>
  <c r="F360" i="72"/>
  <c r="J360" i="72" s="1"/>
  <c r="F361" i="72"/>
  <c r="J361" i="72" s="1"/>
  <c r="F362" i="72"/>
  <c r="J362" i="72" s="1"/>
  <c r="F363" i="72"/>
  <c r="J363" i="72" s="1"/>
  <c r="F364" i="72"/>
  <c r="J364" i="72" s="1"/>
  <c r="F365" i="72"/>
  <c r="J365" i="72" s="1"/>
  <c r="F366" i="72"/>
  <c r="J366" i="72" s="1"/>
  <c r="F367" i="72"/>
  <c r="J367" i="72" s="1"/>
  <c r="F368" i="72"/>
  <c r="J368" i="72" s="1"/>
  <c r="F369" i="72"/>
  <c r="J369" i="72" s="1"/>
  <c r="F370" i="72"/>
  <c r="J370" i="72" s="1"/>
  <c r="F371" i="72"/>
  <c r="J371" i="72" s="1"/>
  <c r="F372" i="72"/>
  <c r="J372" i="72" s="1"/>
  <c r="F373" i="72"/>
  <c r="J373" i="72" s="1"/>
  <c r="F374" i="72"/>
  <c r="J374" i="72" s="1"/>
  <c r="F375" i="72"/>
  <c r="J375" i="72" s="1"/>
  <c r="F376" i="72"/>
  <c r="J376" i="72" s="1"/>
  <c r="F377" i="72"/>
  <c r="J377" i="72" s="1"/>
  <c r="F378" i="72"/>
  <c r="J378" i="72" s="1"/>
  <c r="F379" i="72"/>
  <c r="J379" i="72" s="1"/>
  <c r="F380" i="72"/>
  <c r="J380" i="72" s="1"/>
  <c r="F381" i="72"/>
  <c r="J381" i="72" s="1"/>
  <c r="F382" i="72"/>
  <c r="J382" i="72" s="1"/>
  <c r="F383" i="72"/>
  <c r="J383" i="72" s="1"/>
  <c r="F384" i="72"/>
  <c r="J384" i="72" s="1"/>
  <c r="F385" i="72"/>
  <c r="J385" i="72" s="1"/>
  <c r="F386" i="72"/>
  <c r="J386" i="72" s="1"/>
  <c r="F387" i="72"/>
  <c r="J387" i="72" s="1"/>
  <c r="F388" i="72"/>
  <c r="J388" i="72" s="1"/>
  <c r="F389" i="72"/>
  <c r="J389" i="72" s="1"/>
  <c r="F390" i="72"/>
  <c r="J390" i="72" s="1"/>
  <c r="F391" i="72"/>
  <c r="J391" i="72" s="1"/>
  <c r="F392" i="72"/>
  <c r="J392" i="72" s="1"/>
  <c r="F393" i="72"/>
  <c r="J393" i="72" s="1"/>
  <c r="F394" i="72"/>
  <c r="J394" i="72" s="1"/>
  <c r="F395" i="72"/>
  <c r="J395" i="72" s="1"/>
  <c r="F396" i="72"/>
  <c r="J396" i="72" s="1"/>
  <c r="F397" i="72"/>
  <c r="J397" i="72" s="1"/>
  <c r="F398" i="72"/>
  <c r="J398" i="72" s="1"/>
  <c r="F399" i="72"/>
  <c r="J399" i="72" s="1"/>
  <c r="F400" i="72"/>
  <c r="J400" i="72" s="1"/>
  <c r="F401" i="72"/>
  <c r="J401" i="72" s="1"/>
  <c r="F9" i="72"/>
  <c r="L424" i="76"/>
  <c r="L424" i="77"/>
  <c r="L424" i="78"/>
  <c r="L424" i="79"/>
  <c r="L424" i="80"/>
  <c r="L424" i="81"/>
  <c r="L424" i="82"/>
  <c r="L424" i="83"/>
  <c r="L424" i="84"/>
  <c r="L424" i="85"/>
  <c r="L424" i="86"/>
  <c r="L424" i="87"/>
  <c r="L424" i="88"/>
  <c r="L424" i="89"/>
  <c r="L424" i="90"/>
  <c r="L424" i="91"/>
  <c r="L424" i="92"/>
  <c r="L424" i="93"/>
  <c r="L424" i="94"/>
  <c r="L424" i="95"/>
  <c r="L424" i="96"/>
  <c r="L424" i="97"/>
  <c r="L424" i="98"/>
  <c r="L424" i="99"/>
  <c r="L424" i="100"/>
  <c r="L424" i="101"/>
  <c r="L424" i="102"/>
  <c r="L424" i="103"/>
  <c r="L424" i="104"/>
  <c r="L424" i="105"/>
  <c r="L424" i="72"/>
  <c r="M419" i="76"/>
  <c r="M419" i="77"/>
  <c r="M419" i="78"/>
  <c r="M419" i="79"/>
  <c r="M419" i="80"/>
  <c r="M419" i="81"/>
  <c r="M419" i="82"/>
  <c r="M419" i="83"/>
  <c r="M419" i="84"/>
  <c r="M419" i="85"/>
  <c r="M419" i="86"/>
  <c r="M419" i="87"/>
  <c r="M419" i="88"/>
  <c r="M419" i="89"/>
  <c r="M419" i="90"/>
  <c r="M419" i="91"/>
  <c r="M419" i="92"/>
  <c r="M419" i="93"/>
  <c r="M419" i="94"/>
  <c r="M419" i="95"/>
  <c r="M419" i="96"/>
  <c r="M419" i="97"/>
  <c r="M419" i="98"/>
  <c r="M419" i="99"/>
  <c r="M419" i="100"/>
  <c r="M419" i="101"/>
  <c r="M419" i="102"/>
  <c r="M419" i="103"/>
  <c r="M419" i="104"/>
  <c r="M419" i="105"/>
  <c r="M419" i="72"/>
  <c r="Q420" i="76"/>
  <c r="Q420" i="77"/>
  <c r="Q420" i="78"/>
  <c r="Q420" i="79"/>
  <c r="Q420" i="80"/>
  <c r="Q420" i="81"/>
  <c r="Q420" i="82"/>
  <c r="Q420" i="83"/>
  <c r="Q420" i="84"/>
  <c r="Q420" i="85"/>
  <c r="Q420" i="86"/>
  <c r="Q420" i="87"/>
  <c r="Q420" i="88"/>
  <c r="Q420" i="89"/>
  <c r="Q420" i="90"/>
  <c r="Q420" i="91"/>
  <c r="Q420" i="92"/>
  <c r="Q420" i="93"/>
  <c r="Q420" i="94"/>
  <c r="Q420" i="95"/>
  <c r="Q420" i="96"/>
  <c r="Q420" i="97"/>
  <c r="Q420" i="98"/>
  <c r="Q420" i="99"/>
  <c r="Q420" i="100"/>
  <c r="Q420" i="101"/>
  <c r="Q420" i="102"/>
  <c r="Q420" i="103"/>
  <c r="Q420" i="104"/>
  <c r="Q420" i="105"/>
  <c r="Q420" i="72"/>
  <c r="Q423" i="76"/>
  <c r="Q423" i="77"/>
  <c r="Q423" i="78"/>
  <c r="Q423" i="79"/>
  <c r="Q423" i="80"/>
  <c r="Q423" i="81"/>
  <c r="Q423" i="82"/>
  <c r="Q423" i="83"/>
  <c r="Q423" i="84"/>
  <c r="Q423" i="85"/>
  <c r="Q423" i="86"/>
  <c r="Q423" i="87"/>
  <c r="Q423" i="88"/>
  <c r="Q423" i="89"/>
  <c r="Q423" i="90"/>
  <c r="Q423" i="91"/>
  <c r="Q423" i="92"/>
  <c r="Q423" i="93"/>
  <c r="Q423" i="94"/>
  <c r="Q423" i="95"/>
  <c r="Q423" i="96"/>
  <c r="Q423" i="97"/>
  <c r="Q423" i="98"/>
  <c r="Q423" i="99"/>
  <c r="Q423" i="100"/>
  <c r="Q423" i="101"/>
  <c r="Q423" i="102"/>
  <c r="Q423" i="103"/>
  <c r="Q423" i="104"/>
  <c r="Q423" i="105"/>
  <c r="Q423" i="72"/>
  <c r="Q422" i="76"/>
  <c r="Q422" i="77"/>
  <c r="Q421" i="77" s="1"/>
  <c r="Q422" i="78"/>
  <c r="Q422" i="79"/>
  <c r="Q422" i="80"/>
  <c r="Q422" i="81"/>
  <c r="Q421" i="81" s="1"/>
  <c r="Q422" i="82"/>
  <c r="Q422" i="83"/>
  <c r="Q422" i="84"/>
  <c r="Q422" i="85"/>
  <c r="Q422" i="86"/>
  <c r="Q422" i="87"/>
  <c r="Q422" i="88"/>
  <c r="Q422" i="89"/>
  <c r="Q421" i="89" s="1"/>
  <c r="Q422" i="90"/>
  <c r="Q422" i="91"/>
  <c r="Q422" i="92"/>
  <c r="Q422" i="93"/>
  <c r="Q421" i="93" s="1"/>
  <c r="Q422" i="94"/>
  <c r="Q422" i="95"/>
  <c r="Q422" i="96"/>
  <c r="Q421" i="96" s="1"/>
  <c r="Q422" i="97"/>
  <c r="Q421" i="97" s="1"/>
  <c r="Q422" i="98"/>
  <c r="Q422" i="99"/>
  <c r="Q422" i="100"/>
  <c r="Q421" i="100" s="1"/>
  <c r="Q422" i="101"/>
  <c r="Q422" i="102"/>
  <c r="Q421" i="102" s="1"/>
  <c r="Q422" i="103"/>
  <c r="Q422" i="104"/>
  <c r="Q421" i="104" s="1"/>
  <c r="Q422" i="105"/>
  <c r="Q422" i="72"/>
  <c r="Q421" i="72" s="1"/>
  <c r="Q421" i="85"/>
  <c r="Q421" i="105"/>
  <c r="Q419" i="76"/>
  <c r="Q419" i="77"/>
  <c r="Q418" i="77" s="1"/>
  <c r="Q419" i="78"/>
  <c r="Q418" i="78" s="1"/>
  <c r="Q419" i="79"/>
  <c r="Q419" i="80"/>
  <c r="Q418" i="80" s="1"/>
  <c r="Q419" i="81"/>
  <c r="Q418" i="81" s="1"/>
  <c r="Q419" i="82"/>
  <c r="Q418" i="82" s="1"/>
  <c r="Q419" i="83"/>
  <c r="Q419" i="84"/>
  <c r="Q419" i="85"/>
  <c r="Q419" i="86"/>
  <c r="Q418" i="86" s="1"/>
  <c r="Q419" i="87"/>
  <c r="Q419" i="88"/>
  <c r="Q418" i="88" s="1"/>
  <c r="Q419" i="89"/>
  <c r="Q419" i="90"/>
  <c r="Q419" i="91"/>
  <c r="Q419" i="92"/>
  <c r="Q419" i="93"/>
  <c r="Q418" i="93" s="1"/>
  <c r="Q419" i="94"/>
  <c r="Q418" i="94" s="1"/>
  <c r="Q419" i="95"/>
  <c r="Q419" i="96"/>
  <c r="Q418" i="96" s="1"/>
  <c r="Q419" i="97"/>
  <c r="Q419" i="98"/>
  <c r="Q418" i="98" s="1"/>
  <c r="Q419" i="99"/>
  <c r="Q418" i="99" s="1"/>
  <c r="Q419" i="100"/>
  <c r="Q418" i="100" s="1"/>
  <c r="Q419" i="101"/>
  <c r="Q419" i="102"/>
  <c r="Q418" i="102" s="1"/>
  <c r="Q419" i="103"/>
  <c r="Q419" i="104"/>
  <c r="Q418" i="104" s="1"/>
  <c r="Q419" i="105"/>
  <c r="Q419" i="72"/>
  <c r="Q418" i="72" s="1"/>
  <c r="Q418" i="85"/>
  <c r="Q418" i="95"/>
  <c r="Q418" i="101"/>
  <c r="Q418" i="103"/>
  <c r="Q418" i="105"/>
  <c r="Q414" i="76"/>
  <c r="Q414" i="77"/>
  <c r="Q414" i="78"/>
  <c r="Q414" i="79"/>
  <c r="Q414" i="80"/>
  <c r="Q414" i="81"/>
  <c r="Q414" i="82"/>
  <c r="Q414" i="83"/>
  <c r="Q414" i="84"/>
  <c r="Q414" i="85"/>
  <c r="Q414" i="86"/>
  <c r="Q414" i="87"/>
  <c r="Q414" i="88"/>
  <c r="Q414" i="89"/>
  <c r="Q414" i="90"/>
  <c r="Q414" i="91"/>
  <c r="Q414" i="92"/>
  <c r="Q414" i="93"/>
  <c r="Q414" i="94"/>
  <c r="Q414" i="95"/>
  <c r="Q414" i="96"/>
  <c r="Q414" i="97"/>
  <c r="Q414" i="98"/>
  <c r="Q414" i="99"/>
  <c r="Q414" i="100"/>
  <c r="Q414" i="101"/>
  <c r="Q414" i="102"/>
  <c r="Q414" i="103"/>
  <c r="Q414" i="104"/>
  <c r="Q414" i="105"/>
  <c r="Q414" i="72"/>
  <c r="P411" i="76"/>
  <c r="Q411" i="76" s="1"/>
  <c r="P411" i="77"/>
  <c r="Q411" i="77" s="1"/>
  <c r="P411" i="78"/>
  <c r="Q411" i="78" s="1"/>
  <c r="P411" i="79"/>
  <c r="Q411" i="79" s="1"/>
  <c r="P411" i="80"/>
  <c r="Q411" i="80" s="1"/>
  <c r="P411" i="81"/>
  <c r="Q411" i="81" s="1"/>
  <c r="P411" i="82"/>
  <c r="Q411" i="82" s="1"/>
  <c r="P411" i="83"/>
  <c r="Q411" i="83" s="1"/>
  <c r="P411" i="84"/>
  <c r="Q411" i="84" s="1"/>
  <c r="P411" i="85"/>
  <c r="Q411" i="85" s="1"/>
  <c r="P411" i="86"/>
  <c r="Q411" i="86" s="1"/>
  <c r="P411" i="87"/>
  <c r="Q411" i="87" s="1"/>
  <c r="P411" i="88"/>
  <c r="Q411" i="88" s="1"/>
  <c r="P411" i="89"/>
  <c r="Q411" i="89" s="1"/>
  <c r="P411" i="90"/>
  <c r="Q411" i="90" s="1"/>
  <c r="P411" i="91"/>
  <c r="Q411" i="91" s="1"/>
  <c r="P411" i="92"/>
  <c r="Q411" i="92" s="1"/>
  <c r="P411" i="93"/>
  <c r="Q411" i="93" s="1"/>
  <c r="P411" i="94"/>
  <c r="Q411" i="94" s="1"/>
  <c r="P411" i="95"/>
  <c r="Q411" i="95" s="1"/>
  <c r="P411" i="96"/>
  <c r="Q411" i="96" s="1"/>
  <c r="P411" i="97"/>
  <c r="Q411" i="97" s="1"/>
  <c r="P411" i="98"/>
  <c r="Q411" i="98" s="1"/>
  <c r="P411" i="99"/>
  <c r="Q411" i="99" s="1"/>
  <c r="P411" i="100"/>
  <c r="Q411" i="100" s="1"/>
  <c r="P411" i="101"/>
  <c r="Q411" i="101" s="1"/>
  <c r="P411" i="102"/>
  <c r="Q411" i="102" s="1"/>
  <c r="P411" i="103"/>
  <c r="Q411" i="103" s="1"/>
  <c r="P411" i="104"/>
  <c r="Q411" i="104" s="1"/>
  <c r="P411" i="105"/>
  <c r="Q411" i="105" s="1"/>
  <c r="P411" i="72"/>
  <c r="Q411" i="72" s="1"/>
  <c r="Q418" i="83" l="1"/>
  <c r="Q418" i="87"/>
  <c r="Q418" i="97"/>
  <c r="Q421" i="101"/>
  <c r="Q421" i="98"/>
  <c r="Q421" i="94"/>
  <c r="Q418" i="89"/>
  <c r="Q418" i="92"/>
  <c r="Q421" i="92"/>
  <c r="Q418" i="91"/>
  <c r="Q418" i="90"/>
  <c r="Q421" i="80"/>
  <c r="Q421" i="88"/>
  <c r="Q418" i="79"/>
  <c r="Q421" i="90"/>
  <c r="Q421" i="86"/>
  <c r="Q421" i="82"/>
  <c r="Q421" i="78"/>
  <c r="C243" i="76"/>
  <c r="F243" i="76" s="1"/>
  <c r="J243" i="76" s="1"/>
  <c r="C247" i="76"/>
  <c r="F247" i="76" s="1"/>
  <c r="J247" i="76" s="1"/>
  <c r="C251" i="76"/>
  <c r="F251" i="76" s="1"/>
  <c r="J251" i="76" s="1"/>
  <c r="C255" i="76"/>
  <c r="F255" i="76" s="1"/>
  <c r="J255" i="76" s="1"/>
  <c r="C259" i="76"/>
  <c r="F259" i="76" s="1"/>
  <c r="J259" i="76" s="1"/>
  <c r="C263" i="76"/>
  <c r="F263" i="76" s="1"/>
  <c r="J263" i="76" s="1"/>
  <c r="C267" i="76"/>
  <c r="F267" i="76" s="1"/>
  <c r="J267" i="76" s="1"/>
  <c r="C271" i="76"/>
  <c r="F271" i="76" s="1"/>
  <c r="J271" i="76" s="1"/>
  <c r="C275" i="76"/>
  <c r="F275" i="76" s="1"/>
  <c r="J275" i="76" s="1"/>
  <c r="C279" i="76"/>
  <c r="F279" i="76" s="1"/>
  <c r="J279" i="76" s="1"/>
  <c r="C283" i="76"/>
  <c r="F283" i="76" s="1"/>
  <c r="J283" i="76" s="1"/>
  <c r="C287" i="76"/>
  <c r="F287" i="76" s="1"/>
  <c r="J287" i="76" s="1"/>
  <c r="C291" i="76"/>
  <c r="F291" i="76" s="1"/>
  <c r="J291" i="76" s="1"/>
  <c r="C295" i="76"/>
  <c r="F295" i="76" s="1"/>
  <c r="J295" i="76" s="1"/>
  <c r="C299" i="76"/>
  <c r="F299" i="76" s="1"/>
  <c r="J299" i="76" s="1"/>
  <c r="C303" i="76"/>
  <c r="F303" i="76" s="1"/>
  <c r="J303" i="76" s="1"/>
  <c r="C307" i="76"/>
  <c r="F307" i="76" s="1"/>
  <c r="J307" i="76" s="1"/>
  <c r="C311" i="76"/>
  <c r="F311" i="76" s="1"/>
  <c r="J311" i="76" s="1"/>
  <c r="C315" i="76"/>
  <c r="F315" i="76" s="1"/>
  <c r="J315" i="76" s="1"/>
  <c r="C319" i="76"/>
  <c r="F319" i="76" s="1"/>
  <c r="J319" i="76" s="1"/>
  <c r="C323" i="76"/>
  <c r="F323" i="76" s="1"/>
  <c r="J323" i="76" s="1"/>
  <c r="C327" i="76"/>
  <c r="F327" i="76" s="1"/>
  <c r="J327" i="76" s="1"/>
  <c r="C331" i="76"/>
  <c r="F331" i="76" s="1"/>
  <c r="J331" i="76" s="1"/>
  <c r="C335" i="76"/>
  <c r="F335" i="76" s="1"/>
  <c r="J335" i="76" s="1"/>
  <c r="C339" i="76"/>
  <c r="F339" i="76" s="1"/>
  <c r="J339" i="76" s="1"/>
  <c r="C343" i="76"/>
  <c r="F343" i="76" s="1"/>
  <c r="J343" i="76" s="1"/>
  <c r="C347" i="76"/>
  <c r="F347" i="76" s="1"/>
  <c r="J347" i="76" s="1"/>
  <c r="C351" i="76"/>
  <c r="F351" i="76" s="1"/>
  <c r="J351" i="76" s="1"/>
  <c r="C355" i="76"/>
  <c r="F355" i="76" s="1"/>
  <c r="J355" i="76" s="1"/>
  <c r="C359" i="76"/>
  <c r="F359" i="76" s="1"/>
  <c r="J359" i="76" s="1"/>
  <c r="C363" i="76"/>
  <c r="F363" i="76" s="1"/>
  <c r="J363" i="76" s="1"/>
  <c r="C367" i="76"/>
  <c r="F367" i="76" s="1"/>
  <c r="J367" i="76" s="1"/>
  <c r="C371" i="76"/>
  <c r="F371" i="76" s="1"/>
  <c r="J371" i="76" s="1"/>
  <c r="C375" i="76"/>
  <c r="F375" i="76" s="1"/>
  <c r="J375" i="76" s="1"/>
  <c r="C379" i="76"/>
  <c r="F379" i="76" s="1"/>
  <c r="J379" i="76" s="1"/>
  <c r="C383" i="76"/>
  <c r="F383" i="76" s="1"/>
  <c r="J383" i="76" s="1"/>
  <c r="C387" i="76"/>
  <c r="F387" i="76" s="1"/>
  <c r="J387" i="76" s="1"/>
  <c r="C244" i="76"/>
  <c r="F244" i="76" s="1"/>
  <c r="J244" i="76" s="1"/>
  <c r="C248" i="76"/>
  <c r="F248" i="76" s="1"/>
  <c r="J248" i="76" s="1"/>
  <c r="C252" i="76"/>
  <c r="F252" i="76" s="1"/>
  <c r="J252" i="76" s="1"/>
  <c r="C256" i="76"/>
  <c r="F256" i="76" s="1"/>
  <c r="J256" i="76" s="1"/>
  <c r="C260" i="76"/>
  <c r="F260" i="76" s="1"/>
  <c r="J260" i="76" s="1"/>
  <c r="C264" i="76"/>
  <c r="F264" i="76" s="1"/>
  <c r="J264" i="76" s="1"/>
  <c r="C268" i="76"/>
  <c r="F268" i="76" s="1"/>
  <c r="J268" i="76" s="1"/>
  <c r="C272" i="76"/>
  <c r="F272" i="76" s="1"/>
  <c r="J272" i="76" s="1"/>
  <c r="C276" i="76"/>
  <c r="F276" i="76" s="1"/>
  <c r="J276" i="76" s="1"/>
  <c r="C280" i="76"/>
  <c r="F280" i="76" s="1"/>
  <c r="J280" i="76" s="1"/>
  <c r="C284" i="76"/>
  <c r="F284" i="76" s="1"/>
  <c r="J284" i="76" s="1"/>
  <c r="C288" i="76"/>
  <c r="F288" i="76" s="1"/>
  <c r="J288" i="76" s="1"/>
  <c r="C292" i="76"/>
  <c r="F292" i="76" s="1"/>
  <c r="J292" i="76" s="1"/>
  <c r="C296" i="76"/>
  <c r="F296" i="76" s="1"/>
  <c r="J296" i="76" s="1"/>
  <c r="C300" i="76"/>
  <c r="F300" i="76" s="1"/>
  <c r="J300" i="76" s="1"/>
  <c r="C304" i="76"/>
  <c r="F304" i="76" s="1"/>
  <c r="J304" i="76" s="1"/>
  <c r="C308" i="76"/>
  <c r="F308" i="76" s="1"/>
  <c r="J308" i="76" s="1"/>
  <c r="C312" i="76"/>
  <c r="F312" i="76" s="1"/>
  <c r="J312" i="76" s="1"/>
  <c r="C316" i="76"/>
  <c r="F316" i="76" s="1"/>
  <c r="J316" i="76" s="1"/>
  <c r="C320" i="76"/>
  <c r="F320" i="76" s="1"/>
  <c r="J320" i="76" s="1"/>
  <c r="C324" i="76"/>
  <c r="F324" i="76" s="1"/>
  <c r="J324" i="76" s="1"/>
  <c r="C328" i="76"/>
  <c r="F328" i="76" s="1"/>
  <c r="J328" i="76" s="1"/>
  <c r="C332" i="76"/>
  <c r="F332" i="76" s="1"/>
  <c r="J332" i="76" s="1"/>
  <c r="C336" i="76"/>
  <c r="F336" i="76" s="1"/>
  <c r="J336" i="76" s="1"/>
  <c r="C340" i="76"/>
  <c r="F340" i="76" s="1"/>
  <c r="J340" i="76" s="1"/>
  <c r="C344" i="76"/>
  <c r="F344" i="76" s="1"/>
  <c r="J344" i="76" s="1"/>
  <c r="C348" i="76"/>
  <c r="F348" i="76" s="1"/>
  <c r="J348" i="76" s="1"/>
  <c r="C245" i="76"/>
  <c r="F245" i="76" s="1"/>
  <c r="J245" i="76" s="1"/>
  <c r="C249" i="76"/>
  <c r="F249" i="76" s="1"/>
  <c r="J249" i="76" s="1"/>
  <c r="C253" i="76"/>
  <c r="F253" i="76" s="1"/>
  <c r="J253" i="76" s="1"/>
  <c r="C257" i="76"/>
  <c r="F257" i="76" s="1"/>
  <c r="J257" i="76" s="1"/>
  <c r="C261" i="76"/>
  <c r="F261" i="76" s="1"/>
  <c r="J261" i="76" s="1"/>
  <c r="C265" i="76"/>
  <c r="F265" i="76" s="1"/>
  <c r="J265" i="76" s="1"/>
  <c r="C269" i="76"/>
  <c r="F269" i="76" s="1"/>
  <c r="J269" i="76" s="1"/>
  <c r="C273" i="76"/>
  <c r="F273" i="76" s="1"/>
  <c r="J273" i="76" s="1"/>
  <c r="C277" i="76"/>
  <c r="F277" i="76" s="1"/>
  <c r="J277" i="76" s="1"/>
  <c r="C281" i="76"/>
  <c r="F281" i="76" s="1"/>
  <c r="J281" i="76" s="1"/>
  <c r="C285" i="76"/>
  <c r="F285" i="76" s="1"/>
  <c r="J285" i="76" s="1"/>
  <c r="C289" i="76"/>
  <c r="F289" i="76" s="1"/>
  <c r="J289" i="76" s="1"/>
  <c r="C293" i="76"/>
  <c r="F293" i="76" s="1"/>
  <c r="J293" i="76" s="1"/>
  <c r="C297" i="76"/>
  <c r="F297" i="76" s="1"/>
  <c r="J297" i="76" s="1"/>
  <c r="C301" i="76"/>
  <c r="F301" i="76" s="1"/>
  <c r="J301" i="76" s="1"/>
  <c r="C305" i="76"/>
  <c r="F305" i="76" s="1"/>
  <c r="J305" i="76" s="1"/>
  <c r="C309" i="76"/>
  <c r="F309" i="76" s="1"/>
  <c r="J309" i="76" s="1"/>
  <c r="C313" i="76"/>
  <c r="F313" i="76" s="1"/>
  <c r="J313" i="76" s="1"/>
  <c r="C242" i="76"/>
  <c r="F242" i="76" s="1"/>
  <c r="J242" i="76" s="1"/>
  <c r="C246" i="76"/>
  <c r="F246" i="76" s="1"/>
  <c r="J246" i="76" s="1"/>
  <c r="C250" i="76"/>
  <c r="F250" i="76" s="1"/>
  <c r="J250" i="76" s="1"/>
  <c r="C254" i="76"/>
  <c r="F254" i="76" s="1"/>
  <c r="J254" i="76" s="1"/>
  <c r="C258" i="76"/>
  <c r="F258" i="76" s="1"/>
  <c r="J258" i="76" s="1"/>
  <c r="C262" i="76"/>
  <c r="F262" i="76" s="1"/>
  <c r="J262" i="76" s="1"/>
  <c r="C266" i="76"/>
  <c r="F266" i="76" s="1"/>
  <c r="J266" i="76" s="1"/>
  <c r="C270" i="76"/>
  <c r="F270" i="76" s="1"/>
  <c r="J270" i="76" s="1"/>
  <c r="C274" i="76"/>
  <c r="F274" i="76" s="1"/>
  <c r="J274" i="76" s="1"/>
  <c r="C278" i="76"/>
  <c r="F278" i="76" s="1"/>
  <c r="J278" i="76" s="1"/>
  <c r="C282" i="76"/>
  <c r="F282" i="76" s="1"/>
  <c r="J282" i="76" s="1"/>
  <c r="C286" i="76"/>
  <c r="F286" i="76" s="1"/>
  <c r="J286" i="76" s="1"/>
  <c r="C290" i="76"/>
  <c r="F290" i="76" s="1"/>
  <c r="J290" i="76" s="1"/>
  <c r="C294" i="76"/>
  <c r="F294" i="76" s="1"/>
  <c r="J294" i="76" s="1"/>
  <c r="C310" i="76"/>
  <c r="F310" i="76" s="1"/>
  <c r="J310" i="76" s="1"/>
  <c r="C321" i="76"/>
  <c r="F321" i="76" s="1"/>
  <c r="J321" i="76" s="1"/>
  <c r="C329" i="76"/>
  <c r="F329" i="76" s="1"/>
  <c r="J329" i="76" s="1"/>
  <c r="C337" i="76"/>
  <c r="F337" i="76" s="1"/>
  <c r="J337" i="76" s="1"/>
  <c r="C345" i="76"/>
  <c r="F345" i="76" s="1"/>
  <c r="J345" i="76" s="1"/>
  <c r="C352" i="76"/>
  <c r="F352" i="76" s="1"/>
  <c r="J352" i="76" s="1"/>
  <c r="C357" i="76"/>
  <c r="F357" i="76" s="1"/>
  <c r="J357" i="76" s="1"/>
  <c r="C362" i="76"/>
  <c r="F362" i="76" s="1"/>
  <c r="J362" i="76" s="1"/>
  <c r="C368" i="76"/>
  <c r="F368" i="76" s="1"/>
  <c r="J368" i="76" s="1"/>
  <c r="C373" i="76"/>
  <c r="F373" i="76" s="1"/>
  <c r="J373" i="76" s="1"/>
  <c r="C378" i="76"/>
  <c r="F378" i="76" s="1"/>
  <c r="J378" i="76" s="1"/>
  <c r="C384" i="76"/>
  <c r="F384" i="76" s="1"/>
  <c r="J384" i="76" s="1"/>
  <c r="C389" i="76"/>
  <c r="F389" i="76" s="1"/>
  <c r="J389" i="76" s="1"/>
  <c r="C393" i="76"/>
  <c r="F393" i="76" s="1"/>
  <c r="J393" i="76" s="1"/>
  <c r="C397" i="76"/>
  <c r="F397" i="76" s="1"/>
  <c r="J397" i="76" s="1"/>
  <c r="C401" i="76"/>
  <c r="F401" i="76" s="1"/>
  <c r="J401" i="76" s="1"/>
  <c r="C298" i="76"/>
  <c r="F298" i="76" s="1"/>
  <c r="J298" i="76" s="1"/>
  <c r="C314" i="76"/>
  <c r="F314" i="76" s="1"/>
  <c r="J314" i="76" s="1"/>
  <c r="C322" i="76"/>
  <c r="F322" i="76" s="1"/>
  <c r="J322" i="76" s="1"/>
  <c r="C330" i="76"/>
  <c r="F330" i="76" s="1"/>
  <c r="J330" i="76" s="1"/>
  <c r="C338" i="76"/>
  <c r="F338" i="76" s="1"/>
  <c r="J338" i="76" s="1"/>
  <c r="C346" i="76"/>
  <c r="F346" i="76" s="1"/>
  <c r="J346" i="76" s="1"/>
  <c r="C353" i="76"/>
  <c r="F353" i="76" s="1"/>
  <c r="J353" i="76" s="1"/>
  <c r="C358" i="76"/>
  <c r="F358" i="76" s="1"/>
  <c r="J358" i="76" s="1"/>
  <c r="C364" i="76"/>
  <c r="F364" i="76" s="1"/>
  <c r="J364" i="76" s="1"/>
  <c r="C369" i="76"/>
  <c r="F369" i="76" s="1"/>
  <c r="J369" i="76" s="1"/>
  <c r="C374" i="76"/>
  <c r="F374" i="76" s="1"/>
  <c r="J374" i="76" s="1"/>
  <c r="C380" i="76"/>
  <c r="F380" i="76" s="1"/>
  <c r="J380" i="76" s="1"/>
  <c r="C385" i="76"/>
  <c r="F385" i="76" s="1"/>
  <c r="J385" i="76" s="1"/>
  <c r="C390" i="76"/>
  <c r="F390" i="76" s="1"/>
  <c r="J390" i="76" s="1"/>
  <c r="C394" i="76"/>
  <c r="F394" i="76" s="1"/>
  <c r="J394" i="76" s="1"/>
  <c r="C398" i="76"/>
  <c r="F398" i="76" s="1"/>
  <c r="J398" i="76" s="1"/>
  <c r="C302" i="76"/>
  <c r="F302" i="76" s="1"/>
  <c r="J302" i="76" s="1"/>
  <c r="C317" i="76"/>
  <c r="F317" i="76" s="1"/>
  <c r="J317" i="76" s="1"/>
  <c r="C325" i="76"/>
  <c r="F325" i="76" s="1"/>
  <c r="J325" i="76" s="1"/>
  <c r="C333" i="76"/>
  <c r="F333" i="76" s="1"/>
  <c r="J333" i="76" s="1"/>
  <c r="C341" i="76"/>
  <c r="F341" i="76" s="1"/>
  <c r="J341" i="76" s="1"/>
  <c r="C349" i="76"/>
  <c r="F349" i="76" s="1"/>
  <c r="J349" i="76" s="1"/>
  <c r="C354" i="76"/>
  <c r="F354" i="76" s="1"/>
  <c r="J354" i="76" s="1"/>
  <c r="C360" i="76"/>
  <c r="F360" i="76" s="1"/>
  <c r="J360" i="76" s="1"/>
  <c r="C365" i="76"/>
  <c r="F365" i="76" s="1"/>
  <c r="J365" i="76" s="1"/>
  <c r="C370" i="76"/>
  <c r="F370" i="76" s="1"/>
  <c r="J370" i="76" s="1"/>
  <c r="C376" i="76"/>
  <c r="F376" i="76" s="1"/>
  <c r="J376" i="76" s="1"/>
  <c r="C381" i="76"/>
  <c r="F381" i="76" s="1"/>
  <c r="J381" i="76" s="1"/>
  <c r="C386" i="76"/>
  <c r="F386" i="76" s="1"/>
  <c r="J386" i="76" s="1"/>
  <c r="C391" i="76"/>
  <c r="F391" i="76" s="1"/>
  <c r="J391" i="76" s="1"/>
  <c r="C395" i="76"/>
  <c r="F395" i="76" s="1"/>
  <c r="J395" i="76" s="1"/>
  <c r="C399" i="76"/>
  <c r="F399" i="76" s="1"/>
  <c r="J399" i="76" s="1"/>
  <c r="C306" i="76"/>
  <c r="F306" i="76" s="1"/>
  <c r="J306" i="76" s="1"/>
  <c r="C318" i="76"/>
  <c r="C326" i="76"/>
  <c r="C334" i="76"/>
  <c r="C342" i="76"/>
  <c r="F342" i="76" s="1"/>
  <c r="J342" i="76" s="1"/>
  <c r="C350" i="76"/>
  <c r="C356" i="76"/>
  <c r="C361" i="76"/>
  <c r="C366" i="76"/>
  <c r="F366" i="76" s="1"/>
  <c r="J366" i="76" s="1"/>
  <c r="C372" i="76"/>
  <c r="C377" i="76"/>
  <c r="C382" i="76"/>
  <c r="C388" i="76"/>
  <c r="F388" i="76" s="1"/>
  <c r="J388" i="76" s="1"/>
  <c r="C392" i="76"/>
  <c r="C396" i="76"/>
  <c r="F396" i="76" s="1"/>
  <c r="J396" i="76" s="1"/>
  <c r="C400" i="76"/>
  <c r="C237" i="76"/>
  <c r="F237" i="76" s="1"/>
  <c r="J237" i="76" s="1"/>
  <c r="C237" i="77" s="1"/>
  <c r="F237" i="77" s="1"/>
  <c r="J237" i="77" s="1"/>
  <c r="C232" i="76"/>
  <c r="F232" i="76" s="1"/>
  <c r="J232" i="76" s="1"/>
  <c r="C232" i="77" s="1"/>
  <c r="F232" i="77" s="1"/>
  <c r="J232" i="77" s="1"/>
  <c r="C232" i="78" s="1"/>
  <c r="F232" i="78" s="1"/>
  <c r="J232" i="78" s="1"/>
  <c r="C228" i="76"/>
  <c r="F228" i="76" s="1"/>
  <c r="J228" i="76" s="1"/>
  <c r="C228" i="77" s="1"/>
  <c r="F228" i="77" s="1"/>
  <c r="J228" i="77" s="1"/>
  <c r="C228" i="78" s="1"/>
  <c r="F228" i="78" s="1"/>
  <c r="J228" i="78" s="1"/>
  <c r="C224" i="76"/>
  <c r="F224" i="76" s="1"/>
  <c r="J224" i="76" s="1"/>
  <c r="C224" i="77" s="1"/>
  <c r="F224" i="77" s="1"/>
  <c r="J224" i="77" s="1"/>
  <c r="C220" i="76"/>
  <c r="F220" i="76" s="1"/>
  <c r="J220" i="76" s="1"/>
  <c r="C220" i="77" s="1"/>
  <c r="F220" i="77" s="1"/>
  <c r="J220" i="77" s="1"/>
  <c r="C220" i="78" s="1"/>
  <c r="F220" i="78" s="1"/>
  <c r="J220" i="78" s="1"/>
  <c r="C216" i="76"/>
  <c r="F216" i="76" s="1"/>
  <c r="J216" i="76" s="1"/>
  <c r="C216" i="77" s="1"/>
  <c r="F216" i="77" s="1"/>
  <c r="J216" i="77" s="1"/>
  <c r="C216" i="78" s="1"/>
  <c r="F216" i="78" s="1"/>
  <c r="J216" i="78" s="1"/>
  <c r="C212" i="76"/>
  <c r="F212" i="76" s="1"/>
  <c r="J212" i="76" s="1"/>
  <c r="C212" i="77" s="1"/>
  <c r="F212" i="77" s="1"/>
  <c r="J212" i="77" s="1"/>
  <c r="C212" i="78" s="1"/>
  <c r="F212" i="78" s="1"/>
  <c r="J212" i="78" s="1"/>
  <c r="C208" i="76"/>
  <c r="F208" i="76" s="1"/>
  <c r="J208" i="76" s="1"/>
  <c r="C208" i="77" s="1"/>
  <c r="F208" i="77" s="1"/>
  <c r="J208" i="77" s="1"/>
  <c r="C204" i="76"/>
  <c r="F204" i="76" s="1"/>
  <c r="J204" i="76" s="1"/>
  <c r="C204" i="77" s="1"/>
  <c r="F204" i="77" s="1"/>
  <c r="J204" i="77" s="1"/>
  <c r="C204" i="78" s="1"/>
  <c r="F204" i="78" s="1"/>
  <c r="J204" i="78" s="1"/>
  <c r="C200" i="76"/>
  <c r="F200" i="76" s="1"/>
  <c r="J200" i="76" s="1"/>
  <c r="C200" i="77" s="1"/>
  <c r="F200" i="77" s="1"/>
  <c r="J200" i="77" s="1"/>
  <c r="C196" i="76"/>
  <c r="F196" i="76" s="1"/>
  <c r="J196" i="76" s="1"/>
  <c r="C196" i="77" s="1"/>
  <c r="F196" i="77" s="1"/>
  <c r="J196" i="77" s="1"/>
  <c r="C196" i="78" s="1"/>
  <c r="F196" i="78" s="1"/>
  <c r="J196" i="78" s="1"/>
  <c r="C192" i="76"/>
  <c r="F192" i="76" s="1"/>
  <c r="J192" i="76" s="1"/>
  <c r="C192" i="77" s="1"/>
  <c r="F192" i="77" s="1"/>
  <c r="J192" i="77" s="1"/>
  <c r="C192" i="78" s="1"/>
  <c r="F192" i="78" s="1"/>
  <c r="J192" i="78" s="1"/>
  <c r="C188" i="76"/>
  <c r="F188" i="76" s="1"/>
  <c r="J188" i="76" s="1"/>
  <c r="C188" i="77" s="1"/>
  <c r="F188" i="77" s="1"/>
  <c r="J188" i="77" s="1"/>
  <c r="C184" i="76"/>
  <c r="F184" i="76" s="1"/>
  <c r="J184" i="76" s="1"/>
  <c r="C184" i="77" s="1"/>
  <c r="F184" i="77" s="1"/>
  <c r="J184" i="77" s="1"/>
  <c r="C180" i="76"/>
  <c r="F180" i="76" s="1"/>
  <c r="J180" i="76" s="1"/>
  <c r="C180" i="77" s="1"/>
  <c r="F180" i="77" s="1"/>
  <c r="J180" i="77" s="1"/>
  <c r="C180" i="78" s="1"/>
  <c r="F180" i="78" s="1"/>
  <c r="J180" i="78" s="1"/>
  <c r="C176" i="76"/>
  <c r="F176" i="76" s="1"/>
  <c r="J176" i="76" s="1"/>
  <c r="C176" i="77" s="1"/>
  <c r="F176" i="77" s="1"/>
  <c r="J176" i="77" s="1"/>
  <c r="C176" i="78" s="1"/>
  <c r="F176" i="78" s="1"/>
  <c r="J176" i="78" s="1"/>
  <c r="C172" i="76"/>
  <c r="F172" i="76" s="1"/>
  <c r="J172" i="76" s="1"/>
  <c r="C172" i="77" s="1"/>
  <c r="F172" i="77" s="1"/>
  <c r="J172" i="77" s="1"/>
  <c r="C172" i="78" s="1"/>
  <c r="F172" i="78" s="1"/>
  <c r="J172" i="78" s="1"/>
  <c r="C168" i="76"/>
  <c r="F168" i="76" s="1"/>
  <c r="J168" i="76" s="1"/>
  <c r="C168" i="77" s="1"/>
  <c r="F168" i="77" s="1"/>
  <c r="J168" i="77" s="1"/>
  <c r="C168" i="78" s="1"/>
  <c r="F168" i="78" s="1"/>
  <c r="J168" i="78" s="1"/>
  <c r="C164" i="76"/>
  <c r="F164" i="76" s="1"/>
  <c r="J164" i="76" s="1"/>
  <c r="C164" i="77" s="1"/>
  <c r="F164" i="77" s="1"/>
  <c r="J164" i="77" s="1"/>
  <c r="C164" i="78" s="1"/>
  <c r="F164" i="78" s="1"/>
  <c r="J164" i="78" s="1"/>
  <c r="C160" i="76"/>
  <c r="F160" i="76" s="1"/>
  <c r="J160" i="76" s="1"/>
  <c r="C160" i="77" s="1"/>
  <c r="F160" i="77" s="1"/>
  <c r="J160" i="77" s="1"/>
  <c r="C160" i="78" s="1"/>
  <c r="F160" i="78" s="1"/>
  <c r="J160" i="78" s="1"/>
  <c r="C156" i="76"/>
  <c r="F156" i="76" s="1"/>
  <c r="J156" i="76" s="1"/>
  <c r="C156" i="77" s="1"/>
  <c r="F156" i="77" s="1"/>
  <c r="J156" i="77" s="1"/>
  <c r="C156" i="78" s="1"/>
  <c r="F156" i="78" s="1"/>
  <c r="J156" i="78" s="1"/>
  <c r="C152" i="76"/>
  <c r="F152" i="76" s="1"/>
  <c r="J152" i="76" s="1"/>
  <c r="C152" i="77" s="1"/>
  <c r="F152" i="77" s="1"/>
  <c r="J152" i="77" s="1"/>
  <c r="C152" i="78" s="1"/>
  <c r="F152" i="78" s="1"/>
  <c r="J152" i="78" s="1"/>
  <c r="C148" i="76"/>
  <c r="F148" i="76" s="1"/>
  <c r="J148" i="76" s="1"/>
  <c r="C148" i="77" s="1"/>
  <c r="F148" i="77" s="1"/>
  <c r="J148" i="77" s="1"/>
  <c r="C148" i="78" s="1"/>
  <c r="F148" i="78" s="1"/>
  <c r="J148" i="78" s="1"/>
  <c r="C144" i="76"/>
  <c r="F144" i="76" s="1"/>
  <c r="J144" i="76" s="1"/>
  <c r="C144" i="77" s="1"/>
  <c r="F144" i="77" s="1"/>
  <c r="J144" i="77" s="1"/>
  <c r="C140" i="76"/>
  <c r="F140" i="76" s="1"/>
  <c r="J140" i="76" s="1"/>
  <c r="C140" i="77" s="1"/>
  <c r="F140" i="77" s="1"/>
  <c r="J140" i="77" s="1"/>
  <c r="C140" i="78" s="1"/>
  <c r="F140" i="78" s="1"/>
  <c r="J140" i="78" s="1"/>
  <c r="C136" i="76"/>
  <c r="F136" i="76" s="1"/>
  <c r="J136" i="76" s="1"/>
  <c r="C136" i="77" s="1"/>
  <c r="F136" i="77" s="1"/>
  <c r="J136" i="77" s="1"/>
  <c r="C136" i="78" s="1"/>
  <c r="F136" i="78" s="1"/>
  <c r="J136" i="78" s="1"/>
  <c r="C132" i="76"/>
  <c r="F132" i="76" s="1"/>
  <c r="J132" i="76" s="1"/>
  <c r="C132" i="77" s="1"/>
  <c r="F132" i="77" s="1"/>
  <c r="J132" i="77" s="1"/>
  <c r="C132" i="78" s="1"/>
  <c r="F132" i="78" s="1"/>
  <c r="J132" i="78" s="1"/>
  <c r="C127" i="76"/>
  <c r="F127" i="76" s="1"/>
  <c r="J127" i="76" s="1"/>
  <c r="C127" i="77" s="1"/>
  <c r="F127" i="77" s="1"/>
  <c r="J127" i="77" s="1"/>
  <c r="C127" i="78" s="1"/>
  <c r="F127" i="78" s="1"/>
  <c r="J127" i="78" s="1"/>
  <c r="C123" i="76"/>
  <c r="F123" i="76" s="1"/>
  <c r="J123" i="76" s="1"/>
  <c r="C123" i="77" s="1"/>
  <c r="F123" i="77" s="1"/>
  <c r="J123" i="77" s="1"/>
  <c r="C123" i="78" s="1"/>
  <c r="F123" i="78" s="1"/>
  <c r="J123" i="78" s="1"/>
  <c r="C119" i="76"/>
  <c r="F119" i="76" s="1"/>
  <c r="J119" i="76" s="1"/>
  <c r="C119" i="77" s="1"/>
  <c r="F119" i="77" s="1"/>
  <c r="J119" i="77" s="1"/>
  <c r="C119" i="78" s="1"/>
  <c r="F119" i="78" s="1"/>
  <c r="J119" i="78" s="1"/>
  <c r="C115" i="76"/>
  <c r="F115" i="76" s="1"/>
  <c r="J115" i="76" s="1"/>
  <c r="C115" i="77" s="1"/>
  <c r="F115" i="77" s="1"/>
  <c r="J115" i="77" s="1"/>
  <c r="C115" i="78" s="1"/>
  <c r="F115" i="78" s="1"/>
  <c r="J115" i="78" s="1"/>
  <c r="C111" i="76"/>
  <c r="F111" i="76" s="1"/>
  <c r="J111" i="76" s="1"/>
  <c r="C111" i="77" s="1"/>
  <c r="F111" i="77" s="1"/>
  <c r="J111" i="77" s="1"/>
  <c r="C111" i="78" s="1"/>
  <c r="F111" i="78" s="1"/>
  <c r="J111" i="78" s="1"/>
  <c r="C107" i="76"/>
  <c r="F107" i="76" s="1"/>
  <c r="J107" i="76" s="1"/>
  <c r="C107" i="77" s="1"/>
  <c r="F107" i="77" s="1"/>
  <c r="J107" i="77" s="1"/>
  <c r="C107" i="78" s="1"/>
  <c r="F107" i="78" s="1"/>
  <c r="J107" i="78" s="1"/>
  <c r="C103" i="76"/>
  <c r="F103" i="76" s="1"/>
  <c r="J103" i="76" s="1"/>
  <c r="C103" i="77" s="1"/>
  <c r="F103" i="77" s="1"/>
  <c r="J103" i="77" s="1"/>
  <c r="C103" i="78" s="1"/>
  <c r="F103" i="78" s="1"/>
  <c r="J103" i="78" s="1"/>
  <c r="C99" i="76"/>
  <c r="F99" i="76" s="1"/>
  <c r="J99" i="76" s="1"/>
  <c r="C99" i="77" s="1"/>
  <c r="F99" i="77" s="1"/>
  <c r="J99" i="77" s="1"/>
  <c r="C99" i="78" s="1"/>
  <c r="F99" i="78" s="1"/>
  <c r="J99" i="78" s="1"/>
  <c r="C95" i="76"/>
  <c r="F95" i="76" s="1"/>
  <c r="J95" i="76" s="1"/>
  <c r="C95" i="77" s="1"/>
  <c r="F95" i="77" s="1"/>
  <c r="J95" i="77" s="1"/>
  <c r="C91" i="76"/>
  <c r="F91" i="76" s="1"/>
  <c r="J91" i="76" s="1"/>
  <c r="C91" i="77" s="1"/>
  <c r="F91" i="77" s="1"/>
  <c r="J91" i="77" s="1"/>
  <c r="C91" i="78" s="1"/>
  <c r="F91" i="78" s="1"/>
  <c r="J91" i="78" s="1"/>
  <c r="C87" i="76"/>
  <c r="F87" i="76" s="1"/>
  <c r="J87" i="76" s="1"/>
  <c r="C87" i="77" s="1"/>
  <c r="F87" i="77" s="1"/>
  <c r="J87" i="77" s="1"/>
  <c r="C83" i="76"/>
  <c r="F83" i="76" s="1"/>
  <c r="J83" i="76" s="1"/>
  <c r="C83" i="77" s="1"/>
  <c r="F83" i="77" s="1"/>
  <c r="J83" i="77" s="1"/>
  <c r="C83" i="78" s="1"/>
  <c r="F83" i="78" s="1"/>
  <c r="J83" i="78" s="1"/>
  <c r="C79" i="76"/>
  <c r="F79" i="76" s="1"/>
  <c r="J79" i="76" s="1"/>
  <c r="C79" i="77" s="1"/>
  <c r="F79" i="77" s="1"/>
  <c r="J79" i="77" s="1"/>
  <c r="C79" i="78" s="1"/>
  <c r="F79" i="78" s="1"/>
  <c r="J79" i="78" s="1"/>
  <c r="C75" i="76"/>
  <c r="F75" i="76" s="1"/>
  <c r="J75" i="76" s="1"/>
  <c r="C75" i="77" s="1"/>
  <c r="F75" i="77" s="1"/>
  <c r="J75" i="77" s="1"/>
  <c r="C75" i="78" s="1"/>
  <c r="F75" i="78" s="1"/>
  <c r="J75" i="78" s="1"/>
  <c r="C71" i="76"/>
  <c r="F71" i="76" s="1"/>
  <c r="J71" i="76" s="1"/>
  <c r="C71" i="77" s="1"/>
  <c r="F71" i="77" s="1"/>
  <c r="J71" i="77" s="1"/>
  <c r="C67" i="76"/>
  <c r="F67" i="76" s="1"/>
  <c r="J67" i="76" s="1"/>
  <c r="C67" i="77" s="1"/>
  <c r="F67" i="77" s="1"/>
  <c r="J67" i="77" s="1"/>
  <c r="C67" i="78" s="1"/>
  <c r="F67" i="78" s="1"/>
  <c r="J67" i="78" s="1"/>
  <c r="C63" i="76"/>
  <c r="F63" i="76" s="1"/>
  <c r="J63" i="76" s="1"/>
  <c r="C63" i="77" s="1"/>
  <c r="F63" i="77" s="1"/>
  <c r="J63" i="77" s="1"/>
  <c r="C59" i="76"/>
  <c r="F59" i="76" s="1"/>
  <c r="J59" i="76" s="1"/>
  <c r="C59" i="77" s="1"/>
  <c r="F59" i="77" s="1"/>
  <c r="J59" i="77" s="1"/>
  <c r="C59" i="78" s="1"/>
  <c r="F59" i="78" s="1"/>
  <c r="J59" i="78" s="1"/>
  <c r="C55" i="76"/>
  <c r="F55" i="76" s="1"/>
  <c r="J55" i="76" s="1"/>
  <c r="C55" i="77" s="1"/>
  <c r="F55" i="77" s="1"/>
  <c r="J55" i="77" s="1"/>
  <c r="C51" i="76"/>
  <c r="F51" i="76" s="1"/>
  <c r="J51" i="76" s="1"/>
  <c r="C51" i="77" s="1"/>
  <c r="F51" i="77" s="1"/>
  <c r="J51" i="77" s="1"/>
  <c r="C51" i="78" s="1"/>
  <c r="F51" i="78" s="1"/>
  <c r="J51" i="78" s="1"/>
  <c r="C47" i="76"/>
  <c r="F47" i="76" s="1"/>
  <c r="J47" i="76" s="1"/>
  <c r="C47" i="77" s="1"/>
  <c r="F47" i="77" s="1"/>
  <c r="J47" i="77" s="1"/>
  <c r="C43" i="76"/>
  <c r="F43" i="76" s="1"/>
  <c r="J43" i="76" s="1"/>
  <c r="C43" i="77" s="1"/>
  <c r="F43" i="77" s="1"/>
  <c r="J43" i="77" s="1"/>
  <c r="C43" i="78" s="1"/>
  <c r="F43" i="78" s="1"/>
  <c r="J43" i="78" s="1"/>
  <c r="C39" i="76"/>
  <c r="F39" i="76" s="1"/>
  <c r="J39" i="76" s="1"/>
  <c r="C39" i="77" s="1"/>
  <c r="F39" i="77" s="1"/>
  <c r="J39" i="77" s="1"/>
  <c r="C35" i="76"/>
  <c r="F35" i="76" s="1"/>
  <c r="J35" i="76" s="1"/>
  <c r="C35" i="77" s="1"/>
  <c r="F35" i="77" s="1"/>
  <c r="J35" i="77" s="1"/>
  <c r="C35" i="78" s="1"/>
  <c r="F35" i="78" s="1"/>
  <c r="J35" i="78" s="1"/>
  <c r="C30" i="76"/>
  <c r="F30" i="76" s="1"/>
  <c r="J30" i="76" s="1"/>
  <c r="C26" i="76"/>
  <c r="F26" i="76" s="1"/>
  <c r="J26" i="76" s="1"/>
  <c r="C26" i="77" s="1"/>
  <c r="F26" i="77" s="1"/>
  <c r="J26" i="77" s="1"/>
  <c r="C22" i="76"/>
  <c r="F22" i="76" s="1"/>
  <c r="J22" i="76" s="1"/>
  <c r="C18" i="76"/>
  <c r="F18" i="76" s="1"/>
  <c r="J18" i="76" s="1"/>
  <c r="C18" i="77" s="1"/>
  <c r="F18" i="77" s="1"/>
  <c r="J18" i="77" s="1"/>
  <c r="C14" i="76"/>
  <c r="F14" i="76" s="1"/>
  <c r="J14" i="76" s="1"/>
  <c r="C10" i="76"/>
  <c r="F10" i="76" s="1"/>
  <c r="J10" i="76" s="1"/>
  <c r="C10" i="77" s="1"/>
  <c r="F10" i="77" s="1"/>
  <c r="J10" i="77" s="1"/>
  <c r="C236" i="76"/>
  <c r="F236" i="76" s="1"/>
  <c r="J236" i="76" s="1"/>
  <c r="C231" i="76"/>
  <c r="F231" i="76" s="1"/>
  <c r="J231" i="76" s="1"/>
  <c r="C231" i="77" s="1"/>
  <c r="F231" i="77" s="1"/>
  <c r="J231" i="77" s="1"/>
  <c r="C231" i="78" s="1"/>
  <c r="F231" i="78" s="1"/>
  <c r="J231" i="78" s="1"/>
  <c r="C227" i="76"/>
  <c r="F227" i="76" s="1"/>
  <c r="J227" i="76" s="1"/>
  <c r="C227" i="77" s="1"/>
  <c r="F227" i="77" s="1"/>
  <c r="J227" i="77" s="1"/>
  <c r="C223" i="76"/>
  <c r="F223" i="76" s="1"/>
  <c r="J223" i="76" s="1"/>
  <c r="C223" i="77" s="1"/>
  <c r="F223" i="77" s="1"/>
  <c r="J223" i="77" s="1"/>
  <c r="C223" i="78" s="1"/>
  <c r="F223" i="78" s="1"/>
  <c r="J223" i="78" s="1"/>
  <c r="C219" i="76"/>
  <c r="F219" i="76" s="1"/>
  <c r="J219" i="76" s="1"/>
  <c r="C215" i="76"/>
  <c r="F215" i="76" s="1"/>
  <c r="J215" i="76" s="1"/>
  <c r="C215" i="77" s="1"/>
  <c r="F215" i="77" s="1"/>
  <c r="J215" i="77" s="1"/>
  <c r="C211" i="76"/>
  <c r="F211" i="76" s="1"/>
  <c r="J211" i="76" s="1"/>
  <c r="C211" i="77" s="1"/>
  <c r="F211" i="77" s="1"/>
  <c r="J211" i="77" s="1"/>
  <c r="C211" i="78" s="1"/>
  <c r="F211" i="78" s="1"/>
  <c r="J211" i="78" s="1"/>
  <c r="C207" i="76"/>
  <c r="F207" i="76" s="1"/>
  <c r="J207" i="76" s="1"/>
  <c r="C207" i="77" s="1"/>
  <c r="F207" i="77" s="1"/>
  <c r="J207" i="77" s="1"/>
  <c r="C207" i="78" s="1"/>
  <c r="F207" i="78" s="1"/>
  <c r="J207" i="78" s="1"/>
  <c r="C203" i="76"/>
  <c r="F203" i="76" s="1"/>
  <c r="J203" i="76" s="1"/>
  <c r="C199" i="76"/>
  <c r="F199" i="76" s="1"/>
  <c r="J199" i="76" s="1"/>
  <c r="C199" i="77" s="1"/>
  <c r="F199" i="77" s="1"/>
  <c r="J199" i="77" s="1"/>
  <c r="C195" i="76"/>
  <c r="F195" i="76" s="1"/>
  <c r="J195" i="76" s="1"/>
  <c r="C195" i="77" s="1"/>
  <c r="F195" i="77" s="1"/>
  <c r="J195" i="77" s="1"/>
  <c r="C191" i="76"/>
  <c r="F191" i="76" s="1"/>
  <c r="J191" i="76" s="1"/>
  <c r="C191" i="77" s="1"/>
  <c r="F191" i="77" s="1"/>
  <c r="J191" i="77" s="1"/>
  <c r="C191" i="78" s="1"/>
  <c r="F191" i="78" s="1"/>
  <c r="J191" i="78" s="1"/>
  <c r="C187" i="76"/>
  <c r="F187" i="76" s="1"/>
  <c r="J187" i="76" s="1"/>
  <c r="C187" i="77" s="1"/>
  <c r="F187" i="77" s="1"/>
  <c r="J187" i="77" s="1"/>
  <c r="C187" i="78" s="1"/>
  <c r="F187" i="78" s="1"/>
  <c r="J187" i="78" s="1"/>
  <c r="C183" i="76"/>
  <c r="F183" i="76" s="1"/>
  <c r="J183" i="76" s="1"/>
  <c r="C183" i="77" s="1"/>
  <c r="F183" i="77" s="1"/>
  <c r="J183" i="77" s="1"/>
  <c r="C179" i="76"/>
  <c r="F179" i="76" s="1"/>
  <c r="J179" i="76" s="1"/>
  <c r="C175" i="76"/>
  <c r="F175" i="76" s="1"/>
  <c r="J175" i="76" s="1"/>
  <c r="C175" i="77" s="1"/>
  <c r="F175" i="77" s="1"/>
  <c r="J175" i="77" s="1"/>
  <c r="C171" i="76"/>
  <c r="F171" i="76" s="1"/>
  <c r="J171" i="76" s="1"/>
  <c r="C167" i="76"/>
  <c r="F167" i="76" s="1"/>
  <c r="J167" i="76" s="1"/>
  <c r="C167" i="77" s="1"/>
  <c r="F167" i="77" s="1"/>
  <c r="J167" i="77" s="1"/>
  <c r="C167" i="78" s="1"/>
  <c r="F167" i="78" s="1"/>
  <c r="J167" i="78" s="1"/>
  <c r="C163" i="76"/>
  <c r="F163" i="76" s="1"/>
  <c r="J163" i="76" s="1"/>
  <c r="C163" i="77" s="1"/>
  <c r="F163" i="77" s="1"/>
  <c r="J163" i="77" s="1"/>
  <c r="C163" i="78" s="1"/>
  <c r="F163" i="78" s="1"/>
  <c r="J163" i="78" s="1"/>
  <c r="C159" i="76"/>
  <c r="F159" i="76" s="1"/>
  <c r="J159" i="76" s="1"/>
  <c r="C159" i="77" s="1"/>
  <c r="F159" i="77" s="1"/>
  <c r="J159" i="77" s="1"/>
  <c r="C159" i="78" s="1"/>
  <c r="F159" i="78" s="1"/>
  <c r="J159" i="78" s="1"/>
  <c r="C155" i="76"/>
  <c r="F155" i="76" s="1"/>
  <c r="J155" i="76" s="1"/>
  <c r="C155" i="77" s="1"/>
  <c r="F155" i="77" s="1"/>
  <c r="J155" i="77" s="1"/>
  <c r="C155" i="78" s="1"/>
  <c r="F155" i="78" s="1"/>
  <c r="J155" i="78" s="1"/>
  <c r="C151" i="76"/>
  <c r="F151" i="76" s="1"/>
  <c r="J151" i="76" s="1"/>
  <c r="C151" i="77" s="1"/>
  <c r="F151" i="77" s="1"/>
  <c r="J151" i="77" s="1"/>
  <c r="C151" i="78" s="1"/>
  <c r="F151" i="78" s="1"/>
  <c r="J151" i="78" s="1"/>
  <c r="C147" i="76"/>
  <c r="F147" i="76" s="1"/>
  <c r="J147" i="76" s="1"/>
  <c r="C147" i="77" s="1"/>
  <c r="F147" i="77" s="1"/>
  <c r="J147" i="77" s="1"/>
  <c r="C147" i="78" s="1"/>
  <c r="F147" i="78" s="1"/>
  <c r="J147" i="78" s="1"/>
  <c r="C143" i="76"/>
  <c r="F143" i="76" s="1"/>
  <c r="J143" i="76" s="1"/>
  <c r="C143" i="77" s="1"/>
  <c r="F143" i="77" s="1"/>
  <c r="J143" i="77" s="1"/>
  <c r="C143" i="78" s="1"/>
  <c r="F143" i="78" s="1"/>
  <c r="J143" i="78" s="1"/>
  <c r="C139" i="76"/>
  <c r="F139" i="76" s="1"/>
  <c r="J139" i="76" s="1"/>
  <c r="C139" i="77" s="1"/>
  <c r="F139" i="77" s="1"/>
  <c r="J139" i="77" s="1"/>
  <c r="C139" i="78" s="1"/>
  <c r="F139" i="78" s="1"/>
  <c r="J139" i="78" s="1"/>
  <c r="C135" i="76"/>
  <c r="F135" i="76" s="1"/>
  <c r="J135" i="76" s="1"/>
  <c r="C135" i="77" s="1"/>
  <c r="F135" i="77" s="1"/>
  <c r="J135" i="77" s="1"/>
  <c r="C135" i="78" s="1"/>
  <c r="F135" i="78" s="1"/>
  <c r="J135" i="78" s="1"/>
  <c r="C130" i="76"/>
  <c r="F130" i="76" s="1"/>
  <c r="J130" i="76" s="1"/>
  <c r="C126" i="76"/>
  <c r="F126" i="76" s="1"/>
  <c r="J126" i="76" s="1"/>
  <c r="C126" i="77" s="1"/>
  <c r="F126" i="77" s="1"/>
  <c r="J126" i="77" s="1"/>
  <c r="C122" i="76"/>
  <c r="F122" i="76" s="1"/>
  <c r="J122" i="76" s="1"/>
  <c r="C122" i="77" s="1"/>
  <c r="F122" i="77" s="1"/>
  <c r="J122" i="77" s="1"/>
  <c r="C118" i="76"/>
  <c r="F118" i="76" s="1"/>
  <c r="J118" i="76" s="1"/>
  <c r="C118" i="77" s="1"/>
  <c r="F118" i="77" s="1"/>
  <c r="J118" i="77" s="1"/>
  <c r="C114" i="76"/>
  <c r="F114" i="76" s="1"/>
  <c r="J114" i="76" s="1"/>
  <c r="C114" i="77" s="1"/>
  <c r="F114" i="77" s="1"/>
  <c r="J114" i="77" s="1"/>
  <c r="C110" i="76"/>
  <c r="F110" i="76" s="1"/>
  <c r="J110" i="76" s="1"/>
  <c r="C110" i="77" s="1"/>
  <c r="F110" i="77" s="1"/>
  <c r="J110" i="77" s="1"/>
  <c r="C106" i="76"/>
  <c r="F106" i="76" s="1"/>
  <c r="J106" i="76" s="1"/>
  <c r="C106" i="77" s="1"/>
  <c r="F106" i="77" s="1"/>
  <c r="J106" i="77" s="1"/>
  <c r="C102" i="76"/>
  <c r="F102" i="76" s="1"/>
  <c r="J102" i="76" s="1"/>
  <c r="C102" i="77" s="1"/>
  <c r="F102" i="77" s="1"/>
  <c r="J102" i="77" s="1"/>
  <c r="C98" i="76"/>
  <c r="F98" i="76" s="1"/>
  <c r="J98" i="76" s="1"/>
  <c r="C98" i="77" s="1"/>
  <c r="F98" i="77" s="1"/>
  <c r="J98" i="77" s="1"/>
  <c r="C94" i="76"/>
  <c r="F94" i="76" s="1"/>
  <c r="J94" i="76" s="1"/>
  <c r="C94" i="77" s="1"/>
  <c r="F94" i="77" s="1"/>
  <c r="J94" i="77" s="1"/>
  <c r="C90" i="76"/>
  <c r="F90" i="76" s="1"/>
  <c r="J90" i="76" s="1"/>
  <c r="C90" i="77" s="1"/>
  <c r="F90" i="77" s="1"/>
  <c r="J90" i="77" s="1"/>
  <c r="C86" i="76"/>
  <c r="F86" i="76" s="1"/>
  <c r="J86" i="76" s="1"/>
  <c r="C86" i="77" s="1"/>
  <c r="F86" i="77" s="1"/>
  <c r="J86" i="77" s="1"/>
  <c r="C82" i="76"/>
  <c r="F82" i="76" s="1"/>
  <c r="J82" i="76" s="1"/>
  <c r="C82" i="77" s="1"/>
  <c r="F82" i="77" s="1"/>
  <c r="J82" i="77" s="1"/>
  <c r="C78" i="76"/>
  <c r="F78" i="76" s="1"/>
  <c r="J78" i="76" s="1"/>
  <c r="C78" i="77" s="1"/>
  <c r="F78" i="77" s="1"/>
  <c r="J78" i="77" s="1"/>
  <c r="C74" i="76"/>
  <c r="F74" i="76" s="1"/>
  <c r="J74" i="76" s="1"/>
  <c r="C74" i="77" s="1"/>
  <c r="F74" i="77" s="1"/>
  <c r="J74" i="77" s="1"/>
  <c r="C70" i="76"/>
  <c r="F70" i="76" s="1"/>
  <c r="J70" i="76" s="1"/>
  <c r="C70" i="77" s="1"/>
  <c r="F70" i="77" s="1"/>
  <c r="J70" i="77" s="1"/>
  <c r="C66" i="76"/>
  <c r="F66" i="76" s="1"/>
  <c r="J66" i="76" s="1"/>
  <c r="C66" i="77" s="1"/>
  <c r="F66" i="77" s="1"/>
  <c r="J66" i="77" s="1"/>
  <c r="C62" i="76"/>
  <c r="F62" i="76" s="1"/>
  <c r="J62" i="76" s="1"/>
  <c r="C62" i="77" s="1"/>
  <c r="F62" i="77" s="1"/>
  <c r="J62" i="77" s="1"/>
  <c r="C58" i="76"/>
  <c r="F58" i="76" s="1"/>
  <c r="J58" i="76" s="1"/>
  <c r="C58" i="77" s="1"/>
  <c r="F58" i="77" s="1"/>
  <c r="J58" i="77" s="1"/>
  <c r="C54" i="76"/>
  <c r="F54" i="76" s="1"/>
  <c r="J54" i="76" s="1"/>
  <c r="C54" i="77" s="1"/>
  <c r="F54" i="77" s="1"/>
  <c r="J54" i="77" s="1"/>
  <c r="C50" i="76"/>
  <c r="F50" i="76" s="1"/>
  <c r="J50" i="76" s="1"/>
  <c r="C50" i="77" s="1"/>
  <c r="F50" i="77" s="1"/>
  <c r="J50" i="77" s="1"/>
  <c r="C46" i="76"/>
  <c r="F46" i="76" s="1"/>
  <c r="J46" i="76" s="1"/>
  <c r="C46" i="77" s="1"/>
  <c r="F46" i="77" s="1"/>
  <c r="J46" i="77" s="1"/>
  <c r="C42" i="76"/>
  <c r="F42" i="76" s="1"/>
  <c r="J42" i="76" s="1"/>
  <c r="C42" i="77" s="1"/>
  <c r="F42" i="77" s="1"/>
  <c r="J42" i="77" s="1"/>
  <c r="C38" i="76"/>
  <c r="F38" i="76" s="1"/>
  <c r="J38" i="76" s="1"/>
  <c r="C38" i="77" s="1"/>
  <c r="F38" i="77" s="1"/>
  <c r="J38" i="77" s="1"/>
  <c r="C34" i="76"/>
  <c r="F34" i="76" s="1"/>
  <c r="J34" i="76" s="1"/>
  <c r="C34" i="77" s="1"/>
  <c r="F34" i="77" s="1"/>
  <c r="J34" i="77" s="1"/>
  <c r="C29" i="76"/>
  <c r="F29" i="76" s="1"/>
  <c r="J29" i="76" s="1"/>
  <c r="C29" i="77" s="1"/>
  <c r="F29" i="77" s="1"/>
  <c r="J29" i="77" s="1"/>
  <c r="C25" i="76"/>
  <c r="F25" i="76" s="1"/>
  <c r="J25" i="76" s="1"/>
  <c r="C25" i="77" s="1"/>
  <c r="F25" i="77" s="1"/>
  <c r="J25" i="77" s="1"/>
  <c r="C21" i="76"/>
  <c r="F21" i="76" s="1"/>
  <c r="J21" i="76" s="1"/>
  <c r="C21" i="77" s="1"/>
  <c r="F21" i="77" s="1"/>
  <c r="J21" i="77" s="1"/>
  <c r="C17" i="76"/>
  <c r="F17" i="76" s="1"/>
  <c r="J17" i="76" s="1"/>
  <c r="C17" i="77" s="1"/>
  <c r="F17" i="77" s="1"/>
  <c r="J17" i="77" s="1"/>
  <c r="C13" i="76"/>
  <c r="F13" i="76" s="1"/>
  <c r="J13" i="76" s="1"/>
  <c r="C13" i="77" s="1"/>
  <c r="F13" i="77" s="1"/>
  <c r="J13" i="77" s="1"/>
  <c r="C239" i="76"/>
  <c r="F239" i="76" s="1"/>
  <c r="J239" i="76" s="1"/>
  <c r="C239" i="77" s="1"/>
  <c r="F239" i="77" s="1"/>
  <c r="J239" i="77" s="1"/>
  <c r="C234" i="76"/>
  <c r="F234" i="76" s="1"/>
  <c r="J234" i="76" s="1"/>
  <c r="C234" i="77" s="1"/>
  <c r="F234" i="77" s="1"/>
  <c r="J234" i="77" s="1"/>
  <c r="C230" i="76"/>
  <c r="F230" i="76" s="1"/>
  <c r="J230" i="76" s="1"/>
  <c r="C230" i="77" s="1"/>
  <c r="F230" i="77" s="1"/>
  <c r="J230" i="77" s="1"/>
  <c r="C230" i="78" s="1"/>
  <c r="F230" i="78" s="1"/>
  <c r="J230" i="78" s="1"/>
  <c r="C226" i="76"/>
  <c r="F226" i="76" s="1"/>
  <c r="J226" i="76" s="1"/>
  <c r="C226" i="77" s="1"/>
  <c r="F226" i="77" s="1"/>
  <c r="J226" i="77" s="1"/>
  <c r="C226" i="78" s="1"/>
  <c r="F226" i="78" s="1"/>
  <c r="J226" i="78" s="1"/>
  <c r="C222" i="76"/>
  <c r="F222" i="76" s="1"/>
  <c r="J222" i="76" s="1"/>
  <c r="C222" i="77" s="1"/>
  <c r="F222" i="77" s="1"/>
  <c r="J222" i="77" s="1"/>
  <c r="C222" i="78" s="1"/>
  <c r="F222" i="78" s="1"/>
  <c r="J222" i="78" s="1"/>
  <c r="C218" i="76"/>
  <c r="F218" i="76" s="1"/>
  <c r="J218" i="76" s="1"/>
  <c r="C218" i="77" s="1"/>
  <c r="F218" i="77" s="1"/>
  <c r="J218" i="77" s="1"/>
  <c r="C218" i="78" s="1"/>
  <c r="F218" i="78" s="1"/>
  <c r="J218" i="78" s="1"/>
  <c r="C214" i="76"/>
  <c r="F214" i="76" s="1"/>
  <c r="J214" i="76" s="1"/>
  <c r="C214" i="77" s="1"/>
  <c r="F214" i="77" s="1"/>
  <c r="J214" i="77" s="1"/>
  <c r="C210" i="76"/>
  <c r="F210" i="76" s="1"/>
  <c r="J210" i="76" s="1"/>
  <c r="C210" i="77" s="1"/>
  <c r="F210" i="77" s="1"/>
  <c r="J210" i="77" s="1"/>
  <c r="C210" i="78" s="1"/>
  <c r="F210" i="78" s="1"/>
  <c r="J210" i="78" s="1"/>
  <c r="C206" i="76"/>
  <c r="F206" i="76" s="1"/>
  <c r="J206" i="76" s="1"/>
  <c r="C206" i="77" s="1"/>
  <c r="F206" i="77" s="1"/>
  <c r="J206" i="77" s="1"/>
  <c r="C206" i="78" s="1"/>
  <c r="F206" i="78" s="1"/>
  <c r="J206" i="78" s="1"/>
  <c r="C202" i="76"/>
  <c r="F202" i="76" s="1"/>
  <c r="J202" i="76" s="1"/>
  <c r="C202" i="77" s="1"/>
  <c r="F202" i="77" s="1"/>
  <c r="J202" i="77" s="1"/>
  <c r="C202" i="78" s="1"/>
  <c r="F202" i="78" s="1"/>
  <c r="J202" i="78" s="1"/>
  <c r="C198" i="76"/>
  <c r="F198" i="76" s="1"/>
  <c r="J198" i="76" s="1"/>
  <c r="C198" i="77" s="1"/>
  <c r="F198" i="77" s="1"/>
  <c r="J198" i="77" s="1"/>
  <c r="C198" i="78" s="1"/>
  <c r="F198" i="78" s="1"/>
  <c r="J198" i="78" s="1"/>
  <c r="C194" i="76"/>
  <c r="F194" i="76" s="1"/>
  <c r="J194" i="76" s="1"/>
  <c r="C194" i="77" s="1"/>
  <c r="F194" i="77" s="1"/>
  <c r="J194" i="77" s="1"/>
  <c r="C190" i="76"/>
  <c r="F190" i="76" s="1"/>
  <c r="J190" i="76" s="1"/>
  <c r="C190" i="77" s="1"/>
  <c r="F190" i="77" s="1"/>
  <c r="J190" i="77" s="1"/>
  <c r="C190" i="78" s="1"/>
  <c r="F190" i="78" s="1"/>
  <c r="J190" i="78" s="1"/>
  <c r="C186" i="76"/>
  <c r="F186" i="76" s="1"/>
  <c r="J186" i="76" s="1"/>
  <c r="C186" i="77" s="1"/>
  <c r="F186" i="77" s="1"/>
  <c r="J186" i="77" s="1"/>
  <c r="C186" i="78" s="1"/>
  <c r="F186" i="78" s="1"/>
  <c r="J186" i="78" s="1"/>
  <c r="C182" i="76"/>
  <c r="F182" i="76" s="1"/>
  <c r="J182" i="76" s="1"/>
  <c r="C182" i="77" s="1"/>
  <c r="F182" i="77" s="1"/>
  <c r="J182" i="77" s="1"/>
  <c r="C182" i="78" s="1"/>
  <c r="F182" i="78" s="1"/>
  <c r="J182" i="78" s="1"/>
  <c r="C178" i="76"/>
  <c r="F178" i="76" s="1"/>
  <c r="J178" i="76" s="1"/>
  <c r="C178" i="77" s="1"/>
  <c r="F178" i="77" s="1"/>
  <c r="J178" i="77" s="1"/>
  <c r="C178" i="78" s="1"/>
  <c r="F178" i="78" s="1"/>
  <c r="J178" i="78" s="1"/>
  <c r="C174" i="76"/>
  <c r="F174" i="76" s="1"/>
  <c r="J174" i="76" s="1"/>
  <c r="C174" i="77" s="1"/>
  <c r="F174" i="77" s="1"/>
  <c r="J174" i="77" s="1"/>
  <c r="C174" i="78" s="1"/>
  <c r="F174" i="78" s="1"/>
  <c r="J174" i="78" s="1"/>
  <c r="C170" i="76"/>
  <c r="F170" i="76" s="1"/>
  <c r="J170" i="76" s="1"/>
  <c r="C170" i="77" s="1"/>
  <c r="F170" i="77" s="1"/>
  <c r="J170" i="77" s="1"/>
  <c r="C170" i="78" s="1"/>
  <c r="F170" i="78" s="1"/>
  <c r="J170" i="78" s="1"/>
  <c r="C166" i="76"/>
  <c r="F166" i="76" s="1"/>
  <c r="J166" i="76" s="1"/>
  <c r="C166" i="77" s="1"/>
  <c r="F166" i="77" s="1"/>
  <c r="J166" i="77" s="1"/>
  <c r="C162" i="76"/>
  <c r="F162" i="76" s="1"/>
  <c r="J162" i="76" s="1"/>
  <c r="C162" i="77" s="1"/>
  <c r="F162" i="77" s="1"/>
  <c r="J162" i="77" s="1"/>
  <c r="C158" i="76"/>
  <c r="F158" i="76" s="1"/>
  <c r="J158" i="76" s="1"/>
  <c r="C158" i="77" s="1"/>
  <c r="F158" i="77" s="1"/>
  <c r="J158" i="77" s="1"/>
  <c r="C154" i="76"/>
  <c r="F154" i="76" s="1"/>
  <c r="J154" i="76" s="1"/>
  <c r="C154" i="77" s="1"/>
  <c r="F154" i="77" s="1"/>
  <c r="J154" i="77" s="1"/>
  <c r="C150" i="76"/>
  <c r="F150" i="76" s="1"/>
  <c r="J150" i="76" s="1"/>
  <c r="C150" i="77" s="1"/>
  <c r="F150" i="77" s="1"/>
  <c r="J150" i="77" s="1"/>
  <c r="C146" i="76"/>
  <c r="F146" i="76" s="1"/>
  <c r="J146" i="76" s="1"/>
  <c r="C146" i="77" s="1"/>
  <c r="F146" i="77" s="1"/>
  <c r="J146" i="77" s="1"/>
  <c r="C142" i="76"/>
  <c r="F142" i="76" s="1"/>
  <c r="J142" i="76" s="1"/>
  <c r="C142" i="77" s="1"/>
  <c r="F142" i="77" s="1"/>
  <c r="J142" i="77" s="1"/>
  <c r="C138" i="76"/>
  <c r="F138" i="76" s="1"/>
  <c r="J138" i="76" s="1"/>
  <c r="C138" i="77" s="1"/>
  <c r="F138" i="77" s="1"/>
  <c r="J138" i="77" s="1"/>
  <c r="C134" i="76"/>
  <c r="F134" i="76" s="1"/>
  <c r="J134" i="76" s="1"/>
  <c r="C134" i="77" s="1"/>
  <c r="F134" i="77" s="1"/>
  <c r="J134" i="77" s="1"/>
  <c r="C129" i="76"/>
  <c r="F129" i="76" s="1"/>
  <c r="J129" i="76" s="1"/>
  <c r="C129" i="77" s="1"/>
  <c r="F129" i="77" s="1"/>
  <c r="J129" i="77" s="1"/>
  <c r="C129" i="78" s="1"/>
  <c r="F129" i="78" s="1"/>
  <c r="J129" i="78" s="1"/>
  <c r="C125" i="76"/>
  <c r="F125" i="76" s="1"/>
  <c r="J125" i="76" s="1"/>
  <c r="C125" i="77" s="1"/>
  <c r="F125" i="77" s="1"/>
  <c r="J125" i="77" s="1"/>
  <c r="C125" i="78" s="1"/>
  <c r="F125" i="78" s="1"/>
  <c r="J125" i="78" s="1"/>
  <c r="C121" i="76"/>
  <c r="F121" i="76" s="1"/>
  <c r="J121" i="76" s="1"/>
  <c r="C121" i="77" s="1"/>
  <c r="F121" i="77" s="1"/>
  <c r="J121" i="77" s="1"/>
  <c r="C121" i="78" s="1"/>
  <c r="F121" i="78" s="1"/>
  <c r="J121" i="78" s="1"/>
  <c r="C117" i="76"/>
  <c r="F117" i="76" s="1"/>
  <c r="J117" i="76" s="1"/>
  <c r="C117" i="77" s="1"/>
  <c r="F117" i="77" s="1"/>
  <c r="J117" i="77" s="1"/>
  <c r="C113" i="76"/>
  <c r="F113" i="76" s="1"/>
  <c r="J113" i="76" s="1"/>
  <c r="C113" i="77" s="1"/>
  <c r="F113" i="77" s="1"/>
  <c r="J113" i="77" s="1"/>
  <c r="C113" i="78" s="1"/>
  <c r="F113" i="78" s="1"/>
  <c r="J113" i="78" s="1"/>
  <c r="C109" i="76"/>
  <c r="F109" i="76" s="1"/>
  <c r="J109" i="76" s="1"/>
  <c r="C109" i="77" s="1"/>
  <c r="F109" i="77" s="1"/>
  <c r="J109" i="77" s="1"/>
  <c r="C109" i="78" s="1"/>
  <c r="F109" i="78" s="1"/>
  <c r="J109" i="78" s="1"/>
  <c r="C105" i="76"/>
  <c r="F105" i="76" s="1"/>
  <c r="J105" i="76" s="1"/>
  <c r="C105" i="77" s="1"/>
  <c r="F105" i="77" s="1"/>
  <c r="J105" i="77" s="1"/>
  <c r="C105" i="78" s="1"/>
  <c r="F105" i="78" s="1"/>
  <c r="J105" i="78" s="1"/>
  <c r="C101" i="76"/>
  <c r="F101" i="76" s="1"/>
  <c r="J101" i="76" s="1"/>
  <c r="C101" i="77" s="1"/>
  <c r="F101" i="77" s="1"/>
  <c r="J101" i="77" s="1"/>
  <c r="C97" i="76"/>
  <c r="F97" i="76" s="1"/>
  <c r="J97" i="76" s="1"/>
  <c r="C97" i="77" s="1"/>
  <c r="F97" i="77" s="1"/>
  <c r="J97" i="77" s="1"/>
  <c r="C97" i="78" s="1"/>
  <c r="F97" i="78" s="1"/>
  <c r="J97" i="78" s="1"/>
  <c r="C93" i="76"/>
  <c r="F93" i="76" s="1"/>
  <c r="J93" i="76" s="1"/>
  <c r="C93" i="77" s="1"/>
  <c r="F93" i="77" s="1"/>
  <c r="J93" i="77" s="1"/>
  <c r="C93" i="78" s="1"/>
  <c r="F93" i="78" s="1"/>
  <c r="J93" i="78" s="1"/>
  <c r="C89" i="76"/>
  <c r="F89" i="76" s="1"/>
  <c r="J89" i="76" s="1"/>
  <c r="C89" i="77" s="1"/>
  <c r="F89" i="77" s="1"/>
  <c r="J89" i="77" s="1"/>
  <c r="C89" i="78" s="1"/>
  <c r="F89" i="78" s="1"/>
  <c r="J89" i="78" s="1"/>
  <c r="C85" i="76"/>
  <c r="F85" i="76" s="1"/>
  <c r="J85" i="76" s="1"/>
  <c r="C85" i="77" s="1"/>
  <c r="F85" i="77" s="1"/>
  <c r="J85" i="77" s="1"/>
  <c r="C81" i="76"/>
  <c r="F81" i="76" s="1"/>
  <c r="J81" i="76" s="1"/>
  <c r="C81" i="77" s="1"/>
  <c r="F81" i="77" s="1"/>
  <c r="J81" i="77" s="1"/>
  <c r="C81" i="78" s="1"/>
  <c r="F81" i="78" s="1"/>
  <c r="J81" i="78" s="1"/>
  <c r="C77" i="76"/>
  <c r="F77" i="76" s="1"/>
  <c r="J77" i="76" s="1"/>
  <c r="C77" i="77" s="1"/>
  <c r="F77" i="77" s="1"/>
  <c r="J77" i="77" s="1"/>
  <c r="C77" i="78" s="1"/>
  <c r="F77" i="78" s="1"/>
  <c r="J77" i="78" s="1"/>
  <c r="C73" i="76"/>
  <c r="F73" i="76" s="1"/>
  <c r="J73" i="76" s="1"/>
  <c r="C73" i="77" s="1"/>
  <c r="F73" i="77" s="1"/>
  <c r="J73" i="77" s="1"/>
  <c r="C69" i="76"/>
  <c r="F69" i="76" s="1"/>
  <c r="J69" i="76" s="1"/>
  <c r="C69" i="77" s="1"/>
  <c r="F69" i="77" s="1"/>
  <c r="J69" i="77" s="1"/>
  <c r="C69" i="78" s="1"/>
  <c r="F69" i="78" s="1"/>
  <c r="J69" i="78" s="1"/>
  <c r="C65" i="76"/>
  <c r="F65" i="76" s="1"/>
  <c r="J65" i="76" s="1"/>
  <c r="C65" i="77" s="1"/>
  <c r="F65" i="77" s="1"/>
  <c r="J65" i="77" s="1"/>
  <c r="C65" i="78" s="1"/>
  <c r="F65" i="78" s="1"/>
  <c r="J65" i="78" s="1"/>
  <c r="C61" i="76"/>
  <c r="F61" i="76" s="1"/>
  <c r="J61" i="76" s="1"/>
  <c r="C61" i="77" s="1"/>
  <c r="F61" i="77" s="1"/>
  <c r="J61" i="77" s="1"/>
  <c r="C57" i="76"/>
  <c r="F57" i="76" s="1"/>
  <c r="J57" i="76" s="1"/>
  <c r="C57" i="77" s="1"/>
  <c r="F57" i="77" s="1"/>
  <c r="J57" i="77" s="1"/>
  <c r="C53" i="76"/>
  <c r="F53" i="76" s="1"/>
  <c r="J53" i="76" s="1"/>
  <c r="C53" i="77" s="1"/>
  <c r="F53" i="77" s="1"/>
  <c r="J53" i="77" s="1"/>
  <c r="C49" i="76"/>
  <c r="F49" i="76" s="1"/>
  <c r="J49" i="76" s="1"/>
  <c r="C49" i="77" s="1"/>
  <c r="F49" i="77" s="1"/>
  <c r="J49" i="77" s="1"/>
  <c r="C49" i="78" s="1"/>
  <c r="F49" i="78" s="1"/>
  <c r="J49" i="78" s="1"/>
  <c r="C45" i="76"/>
  <c r="F45" i="76" s="1"/>
  <c r="J45" i="76" s="1"/>
  <c r="C45" i="77" s="1"/>
  <c r="F45" i="77" s="1"/>
  <c r="J45" i="77" s="1"/>
  <c r="C45" i="78" s="1"/>
  <c r="F45" i="78" s="1"/>
  <c r="J45" i="78" s="1"/>
  <c r="C41" i="76"/>
  <c r="F41" i="76" s="1"/>
  <c r="J41" i="76" s="1"/>
  <c r="C41" i="77" s="1"/>
  <c r="F41" i="77" s="1"/>
  <c r="J41" i="77" s="1"/>
  <c r="C37" i="76"/>
  <c r="F37" i="76" s="1"/>
  <c r="J37" i="76" s="1"/>
  <c r="C37" i="77" s="1"/>
  <c r="F37" i="77" s="1"/>
  <c r="J37" i="77" s="1"/>
  <c r="C37" i="78" s="1"/>
  <c r="F37" i="78" s="1"/>
  <c r="J37" i="78" s="1"/>
  <c r="C33" i="76"/>
  <c r="F33" i="76" s="1"/>
  <c r="J33" i="76" s="1"/>
  <c r="C33" i="77" s="1"/>
  <c r="F33" i="77" s="1"/>
  <c r="J33" i="77" s="1"/>
  <c r="C33" i="78" s="1"/>
  <c r="F33" i="78" s="1"/>
  <c r="J33" i="78" s="1"/>
  <c r="C28" i="76"/>
  <c r="F28" i="76" s="1"/>
  <c r="J28" i="76" s="1"/>
  <c r="C28" i="77" s="1"/>
  <c r="F28" i="77" s="1"/>
  <c r="J28" i="77" s="1"/>
  <c r="C28" i="78" s="1"/>
  <c r="F28" i="78" s="1"/>
  <c r="J28" i="78" s="1"/>
  <c r="C24" i="76"/>
  <c r="F24" i="76" s="1"/>
  <c r="J24" i="76" s="1"/>
  <c r="C24" i="77" s="1"/>
  <c r="F24" i="77" s="1"/>
  <c r="J24" i="77" s="1"/>
  <c r="C20" i="76"/>
  <c r="F20" i="76" s="1"/>
  <c r="J20" i="76" s="1"/>
  <c r="C20" i="77" s="1"/>
  <c r="F20" i="77" s="1"/>
  <c r="J20" i="77" s="1"/>
  <c r="C16" i="76"/>
  <c r="F16" i="76" s="1"/>
  <c r="J16" i="76" s="1"/>
  <c r="C16" i="77" s="1"/>
  <c r="F16" i="77" s="1"/>
  <c r="J16" i="77" s="1"/>
  <c r="C16" i="78" s="1"/>
  <c r="F16" i="78" s="1"/>
  <c r="J16" i="78" s="1"/>
  <c r="C12" i="76"/>
  <c r="F12" i="76" s="1"/>
  <c r="J12" i="76" s="1"/>
  <c r="C12" i="77" s="1"/>
  <c r="F12" i="77" s="1"/>
  <c r="J12" i="77" s="1"/>
  <c r="C238" i="76"/>
  <c r="F238" i="76" s="1"/>
  <c r="J238" i="76" s="1"/>
  <c r="C238" i="77" s="1"/>
  <c r="F238" i="77" s="1"/>
  <c r="J238" i="77" s="1"/>
  <c r="C233" i="76"/>
  <c r="F233" i="76" s="1"/>
  <c r="J233" i="76" s="1"/>
  <c r="C233" i="77" s="1"/>
  <c r="F233" i="77" s="1"/>
  <c r="J233" i="77" s="1"/>
  <c r="C233" i="78" s="1"/>
  <c r="F233" i="78" s="1"/>
  <c r="J233" i="78" s="1"/>
  <c r="C229" i="76"/>
  <c r="F229" i="76" s="1"/>
  <c r="J229" i="76" s="1"/>
  <c r="C229" i="77" s="1"/>
  <c r="F229" i="77" s="1"/>
  <c r="J229" i="77" s="1"/>
  <c r="C229" i="78" s="1"/>
  <c r="F229" i="78" s="1"/>
  <c r="J229" i="78" s="1"/>
  <c r="C225" i="76"/>
  <c r="F225" i="76" s="1"/>
  <c r="J225" i="76" s="1"/>
  <c r="C225" i="77" s="1"/>
  <c r="F225" i="77" s="1"/>
  <c r="J225" i="77" s="1"/>
  <c r="C225" i="78" s="1"/>
  <c r="F225" i="78" s="1"/>
  <c r="J225" i="78" s="1"/>
  <c r="C221" i="76"/>
  <c r="F221" i="76" s="1"/>
  <c r="J221" i="76" s="1"/>
  <c r="C221" i="77" s="1"/>
  <c r="F221" i="77" s="1"/>
  <c r="J221" i="77" s="1"/>
  <c r="C221" i="78" s="1"/>
  <c r="F221" i="78" s="1"/>
  <c r="J221" i="78" s="1"/>
  <c r="C217" i="76"/>
  <c r="F217" i="76" s="1"/>
  <c r="J217" i="76" s="1"/>
  <c r="C217" i="77" s="1"/>
  <c r="F217" i="77" s="1"/>
  <c r="J217" i="77" s="1"/>
  <c r="C217" i="78" s="1"/>
  <c r="F217" i="78" s="1"/>
  <c r="J217" i="78" s="1"/>
  <c r="C213" i="76"/>
  <c r="F213" i="76" s="1"/>
  <c r="J213" i="76" s="1"/>
  <c r="C213" i="77" s="1"/>
  <c r="F213" i="77" s="1"/>
  <c r="J213" i="77" s="1"/>
  <c r="C213" i="78" s="1"/>
  <c r="F213" i="78" s="1"/>
  <c r="J213" i="78" s="1"/>
  <c r="C209" i="76"/>
  <c r="F209" i="76" s="1"/>
  <c r="J209" i="76" s="1"/>
  <c r="C209" i="77" s="1"/>
  <c r="F209" i="77" s="1"/>
  <c r="J209" i="77" s="1"/>
  <c r="C209" i="78" s="1"/>
  <c r="F209" i="78" s="1"/>
  <c r="J209" i="78" s="1"/>
  <c r="C205" i="76"/>
  <c r="F205" i="76" s="1"/>
  <c r="J205" i="76" s="1"/>
  <c r="C205" i="77" s="1"/>
  <c r="F205" i="77" s="1"/>
  <c r="J205" i="77" s="1"/>
  <c r="C205" i="78" s="1"/>
  <c r="F205" i="78" s="1"/>
  <c r="J205" i="78" s="1"/>
  <c r="C201" i="76"/>
  <c r="F201" i="76" s="1"/>
  <c r="J201" i="76" s="1"/>
  <c r="C201" i="77" s="1"/>
  <c r="F201" i="77" s="1"/>
  <c r="J201" i="77" s="1"/>
  <c r="C201" i="78" s="1"/>
  <c r="F201" i="78" s="1"/>
  <c r="J201" i="78" s="1"/>
  <c r="C197" i="76"/>
  <c r="F197" i="76" s="1"/>
  <c r="J197" i="76" s="1"/>
  <c r="C197" i="77" s="1"/>
  <c r="F197" i="77" s="1"/>
  <c r="J197" i="77" s="1"/>
  <c r="C197" i="78" s="1"/>
  <c r="F197" i="78" s="1"/>
  <c r="J197" i="78" s="1"/>
  <c r="C193" i="76"/>
  <c r="F193" i="76" s="1"/>
  <c r="J193" i="76" s="1"/>
  <c r="C193" i="77" s="1"/>
  <c r="F193" i="77" s="1"/>
  <c r="J193" i="77" s="1"/>
  <c r="C193" i="78" s="1"/>
  <c r="F193" i="78" s="1"/>
  <c r="J193" i="78" s="1"/>
  <c r="C189" i="76"/>
  <c r="F189" i="76" s="1"/>
  <c r="J189" i="76" s="1"/>
  <c r="C189" i="77" s="1"/>
  <c r="F189" i="77" s="1"/>
  <c r="J189" i="77" s="1"/>
  <c r="C189" i="78" s="1"/>
  <c r="F189" i="78" s="1"/>
  <c r="J189" i="78" s="1"/>
  <c r="C185" i="76"/>
  <c r="F185" i="76" s="1"/>
  <c r="J185" i="76" s="1"/>
  <c r="C185" i="77" s="1"/>
  <c r="F185" i="77" s="1"/>
  <c r="J185" i="77" s="1"/>
  <c r="C185" i="78" s="1"/>
  <c r="F185" i="78" s="1"/>
  <c r="J185" i="78" s="1"/>
  <c r="C181" i="76"/>
  <c r="F181" i="76" s="1"/>
  <c r="J181" i="76" s="1"/>
  <c r="C181" i="77" s="1"/>
  <c r="F181" i="77" s="1"/>
  <c r="J181" i="77" s="1"/>
  <c r="C181" i="78" s="1"/>
  <c r="F181" i="78" s="1"/>
  <c r="J181" i="78" s="1"/>
  <c r="C177" i="76"/>
  <c r="F177" i="76" s="1"/>
  <c r="J177" i="76" s="1"/>
  <c r="C177" i="77" s="1"/>
  <c r="F177" i="77" s="1"/>
  <c r="J177" i="77" s="1"/>
  <c r="C177" i="78" s="1"/>
  <c r="F177" i="78" s="1"/>
  <c r="J177" i="78" s="1"/>
  <c r="C173" i="76"/>
  <c r="F173" i="76" s="1"/>
  <c r="J173" i="76" s="1"/>
  <c r="C173" i="77" s="1"/>
  <c r="F173" i="77" s="1"/>
  <c r="J173" i="77" s="1"/>
  <c r="C173" i="78" s="1"/>
  <c r="F173" i="78" s="1"/>
  <c r="J173" i="78" s="1"/>
  <c r="C169" i="76"/>
  <c r="F169" i="76" s="1"/>
  <c r="J169" i="76" s="1"/>
  <c r="C169" i="77" s="1"/>
  <c r="F169" i="77" s="1"/>
  <c r="J169" i="77" s="1"/>
  <c r="C169" i="78" s="1"/>
  <c r="F169" i="78" s="1"/>
  <c r="J169" i="78" s="1"/>
  <c r="C165" i="76"/>
  <c r="F165" i="76" s="1"/>
  <c r="J165" i="76" s="1"/>
  <c r="C165" i="77" s="1"/>
  <c r="F165" i="77" s="1"/>
  <c r="J165" i="77" s="1"/>
  <c r="C165" i="78" s="1"/>
  <c r="F165" i="78" s="1"/>
  <c r="J165" i="78" s="1"/>
  <c r="C161" i="76"/>
  <c r="F161" i="76" s="1"/>
  <c r="J161" i="76" s="1"/>
  <c r="C161" i="77" s="1"/>
  <c r="F161" i="77" s="1"/>
  <c r="J161" i="77" s="1"/>
  <c r="C161" i="78" s="1"/>
  <c r="F161" i="78" s="1"/>
  <c r="J161" i="78" s="1"/>
  <c r="C157" i="76"/>
  <c r="F157" i="76" s="1"/>
  <c r="J157" i="76" s="1"/>
  <c r="C157" i="77" s="1"/>
  <c r="F157" i="77" s="1"/>
  <c r="J157" i="77" s="1"/>
  <c r="C157" i="78" s="1"/>
  <c r="F157" i="78" s="1"/>
  <c r="J157" i="78" s="1"/>
  <c r="C153" i="76"/>
  <c r="F153" i="76" s="1"/>
  <c r="J153" i="76" s="1"/>
  <c r="C153" i="77" s="1"/>
  <c r="F153" i="77" s="1"/>
  <c r="J153" i="77" s="1"/>
  <c r="C153" i="78" s="1"/>
  <c r="F153" i="78" s="1"/>
  <c r="J153" i="78" s="1"/>
  <c r="C149" i="76"/>
  <c r="F149" i="76" s="1"/>
  <c r="J149" i="76" s="1"/>
  <c r="C149" i="77" s="1"/>
  <c r="F149" i="77" s="1"/>
  <c r="J149" i="77" s="1"/>
  <c r="C149" i="78" s="1"/>
  <c r="F149" i="78" s="1"/>
  <c r="J149" i="78" s="1"/>
  <c r="C145" i="76"/>
  <c r="F145" i="76" s="1"/>
  <c r="J145" i="76" s="1"/>
  <c r="C145" i="77" s="1"/>
  <c r="F145" i="77" s="1"/>
  <c r="J145" i="77" s="1"/>
  <c r="C145" i="78" s="1"/>
  <c r="F145" i="78" s="1"/>
  <c r="J145" i="78" s="1"/>
  <c r="C141" i="76"/>
  <c r="F141" i="76" s="1"/>
  <c r="J141" i="76" s="1"/>
  <c r="C141" i="77" s="1"/>
  <c r="F141" i="77" s="1"/>
  <c r="J141" i="77" s="1"/>
  <c r="C141" i="78" s="1"/>
  <c r="F141" i="78" s="1"/>
  <c r="J141" i="78" s="1"/>
  <c r="C137" i="76"/>
  <c r="F137" i="76" s="1"/>
  <c r="J137" i="76" s="1"/>
  <c r="C137" i="77" s="1"/>
  <c r="F137" i="77" s="1"/>
  <c r="J137" i="77" s="1"/>
  <c r="C137" i="78" s="1"/>
  <c r="F137" i="78" s="1"/>
  <c r="J137" i="78" s="1"/>
  <c r="C133" i="76"/>
  <c r="F133" i="76" s="1"/>
  <c r="J133" i="76" s="1"/>
  <c r="C133" i="77" s="1"/>
  <c r="F133" i="77" s="1"/>
  <c r="J133" i="77" s="1"/>
  <c r="C133" i="78" s="1"/>
  <c r="F133" i="78" s="1"/>
  <c r="J133" i="78" s="1"/>
  <c r="C128" i="76"/>
  <c r="F128" i="76" s="1"/>
  <c r="J128" i="76" s="1"/>
  <c r="C128" i="77" s="1"/>
  <c r="F128" i="77" s="1"/>
  <c r="J128" i="77" s="1"/>
  <c r="C124" i="76"/>
  <c r="F124" i="76" s="1"/>
  <c r="J124" i="76" s="1"/>
  <c r="C124" i="77" s="1"/>
  <c r="F124" i="77" s="1"/>
  <c r="J124" i="77" s="1"/>
  <c r="C124" i="78" s="1"/>
  <c r="F124" i="78" s="1"/>
  <c r="J124" i="78" s="1"/>
  <c r="C120" i="76"/>
  <c r="F120" i="76" s="1"/>
  <c r="J120" i="76" s="1"/>
  <c r="C120" i="77" s="1"/>
  <c r="F120" i="77" s="1"/>
  <c r="J120" i="77" s="1"/>
  <c r="C120" i="78" s="1"/>
  <c r="F120" i="78" s="1"/>
  <c r="J120" i="78" s="1"/>
  <c r="C116" i="76"/>
  <c r="F116" i="76" s="1"/>
  <c r="J116" i="76" s="1"/>
  <c r="C116" i="77" s="1"/>
  <c r="F116" i="77" s="1"/>
  <c r="J116" i="77" s="1"/>
  <c r="C112" i="76"/>
  <c r="F112" i="76" s="1"/>
  <c r="J112" i="76" s="1"/>
  <c r="C112" i="77" s="1"/>
  <c r="F112" i="77" s="1"/>
  <c r="J112" i="77" s="1"/>
  <c r="C108" i="76"/>
  <c r="F108" i="76" s="1"/>
  <c r="J108" i="76" s="1"/>
  <c r="C108" i="77" s="1"/>
  <c r="F108" i="77" s="1"/>
  <c r="J108" i="77" s="1"/>
  <c r="C104" i="76"/>
  <c r="F104" i="76" s="1"/>
  <c r="J104" i="76" s="1"/>
  <c r="C104" i="77" s="1"/>
  <c r="F104" i="77" s="1"/>
  <c r="J104" i="77" s="1"/>
  <c r="C104" i="78" s="1"/>
  <c r="F104" i="78" s="1"/>
  <c r="J104" i="78" s="1"/>
  <c r="C100" i="76"/>
  <c r="F100" i="76" s="1"/>
  <c r="J100" i="76" s="1"/>
  <c r="C100" i="77" s="1"/>
  <c r="F100" i="77" s="1"/>
  <c r="J100" i="77" s="1"/>
  <c r="C100" i="78" s="1"/>
  <c r="F100" i="78" s="1"/>
  <c r="J100" i="78" s="1"/>
  <c r="C96" i="76"/>
  <c r="F96" i="76" s="1"/>
  <c r="J96" i="76" s="1"/>
  <c r="C96" i="77" s="1"/>
  <c r="F96" i="77" s="1"/>
  <c r="J96" i="77" s="1"/>
  <c r="C92" i="76"/>
  <c r="F92" i="76" s="1"/>
  <c r="J92" i="76" s="1"/>
  <c r="C92" i="77" s="1"/>
  <c r="F92" i="77" s="1"/>
  <c r="J92" i="77" s="1"/>
  <c r="C92" i="78" s="1"/>
  <c r="F92" i="78" s="1"/>
  <c r="J92" i="78" s="1"/>
  <c r="C88" i="76"/>
  <c r="F88" i="76" s="1"/>
  <c r="J88" i="76" s="1"/>
  <c r="C88" i="77" s="1"/>
  <c r="F88" i="77" s="1"/>
  <c r="J88" i="77" s="1"/>
  <c r="C88" i="78" s="1"/>
  <c r="F88" i="78" s="1"/>
  <c r="J88" i="78" s="1"/>
  <c r="C84" i="76"/>
  <c r="F84" i="76" s="1"/>
  <c r="J84" i="76" s="1"/>
  <c r="C84" i="77" s="1"/>
  <c r="F84" i="77" s="1"/>
  <c r="J84" i="77" s="1"/>
  <c r="C84" i="78" s="1"/>
  <c r="F84" i="78" s="1"/>
  <c r="J84" i="78" s="1"/>
  <c r="C80" i="76"/>
  <c r="F80" i="76" s="1"/>
  <c r="J80" i="76" s="1"/>
  <c r="C80" i="77" s="1"/>
  <c r="F80" i="77" s="1"/>
  <c r="J80" i="77" s="1"/>
  <c r="C76" i="76"/>
  <c r="F76" i="76" s="1"/>
  <c r="J76" i="76" s="1"/>
  <c r="C76" i="77" s="1"/>
  <c r="F76" i="77" s="1"/>
  <c r="J76" i="77" s="1"/>
  <c r="C72" i="76"/>
  <c r="F72" i="76" s="1"/>
  <c r="J72" i="76" s="1"/>
  <c r="C72" i="77" s="1"/>
  <c r="F72" i="77" s="1"/>
  <c r="J72" i="77" s="1"/>
  <c r="C72" i="78" s="1"/>
  <c r="F72" i="78" s="1"/>
  <c r="J72" i="78" s="1"/>
  <c r="C68" i="76"/>
  <c r="F68" i="76" s="1"/>
  <c r="J68" i="76" s="1"/>
  <c r="C68" i="77" s="1"/>
  <c r="F68" i="77" s="1"/>
  <c r="J68" i="77" s="1"/>
  <c r="C64" i="76"/>
  <c r="F64" i="76" s="1"/>
  <c r="J64" i="76" s="1"/>
  <c r="C64" i="77" s="1"/>
  <c r="F64" i="77" s="1"/>
  <c r="J64" i="77" s="1"/>
  <c r="C64" i="78" s="1"/>
  <c r="F64" i="78" s="1"/>
  <c r="J64" i="78" s="1"/>
  <c r="C60" i="76"/>
  <c r="F60" i="76" s="1"/>
  <c r="J60" i="76" s="1"/>
  <c r="C60" i="77" s="1"/>
  <c r="F60" i="77" s="1"/>
  <c r="J60" i="77" s="1"/>
  <c r="C56" i="76"/>
  <c r="F56" i="76" s="1"/>
  <c r="J56" i="76" s="1"/>
  <c r="C56" i="77" s="1"/>
  <c r="F56" i="77" s="1"/>
  <c r="J56" i="77" s="1"/>
  <c r="C52" i="76"/>
  <c r="F52" i="76" s="1"/>
  <c r="J52" i="76" s="1"/>
  <c r="C52" i="77" s="1"/>
  <c r="F52" i="77" s="1"/>
  <c r="J52" i="77" s="1"/>
  <c r="C48" i="76"/>
  <c r="F48" i="76" s="1"/>
  <c r="J48" i="76" s="1"/>
  <c r="C48" i="77" s="1"/>
  <c r="F48" i="77" s="1"/>
  <c r="J48" i="77" s="1"/>
  <c r="C48" i="78" s="1"/>
  <c r="F48" i="78" s="1"/>
  <c r="J48" i="78" s="1"/>
  <c r="C44" i="76"/>
  <c r="F44" i="76" s="1"/>
  <c r="J44" i="76" s="1"/>
  <c r="C44" i="77" s="1"/>
  <c r="F44" i="77" s="1"/>
  <c r="J44" i="77" s="1"/>
  <c r="C40" i="76"/>
  <c r="F40" i="76" s="1"/>
  <c r="J40" i="76" s="1"/>
  <c r="C40" i="77" s="1"/>
  <c r="F40" i="77" s="1"/>
  <c r="J40" i="77" s="1"/>
  <c r="C40" i="78" s="1"/>
  <c r="F40" i="78" s="1"/>
  <c r="J40" i="78" s="1"/>
  <c r="C36" i="76"/>
  <c r="F36" i="76" s="1"/>
  <c r="J36" i="76" s="1"/>
  <c r="C36" i="77" s="1"/>
  <c r="F36" i="77" s="1"/>
  <c r="J36" i="77" s="1"/>
  <c r="C31" i="76"/>
  <c r="F31" i="76" s="1"/>
  <c r="J31" i="76" s="1"/>
  <c r="C31" i="77" s="1"/>
  <c r="F31" i="77" s="1"/>
  <c r="J31" i="77" s="1"/>
  <c r="C31" i="78" s="1"/>
  <c r="F31" i="78" s="1"/>
  <c r="J31" i="78" s="1"/>
  <c r="C27" i="76"/>
  <c r="F27" i="76" s="1"/>
  <c r="J27" i="76" s="1"/>
  <c r="C27" i="77" s="1"/>
  <c r="F27" i="77" s="1"/>
  <c r="J27" i="77" s="1"/>
  <c r="C27" i="78" s="1"/>
  <c r="F27" i="78" s="1"/>
  <c r="J27" i="78" s="1"/>
  <c r="C23" i="76"/>
  <c r="F23" i="76" s="1"/>
  <c r="J23" i="76" s="1"/>
  <c r="C23" i="77" s="1"/>
  <c r="F23" i="77" s="1"/>
  <c r="J23" i="77" s="1"/>
  <c r="C23" i="78" s="1"/>
  <c r="F23" i="78" s="1"/>
  <c r="J23" i="78" s="1"/>
  <c r="C19" i="76"/>
  <c r="F19" i="76" s="1"/>
  <c r="J19" i="76" s="1"/>
  <c r="C19" i="77" s="1"/>
  <c r="F19" i="77" s="1"/>
  <c r="J19" i="77" s="1"/>
  <c r="C19" i="78" s="1"/>
  <c r="F19" i="78" s="1"/>
  <c r="J19" i="78" s="1"/>
  <c r="C15" i="76"/>
  <c r="F15" i="76" s="1"/>
  <c r="J15" i="76" s="1"/>
  <c r="C15" i="77" s="1"/>
  <c r="F15" i="77" s="1"/>
  <c r="J15" i="77" s="1"/>
  <c r="C15" i="78" s="1"/>
  <c r="F15" i="78" s="1"/>
  <c r="J15" i="78" s="1"/>
  <c r="C11" i="76"/>
  <c r="F11" i="76" s="1"/>
  <c r="J11" i="76" s="1"/>
  <c r="C11" i="77" s="1"/>
  <c r="F11" i="77" s="1"/>
  <c r="J11" i="77" s="1"/>
  <c r="C11" i="78" s="1"/>
  <c r="F11" i="78" s="1"/>
  <c r="J11" i="78" s="1"/>
  <c r="C131" i="76"/>
  <c r="F131" i="76" s="1"/>
  <c r="J131" i="76" s="1"/>
  <c r="C131" i="77" s="1"/>
  <c r="F131" i="77" s="1"/>
  <c r="J131" i="77" s="1"/>
  <c r="C131" i="78" s="1"/>
  <c r="F131" i="78" s="1"/>
  <c r="J131" i="78" s="1"/>
  <c r="Q418" i="84"/>
  <c r="C227" i="78"/>
  <c r="F227" i="78" s="1"/>
  <c r="J227" i="78" s="1"/>
  <c r="C200" i="78"/>
  <c r="F200" i="78" s="1"/>
  <c r="J200" i="78" s="1"/>
  <c r="C195" i="78"/>
  <c r="F195" i="78" s="1"/>
  <c r="J195" i="78" s="1"/>
  <c r="C184" i="78"/>
  <c r="F184" i="78" s="1"/>
  <c r="J184" i="78" s="1"/>
  <c r="C95" i="78"/>
  <c r="F95" i="78" s="1"/>
  <c r="J95" i="78" s="1"/>
  <c r="C87" i="78"/>
  <c r="F87" i="78" s="1"/>
  <c r="J87" i="78" s="1"/>
  <c r="C71" i="78"/>
  <c r="F71" i="78" s="1"/>
  <c r="J71" i="78" s="1"/>
  <c r="C63" i="78"/>
  <c r="F63" i="78" s="1"/>
  <c r="J63" i="78" s="1"/>
  <c r="C55" i="78"/>
  <c r="F55" i="78" s="1"/>
  <c r="J55" i="78" s="1"/>
  <c r="C47" i="78"/>
  <c r="F47" i="78" s="1"/>
  <c r="J47" i="78" s="1"/>
  <c r="C39" i="78"/>
  <c r="F39" i="78" s="1"/>
  <c r="J39" i="78" s="1"/>
  <c r="C219" i="77"/>
  <c r="F219" i="77" s="1"/>
  <c r="J219" i="77" s="1"/>
  <c r="C203" i="77"/>
  <c r="F203" i="77" s="1"/>
  <c r="J203" i="77" s="1"/>
  <c r="C179" i="77"/>
  <c r="F179" i="77" s="1"/>
  <c r="J179" i="77" s="1"/>
  <c r="C171" i="77"/>
  <c r="F171" i="77" s="1"/>
  <c r="J171" i="77" s="1"/>
  <c r="C130" i="77"/>
  <c r="F130" i="77" s="1"/>
  <c r="J130" i="77" s="1"/>
  <c r="C30" i="77"/>
  <c r="F30" i="77" s="1"/>
  <c r="J30" i="77" s="1"/>
  <c r="C22" i="77"/>
  <c r="F22" i="77" s="1"/>
  <c r="J22" i="77" s="1"/>
  <c r="C14" i="77"/>
  <c r="F14" i="77" s="1"/>
  <c r="J14" i="77" s="1"/>
  <c r="C236" i="77"/>
  <c r="F236" i="77" s="1"/>
  <c r="J236" i="77" s="1"/>
  <c r="C235" i="78"/>
  <c r="F235" i="78" s="1"/>
  <c r="J235" i="78" s="1"/>
  <c r="Q421" i="84"/>
  <c r="F318" i="76"/>
  <c r="J318" i="76" s="1"/>
  <c r="F326" i="76"/>
  <c r="J326" i="76" s="1"/>
  <c r="F334" i="76"/>
  <c r="J334" i="76" s="1"/>
  <c r="F350" i="76"/>
  <c r="J350" i="76" s="1"/>
  <c r="F382" i="76"/>
  <c r="J382" i="76" s="1"/>
  <c r="F356" i="76"/>
  <c r="J356" i="76" s="1"/>
  <c r="F372" i="76"/>
  <c r="J372" i="76" s="1"/>
  <c r="F392" i="76"/>
  <c r="J392" i="76" s="1"/>
  <c r="F400" i="76"/>
  <c r="J400" i="76" s="1"/>
  <c r="F241" i="76"/>
  <c r="J241" i="76" s="1"/>
  <c r="C241" i="77" s="1"/>
  <c r="F361" i="76"/>
  <c r="J361" i="76" s="1"/>
  <c r="F377" i="76"/>
  <c r="J377" i="76" s="1"/>
  <c r="Q418" i="76"/>
  <c r="Q421" i="76"/>
  <c r="J9" i="72"/>
  <c r="C9" i="76" s="1"/>
  <c r="F9" i="76" s="1"/>
  <c r="J9" i="76" s="1"/>
  <c r="C9" i="77" s="1"/>
  <c r="Q421" i="103"/>
  <c r="Q421" i="99"/>
  <c r="Q421" i="95"/>
  <c r="Q421" i="91"/>
  <c r="Q421" i="87"/>
  <c r="Q421" i="83"/>
  <c r="Q421" i="79"/>
  <c r="M274" i="72"/>
  <c r="C242" i="77" l="1"/>
  <c r="C246" i="77"/>
  <c r="C250" i="77"/>
  <c r="C254" i="77"/>
  <c r="F254" i="77" s="1"/>
  <c r="J254" i="77" s="1"/>
  <c r="C258" i="77"/>
  <c r="C262" i="77"/>
  <c r="C266" i="77"/>
  <c r="C270" i="77"/>
  <c r="F270" i="77" s="1"/>
  <c r="J270" i="77" s="1"/>
  <c r="C274" i="77"/>
  <c r="C278" i="77"/>
  <c r="C282" i="77"/>
  <c r="C286" i="77"/>
  <c r="C290" i="77"/>
  <c r="C294" i="77"/>
  <c r="C298" i="77"/>
  <c r="C302" i="77"/>
  <c r="F302" i="77" s="1"/>
  <c r="J302" i="77" s="1"/>
  <c r="C306" i="77"/>
  <c r="C310" i="77"/>
  <c r="C314" i="77"/>
  <c r="C318" i="77"/>
  <c r="C322" i="77"/>
  <c r="C326" i="77"/>
  <c r="C330" i="77"/>
  <c r="C334" i="77"/>
  <c r="F334" i="77" s="1"/>
  <c r="J334" i="77" s="1"/>
  <c r="C338" i="77"/>
  <c r="C342" i="77"/>
  <c r="C346" i="77"/>
  <c r="C243" i="77"/>
  <c r="F243" i="77" s="1"/>
  <c r="J243" i="77" s="1"/>
  <c r="C247" i="77"/>
  <c r="C251" i="77"/>
  <c r="C255" i="77"/>
  <c r="C259" i="77"/>
  <c r="F259" i="77" s="1"/>
  <c r="J259" i="77" s="1"/>
  <c r="C263" i="77"/>
  <c r="C267" i="77"/>
  <c r="C271" i="77"/>
  <c r="C275" i="77"/>
  <c r="F275" i="77" s="1"/>
  <c r="J275" i="77" s="1"/>
  <c r="C279" i="77"/>
  <c r="C283" i="77"/>
  <c r="C287" i="77"/>
  <c r="C291" i="77"/>
  <c r="F291" i="77" s="1"/>
  <c r="J291" i="77" s="1"/>
  <c r="C295" i="77"/>
  <c r="F295" i="77" s="1"/>
  <c r="J295" i="77" s="1"/>
  <c r="C299" i="77"/>
  <c r="C303" i="77"/>
  <c r="C307" i="77"/>
  <c r="C311" i="77"/>
  <c r="C315" i="77"/>
  <c r="C319" i="77"/>
  <c r="C323" i="77"/>
  <c r="F323" i="77" s="1"/>
  <c r="J323" i="77" s="1"/>
  <c r="C327" i="77"/>
  <c r="F327" i="77" s="1"/>
  <c r="J327" i="77" s="1"/>
  <c r="C244" i="77"/>
  <c r="C248" i="77"/>
  <c r="C252" i="77"/>
  <c r="F252" i="77" s="1"/>
  <c r="J252" i="77" s="1"/>
  <c r="C256" i="77"/>
  <c r="C260" i="77"/>
  <c r="F260" i="77" s="1"/>
  <c r="J260" i="77" s="1"/>
  <c r="C264" i="77"/>
  <c r="C268" i="77"/>
  <c r="F268" i="77" s="1"/>
  <c r="J268" i="77" s="1"/>
  <c r="C272" i="77"/>
  <c r="F272" i="77" s="1"/>
  <c r="J272" i="77" s="1"/>
  <c r="C276" i="77"/>
  <c r="F276" i="77" s="1"/>
  <c r="J276" i="77" s="1"/>
  <c r="C280" i="77"/>
  <c r="C284" i="77"/>
  <c r="F284" i="77" s="1"/>
  <c r="J284" i="77" s="1"/>
  <c r="C288" i="77"/>
  <c r="F288" i="77" s="1"/>
  <c r="J288" i="77" s="1"/>
  <c r="C292" i="77"/>
  <c r="F292" i="77" s="1"/>
  <c r="J292" i="77" s="1"/>
  <c r="C296" i="77"/>
  <c r="C300" i="77"/>
  <c r="F300" i="77" s="1"/>
  <c r="J300" i="77" s="1"/>
  <c r="C304" i="77"/>
  <c r="F304" i="77" s="1"/>
  <c r="J304" i="77" s="1"/>
  <c r="C308" i="77"/>
  <c r="C312" i="77"/>
  <c r="C253" i="77"/>
  <c r="F253" i="77" s="1"/>
  <c r="J253" i="77" s="1"/>
  <c r="C269" i="77"/>
  <c r="F269" i="77" s="1"/>
  <c r="J269" i="77" s="1"/>
  <c r="C285" i="77"/>
  <c r="F285" i="77" s="1"/>
  <c r="J285" i="77" s="1"/>
  <c r="C301" i="77"/>
  <c r="C316" i="77"/>
  <c r="F316" i="77" s="1"/>
  <c r="J316" i="77" s="1"/>
  <c r="C324" i="77"/>
  <c r="C331" i="77"/>
  <c r="F331" i="77" s="1"/>
  <c r="J331" i="77" s="1"/>
  <c r="C336" i="77"/>
  <c r="C341" i="77"/>
  <c r="F341" i="77" s="1"/>
  <c r="J341" i="77" s="1"/>
  <c r="C347" i="77"/>
  <c r="F347" i="77" s="1"/>
  <c r="J347" i="77" s="1"/>
  <c r="C351" i="77"/>
  <c r="F351" i="77" s="1"/>
  <c r="J351" i="77" s="1"/>
  <c r="C355" i="77"/>
  <c r="F355" i="77" s="1"/>
  <c r="J355" i="77" s="1"/>
  <c r="C359" i="77"/>
  <c r="F359" i="77" s="1"/>
  <c r="J359" i="77" s="1"/>
  <c r="C363" i="77"/>
  <c r="F363" i="77" s="1"/>
  <c r="J363" i="77" s="1"/>
  <c r="C367" i="77"/>
  <c r="F367" i="77" s="1"/>
  <c r="J367" i="77" s="1"/>
  <c r="C371" i="77"/>
  <c r="C375" i="77"/>
  <c r="F375" i="77" s="1"/>
  <c r="J375" i="77" s="1"/>
  <c r="C379" i="77"/>
  <c r="F379" i="77" s="1"/>
  <c r="J379" i="77" s="1"/>
  <c r="C383" i="77"/>
  <c r="C387" i="77"/>
  <c r="C391" i="77"/>
  <c r="F391" i="77" s="1"/>
  <c r="J391" i="77" s="1"/>
  <c r="C395" i="77"/>
  <c r="F395" i="77" s="1"/>
  <c r="J395" i="77" s="1"/>
  <c r="C399" i="77"/>
  <c r="F399" i="77" s="1"/>
  <c r="J399" i="77" s="1"/>
  <c r="C257" i="77"/>
  <c r="C273" i="77"/>
  <c r="F273" i="77" s="1"/>
  <c r="J273" i="77" s="1"/>
  <c r="C289" i="77"/>
  <c r="C305" i="77"/>
  <c r="F305" i="77" s="1"/>
  <c r="J305" i="77" s="1"/>
  <c r="C317" i="77"/>
  <c r="C325" i="77"/>
  <c r="F325" i="77" s="1"/>
  <c r="J325" i="77" s="1"/>
  <c r="C332" i="77"/>
  <c r="F332" i="77" s="1"/>
  <c r="J332" i="77" s="1"/>
  <c r="C337" i="77"/>
  <c r="F337" i="77" s="1"/>
  <c r="J337" i="77" s="1"/>
  <c r="C343" i="77"/>
  <c r="F343" i="77" s="1"/>
  <c r="J343" i="77" s="1"/>
  <c r="C348" i="77"/>
  <c r="F348" i="77" s="1"/>
  <c r="J348" i="77" s="1"/>
  <c r="C352" i="77"/>
  <c r="F352" i="77" s="1"/>
  <c r="J352" i="77" s="1"/>
  <c r="C356" i="77"/>
  <c r="F356" i="77" s="1"/>
  <c r="J356" i="77" s="1"/>
  <c r="C360" i="77"/>
  <c r="C364" i="77"/>
  <c r="F364" i="77" s="1"/>
  <c r="J364" i="77" s="1"/>
  <c r="C368" i="77"/>
  <c r="F368" i="77" s="1"/>
  <c r="J368" i="77" s="1"/>
  <c r="C372" i="77"/>
  <c r="C376" i="77"/>
  <c r="F376" i="77" s="1"/>
  <c r="J376" i="77" s="1"/>
  <c r="C380" i="77"/>
  <c r="F380" i="77" s="1"/>
  <c r="J380" i="77" s="1"/>
  <c r="C384" i="77"/>
  <c r="C388" i="77"/>
  <c r="F388" i="77" s="1"/>
  <c r="J388" i="77" s="1"/>
  <c r="C392" i="77"/>
  <c r="F392" i="77" s="1"/>
  <c r="J392" i="77" s="1"/>
  <c r="C396" i="77"/>
  <c r="F396" i="77" s="1"/>
  <c r="J396" i="77" s="1"/>
  <c r="C400" i="77"/>
  <c r="F400" i="77" s="1"/>
  <c r="J400" i="77" s="1"/>
  <c r="C245" i="77"/>
  <c r="F245" i="77" s="1"/>
  <c r="J245" i="77" s="1"/>
  <c r="C261" i="77"/>
  <c r="F261" i="77" s="1"/>
  <c r="J261" i="77" s="1"/>
  <c r="C277" i="77"/>
  <c r="F277" i="77" s="1"/>
  <c r="J277" i="77" s="1"/>
  <c r="C293" i="77"/>
  <c r="F293" i="77" s="1"/>
  <c r="J293" i="77" s="1"/>
  <c r="C309" i="77"/>
  <c r="F309" i="77" s="1"/>
  <c r="J309" i="77" s="1"/>
  <c r="C320" i="77"/>
  <c r="F320" i="77" s="1"/>
  <c r="J320" i="77" s="1"/>
  <c r="C328" i="77"/>
  <c r="F328" i="77" s="1"/>
  <c r="J328" i="77" s="1"/>
  <c r="C333" i="77"/>
  <c r="C339" i="77"/>
  <c r="C344" i="77"/>
  <c r="F344" i="77" s="1"/>
  <c r="J344" i="77" s="1"/>
  <c r="C349" i="77"/>
  <c r="F349" i="77" s="1"/>
  <c r="J349" i="77" s="1"/>
  <c r="C353" i="77"/>
  <c r="C357" i="77"/>
  <c r="F357" i="77" s="1"/>
  <c r="J357" i="77" s="1"/>
  <c r="C361" i="77"/>
  <c r="F361" i="77" s="1"/>
  <c r="J361" i="77" s="1"/>
  <c r="C365" i="77"/>
  <c r="F365" i="77" s="1"/>
  <c r="J365" i="77" s="1"/>
  <c r="C369" i="77"/>
  <c r="F369" i="77" s="1"/>
  <c r="J369" i="77" s="1"/>
  <c r="C373" i="77"/>
  <c r="F373" i="77" s="1"/>
  <c r="J373" i="77" s="1"/>
  <c r="C377" i="77"/>
  <c r="F377" i="77" s="1"/>
  <c r="J377" i="77" s="1"/>
  <c r="C381" i="77"/>
  <c r="F381" i="77" s="1"/>
  <c r="J381" i="77" s="1"/>
  <c r="C385" i="77"/>
  <c r="F385" i="77" s="1"/>
  <c r="J385" i="77" s="1"/>
  <c r="C389" i="77"/>
  <c r="F389" i="77" s="1"/>
  <c r="J389" i="77" s="1"/>
  <c r="C393" i="77"/>
  <c r="C397" i="77"/>
  <c r="F397" i="77" s="1"/>
  <c r="J397" i="77" s="1"/>
  <c r="C401" i="77"/>
  <c r="F401" i="77" s="1"/>
  <c r="J401" i="77" s="1"/>
  <c r="C281" i="77"/>
  <c r="F281" i="77" s="1"/>
  <c r="J281" i="77" s="1"/>
  <c r="C329" i="77"/>
  <c r="F329" i="77" s="1"/>
  <c r="J329" i="77" s="1"/>
  <c r="C350" i="77"/>
  <c r="F350" i="77" s="1"/>
  <c r="J350" i="77" s="1"/>
  <c r="C366" i="77"/>
  <c r="F366" i="77" s="1"/>
  <c r="J366" i="77" s="1"/>
  <c r="C382" i="77"/>
  <c r="C398" i="77"/>
  <c r="F398" i="77" s="1"/>
  <c r="J398" i="77" s="1"/>
  <c r="C297" i="77"/>
  <c r="F297" i="77" s="1"/>
  <c r="J297" i="77" s="1"/>
  <c r="C335" i="77"/>
  <c r="F335" i="77" s="1"/>
  <c r="J335" i="77" s="1"/>
  <c r="C354" i="77"/>
  <c r="F354" i="77" s="1"/>
  <c r="J354" i="77" s="1"/>
  <c r="C370" i="77"/>
  <c r="F370" i="77" s="1"/>
  <c r="J370" i="77" s="1"/>
  <c r="C386" i="77"/>
  <c r="F386" i="77" s="1"/>
  <c r="J386" i="77" s="1"/>
  <c r="C249" i="77"/>
  <c r="F249" i="77" s="1"/>
  <c r="J249" i="77" s="1"/>
  <c r="C313" i="77"/>
  <c r="F313" i="77" s="1"/>
  <c r="J313" i="77" s="1"/>
  <c r="C340" i="77"/>
  <c r="F340" i="77" s="1"/>
  <c r="J340" i="77" s="1"/>
  <c r="C358" i="77"/>
  <c r="F358" i="77" s="1"/>
  <c r="J358" i="77" s="1"/>
  <c r="C374" i="77"/>
  <c r="C390" i="77"/>
  <c r="F390" i="77" s="1"/>
  <c r="J390" i="77" s="1"/>
  <c r="C265" i="77"/>
  <c r="C321" i="77"/>
  <c r="F321" i="77" s="1"/>
  <c r="J321" i="77" s="1"/>
  <c r="C345" i="77"/>
  <c r="F345" i="77" s="1"/>
  <c r="J345" i="77" s="1"/>
  <c r="C362" i="77"/>
  <c r="F362" i="77" s="1"/>
  <c r="J362" i="77" s="1"/>
  <c r="C378" i="77"/>
  <c r="F378" i="77" s="1"/>
  <c r="J378" i="77" s="1"/>
  <c r="C394" i="77"/>
  <c r="F394" i="77" s="1"/>
  <c r="J394" i="77" s="1"/>
  <c r="C235" i="79"/>
  <c r="F235" i="79" s="1"/>
  <c r="J235" i="79" s="1"/>
  <c r="C234" i="78"/>
  <c r="F234" i="78" s="1"/>
  <c r="J234" i="78" s="1"/>
  <c r="C236" i="78"/>
  <c r="F236" i="78" s="1"/>
  <c r="J236" i="78" s="1"/>
  <c r="C237" i="78"/>
  <c r="F237" i="78" s="1"/>
  <c r="J237" i="78" s="1"/>
  <c r="C238" i="78"/>
  <c r="F238" i="78" s="1"/>
  <c r="J238" i="78" s="1"/>
  <c r="C239" i="78"/>
  <c r="F239" i="78" s="1"/>
  <c r="J239" i="78" s="1"/>
  <c r="C10" i="78"/>
  <c r="F10" i="78" s="1"/>
  <c r="J10" i="78" s="1"/>
  <c r="C12" i="78"/>
  <c r="F12" i="78" s="1"/>
  <c r="J12" i="78" s="1"/>
  <c r="C13" i="78"/>
  <c r="F13" i="78" s="1"/>
  <c r="J13" i="78" s="1"/>
  <c r="C14" i="78"/>
  <c r="F14" i="78" s="1"/>
  <c r="J14" i="78" s="1"/>
  <c r="C17" i="78"/>
  <c r="F17" i="78" s="1"/>
  <c r="J17" i="78" s="1"/>
  <c r="C18" i="78"/>
  <c r="F18" i="78" s="1"/>
  <c r="J18" i="78" s="1"/>
  <c r="C20" i="78"/>
  <c r="F20" i="78" s="1"/>
  <c r="J20" i="78" s="1"/>
  <c r="C21" i="78"/>
  <c r="F21" i="78" s="1"/>
  <c r="J21" i="78" s="1"/>
  <c r="C22" i="78"/>
  <c r="F22" i="78" s="1"/>
  <c r="J22" i="78" s="1"/>
  <c r="C24" i="78"/>
  <c r="F24" i="78" s="1"/>
  <c r="J24" i="78" s="1"/>
  <c r="C25" i="78"/>
  <c r="F25" i="78" s="1"/>
  <c r="J25" i="78" s="1"/>
  <c r="C26" i="78"/>
  <c r="F26" i="78" s="1"/>
  <c r="J26" i="78" s="1"/>
  <c r="C29" i="78"/>
  <c r="F29" i="78" s="1"/>
  <c r="J29" i="78" s="1"/>
  <c r="C30" i="78"/>
  <c r="F30" i="78" s="1"/>
  <c r="J30" i="78" s="1"/>
  <c r="C34" i="78"/>
  <c r="F34" i="78" s="1"/>
  <c r="J34" i="78" s="1"/>
  <c r="C36" i="78"/>
  <c r="F36" i="78" s="1"/>
  <c r="J36" i="78" s="1"/>
  <c r="C38" i="78"/>
  <c r="F38" i="78" s="1"/>
  <c r="J38" i="78" s="1"/>
  <c r="C41" i="78"/>
  <c r="F41" i="78" s="1"/>
  <c r="J41" i="78" s="1"/>
  <c r="C42" i="78"/>
  <c r="F42" i="78" s="1"/>
  <c r="J42" i="78" s="1"/>
  <c r="C44" i="78"/>
  <c r="F44" i="78" s="1"/>
  <c r="J44" i="78" s="1"/>
  <c r="C46" i="78"/>
  <c r="F46" i="78" s="1"/>
  <c r="J46" i="78" s="1"/>
  <c r="C50" i="78"/>
  <c r="F50" i="78" s="1"/>
  <c r="J50" i="78" s="1"/>
  <c r="C52" i="78"/>
  <c r="F52" i="78" s="1"/>
  <c r="J52" i="78" s="1"/>
  <c r="C53" i="78"/>
  <c r="F53" i="78" s="1"/>
  <c r="J53" i="78" s="1"/>
  <c r="C54" i="78"/>
  <c r="F54" i="78" s="1"/>
  <c r="J54" i="78" s="1"/>
  <c r="C56" i="78"/>
  <c r="F56" i="78" s="1"/>
  <c r="J56" i="78" s="1"/>
  <c r="C57" i="78"/>
  <c r="F57" i="78" s="1"/>
  <c r="J57" i="78" s="1"/>
  <c r="C58" i="78"/>
  <c r="F58" i="78" s="1"/>
  <c r="J58" i="78" s="1"/>
  <c r="C60" i="78"/>
  <c r="F60" i="78" s="1"/>
  <c r="J60" i="78" s="1"/>
  <c r="C61" i="78"/>
  <c r="F61" i="78" s="1"/>
  <c r="J61" i="78" s="1"/>
  <c r="C62" i="78"/>
  <c r="F62" i="78" s="1"/>
  <c r="J62" i="78" s="1"/>
  <c r="C66" i="78"/>
  <c r="F66" i="78" s="1"/>
  <c r="J66" i="78" s="1"/>
  <c r="C68" i="78"/>
  <c r="F68" i="78" s="1"/>
  <c r="J68" i="78" s="1"/>
  <c r="C70" i="78"/>
  <c r="F70" i="78" s="1"/>
  <c r="J70" i="78" s="1"/>
  <c r="C73" i="78"/>
  <c r="F73" i="78" s="1"/>
  <c r="J73" i="78" s="1"/>
  <c r="C74" i="78"/>
  <c r="F74" i="78" s="1"/>
  <c r="J74" i="78" s="1"/>
  <c r="C76" i="78"/>
  <c r="F76" i="78" s="1"/>
  <c r="J76" i="78" s="1"/>
  <c r="C78" i="78"/>
  <c r="F78" i="78" s="1"/>
  <c r="J78" i="78" s="1"/>
  <c r="C80" i="78"/>
  <c r="F80" i="78" s="1"/>
  <c r="J80" i="78" s="1"/>
  <c r="C82" i="78"/>
  <c r="F82" i="78" s="1"/>
  <c r="J82" i="78" s="1"/>
  <c r="C85" i="78"/>
  <c r="F85" i="78" s="1"/>
  <c r="J85" i="78" s="1"/>
  <c r="C86" i="78"/>
  <c r="F86" i="78" s="1"/>
  <c r="J86" i="78" s="1"/>
  <c r="C90" i="78"/>
  <c r="F90" i="78" s="1"/>
  <c r="J90" i="78" s="1"/>
  <c r="C94" i="78"/>
  <c r="F94" i="78" s="1"/>
  <c r="J94" i="78" s="1"/>
  <c r="C96" i="78"/>
  <c r="F96" i="78" s="1"/>
  <c r="J96" i="78" s="1"/>
  <c r="C98" i="78"/>
  <c r="F98" i="78" s="1"/>
  <c r="J98" i="78" s="1"/>
  <c r="C101" i="78"/>
  <c r="F101" i="78" s="1"/>
  <c r="J101" i="78" s="1"/>
  <c r="C102" i="78"/>
  <c r="F102" i="78" s="1"/>
  <c r="J102" i="78" s="1"/>
  <c r="C106" i="78"/>
  <c r="F106" i="78" s="1"/>
  <c r="J106" i="78" s="1"/>
  <c r="C108" i="78"/>
  <c r="F108" i="78" s="1"/>
  <c r="J108" i="78" s="1"/>
  <c r="C110" i="78"/>
  <c r="F110" i="78" s="1"/>
  <c r="J110" i="78" s="1"/>
  <c r="C112" i="78"/>
  <c r="F112" i="78" s="1"/>
  <c r="J112" i="78" s="1"/>
  <c r="C114" i="78"/>
  <c r="F114" i="78" s="1"/>
  <c r="J114" i="78" s="1"/>
  <c r="C116" i="78"/>
  <c r="F116" i="78" s="1"/>
  <c r="J116" i="78" s="1"/>
  <c r="C117" i="78"/>
  <c r="F117" i="78" s="1"/>
  <c r="J117" i="78" s="1"/>
  <c r="C118" i="78"/>
  <c r="F118" i="78" s="1"/>
  <c r="J118" i="78" s="1"/>
  <c r="C122" i="78"/>
  <c r="F122" i="78" s="1"/>
  <c r="J122" i="78" s="1"/>
  <c r="C126" i="78"/>
  <c r="F126" i="78" s="1"/>
  <c r="J126" i="78" s="1"/>
  <c r="C128" i="78"/>
  <c r="F128" i="78" s="1"/>
  <c r="J128" i="78" s="1"/>
  <c r="C130" i="78"/>
  <c r="F130" i="78" s="1"/>
  <c r="J130" i="78" s="1"/>
  <c r="C134" i="78"/>
  <c r="F134" i="78" s="1"/>
  <c r="J134" i="78" s="1"/>
  <c r="C138" i="78"/>
  <c r="F138" i="78" s="1"/>
  <c r="J138" i="78" s="1"/>
  <c r="C142" i="78"/>
  <c r="F142" i="78" s="1"/>
  <c r="J142" i="78" s="1"/>
  <c r="C144" i="78"/>
  <c r="F144" i="78" s="1"/>
  <c r="J144" i="78" s="1"/>
  <c r="C146" i="78"/>
  <c r="F146" i="78" s="1"/>
  <c r="J146" i="78" s="1"/>
  <c r="C150" i="78"/>
  <c r="F150" i="78" s="1"/>
  <c r="J150" i="78" s="1"/>
  <c r="C154" i="78"/>
  <c r="F154" i="78" s="1"/>
  <c r="J154" i="78" s="1"/>
  <c r="C158" i="78"/>
  <c r="F158" i="78" s="1"/>
  <c r="J158" i="78" s="1"/>
  <c r="C162" i="78"/>
  <c r="F162" i="78" s="1"/>
  <c r="J162" i="78" s="1"/>
  <c r="C166" i="78"/>
  <c r="F166" i="78" s="1"/>
  <c r="J166" i="78" s="1"/>
  <c r="C171" i="78"/>
  <c r="F171" i="78" s="1"/>
  <c r="J171" i="78" s="1"/>
  <c r="C175" i="78"/>
  <c r="F175" i="78" s="1"/>
  <c r="J175" i="78" s="1"/>
  <c r="C179" i="78"/>
  <c r="F179" i="78" s="1"/>
  <c r="J179" i="78" s="1"/>
  <c r="C183" i="78"/>
  <c r="F183" i="78" s="1"/>
  <c r="J183" i="78" s="1"/>
  <c r="C188" i="78"/>
  <c r="F188" i="78" s="1"/>
  <c r="J188" i="78" s="1"/>
  <c r="C194" i="78"/>
  <c r="F194" i="78" s="1"/>
  <c r="J194" i="78" s="1"/>
  <c r="C199" i="78"/>
  <c r="F199" i="78" s="1"/>
  <c r="J199" i="78" s="1"/>
  <c r="C203" i="78"/>
  <c r="F203" i="78" s="1"/>
  <c r="J203" i="78" s="1"/>
  <c r="C208" i="78"/>
  <c r="F208" i="78" s="1"/>
  <c r="J208" i="78" s="1"/>
  <c r="C214" i="78"/>
  <c r="F214" i="78" s="1"/>
  <c r="J214" i="78" s="1"/>
  <c r="C215" i="78"/>
  <c r="F215" i="78" s="1"/>
  <c r="J215" i="78" s="1"/>
  <c r="C219" i="78"/>
  <c r="F219" i="78" s="1"/>
  <c r="J219" i="78" s="1"/>
  <c r="C224" i="78"/>
  <c r="F224" i="78" s="1"/>
  <c r="J224" i="78" s="1"/>
  <c r="C11" i="79"/>
  <c r="F11" i="79" s="1"/>
  <c r="J11" i="79" s="1"/>
  <c r="C15" i="79"/>
  <c r="F15" i="79" s="1"/>
  <c r="J15" i="79" s="1"/>
  <c r="C16" i="79"/>
  <c r="F16" i="79" s="1"/>
  <c r="J16" i="79" s="1"/>
  <c r="C19" i="79"/>
  <c r="F19" i="79" s="1"/>
  <c r="J19" i="79" s="1"/>
  <c r="C23" i="79"/>
  <c r="F23" i="79" s="1"/>
  <c r="J23" i="79" s="1"/>
  <c r="C27" i="79"/>
  <c r="F27" i="79" s="1"/>
  <c r="J27" i="79" s="1"/>
  <c r="C28" i="79"/>
  <c r="F28" i="79" s="1"/>
  <c r="J28" i="79" s="1"/>
  <c r="C31" i="79"/>
  <c r="F31" i="79" s="1"/>
  <c r="J31" i="79" s="1"/>
  <c r="C33" i="79"/>
  <c r="F33" i="79" s="1"/>
  <c r="J33" i="79" s="1"/>
  <c r="C35" i="79"/>
  <c r="F35" i="79" s="1"/>
  <c r="J35" i="79" s="1"/>
  <c r="C37" i="79"/>
  <c r="F37" i="79" s="1"/>
  <c r="J37" i="79" s="1"/>
  <c r="C39" i="79"/>
  <c r="F39" i="79" s="1"/>
  <c r="J39" i="79" s="1"/>
  <c r="C40" i="79"/>
  <c r="F40" i="79" s="1"/>
  <c r="J40" i="79" s="1"/>
  <c r="C43" i="79"/>
  <c r="F43" i="79" s="1"/>
  <c r="J43" i="79" s="1"/>
  <c r="C45" i="79"/>
  <c r="F45" i="79" s="1"/>
  <c r="J45" i="79" s="1"/>
  <c r="C47" i="79"/>
  <c r="F47" i="79" s="1"/>
  <c r="J47" i="79" s="1"/>
  <c r="C48" i="79"/>
  <c r="F48" i="79" s="1"/>
  <c r="J48" i="79" s="1"/>
  <c r="C49" i="79"/>
  <c r="F49" i="79" s="1"/>
  <c r="J49" i="79" s="1"/>
  <c r="C51" i="79"/>
  <c r="F51" i="79" s="1"/>
  <c r="J51" i="79" s="1"/>
  <c r="C55" i="79"/>
  <c r="F55" i="79" s="1"/>
  <c r="J55" i="79" s="1"/>
  <c r="C59" i="79"/>
  <c r="F59" i="79" s="1"/>
  <c r="J59" i="79" s="1"/>
  <c r="C63" i="79"/>
  <c r="F63" i="79" s="1"/>
  <c r="J63" i="79" s="1"/>
  <c r="C64" i="79"/>
  <c r="F64" i="79" s="1"/>
  <c r="J64" i="79" s="1"/>
  <c r="C65" i="79"/>
  <c r="F65" i="79" s="1"/>
  <c r="J65" i="79" s="1"/>
  <c r="C67" i="79"/>
  <c r="F67" i="79" s="1"/>
  <c r="J67" i="79" s="1"/>
  <c r="C69" i="79"/>
  <c r="F69" i="79" s="1"/>
  <c r="J69" i="79" s="1"/>
  <c r="C71" i="79"/>
  <c r="F71" i="79" s="1"/>
  <c r="J71" i="79" s="1"/>
  <c r="C72" i="79"/>
  <c r="F72" i="79" s="1"/>
  <c r="J72" i="79" s="1"/>
  <c r="C75" i="79"/>
  <c r="F75" i="79" s="1"/>
  <c r="J75" i="79" s="1"/>
  <c r="C77" i="79"/>
  <c r="F77" i="79" s="1"/>
  <c r="J77" i="79" s="1"/>
  <c r="C79" i="79"/>
  <c r="F79" i="79" s="1"/>
  <c r="J79" i="79" s="1"/>
  <c r="C81" i="79"/>
  <c r="F81" i="79" s="1"/>
  <c r="J81" i="79" s="1"/>
  <c r="C83" i="79"/>
  <c r="F83" i="79" s="1"/>
  <c r="J83" i="79" s="1"/>
  <c r="C84" i="79"/>
  <c r="F84" i="79" s="1"/>
  <c r="J84" i="79" s="1"/>
  <c r="C87" i="79"/>
  <c r="F87" i="79" s="1"/>
  <c r="J87" i="79" s="1"/>
  <c r="C88" i="79"/>
  <c r="F88" i="79" s="1"/>
  <c r="J88" i="79" s="1"/>
  <c r="C89" i="79"/>
  <c r="F89" i="79" s="1"/>
  <c r="J89" i="79" s="1"/>
  <c r="C91" i="79"/>
  <c r="F91" i="79" s="1"/>
  <c r="J91" i="79" s="1"/>
  <c r="C92" i="79"/>
  <c r="F92" i="79" s="1"/>
  <c r="J92" i="79" s="1"/>
  <c r="C93" i="79"/>
  <c r="F93" i="79" s="1"/>
  <c r="J93" i="79" s="1"/>
  <c r="C95" i="79"/>
  <c r="F95" i="79" s="1"/>
  <c r="J95" i="79" s="1"/>
  <c r="C97" i="79"/>
  <c r="F97" i="79" s="1"/>
  <c r="J97" i="79" s="1"/>
  <c r="C99" i="79"/>
  <c r="F99" i="79" s="1"/>
  <c r="J99" i="79" s="1"/>
  <c r="C100" i="79"/>
  <c r="F100" i="79" s="1"/>
  <c r="J100" i="79" s="1"/>
  <c r="C103" i="79"/>
  <c r="F103" i="79" s="1"/>
  <c r="J103" i="79" s="1"/>
  <c r="C104" i="79"/>
  <c r="F104" i="79" s="1"/>
  <c r="J104" i="79" s="1"/>
  <c r="C105" i="79"/>
  <c r="F105" i="79" s="1"/>
  <c r="J105" i="79" s="1"/>
  <c r="C107" i="79"/>
  <c r="F107" i="79" s="1"/>
  <c r="J107" i="79" s="1"/>
  <c r="C109" i="79"/>
  <c r="F109" i="79" s="1"/>
  <c r="J109" i="79" s="1"/>
  <c r="C111" i="79"/>
  <c r="F111" i="79" s="1"/>
  <c r="J111" i="79" s="1"/>
  <c r="C113" i="79"/>
  <c r="F113" i="79" s="1"/>
  <c r="J113" i="79" s="1"/>
  <c r="C115" i="79"/>
  <c r="F115" i="79" s="1"/>
  <c r="J115" i="79" s="1"/>
  <c r="C119" i="79"/>
  <c r="F119" i="79" s="1"/>
  <c r="J119" i="79" s="1"/>
  <c r="C120" i="79"/>
  <c r="F120" i="79" s="1"/>
  <c r="J120" i="79" s="1"/>
  <c r="C121" i="79"/>
  <c r="F121" i="79" s="1"/>
  <c r="J121" i="79" s="1"/>
  <c r="C123" i="79"/>
  <c r="F123" i="79" s="1"/>
  <c r="J123" i="79" s="1"/>
  <c r="C124" i="79"/>
  <c r="F124" i="79" s="1"/>
  <c r="J124" i="79" s="1"/>
  <c r="C125" i="79"/>
  <c r="F125" i="79" s="1"/>
  <c r="J125" i="79" s="1"/>
  <c r="C127" i="79"/>
  <c r="F127" i="79" s="1"/>
  <c r="J127" i="79" s="1"/>
  <c r="C129" i="79"/>
  <c r="F129" i="79" s="1"/>
  <c r="J129" i="79" s="1"/>
  <c r="C131" i="79"/>
  <c r="F131" i="79" s="1"/>
  <c r="J131" i="79" s="1"/>
  <c r="C132" i="79"/>
  <c r="F132" i="79" s="1"/>
  <c r="J132" i="79" s="1"/>
  <c r="C133" i="79"/>
  <c r="F133" i="79" s="1"/>
  <c r="J133" i="79" s="1"/>
  <c r="C135" i="79"/>
  <c r="F135" i="79" s="1"/>
  <c r="J135" i="79" s="1"/>
  <c r="C136" i="79"/>
  <c r="F136" i="79" s="1"/>
  <c r="J136" i="79" s="1"/>
  <c r="C137" i="79"/>
  <c r="F137" i="79" s="1"/>
  <c r="J137" i="79" s="1"/>
  <c r="C139" i="79"/>
  <c r="F139" i="79" s="1"/>
  <c r="J139" i="79" s="1"/>
  <c r="C140" i="79"/>
  <c r="F140" i="79" s="1"/>
  <c r="J140" i="79" s="1"/>
  <c r="C141" i="79"/>
  <c r="F141" i="79" s="1"/>
  <c r="J141" i="79" s="1"/>
  <c r="C143" i="79"/>
  <c r="F143" i="79" s="1"/>
  <c r="J143" i="79" s="1"/>
  <c r="C145" i="79"/>
  <c r="F145" i="79" s="1"/>
  <c r="J145" i="79" s="1"/>
  <c r="C147" i="79"/>
  <c r="F147" i="79" s="1"/>
  <c r="J147" i="79" s="1"/>
  <c r="C148" i="79"/>
  <c r="F148" i="79" s="1"/>
  <c r="J148" i="79" s="1"/>
  <c r="C149" i="79"/>
  <c r="F149" i="79" s="1"/>
  <c r="J149" i="79" s="1"/>
  <c r="C151" i="79"/>
  <c r="F151" i="79" s="1"/>
  <c r="J151" i="79" s="1"/>
  <c r="C152" i="79"/>
  <c r="F152" i="79" s="1"/>
  <c r="J152" i="79" s="1"/>
  <c r="C153" i="79"/>
  <c r="F153" i="79" s="1"/>
  <c r="J153" i="79" s="1"/>
  <c r="C155" i="79"/>
  <c r="F155" i="79" s="1"/>
  <c r="J155" i="79" s="1"/>
  <c r="C156" i="79"/>
  <c r="F156" i="79" s="1"/>
  <c r="J156" i="79" s="1"/>
  <c r="C157" i="79"/>
  <c r="F157" i="79" s="1"/>
  <c r="J157" i="79" s="1"/>
  <c r="C159" i="79"/>
  <c r="F159" i="79" s="1"/>
  <c r="J159" i="79" s="1"/>
  <c r="C160" i="79"/>
  <c r="F160" i="79" s="1"/>
  <c r="J160" i="79" s="1"/>
  <c r="C161" i="79"/>
  <c r="F161" i="79" s="1"/>
  <c r="J161" i="79" s="1"/>
  <c r="C163" i="79"/>
  <c r="F163" i="79" s="1"/>
  <c r="J163" i="79" s="1"/>
  <c r="C164" i="79"/>
  <c r="F164" i="79" s="1"/>
  <c r="J164" i="79" s="1"/>
  <c r="C165" i="79"/>
  <c r="F165" i="79" s="1"/>
  <c r="J165" i="79" s="1"/>
  <c r="C167" i="79"/>
  <c r="F167" i="79" s="1"/>
  <c r="J167" i="79" s="1"/>
  <c r="C168" i="79"/>
  <c r="F168" i="79" s="1"/>
  <c r="J168" i="79" s="1"/>
  <c r="C169" i="79"/>
  <c r="F169" i="79" s="1"/>
  <c r="J169" i="79" s="1"/>
  <c r="C170" i="79"/>
  <c r="F170" i="79" s="1"/>
  <c r="J170" i="79" s="1"/>
  <c r="C172" i="79"/>
  <c r="F172" i="79" s="1"/>
  <c r="J172" i="79" s="1"/>
  <c r="C173" i="79"/>
  <c r="F173" i="79" s="1"/>
  <c r="J173" i="79" s="1"/>
  <c r="C174" i="79"/>
  <c r="F174" i="79" s="1"/>
  <c r="J174" i="79" s="1"/>
  <c r="C176" i="79"/>
  <c r="F176" i="79" s="1"/>
  <c r="J176" i="79" s="1"/>
  <c r="C177" i="79"/>
  <c r="F177" i="79" s="1"/>
  <c r="J177" i="79" s="1"/>
  <c r="C178" i="79"/>
  <c r="F178" i="79" s="1"/>
  <c r="J178" i="79" s="1"/>
  <c r="C180" i="79"/>
  <c r="F180" i="79" s="1"/>
  <c r="J180" i="79" s="1"/>
  <c r="C181" i="79"/>
  <c r="F181" i="79" s="1"/>
  <c r="J181" i="79" s="1"/>
  <c r="C182" i="79"/>
  <c r="F182" i="79" s="1"/>
  <c r="J182" i="79" s="1"/>
  <c r="C184" i="79"/>
  <c r="F184" i="79" s="1"/>
  <c r="J184" i="79" s="1"/>
  <c r="C185" i="79"/>
  <c r="F185" i="79" s="1"/>
  <c r="J185" i="79" s="1"/>
  <c r="C186" i="79"/>
  <c r="F186" i="79" s="1"/>
  <c r="J186" i="79" s="1"/>
  <c r="C187" i="79"/>
  <c r="F187" i="79" s="1"/>
  <c r="J187" i="79" s="1"/>
  <c r="C189" i="79"/>
  <c r="F189" i="79" s="1"/>
  <c r="J189" i="79" s="1"/>
  <c r="C190" i="79"/>
  <c r="F190" i="79" s="1"/>
  <c r="J190" i="79" s="1"/>
  <c r="C191" i="79"/>
  <c r="F191" i="79" s="1"/>
  <c r="J191" i="79" s="1"/>
  <c r="C192" i="79"/>
  <c r="F192" i="79" s="1"/>
  <c r="J192" i="79" s="1"/>
  <c r="C193" i="79"/>
  <c r="F193" i="79" s="1"/>
  <c r="J193" i="79" s="1"/>
  <c r="C195" i="79"/>
  <c r="F195" i="79" s="1"/>
  <c r="J195" i="79" s="1"/>
  <c r="C196" i="79"/>
  <c r="F196" i="79" s="1"/>
  <c r="J196" i="79" s="1"/>
  <c r="C197" i="79"/>
  <c r="F197" i="79" s="1"/>
  <c r="J197" i="79" s="1"/>
  <c r="C198" i="79"/>
  <c r="F198" i="79" s="1"/>
  <c r="J198" i="79" s="1"/>
  <c r="C200" i="79"/>
  <c r="F200" i="79" s="1"/>
  <c r="J200" i="79" s="1"/>
  <c r="C201" i="79"/>
  <c r="F201" i="79" s="1"/>
  <c r="J201" i="79" s="1"/>
  <c r="C202" i="79"/>
  <c r="F202" i="79" s="1"/>
  <c r="J202" i="79" s="1"/>
  <c r="C204" i="79"/>
  <c r="F204" i="79" s="1"/>
  <c r="J204" i="79" s="1"/>
  <c r="C205" i="79"/>
  <c r="F205" i="79" s="1"/>
  <c r="J205" i="79" s="1"/>
  <c r="C206" i="79"/>
  <c r="F206" i="79" s="1"/>
  <c r="J206" i="79" s="1"/>
  <c r="C207" i="79"/>
  <c r="F207" i="79" s="1"/>
  <c r="J207" i="79" s="1"/>
  <c r="C209" i="79"/>
  <c r="F209" i="79" s="1"/>
  <c r="J209" i="79" s="1"/>
  <c r="C210" i="79"/>
  <c r="F210" i="79" s="1"/>
  <c r="J210" i="79" s="1"/>
  <c r="C211" i="79"/>
  <c r="F211" i="79" s="1"/>
  <c r="J211" i="79" s="1"/>
  <c r="C212" i="79"/>
  <c r="F212" i="79" s="1"/>
  <c r="J212" i="79" s="1"/>
  <c r="C213" i="79"/>
  <c r="F213" i="79" s="1"/>
  <c r="J213" i="79" s="1"/>
  <c r="C216" i="79"/>
  <c r="F216" i="79" s="1"/>
  <c r="J216" i="79" s="1"/>
  <c r="C217" i="79"/>
  <c r="F217" i="79" s="1"/>
  <c r="J217" i="79" s="1"/>
  <c r="C218" i="79"/>
  <c r="F218" i="79" s="1"/>
  <c r="J218" i="79" s="1"/>
  <c r="C220" i="79"/>
  <c r="F220" i="79" s="1"/>
  <c r="J220" i="79" s="1"/>
  <c r="C221" i="79"/>
  <c r="F221" i="79" s="1"/>
  <c r="J221" i="79" s="1"/>
  <c r="C222" i="79"/>
  <c r="F222" i="79" s="1"/>
  <c r="J222" i="79" s="1"/>
  <c r="C223" i="79"/>
  <c r="F223" i="79" s="1"/>
  <c r="J223" i="79" s="1"/>
  <c r="C225" i="79"/>
  <c r="F225" i="79" s="1"/>
  <c r="J225" i="79" s="1"/>
  <c r="C226" i="79"/>
  <c r="F226" i="79" s="1"/>
  <c r="J226" i="79" s="1"/>
  <c r="C227" i="79"/>
  <c r="F227" i="79" s="1"/>
  <c r="J227" i="79" s="1"/>
  <c r="C228" i="79"/>
  <c r="F228" i="79" s="1"/>
  <c r="J228" i="79" s="1"/>
  <c r="C229" i="79"/>
  <c r="F229" i="79" s="1"/>
  <c r="J229" i="79" s="1"/>
  <c r="C230" i="79"/>
  <c r="F230" i="79" s="1"/>
  <c r="J230" i="79" s="1"/>
  <c r="C231" i="79"/>
  <c r="F231" i="79" s="1"/>
  <c r="J231" i="79" s="1"/>
  <c r="C232" i="79"/>
  <c r="F232" i="79" s="1"/>
  <c r="J232" i="79" s="1"/>
  <c r="C233" i="79"/>
  <c r="F233" i="79" s="1"/>
  <c r="J233" i="79" s="1"/>
  <c r="F241" i="77"/>
  <c r="J241" i="77" s="1"/>
  <c r="C241" i="78" s="1"/>
  <c r="F255" i="77"/>
  <c r="J255" i="77" s="1"/>
  <c r="F271" i="77"/>
  <c r="J271" i="77" s="1"/>
  <c r="F287" i="77"/>
  <c r="J287" i="77" s="1"/>
  <c r="F303" i="77"/>
  <c r="J303" i="77" s="1"/>
  <c r="F319" i="77"/>
  <c r="J319" i="77" s="1"/>
  <c r="F383" i="77"/>
  <c r="J383" i="77" s="1"/>
  <c r="F256" i="77"/>
  <c r="J256" i="77" s="1"/>
  <c r="F336" i="77"/>
  <c r="J336" i="77" s="1"/>
  <c r="F384" i="77"/>
  <c r="J384" i="77" s="1"/>
  <c r="F257" i="77"/>
  <c r="J257" i="77" s="1"/>
  <c r="F289" i="77"/>
  <c r="J289" i="77" s="1"/>
  <c r="F353" i="77"/>
  <c r="J353" i="77" s="1"/>
  <c r="F290" i="77"/>
  <c r="J290" i="77" s="1"/>
  <c r="F262" i="77"/>
  <c r="J262" i="77" s="1"/>
  <c r="F326" i="77"/>
  <c r="J326" i="77" s="1"/>
  <c r="F298" i="77"/>
  <c r="J298" i="77" s="1"/>
  <c r="F307" i="77"/>
  <c r="J307" i="77" s="1"/>
  <c r="F339" i="77"/>
  <c r="J339" i="77" s="1"/>
  <c r="F371" i="77"/>
  <c r="J371" i="77" s="1"/>
  <c r="F387" i="77"/>
  <c r="J387" i="77" s="1"/>
  <c r="F244" i="77"/>
  <c r="J244" i="77" s="1"/>
  <c r="F308" i="77"/>
  <c r="J308" i="77" s="1"/>
  <c r="F324" i="77"/>
  <c r="J324" i="77" s="1"/>
  <c r="F372" i="77"/>
  <c r="J372" i="77" s="1"/>
  <c r="F242" i="77"/>
  <c r="J242" i="77" s="1"/>
  <c r="F306" i="77"/>
  <c r="J306" i="77" s="1"/>
  <c r="F278" i="77"/>
  <c r="J278" i="77" s="1"/>
  <c r="F342" i="77"/>
  <c r="J342" i="77" s="1"/>
  <c r="F250" i="77"/>
  <c r="J250" i="77" s="1"/>
  <c r="F314" i="77"/>
  <c r="J314" i="77" s="1"/>
  <c r="F286" i="77"/>
  <c r="J286" i="77" s="1"/>
  <c r="F247" i="77"/>
  <c r="J247" i="77" s="1"/>
  <c r="F263" i="77"/>
  <c r="J263" i="77" s="1"/>
  <c r="F279" i="77"/>
  <c r="J279" i="77" s="1"/>
  <c r="F311" i="77"/>
  <c r="J311" i="77" s="1"/>
  <c r="F248" i="77"/>
  <c r="J248" i="77" s="1"/>
  <c r="F264" i="77"/>
  <c r="J264" i="77" s="1"/>
  <c r="F280" i="77"/>
  <c r="J280" i="77" s="1"/>
  <c r="F296" i="77"/>
  <c r="J296" i="77" s="1"/>
  <c r="F312" i="77"/>
  <c r="J312" i="77" s="1"/>
  <c r="F360" i="77"/>
  <c r="J360" i="77" s="1"/>
  <c r="F265" i="77"/>
  <c r="J265" i="77" s="1"/>
  <c r="F393" i="77"/>
  <c r="J393" i="77" s="1"/>
  <c r="F258" i="77"/>
  <c r="J258" i="77" s="1"/>
  <c r="F322" i="77"/>
  <c r="J322" i="77" s="1"/>
  <c r="F294" i="77"/>
  <c r="J294" i="77" s="1"/>
  <c r="F266" i="77"/>
  <c r="J266" i="77" s="1"/>
  <c r="F330" i="77"/>
  <c r="J330" i="77" s="1"/>
  <c r="F251" i="77"/>
  <c r="J251" i="77" s="1"/>
  <c r="F315" i="77"/>
  <c r="J315" i="77" s="1"/>
  <c r="F317" i="77"/>
  <c r="J317" i="77" s="1"/>
  <c r="F246" i="77"/>
  <c r="J246" i="77" s="1"/>
  <c r="F346" i="77"/>
  <c r="J346" i="77" s="1"/>
  <c r="F267" i="77"/>
  <c r="J267" i="77" s="1"/>
  <c r="F333" i="77"/>
  <c r="J333" i="77" s="1"/>
  <c r="F310" i="77"/>
  <c r="J310" i="77" s="1"/>
  <c r="F283" i="77"/>
  <c r="J283" i="77" s="1"/>
  <c r="F274" i="77"/>
  <c r="J274" i="77" s="1"/>
  <c r="F374" i="77"/>
  <c r="J374" i="77" s="1"/>
  <c r="F318" i="77"/>
  <c r="J318" i="77" s="1"/>
  <c r="F299" i="77"/>
  <c r="J299" i="77" s="1"/>
  <c r="F282" i="77"/>
  <c r="J282" i="77" s="1"/>
  <c r="F301" i="77"/>
  <c r="J301" i="77" s="1"/>
  <c r="F382" i="77"/>
  <c r="J382" i="77" s="1"/>
  <c r="F338" i="77"/>
  <c r="J338" i="77" s="1"/>
  <c r="F9" i="77"/>
  <c r="S14" i="109"/>
  <c r="S15" i="109"/>
  <c r="S16" i="109"/>
  <c r="S17" i="109"/>
  <c r="S18" i="109"/>
  <c r="S19" i="109"/>
  <c r="S20" i="109"/>
  <c r="S21" i="109"/>
  <c r="S22" i="109"/>
  <c r="S23" i="109"/>
  <c r="S24" i="109"/>
  <c r="S25" i="109"/>
  <c r="S26" i="109"/>
  <c r="S27" i="109"/>
  <c r="S28" i="109"/>
  <c r="S29" i="109"/>
  <c r="S30" i="109"/>
  <c r="S31" i="109"/>
  <c r="S32" i="109"/>
  <c r="S33" i="109"/>
  <c r="S34" i="109"/>
  <c r="S35" i="109"/>
  <c r="S36" i="109"/>
  <c r="S37" i="109"/>
  <c r="S38" i="109"/>
  <c r="S39" i="109"/>
  <c r="S40" i="109"/>
  <c r="S41" i="109"/>
  <c r="S42" i="109"/>
  <c r="S43" i="109"/>
  <c r="S44" i="109"/>
  <c r="S45" i="109"/>
  <c r="S46" i="109"/>
  <c r="S47" i="109"/>
  <c r="S48" i="109"/>
  <c r="S49" i="109"/>
  <c r="S50" i="109"/>
  <c r="S51" i="109"/>
  <c r="S52" i="109"/>
  <c r="S53" i="109"/>
  <c r="S54" i="109"/>
  <c r="S55" i="109"/>
  <c r="S56" i="109"/>
  <c r="S57" i="109"/>
  <c r="S58" i="109"/>
  <c r="S59" i="109"/>
  <c r="S60" i="109"/>
  <c r="S61" i="109"/>
  <c r="S62" i="109"/>
  <c r="S63" i="109"/>
  <c r="S64" i="109"/>
  <c r="S65" i="109"/>
  <c r="S66" i="109"/>
  <c r="S67" i="109"/>
  <c r="S68" i="109"/>
  <c r="S69" i="109"/>
  <c r="S70" i="109"/>
  <c r="S71" i="109"/>
  <c r="S72" i="109"/>
  <c r="S73" i="109"/>
  <c r="S74" i="109"/>
  <c r="S75" i="109"/>
  <c r="S76" i="109"/>
  <c r="S77" i="109"/>
  <c r="S78" i="109"/>
  <c r="S79" i="109"/>
  <c r="S80" i="109"/>
  <c r="S81" i="109"/>
  <c r="S82" i="109"/>
  <c r="S83" i="109"/>
  <c r="S84" i="109"/>
  <c r="S85" i="109"/>
  <c r="S86" i="109"/>
  <c r="S87" i="109"/>
  <c r="S88" i="109"/>
  <c r="S89" i="109"/>
  <c r="S90" i="109"/>
  <c r="S91" i="109"/>
  <c r="S92" i="109"/>
  <c r="S93" i="109"/>
  <c r="S94" i="109"/>
  <c r="S95" i="109"/>
  <c r="S96" i="109"/>
  <c r="S97" i="109"/>
  <c r="S98" i="109"/>
  <c r="S99" i="109"/>
  <c r="S100" i="109"/>
  <c r="S101" i="109"/>
  <c r="S102" i="109"/>
  <c r="S103" i="109"/>
  <c r="S104" i="109"/>
  <c r="S105" i="109"/>
  <c r="S106" i="109"/>
  <c r="S107" i="109"/>
  <c r="S108" i="109"/>
  <c r="S109" i="109"/>
  <c r="S110" i="109"/>
  <c r="S111" i="109"/>
  <c r="S112" i="109"/>
  <c r="S113" i="109"/>
  <c r="S114" i="109"/>
  <c r="S115" i="109"/>
  <c r="S116" i="109"/>
  <c r="S117" i="109"/>
  <c r="S118" i="109"/>
  <c r="S119" i="109"/>
  <c r="S120" i="109"/>
  <c r="S121" i="109"/>
  <c r="S122" i="109"/>
  <c r="S123" i="109"/>
  <c r="S124" i="109"/>
  <c r="S125" i="109"/>
  <c r="S126" i="109"/>
  <c r="S127" i="109"/>
  <c r="S128" i="109"/>
  <c r="S129" i="109"/>
  <c r="S130" i="109"/>
  <c r="S131" i="109"/>
  <c r="S132" i="109"/>
  <c r="S133" i="109"/>
  <c r="S134" i="109"/>
  <c r="S135" i="109"/>
  <c r="S136" i="109"/>
  <c r="S137" i="109"/>
  <c r="S138" i="109"/>
  <c r="S139" i="109"/>
  <c r="S140" i="109"/>
  <c r="S141" i="109"/>
  <c r="S142" i="109"/>
  <c r="S143" i="109"/>
  <c r="S144" i="109"/>
  <c r="S145" i="109"/>
  <c r="S146" i="109"/>
  <c r="S147" i="109"/>
  <c r="S148" i="109"/>
  <c r="S149" i="109"/>
  <c r="S150" i="109"/>
  <c r="S151" i="109"/>
  <c r="S152" i="109"/>
  <c r="S153" i="109"/>
  <c r="S154" i="109"/>
  <c r="S155" i="109"/>
  <c r="S156" i="109"/>
  <c r="S157" i="109"/>
  <c r="S158" i="109"/>
  <c r="S159" i="109"/>
  <c r="S160" i="109"/>
  <c r="S161" i="109"/>
  <c r="S162" i="109"/>
  <c r="S163" i="109"/>
  <c r="S164" i="109"/>
  <c r="S165" i="109"/>
  <c r="S166" i="109"/>
  <c r="S167" i="109"/>
  <c r="S168" i="109"/>
  <c r="S169" i="109"/>
  <c r="S170" i="109"/>
  <c r="S171" i="109"/>
  <c r="S172" i="109"/>
  <c r="S173" i="109"/>
  <c r="S174" i="109"/>
  <c r="S175" i="109"/>
  <c r="S176" i="109"/>
  <c r="S177" i="109"/>
  <c r="S178" i="109"/>
  <c r="S179" i="109"/>
  <c r="S180" i="109"/>
  <c r="S181" i="109"/>
  <c r="S182" i="109"/>
  <c r="S183" i="109"/>
  <c r="S184" i="109"/>
  <c r="S185" i="109"/>
  <c r="S186" i="109"/>
  <c r="S187" i="109"/>
  <c r="S188" i="109"/>
  <c r="S189" i="109"/>
  <c r="S190" i="109"/>
  <c r="S191" i="109"/>
  <c r="S192" i="109"/>
  <c r="S193" i="109"/>
  <c r="S194" i="109"/>
  <c r="S195" i="109"/>
  <c r="S196" i="109"/>
  <c r="S197" i="109"/>
  <c r="S198" i="109"/>
  <c r="S199" i="109"/>
  <c r="S200" i="109"/>
  <c r="S201" i="109"/>
  <c r="S202" i="109"/>
  <c r="S203" i="109"/>
  <c r="S204" i="109"/>
  <c r="S205" i="109"/>
  <c r="S206" i="109"/>
  <c r="S207" i="109"/>
  <c r="S208" i="109"/>
  <c r="S209" i="109"/>
  <c r="S210" i="109"/>
  <c r="S211" i="109"/>
  <c r="S212" i="109"/>
  <c r="S213" i="109"/>
  <c r="S214" i="109"/>
  <c r="S215" i="109"/>
  <c r="S216" i="109"/>
  <c r="S217" i="109"/>
  <c r="S218" i="109"/>
  <c r="S219" i="109"/>
  <c r="S220" i="109"/>
  <c r="S221" i="109"/>
  <c r="S222" i="109"/>
  <c r="S223" i="109"/>
  <c r="S224" i="109"/>
  <c r="S225" i="109"/>
  <c r="S226" i="109"/>
  <c r="S227" i="109"/>
  <c r="S228" i="109"/>
  <c r="S229" i="109"/>
  <c r="S230" i="109"/>
  <c r="S231" i="109"/>
  <c r="S232" i="109"/>
  <c r="S233" i="109"/>
  <c r="S234" i="109"/>
  <c r="S235" i="109"/>
  <c r="S236" i="109"/>
  <c r="S237" i="109"/>
  <c r="S238" i="109"/>
  <c r="S239" i="109"/>
  <c r="S240" i="109"/>
  <c r="S241" i="109"/>
  <c r="S242" i="109"/>
  <c r="S243" i="109"/>
  <c r="S244" i="109"/>
  <c r="S245" i="109"/>
  <c r="S246" i="109"/>
  <c r="S247" i="109"/>
  <c r="S248" i="109"/>
  <c r="S249" i="109"/>
  <c r="S250" i="109"/>
  <c r="S251" i="109"/>
  <c r="S252" i="109"/>
  <c r="S253" i="109"/>
  <c r="S254" i="109"/>
  <c r="S255" i="109"/>
  <c r="S256" i="109"/>
  <c r="S257" i="109"/>
  <c r="S258" i="109"/>
  <c r="S259" i="109"/>
  <c r="S260" i="109"/>
  <c r="S261" i="109"/>
  <c r="S262" i="109"/>
  <c r="S263" i="109"/>
  <c r="S264" i="109"/>
  <c r="S265" i="109"/>
  <c r="S266" i="109"/>
  <c r="S267" i="109"/>
  <c r="S268" i="109"/>
  <c r="S269" i="109"/>
  <c r="S270" i="109"/>
  <c r="S271" i="109"/>
  <c r="S272" i="109"/>
  <c r="S273" i="109"/>
  <c r="S274" i="109"/>
  <c r="S275" i="109"/>
  <c r="S276" i="109"/>
  <c r="S277" i="109"/>
  <c r="S278" i="109"/>
  <c r="S279" i="109"/>
  <c r="S280" i="109"/>
  <c r="S281" i="109"/>
  <c r="S282" i="109"/>
  <c r="S283" i="109"/>
  <c r="S284" i="109"/>
  <c r="S285" i="109"/>
  <c r="S286" i="109"/>
  <c r="S287" i="109"/>
  <c r="S288" i="109"/>
  <c r="S289" i="109"/>
  <c r="S290" i="109"/>
  <c r="S291" i="109"/>
  <c r="S292" i="109"/>
  <c r="S293" i="109"/>
  <c r="S294" i="109"/>
  <c r="S295" i="109"/>
  <c r="S296" i="109"/>
  <c r="S297" i="109"/>
  <c r="S298" i="109"/>
  <c r="S299" i="109"/>
  <c r="S300" i="109"/>
  <c r="S301" i="109"/>
  <c r="S302" i="109"/>
  <c r="S303" i="109"/>
  <c r="S304" i="109"/>
  <c r="S305" i="109"/>
  <c r="S306" i="109"/>
  <c r="S307" i="109"/>
  <c r="S308" i="109"/>
  <c r="S309" i="109"/>
  <c r="S310" i="109"/>
  <c r="S311" i="109"/>
  <c r="S312" i="109"/>
  <c r="S313" i="109"/>
  <c r="S314" i="109"/>
  <c r="S315" i="109"/>
  <c r="S316" i="109"/>
  <c r="S317" i="109"/>
  <c r="S318" i="109"/>
  <c r="S319" i="109"/>
  <c r="S320" i="109"/>
  <c r="S321" i="109"/>
  <c r="S322" i="109"/>
  <c r="S323" i="109"/>
  <c r="S324" i="109"/>
  <c r="S325" i="109"/>
  <c r="S326" i="109"/>
  <c r="S327" i="109"/>
  <c r="S328" i="109"/>
  <c r="S329" i="109"/>
  <c r="S330" i="109"/>
  <c r="S331" i="109"/>
  <c r="S332" i="109"/>
  <c r="S333" i="109"/>
  <c r="S334" i="109"/>
  <c r="S335" i="109"/>
  <c r="S336" i="109"/>
  <c r="S337" i="109"/>
  <c r="S338" i="109"/>
  <c r="S339" i="109"/>
  <c r="S340" i="109"/>
  <c r="S341" i="109"/>
  <c r="S342" i="109"/>
  <c r="S343" i="109"/>
  <c r="S344" i="109"/>
  <c r="S345" i="109"/>
  <c r="S346" i="109"/>
  <c r="S347" i="109"/>
  <c r="S348" i="109"/>
  <c r="S349" i="109"/>
  <c r="S350" i="109"/>
  <c r="S351" i="109"/>
  <c r="S352" i="109"/>
  <c r="S353" i="109"/>
  <c r="S354" i="109"/>
  <c r="S355" i="109"/>
  <c r="S356" i="109"/>
  <c r="S357" i="109"/>
  <c r="S358" i="109"/>
  <c r="S359" i="109"/>
  <c r="S360" i="109"/>
  <c r="S361" i="109"/>
  <c r="S362" i="109"/>
  <c r="S363" i="109"/>
  <c r="S364" i="109"/>
  <c r="S365" i="109"/>
  <c r="S366" i="109"/>
  <c r="S367" i="109"/>
  <c r="S368" i="109"/>
  <c r="S369" i="109"/>
  <c r="S370" i="109"/>
  <c r="S371" i="109"/>
  <c r="S372" i="109"/>
  <c r="S373" i="109"/>
  <c r="S374" i="109"/>
  <c r="S375" i="109"/>
  <c r="S376" i="109"/>
  <c r="S377" i="109"/>
  <c r="S378" i="109"/>
  <c r="S379" i="109"/>
  <c r="S380" i="109"/>
  <c r="S381" i="109"/>
  <c r="S382" i="109"/>
  <c r="S383" i="109"/>
  <c r="S384" i="109"/>
  <c r="S385" i="109"/>
  <c r="S386" i="109"/>
  <c r="S387" i="109"/>
  <c r="S388" i="109"/>
  <c r="S389" i="109"/>
  <c r="S390" i="109"/>
  <c r="S391" i="109"/>
  <c r="S392" i="109"/>
  <c r="S393" i="109"/>
  <c r="S394" i="109"/>
  <c r="S395" i="109"/>
  <c r="S396" i="109"/>
  <c r="S397" i="109"/>
  <c r="S398" i="109"/>
  <c r="S13" i="109"/>
  <c r="S12" i="109"/>
  <c r="S10" i="109"/>
  <c r="S11" i="109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48" i="76"/>
  <c r="I349" i="76"/>
  <c r="I350" i="76"/>
  <c r="I351" i="76"/>
  <c r="I352" i="76"/>
  <c r="I353" i="76"/>
  <c r="I354" i="76"/>
  <c r="I355" i="76"/>
  <c r="I356" i="76"/>
  <c r="I357" i="76"/>
  <c r="I358" i="76"/>
  <c r="I359" i="76"/>
  <c r="I360" i="76"/>
  <c r="I361" i="76"/>
  <c r="I362" i="76"/>
  <c r="I363" i="76"/>
  <c r="I364" i="76"/>
  <c r="I365" i="76"/>
  <c r="I366" i="76"/>
  <c r="I367" i="76"/>
  <c r="I368" i="76"/>
  <c r="I369" i="76"/>
  <c r="I370" i="76"/>
  <c r="I371" i="76"/>
  <c r="I372" i="76"/>
  <c r="I373" i="76"/>
  <c r="I374" i="76"/>
  <c r="I375" i="76"/>
  <c r="I376" i="76"/>
  <c r="I377" i="76"/>
  <c r="I378" i="76"/>
  <c r="I379" i="76"/>
  <c r="I380" i="76"/>
  <c r="I381" i="76"/>
  <c r="I382" i="76"/>
  <c r="I383" i="76"/>
  <c r="I384" i="76"/>
  <c r="I385" i="76"/>
  <c r="I386" i="76"/>
  <c r="I387" i="76"/>
  <c r="I388" i="76"/>
  <c r="I389" i="76"/>
  <c r="I390" i="76"/>
  <c r="I391" i="76"/>
  <c r="I392" i="76"/>
  <c r="I393" i="76"/>
  <c r="I394" i="76"/>
  <c r="I395" i="76"/>
  <c r="I396" i="76"/>
  <c r="I348" i="77"/>
  <c r="I349" i="77"/>
  <c r="I350" i="77"/>
  <c r="I351" i="77"/>
  <c r="I352" i="77"/>
  <c r="I353" i="77"/>
  <c r="I354" i="77"/>
  <c r="I355" i="77"/>
  <c r="I356" i="77"/>
  <c r="I357" i="77"/>
  <c r="I358" i="77"/>
  <c r="I359" i="77"/>
  <c r="I360" i="77"/>
  <c r="I361" i="77"/>
  <c r="I362" i="77"/>
  <c r="I363" i="77"/>
  <c r="I364" i="77"/>
  <c r="I365" i="77"/>
  <c r="I366" i="77"/>
  <c r="I367" i="77"/>
  <c r="I368" i="77"/>
  <c r="I369" i="77"/>
  <c r="I370" i="77"/>
  <c r="I371" i="77"/>
  <c r="I372" i="77"/>
  <c r="I373" i="77"/>
  <c r="I374" i="77"/>
  <c r="I375" i="77"/>
  <c r="I376" i="77"/>
  <c r="I377" i="77"/>
  <c r="I378" i="77"/>
  <c r="I379" i="77"/>
  <c r="I380" i="77"/>
  <c r="I381" i="77"/>
  <c r="I382" i="77"/>
  <c r="I383" i="77"/>
  <c r="I384" i="77"/>
  <c r="I385" i="77"/>
  <c r="I386" i="77"/>
  <c r="I387" i="77"/>
  <c r="I388" i="77"/>
  <c r="I389" i="77"/>
  <c r="I390" i="77"/>
  <c r="I391" i="77"/>
  <c r="I392" i="77"/>
  <c r="I393" i="77"/>
  <c r="I394" i="77"/>
  <c r="I395" i="77"/>
  <c r="I396" i="77"/>
  <c r="I348" i="78"/>
  <c r="I349" i="78"/>
  <c r="I350" i="78"/>
  <c r="I351" i="78"/>
  <c r="I352" i="78"/>
  <c r="I353" i="78"/>
  <c r="I354" i="78"/>
  <c r="I355" i="78"/>
  <c r="I356" i="78"/>
  <c r="I357" i="78"/>
  <c r="I358" i="78"/>
  <c r="I359" i="78"/>
  <c r="I360" i="78"/>
  <c r="I361" i="78"/>
  <c r="I362" i="78"/>
  <c r="I363" i="78"/>
  <c r="I364" i="78"/>
  <c r="I365" i="78"/>
  <c r="I366" i="78"/>
  <c r="I367" i="78"/>
  <c r="I368" i="78"/>
  <c r="I369" i="78"/>
  <c r="I370" i="78"/>
  <c r="I371" i="78"/>
  <c r="I372" i="78"/>
  <c r="I373" i="78"/>
  <c r="I374" i="78"/>
  <c r="I375" i="78"/>
  <c r="I376" i="78"/>
  <c r="I377" i="78"/>
  <c r="I378" i="78"/>
  <c r="I379" i="78"/>
  <c r="I380" i="78"/>
  <c r="I381" i="78"/>
  <c r="I382" i="78"/>
  <c r="I383" i="78"/>
  <c r="I384" i="78"/>
  <c r="I385" i="78"/>
  <c r="I386" i="78"/>
  <c r="I387" i="78"/>
  <c r="I388" i="78"/>
  <c r="I389" i="78"/>
  <c r="I390" i="78"/>
  <c r="I391" i="78"/>
  <c r="I392" i="78"/>
  <c r="I393" i="78"/>
  <c r="I394" i="78"/>
  <c r="I395" i="78"/>
  <c r="I396" i="78"/>
  <c r="I348" i="79"/>
  <c r="I349" i="79"/>
  <c r="I350" i="79"/>
  <c r="I351" i="79"/>
  <c r="I352" i="79"/>
  <c r="I353" i="79"/>
  <c r="I354" i="79"/>
  <c r="I355" i="79"/>
  <c r="I356" i="79"/>
  <c r="I357" i="79"/>
  <c r="I358" i="79"/>
  <c r="I359" i="79"/>
  <c r="I360" i="79"/>
  <c r="I361" i="79"/>
  <c r="I362" i="79"/>
  <c r="I363" i="79"/>
  <c r="I364" i="79"/>
  <c r="I365" i="79"/>
  <c r="I366" i="79"/>
  <c r="I367" i="79"/>
  <c r="I368" i="79"/>
  <c r="I369" i="79"/>
  <c r="I370" i="79"/>
  <c r="I371" i="79"/>
  <c r="I372" i="79"/>
  <c r="I373" i="79"/>
  <c r="I374" i="79"/>
  <c r="I375" i="79"/>
  <c r="I376" i="79"/>
  <c r="I377" i="79"/>
  <c r="I378" i="79"/>
  <c r="I379" i="79"/>
  <c r="I380" i="79"/>
  <c r="I381" i="79"/>
  <c r="I382" i="79"/>
  <c r="I383" i="79"/>
  <c r="I384" i="79"/>
  <c r="I385" i="79"/>
  <c r="I386" i="79"/>
  <c r="I387" i="79"/>
  <c r="I388" i="79"/>
  <c r="I389" i="79"/>
  <c r="I390" i="79"/>
  <c r="I391" i="79"/>
  <c r="I392" i="79"/>
  <c r="I393" i="79"/>
  <c r="I394" i="79"/>
  <c r="I395" i="79"/>
  <c r="I396" i="79"/>
  <c r="I348" i="80"/>
  <c r="I349" i="80"/>
  <c r="I350" i="80"/>
  <c r="I351" i="80"/>
  <c r="I352" i="80"/>
  <c r="I353" i="80"/>
  <c r="I354" i="80"/>
  <c r="I355" i="80"/>
  <c r="I356" i="80"/>
  <c r="I357" i="80"/>
  <c r="I358" i="80"/>
  <c r="I359" i="80"/>
  <c r="I360" i="80"/>
  <c r="I361" i="80"/>
  <c r="I362" i="80"/>
  <c r="I363" i="80"/>
  <c r="I364" i="80"/>
  <c r="I365" i="80"/>
  <c r="I366" i="80"/>
  <c r="I367" i="80"/>
  <c r="I368" i="80"/>
  <c r="I369" i="80"/>
  <c r="I370" i="80"/>
  <c r="I371" i="80"/>
  <c r="I372" i="80"/>
  <c r="I373" i="80"/>
  <c r="I374" i="80"/>
  <c r="I375" i="80"/>
  <c r="I376" i="80"/>
  <c r="I377" i="80"/>
  <c r="I378" i="80"/>
  <c r="I379" i="80"/>
  <c r="I380" i="80"/>
  <c r="I381" i="80"/>
  <c r="I382" i="80"/>
  <c r="I383" i="80"/>
  <c r="I384" i="80"/>
  <c r="I385" i="80"/>
  <c r="I386" i="80"/>
  <c r="I387" i="80"/>
  <c r="I388" i="80"/>
  <c r="I389" i="80"/>
  <c r="I390" i="80"/>
  <c r="I391" i="80"/>
  <c r="I392" i="80"/>
  <c r="I393" i="80"/>
  <c r="I394" i="80"/>
  <c r="I395" i="80"/>
  <c r="I396" i="80"/>
  <c r="I348" i="81"/>
  <c r="I349" i="81"/>
  <c r="I350" i="81"/>
  <c r="I351" i="81"/>
  <c r="I352" i="81"/>
  <c r="I353" i="81"/>
  <c r="I354" i="81"/>
  <c r="I355" i="81"/>
  <c r="I356" i="81"/>
  <c r="I357" i="81"/>
  <c r="I358" i="81"/>
  <c r="I359" i="81"/>
  <c r="I360" i="81"/>
  <c r="I361" i="81"/>
  <c r="I362" i="81"/>
  <c r="I363" i="81"/>
  <c r="I364" i="81"/>
  <c r="I365" i="81"/>
  <c r="I366" i="81"/>
  <c r="I367" i="81"/>
  <c r="I368" i="81"/>
  <c r="I369" i="81"/>
  <c r="I370" i="81"/>
  <c r="I371" i="81"/>
  <c r="I372" i="81"/>
  <c r="I373" i="81"/>
  <c r="I374" i="81"/>
  <c r="I375" i="81"/>
  <c r="I376" i="81"/>
  <c r="I377" i="81"/>
  <c r="I378" i="81"/>
  <c r="I379" i="81"/>
  <c r="I380" i="81"/>
  <c r="I381" i="81"/>
  <c r="I382" i="81"/>
  <c r="I383" i="81"/>
  <c r="I384" i="81"/>
  <c r="I385" i="81"/>
  <c r="I386" i="81"/>
  <c r="I387" i="81"/>
  <c r="I388" i="81"/>
  <c r="I389" i="81"/>
  <c r="I390" i="81"/>
  <c r="I391" i="81"/>
  <c r="I392" i="81"/>
  <c r="I393" i="81"/>
  <c r="I394" i="81"/>
  <c r="I395" i="81"/>
  <c r="I396" i="81"/>
  <c r="I348" i="82"/>
  <c r="I349" i="82"/>
  <c r="I350" i="82"/>
  <c r="I351" i="82"/>
  <c r="I352" i="82"/>
  <c r="I353" i="82"/>
  <c r="I354" i="82"/>
  <c r="I355" i="82"/>
  <c r="I356" i="82"/>
  <c r="I357" i="82"/>
  <c r="I358" i="82"/>
  <c r="I359" i="82"/>
  <c r="I360" i="82"/>
  <c r="I361" i="82"/>
  <c r="I362" i="82"/>
  <c r="I363" i="82"/>
  <c r="I364" i="82"/>
  <c r="I365" i="82"/>
  <c r="I366" i="82"/>
  <c r="I367" i="82"/>
  <c r="I368" i="82"/>
  <c r="I369" i="82"/>
  <c r="I370" i="82"/>
  <c r="I371" i="82"/>
  <c r="I372" i="82"/>
  <c r="I373" i="82"/>
  <c r="I374" i="82"/>
  <c r="I375" i="82"/>
  <c r="I376" i="82"/>
  <c r="I377" i="82"/>
  <c r="I378" i="82"/>
  <c r="I379" i="82"/>
  <c r="I380" i="82"/>
  <c r="I381" i="82"/>
  <c r="I382" i="82"/>
  <c r="I383" i="82"/>
  <c r="I384" i="82"/>
  <c r="I385" i="82"/>
  <c r="I386" i="82"/>
  <c r="I387" i="82"/>
  <c r="I388" i="82"/>
  <c r="I389" i="82"/>
  <c r="I390" i="82"/>
  <c r="I391" i="82"/>
  <c r="I392" i="82"/>
  <c r="I393" i="82"/>
  <c r="I394" i="82"/>
  <c r="I395" i="82"/>
  <c r="I396" i="82"/>
  <c r="I348" i="83"/>
  <c r="I349" i="83"/>
  <c r="I350" i="83"/>
  <c r="I351" i="83"/>
  <c r="I352" i="83"/>
  <c r="I353" i="83"/>
  <c r="I354" i="83"/>
  <c r="I355" i="83"/>
  <c r="I356" i="83"/>
  <c r="I357" i="83"/>
  <c r="I358" i="83"/>
  <c r="I359" i="83"/>
  <c r="I360" i="83"/>
  <c r="I361" i="83"/>
  <c r="I362" i="83"/>
  <c r="I363" i="83"/>
  <c r="I364" i="83"/>
  <c r="I365" i="83"/>
  <c r="I366" i="83"/>
  <c r="I367" i="83"/>
  <c r="I368" i="83"/>
  <c r="I369" i="83"/>
  <c r="I370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48" i="84"/>
  <c r="I349" i="84"/>
  <c r="I350" i="84"/>
  <c r="I351" i="84"/>
  <c r="I352" i="84"/>
  <c r="I353" i="84"/>
  <c r="I354" i="84"/>
  <c r="I355" i="84"/>
  <c r="I356" i="84"/>
  <c r="I357" i="84"/>
  <c r="I358" i="84"/>
  <c r="I359" i="84"/>
  <c r="I360" i="84"/>
  <c r="I361" i="84"/>
  <c r="I362" i="84"/>
  <c r="I363" i="84"/>
  <c r="I364" i="84"/>
  <c r="I365" i="84"/>
  <c r="I366" i="84"/>
  <c r="I367" i="84"/>
  <c r="I368" i="84"/>
  <c r="I369" i="84"/>
  <c r="I370" i="84"/>
  <c r="I371" i="84"/>
  <c r="I372" i="84"/>
  <c r="I373" i="84"/>
  <c r="I374" i="84"/>
  <c r="I375" i="84"/>
  <c r="I376" i="84"/>
  <c r="I377" i="84"/>
  <c r="I378" i="84"/>
  <c r="I379" i="84"/>
  <c r="I380" i="84"/>
  <c r="I381" i="84"/>
  <c r="I382" i="84"/>
  <c r="I383" i="84"/>
  <c r="I384" i="84"/>
  <c r="I385" i="84"/>
  <c r="I386" i="84"/>
  <c r="I387" i="84"/>
  <c r="I388" i="84"/>
  <c r="I389" i="84"/>
  <c r="I390" i="84"/>
  <c r="I391" i="84"/>
  <c r="I392" i="84"/>
  <c r="I393" i="84"/>
  <c r="I394" i="84"/>
  <c r="I395" i="84"/>
  <c r="I396" i="84"/>
  <c r="I348" i="85"/>
  <c r="I349" i="85"/>
  <c r="I350" i="85"/>
  <c r="I351" i="85"/>
  <c r="I352" i="85"/>
  <c r="I353" i="85"/>
  <c r="I354" i="85"/>
  <c r="I355" i="85"/>
  <c r="I356" i="85"/>
  <c r="I357" i="85"/>
  <c r="I358" i="85"/>
  <c r="I359" i="85"/>
  <c r="I360" i="85"/>
  <c r="I361" i="85"/>
  <c r="I362" i="85"/>
  <c r="I363" i="85"/>
  <c r="I364" i="85"/>
  <c r="I365" i="85"/>
  <c r="I366" i="85"/>
  <c r="I367" i="85"/>
  <c r="I368" i="85"/>
  <c r="I369" i="85"/>
  <c r="I370" i="85"/>
  <c r="I371" i="85"/>
  <c r="I372" i="85"/>
  <c r="I373" i="85"/>
  <c r="I374" i="85"/>
  <c r="I375" i="85"/>
  <c r="I376" i="85"/>
  <c r="I377" i="85"/>
  <c r="I378" i="85"/>
  <c r="I379" i="85"/>
  <c r="I380" i="85"/>
  <c r="I381" i="85"/>
  <c r="I382" i="85"/>
  <c r="I383" i="85"/>
  <c r="I384" i="85"/>
  <c r="I385" i="85"/>
  <c r="I386" i="85"/>
  <c r="I387" i="85"/>
  <c r="I388" i="85"/>
  <c r="I389" i="85"/>
  <c r="I390" i="85"/>
  <c r="I391" i="85"/>
  <c r="I392" i="85"/>
  <c r="I393" i="85"/>
  <c r="I394" i="85"/>
  <c r="I395" i="85"/>
  <c r="I396" i="85"/>
  <c r="I348" i="86"/>
  <c r="I349" i="86"/>
  <c r="I350" i="86"/>
  <c r="I351" i="86"/>
  <c r="I352" i="86"/>
  <c r="I353" i="86"/>
  <c r="I354" i="86"/>
  <c r="I355" i="86"/>
  <c r="I356" i="86"/>
  <c r="I357" i="86"/>
  <c r="I358" i="86"/>
  <c r="I359" i="86"/>
  <c r="I360" i="86"/>
  <c r="I361" i="86"/>
  <c r="I362" i="86"/>
  <c r="I363" i="86"/>
  <c r="I364" i="86"/>
  <c r="I365" i="86"/>
  <c r="I366" i="86"/>
  <c r="I367" i="86"/>
  <c r="I368" i="86"/>
  <c r="I369" i="86"/>
  <c r="I370" i="86"/>
  <c r="I371" i="86"/>
  <c r="I372" i="86"/>
  <c r="I373" i="86"/>
  <c r="I374" i="86"/>
  <c r="I375" i="86"/>
  <c r="I376" i="86"/>
  <c r="I377" i="86"/>
  <c r="I378" i="86"/>
  <c r="I379" i="86"/>
  <c r="I380" i="86"/>
  <c r="I381" i="86"/>
  <c r="I382" i="86"/>
  <c r="I383" i="86"/>
  <c r="I384" i="86"/>
  <c r="I385" i="86"/>
  <c r="I386" i="86"/>
  <c r="I387" i="86"/>
  <c r="I388" i="86"/>
  <c r="I389" i="86"/>
  <c r="I390" i="86"/>
  <c r="I391" i="86"/>
  <c r="I392" i="86"/>
  <c r="I393" i="86"/>
  <c r="I394" i="86"/>
  <c r="I395" i="86"/>
  <c r="I396" i="86"/>
  <c r="I348" i="87"/>
  <c r="I349" i="87"/>
  <c r="I350" i="87"/>
  <c r="I351" i="87"/>
  <c r="I352" i="87"/>
  <c r="I353" i="87"/>
  <c r="I354" i="87"/>
  <c r="I355" i="87"/>
  <c r="I356" i="87"/>
  <c r="I357" i="87"/>
  <c r="I358" i="87"/>
  <c r="I359" i="87"/>
  <c r="I360" i="87"/>
  <c r="I361" i="87"/>
  <c r="I362" i="87"/>
  <c r="I363" i="87"/>
  <c r="I364" i="87"/>
  <c r="I365" i="87"/>
  <c r="I366" i="87"/>
  <c r="I367" i="87"/>
  <c r="I368" i="87"/>
  <c r="I369" i="87"/>
  <c r="I370" i="87"/>
  <c r="I371" i="87"/>
  <c r="I372" i="87"/>
  <c r="I373" i="87"/>
  <c r="I374" i="87"/>
  <c r="I375" i="87"/>
  <c r="I376" i="87"/>
  <c r="I377" i="87"/>
  <c r="I378" i="87"/>
  <c r="I379" i="87"/>
  <c r="I380" i="87"/>
  <c r="I381" i="87"/>
  <c r="I382" i="87"/>
  <c r="I383" i="87"/>
  <c r="I384" i="87"/>
  <c r="I385" i="87"/>
  <c r="I386" i="87"/>
  <c r="I387" i="87"/>
  <c r="I388" i="87"/>
  <c r="I389" i="87"/>
  <c r="I390" i="87"/>
  <c r="I391" i="87"/>
  <c r="I392" i="87"/>
  <c r="I393" i="87"/>
  <c r="I394" i="87"/>
  <c r="I395" i="87"/>
  <c r="I396" i="87"/>
  <c r="I348" i="88"/>
  <c r="I349" i="88"/>
  <c r="I350" i="88"/>
  <c r="I351" i="88"/>
  <c r="I352" i="88"/>
  <c r="I353" i="88"/>
  <c r="I354" i="88"/>
  <c r="I355" i="88"/>
  <c r="I356" i="88"/>
  <c r="I357" i="88"/>
  <c r="I358" i="88"/>
  <c r="I359" i="88"/>
  <c r="I360" i="88"/>
  <c r="I361" i="88"/>
  <c r="I362" i="88"/>
  <c r="I363" i="88"/>
  <c r="I364" i="88"/>
  <c r="I365" i="88"/>
  <c r="I366" i="88"/>
  <c r="I367" i="88"/>
  <c r="I368" i="88"/>
  <c r="I369" i="88"/>
  <c r="I370" i="88"/>
  <c r="I371" i="88"/>
  <c r="I372" i="88"/>
  <c r="I373" i="88"/>
  <c r="I374" i="88"/>
  <c r="I375" i="88"/>
  <c r="I376" i="88"/>
  <c r="I377" i="88"/>
  <c r="I378" i="88"/>
  <c r="I379" i="88"/>
  <c r="I380" i="88"/>
  <c r="I381" i="88"/>
  <c r="I382" i="88"/>
  <c r="I383" i="88"/>
  <c r="I384" i="88"/>
  <c r="I385" i="88"/>
  <c r="I386" i="88"/>
  <c r="I387" i="88"/>
  <c r="I388" i="88"/>
  <c r="I389" i="88"/>
  <c r="I390" i="88"/>
  <c r="I391" i="88"/>
  <c r="I392" i="88"/>
  <c r="I393" i="88"/>
  <c r="I394" i="88"/>
  <c r="I395" i="88"/>
  <c r="I396" i="88"/>
  <c r="I348" i="89"/>
  <c r="I349" i="89"/>
  <c r="I350" i="89"/>
  <c r="I351" i="89"/>
  <c r="I352" i="89"/>
  <c r="I353" i="89"/>
  <c r="I354" i="89"/>
  <c r="I355" i="89"/>
  <c r="I356" i="89"/>
  <c r="I357" i="89"/>
  <c r="I358" i="89"/>
  <c r="I359" i="89"/>
  <c r="I360" i="89"/>
  <c r="I361" i="89"/>
  <c r="I362" i="89"/>
  <c r="I363" i="89"/>
  <c r="I364" i="89"/>
  <c r="I365" i="89"/>
  <c r="I366" i="89"/>
  <c r="I367" i="89"/>
  <c r="I368" i="89"/>
  <c r="I369" i="89"/>
  <c r="I370" i="89"/>
  <c r="I371" i="89"/>
  <c r="I372" i="89"/>
  <c r="I373" i="89"/>
  <c r="I374" i="89"/>
  <c r="I375" i="89"/>
  <c r="I376" i="89"/>
  <c r="I377" i="89"/>
  <c r="I378" i="89"/>
  <c r="I379" i="89"/>
  <c r="I380" i="89"/>
  <c r="I381" i="89"/>
  <c r="I382" i="89"/>
  <c r="I383" i="89"/>
  <c r="I384" i="89"/>
  <c r="I385" i="89"/>
  <c r="I386" i="89"/>
  <c r="I387" i="89"/>
  <c r="I388" i="89"/>
  <c r="I389" i="89"/>
  <c r="I390" i="89"/>
  <c r="I391" i="89"/>
  <c r="I392" i="89"/>
  <c r="I393" i="89"/>
  <c r="I394" i="89"/>
  <c r="I395" i="89"/>
  <c r="I396" i="89"/>
  <c r="I348" i="90"/>
  <c r="I349" i="90"/>
  <c r="I350" i="90"/>
  <c r="I351" i="90"/>
  <c r="I352" i="90"/>
  <c r="I353" i="90"/>
  <c r="I354" i="90"/>
  <c r="I355" i="90"/>
  <c r="I356" i="90"/>
  <c r="I357" i="90"/>
  <c r="I358" i="90"/>
  <c r="I359" i="90"/>
  <c r="I360" i="90"/>
  <c r="I361" i="90"/>
  <c r="I362" i="90"/>
  <c r="I363" i="90"/>
  <c r="I364" i="90"/>
  <c r="I365" i="90"/>
  <c r="I366" i="90"/>
  <c r="I367" i="90"/>
  <c r="I368" i="90"/>
  <c r="I369" i="90"/>
  <c r="I370" i="90"/>
  <c r="I371" i="90"/>
  <c r="I372" i="90"/>
  <c r="I373" i="90"/>
  <c r="I374" i="90"/>
  <c r="I375" i="90"/>
  <c r="I376" i="90"/>
  <c r="I377" i="90"/>
  <c r="I378" i="90"/>
  <c r="I379" i="90"/>
  <c r="I380" i="90"/>
  <c r="I381" i="90"/>
  <c r="I382" i="90"/>
  <c r="I383" i="90"/>
  <c r="I384" i="90"/>
  <c r="I385" i="90"/>
  <c r="I386" i="90"/>
  <c r="I387" i="90"/>
  <c r="I388" i="90"/>
  <c r="I389" i="90"/>
  <c r="I390" i="90"/>
  <c r="I391" i="90"/>
  <c r="I392" i="90"/>
  <c r="I393" i="90"/>
  <c r="I394" i="90"/>
  <c r="I395" i="90"/>
  <c r="I396" i="90"/>
  <c r="I348" i="91"/>
  <c r="I349" i="91"/>
  <c r="I350" i="91"/>
  <c r="I351" i="91"/>
  <c r="I352" i="91"/>
  <c r="I353" i="91"/>
  <c r="I354" i="91"/>
  <c r="I355" i="91"/>
  <c r="I356" i="91"/>
  <c r="I357" i="91"/>
  <c r="I358" i="91"/>
  <c r="I359" i="91"/>
  <c r="I360" i="91"/>
  <c r="I361" i="91"/>
  <c r="I362" i="91"/>
  <c r="I363" i="91"/>
  <c r="I364" i="91"/>
  <c r="I365" i="91"/>
  <c r="I366" i="91"/>
  <c r="I367" i="91"/>
  <c r="I368" i="91"/>
  <c r="I369" i="91"/>
  <c r="I370" i="91"/>
  <c r="I371" i="91"/>
  <c r="I372" i="91"/>
  <c r="I373" i="91"/>
  <c r="I374" i="91"/>
  <c r="I375" i="91"/>
  <c r="I376" i="91"/>
  <c r="I377" i="91"/>
  <c r="I378" i="91"/>
  <c r="I379" i="91"/>
  <c r="I380" i="91"/>
  <c r="I381" i="91"/>
  <c r="I382" i="91"/>
  <c r="I383" i="91"/>
  <c r="I384" i="91"/>
  <c r="I385" i="91"/>
  <c r="I386" i="91"/>
  <c r="I387" i="91"/>
  <c r="I388" i="91"/>
  <c r="I389" i="91"/>
  <c r="I390" i="91"/>
  <c r="I391" i="91"/>
  <c r="I392" i="91"/>
  <c r="I393" i="91"/>
  <c r="I394" i="91"/>
  <c r="I395" i="91"/>
  <c r="I396" i="91"/>
  <c r="I348" i="92"/>
  <c r="I349" i="92"/>
  <c r="I350" i="92"/>
  <c r="I351" i="92"/>
  <c r="I352" i="92"/>
  <c r="I353" i="92"/>
  <c r="I354" i="92"/>
  <c r="I355" i="92"/>
  <c r="I356" i="92"/>
  <c r="I357" i="92"/>
  <c r="I358" i="92"/>
  <c r="I359" i="92"/>
  <c r="I360" i="92"/>
  <c r="I361" i="92"/>
  <c r="I362" i="92"/>
  <c r="I363" i="92"/>
  <c r="I364" i="92"/>
  <c r="I365" i="92"/>
  <c r="I366" i="92"/>
  <c r="I367" i="92"/>
  <c r="I368" i="92"/>
  <c r="I369" i="92"/>
  <c r="I370" i="92"/>
  <c r="I371" i="92"/>
  <c r="I372" i="92"/>
  <c r="I373" i="92"/>
  <c r="I374" i="92"/>
  <c r="I375" i="92"/>
  <c r="I376" i="92"/>
  <c r="I377" i="92"/>
  <c r="I378" i="92"/>
  <c r="I379" i="92"/>
  <c r="I380" i="92"/>
  <c r="I381" i="92"/>
  <c r="I382" i="92"/>
  <c r="I383" i="92"/>
  <c r="I384" i="92"/>
  <c r="I385" i="92"/>
  <c r="I386" i="92"/>
  <c r="I387" i="92"/>
  <c r="I388" i="92"/>
  <c r="I389" i="92"/>
  <c r="I390" i="92"/>
  <c r="I391" i="92"/>
  <c r="I392" i="92"/>
  <c r="I393" i="92"/>
  <c r="I394" i="92"/>
  <c r="I395" i="92"/>
  <c r="I396" i="92"/>
  <c r="I348" i="93"/>
  <c r="I349" i="93"/>
  <c r="I350" i="93"/>
  <c r="I351" i="93"/>
  <c r="I352" i="93"/>
  <c r="I353" i="93"/>
  <c r="I354" i="93"/>
  <c r="I355" i="93"/>
  <c r="I356" i="93"/>
  <c r="I357" i="93"/>
  <c r="I358" i="93"/>
  <c r="I359" i="93"/>
  <c r="I360" i="93"/>
  <c r="I361" i="93"/>
  <c r="I362" i="93"/>
  <c r="I363" i="93"/>
  <c r="I364" i="93"/>
  <c r="I365" i="93"/>
  <c r="I366" i="93"/>
  <c r="I367" i="93"/>
  <c r="I368" i="93"/>
  <c r="I369" i="93"/>
  <c r="I370" i="93"/>
  <c r="I371" i="93"/>
  <c r="I372" i="93"/>
  <c r="I373" i="93"/>
  <c r="I374" i="93"/>
  <c r="I375" i="93"/>
  <c r="I376" i="93"/>
  <c r="I377" i="93"/>
  <c r="I378" i="93"/>
  <c r="I379" i="93"/>
  <c r="I380" i="93"/>
  <c r="I381" i="93"/>
  <c r="I382" i="93"/>
  <c r="I383" i="93"/>
  <c r="I384" i="93"/>
  <c r="I385" i="93"/>
  <c r="I386" i="93"/>
  <c r="I387" i="93"/>
  <c r="I388" i="93"/>
  <c r="I389" i="93"/>
  <c r="I390" i="93"/>
  <c r="I391" i="93"/>
  <c r="I392" i="93"/>
  <c r="I393" i="93"/>
  <c r="I394" i="93"/>
  <c r="I395" i="93"/>
  <c r="I396" i="93"/>
  <c r="I348" i="94"/>
  <c r="I349" i="94"/>
  <c r="I350" i="94"/>
  <c r="I351" i="94"/>
  <c r="I352" i="94"/>
  <c r="I353" i="94"/>
  <c r="I354" i="94"/>
  <c r="I355" i="94"/>
  <c r="I356" i="94"/>
  <c r="I357" i="94"/>
  <c r="I358" i="94"/>
  <c r="I359" i="94"/>
  <c r="I360" i="94"/>
  <c r="I361" i="94"/>
  <c r="I362" i="94"/>
  <c r="I363" i="94"/>
  <c r="I364" i="94"/>
  <c r="I365" i="94"/>
  <c r="I366" i="94"/>
  <c r="I367" i="94"/>
  <c r="I368" i="94"/>
  <c r="I369" i="94"/>
  <c r="I370" i="94"/>
  <c r="I371" i="94"/>
  <c r="I372" i="94"/>
  <c r="I373" i="94"/>
  <c r="I374" i="94"/>
  <c r="I375" i="94"/>
  <c r="I376" i="94"/>
  <c r="I377" i="94"/>
  <c r="I378" i="94"/>
  <c r="I379" i="94"/>
  <c r="I380" i="94"/>
  <c r="I381" i="94"/>
  <c r="I382" i="94"/>
  <c r="I383" i="94"/>
  <c r="I384" i="94"/>
  <c r="I385" i="94"/>
  <c r="I386" i="94"/>
  <c r="I387" i="94"/>
  <c r="I388" i="94"/>
  <c r="I389" i="94"/>
  <c r="I390" i="94"/>
  <c r="I391" i="94"/>
  <c r="I392" i="94"/>
  <c r="I393" i="94"/>
  <c r="I394" i="94"/>
  <c r="I395" i="94"/>
  <c r="I396" i="94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48" i="96"/>
  <c r="I349" i="96"/>
  <c r="I350" i="96"/>
  <c r="I351" i="96"/>
  <c r="I352" i="96"/>
  <c r="I353" i="96"/>
  <c r="I354" i="96"/>
  <c r="I355" i="96"/>
  <c r="I356" i="96"/>
  <c r="I357" i="96"/>
  <c r="I358" i="96"/>
  <c r="I359" i="96"/>
  <c r="I360" i="96"/>
  <c r="I361" i="96"/>
  <c r="I362" i="96"/>
  <c r="I363" i="96"/>
  <c r="I364" i="96"/>
  <c r="I365" i="96"/>
  <c r="I366" i="96"/>
  <c r="I367" i="96"/>
  <c r="I368" i="96"/>
  <c r="I369" i="96"/>
  <c r="I370" i="96"/>
  <c r="I371" i="96"/>
  <c r="I372" i="96"/>
  <c r="I373" i="96"/>
  <c r="I374" i="96"/>
  <c r="I375" i="96"/>
  <c r="I376" i="96"/>
  <c r="I377" i="96"/>
  <c r="I378" i="96"/>
  <c r="I379" i="96"/>
  <c r="I380" i="96"/>
  <c r="I381" i="96"/>
  <c r="I382" i="96"/>
  <c r="I383" i="96"/>
  <c r="I384" i="96"/>
  <c r="I385" i="96"/>
  <c r="I386" i="96"/>
  <c r="I387" i="96"/>
  <c r="I388" i="96"/>
  <c r="I389" i="96"/>
  <c r="I390" i="96"/>
  <c r="I391" i="96"/>
  <c r="I392" i="96"/>
  <c r="I393" i="96"/>
  <c r="I394" i="96"/>
  <c r="I395" i="96"/>
  <c r="I396" i="96"/>
  <c r="I348" i="97"/>
  <c r="I349" i="97"/>
  <c r="I350" i="97"/>
  <c r="I351" i="97"/>
  <c r="I352" i="97"/>
  <c r="I353" i="97"/>
  <c r="I354" i="97"/>
  <c r="I355" i="97"/>
  <c r="I356" i="97"/>
  <c r="I357" i="97"/>
  <c r="I358" i="97"/>
  <c r="I359" i="97"/>
  <c r="I360" i="97"/>
  <c r="I361" i="97"/>
  <c r="I362" i="97"/>
  <c r="I363" i="97"/>
  <c r="I364" i="97"/>
  <c r="I365" i="97"/>
  <c r="I366" i="97"/>
  <c r="I367" i="97"/>
  <c r="I368" i="97"/>
  <c r="I369" i="97"/>
  <c r="I370" i="97"/>
  <c r="I371" i="97"/>
  <c r="I372" i="97"/>
  <c r="I373" i="97"/>
  <c r="I374" i="97"/>
  <c r="I375" i="97"/>
  <c r="I376" i="97"/>
  <c r="I377" i="97"/>
  <c r="I378" i="97"/>
  <c r="I379" i="97"/>
  <c r="I380" i="97"/>
  <c r="I381" i="97"/>
  <c r="I382" i="97"/>
  <c r="I383" i="97"/>
  <c r="I384" i="97"/>
  <c r="I385" i="97"/>
  <c r="I386" i="97"/>
  <c r="I387" i="97"/>
  <c r="I388" i="97"/>
  <c r="I389" i="97"/>
  <c r="I390" i="97"/>
  <c r="I391" i="97"/>
  <c r="I392" i="97"/>
  <c r="I393" i="97"/>
  <c r="I394" i="97"/>
  <c r="I395" i="97"/>
  <c r="I396" i="97"/>
  <c r="I348" i="98"/>
  <c r="I349" i="98"/>
  <c r="I350" i="98"/>
  <c r="I351" i="98"/>
  <c r="I352" i="98"/>
  <c r="I353" i="98"/>
  <c r="I354" i="98"/>
  <c r="I355" i="98"/>
  <c r="I356" i="98"/>
  <c r="I357" i="98"/>
  <c r="I358" i="98"/>
  <c r="I359" i="98"/>
  <c r="I360" i="98"/>
  <c r="I361" i="98"/>
  <c r="I362" i="98"/>
  <c r="I363" i="98"/>
  <c r="I364" i="98"/>
  <c r="I365" i="98"/>
  <c r="I366" i="98"/>
  <c r="I367" i="98"/>
  <c r="I368" i="98"/>
  <c r="I369" i="98"/>
  <c r="I370" i="98"/>
  <c r="I371" i="98"/>
  <c r="I372" i="98"/>
  <c r="I373" i="98"/>
  <c r="I374" i="98"/>
  <c r="I375" i="98"/>
  <c r="I376" i="98"/>
  <c r="I377" i="98"/>
  <c r="I378" i="98"/>
  <c r="I379" i="98"/>
  <c r="I380" i="98"/>
  <c r="I381" i="98"/>
  <c r="I382" i="98"/>
  <c r="I383" i="98"/>
  <c r="I384" i="98"/>
  <c r="I385" i="98"/>
  <c r="I386" i="98"/>
  <c r="I387" i="98"/>
  <c r="I388" i="98"/>
  <c r="I389" i="98"/>
  <c r="I390" i="98"/>
  <c r="I391" i="98"/>
  <c r="I392" i="98"/>
  <c r="I393" i="98"/>
  <c r="I394" i="98"/>
  <c r="I395" i="98"/>
  <c r="I396" i="98"/>
  <c r="I348" i="99"/>
  <c r="I349" i="99"/>
  <c r="I350" i="99"/>
  <c r="I351" i="99"/>
  <c r="I352" i="99"/>
  <c r="I353" i="99"/>
  <c r="I354" i="99"/>
  <c r="I355" i="99"/>
  <c r="I356" i="99"/>
  <c r="I357" i="99"/>
  <c r="I358" i="99"/>
  <c r="I359" i="99"/>
  <c r="I360" i="99"/>
  <c r="I361" i="99"/>
  <c r="I362" i="99"/>
  <c r="I363" i="99"/>
  <c r="I364" i="99"/>
  <c r="I365" i="99"/>
  <c r="I366" i="99"/>
  <c r="I367" i="99"/>
  <c r="I368" i="99"/>
  <c r="I369" i="99"/>
  <c r="I370" i="99"/>
  <c r="I371" i="99"/>
  <c r="I372" i="99"/>
  <c r="I373" i="99"/>
  <c r="I374" i="99"/>
  <c r="I375" i="99"/>
  <c r="I376" i="99"/>
  <c r="I377" i="99"/>
  <c r="I378" i="99"/>
  <c r="I379" i="99"/>
  <c r="I380" i="99"/>
  <c r="I381" i="99"/>
  <c r="I382" i="99"/>
  <c r="I383" i="99"/>
  <c r="I384" i="99"/>
  <c r="I385" i="99"/>
  <c r="I386" i="99"/>
  <c r="I387" i="99"/>
  <c r="I388" i="99"/>
  <c r="I389" i="99"/>
  <c r="I390" i="99"/>
  <c r="I391" i="99"/>
  <c r="I392" i="99"/>
  <c r="I393" i="99"/>
  <c r="I394" i="99"/>
  <c r="I395" i="99"/>
  <c r="I396" i="99"/>
  <c r="I348" i="100"/>
  <c r="I349" i="100"/>
  <c r="I350" i="100"/>
  <c r="I351" i="100"/>
  <c r="I352" i="100"/>
  <c r="I353" i="100"/>
  <c r="I354" i="100"/>
  <c r="I355" i="100"/>
  <c r="I356" i="100"/>
  <c r="I357" i="100"/>
  <c r="I358" i="100"/>
  <c r="I359" i="100"/>
  <c r="I360" i="100"/>
  <c r="I361" i="100"/>
  <c r="I362" i="100"/>
  <c r="I363" i="100"/>
  <c r="I364" i="100"/>
  <c r="I365" i="100"/>
  <c r="I366" i="100"/>
  <c r="I367" i="100"/>
  <c r="I368" i="100"/>
  <c r="I369" i="100"/>
  <c r="I370" i="100"/>
  <c r="I371" i="100"/>
  <c r="I372" i="100"/>
  <c r="I373" i="100"/>
  <c r="I374" i="100"/>
  <c r="I375" i="100"/>
  <c r="I376" i="100"/>
  <c r="I377" i="100"/>
  <c r="I378" i="100"/>
  <c r="I379" i="100"/>
  <c r="I380" i="100"/>
  <c r="I381" i="100"/>
  <c r="I382" i="100"/>
  <c r="I383" i="100"/>
  <c r="I384" i="100"/>
  <c r="I385" i="100"/>
  <c r="I386" i="100"/>
  <c r="I387" i="100"/>
  <c r="I388" i="100"/>
  <c r="I389" i="100"/>
  <c r="I390" i="100"/>
  <c r="I391" i="100"/>
  <c r="I392" i="100"/>
  <c r="I393" i="100"/>
  <c r="I394" i="100"/>
  <c r="I395" i="100"/>
  <c r="I396" i="100"/>
  <c r="I348" i="101"/>
  <c r="I349" i="101"/>
  <c r="I350" i="101"/>
  <c r="I351" i="101"/>
  <c r="I352" i="101"/>
  <c r="I353" i="101"/>
  <c r="I354" i="101"/>
  <c r="I355" i="101"/>
  <c r="I356" i="101"/>
  <c r="I357" i="101"/>
  <c r="I358" i="101"/>
  <c r="I359" i="101"/>
  <c r="I360" i="101"/>
  <c r="I361" i="101"/>
  <c r="I362" i="101"/>
  <c r="I363" i="101"/>
  <c r="I364" i="101"/>
  <c r="I365" i="101"/>
  <c r="I366" i="101"/>
  <c r="I367" i="101"/>
  <c r="I368" i="101"/>
  <c r="I369" i="101"/>
  <c r="I370" i="101"/>
  <c r="I371" i="101"/>
  <c r="I372" i="101"/>
  <c r="I373" i="101"/>
  <c r="I374" i="101"/>
  <c r="I375" i="101"/>
  <c r="I376" i="101"/>
  <c r="I377" i="101"/>
  <c r="I378" i="101"/>
  <c r="I379" i="101"/>
  <c r="I380" i="101"/>
  <c r="I381" i="101"/>
  <c r="I382" i="101"/>
  <c r="I383" i="101"/>
  <c r="I384" i="101"/>
  <c r="I385" i="101"/>
  <c r="I386" i="101"/>
  <c r="I387" i="101"/>
  <c r="I388" i="101"/>
  <c r="I389" i="101"/>
  <c r="I390" i="101"/>
  <c r="I391" i="101"/>
  <c r="I392" i="101"/>
  <c r="I393" i="101"/>
  <c r="I394" i="101"/>
  <c r="I395" i="101"/>
  <c r="I396" i="101"/>
  <c r="I348" i="102"/>
  <c r="I349" i="102"/>
  <c r="I350" i="102"/>
  <c r="I351" i="102"/>
  <c r="I352" i="102"/>
  <c r="I353" i="102"/>
  <c r="I354" i="102"/>
  <c r="I355" i="102"/>
  <c r="I356" i="102"/>
  <c r="I357" i="102"/>
  <c r="I358" i="102"/>
  <c r="I359" i="102"/>
  <c r="I360" i="102"/>
  <c r="I361" i="102"/>
  <c r="I362" i="102"/>
  <c r="I363" i="102"/>
  <c r="I364" i="102"/>
  <c r="I365" i="102"/>
  <c r="I366" i="102"/>
  <c r="I367" i="102"/>
  <c r="I368" i="102"/>
  <c r="I369" i="102"/>
  <c r="I370" i="102"/>
  <c r="I371" i="102"/>
  <c r="I372" i="102"/>
  <c r="I373" i="102"/>
  <c r="I374" i="102"/>
  <c r="I375" i="102"/>
  <c r="I376" i="102"/>
  <c r="I377" i="102"/>
  <c r="I378" i="102"/>
  <c r="I379" i="102"/>
  <c r="I380" i="102"/>
  <c r="I381" i="102"/>
  <c r="I382" i="102"/>
  <c r="I383" i="102"/>
  <c r="I384" i="102"/>
  <c r="I385" i="102"/>
  <c r="I386" i="102"/>
  <c r="I387" i="102"/>
  <c r="I388" i="102"/>
  <c r="I389" i="102"/>
  <c r="I390" i="102"/>
  <c r="I391" i="102"/>
  <c r="I392" i="102"/>
  <c r="I393" i="102"/>
  <c r="I394" i="102"/>
  <c r="I395" i="102"/>
  <c r="I396" i="102"/>
  <c r="I348" i="103"/>
  <c r="I349" i="103"/>
  <c r="I350" i="103"/>
  <c r="I351" i="103"/>
  <c r="I352" i="103"/>
  <c r="I353" i="103"/>
  <c r="I354" i="103"/>
  <c r="I355" i="103"/>
  <c r="I356" i="103"/>
  <c r="I357" i="103"/>
  <c r="I358" i="103"/>
  <c r="I359" i="103"/>
  <c r="I360" i="103"/>
  <c r="I361" i="103"/>
  <c r="I362" i="103"/>
  <c r="I363" i="103"/>
  <c r="I364" i="103"/>
  <c r="I365" i="103"/>
  <c r="I366" i="103"/>
  <c r="I367" i="103"/>
  <c r="I368" i="103"/>
  <c r="I369" i="103"/>
  <c r="I370" i="103"/>
  <c r="I371" i="103"/>
  <c r="I372" i="103"/>
  <c r="I373" i="103"/>
  <c r="I374" i="103"/>
  <c r="I375" i="103"/>
  <c r="I376" i="103"/>
  <c r="I377" i="103"/>
  <c r="I378" i="103"/>
  <c r="I379" i="103"/>
  <c r="I380" i="103"/>
  <c r="I381" i="103"/>
  <c r="I382" i="103"/>
  <c r="I383" i="103"/>
  <c r="I384" i="103"/>
  <c r="I385" i="103"/>
  <c r="I386" i="103"/>
  <c r="I387" i="103"/>
  <c r="I388" i="103"/>
  <c r="I389" i="103"/>
  <c r="I390" i="103"/>
  <c r="I391" i="103"/>
  <c r="I392" i="103"/>
  <c r="I393" i="103"/>
  <c r="I394" i="103"/>
  <c r="I395" i="103"/>
  <c r="I396" i="103"/>
  <c r="I348" i="104"/>
  <c r="I349" i="104"/>
  <c r="I350" i="104"/>
  <c r="I351" i="104"/>
  <c r="I352" i="104"/>
  <c r="I353" i="104"/>
  <c r="I354" i="104"/>
  <c r="I355" i="104"/>
  <c r="I356" i="104"/>
  <c r="I357" i="104"/>
  <c r="I358" i="104"/>
  <c r="I359" i="104"/>
  <c r="I360" i="104"/>
  <c r="I361" i="104"/>
  <c r="I362" i="104"/>
  <c r="I363" i="104"/>
  <c r="I364" i="104"/>
  <c r="I365" i="104"/>
  <c r="I366" i="104"/>
  <c r="I367" i="104"/>
  <c r="I368" i="104"/>
  <c r="I369" i="104"/>
  <c r="I370" i="104"/>
  <c r="I371" i="104"/>
  <c r="I372" i="104"/>
  <c r="I373" i="104"/>
  <c r="I374" i="104"/>
  <c r="I375" i="104"/>
  <c r="I376" i="104"/>
  <c r="I377" i="104"/>
  <c r="I378" i="104"/>
  <c r="I379" i="104"/>
  <c r="I380" i="104"/>
  <c r="I381" i="104"/>
  <c r="I382" i="104"/>
  <c r="I383" i="104"/>
  <c r="I384" i="104"/>
  <c r="I385" i="104"/>
  <c r="I386" i="104"/>
  <c r="I387" i="104"/>
  <c r="I388" i="104"/>
  <c r="I389" i="104"/>
  <c r="I390" i="104"/>
  <c r="I391" i="104"/>
  <c r="I392" i="104"/>
  <c r="I393" i="104"/>
  <c r="I394" i="104"/>
  <c r="I395" i="104"/>
  <c r="I396" i="104"/>
  <c r="I348" i="105"/>
  <c r="I349" i="105"/>
  <c r="I350" i="105"/>
  <c r="I351" i="105"/>
  <c r="I352" i="105"/>
  <c r="I353" i="105"/>
  <c r="I354" i="105"/>
  <c r="I355" i="105"/>
  <c r="I356" i="105"/>
  <c r="I357" i="105"/>
  <c r="I358" i="105"/>
  <c r="I359" i="105"/>
  <c r="I360" i="105"/>
  <c r="I361" i="105"/>
  <c r="I362" i="105"/>
  <c r="I363" i="105"/>
  <c r="I364" i="105"/>
  <c r="I365" i="105"/>
  <c r="I366" i="105"/>
  <c r="I367" i="105"/>
  <c r="I368" i="105"/>
  <c r="I369" i="105"/>
  <c r="I370" i="105"/>
  <c r="I371" i="105"/>
  <c r="I372" i="105"/>
  <c r="I373" i="105"/>
  <c r="I374" i="105"/>
  <c r="I375" i="105"/>
  <c r="I376" i="105"/>
  <c r="I377" i="105"/>
  <c r="I378" i="105"/>
  <c r="I379" i="105"/>
  <c r="I380" i="105"/>
  <c r="I381" i="105"/>
  <c r="I382" i="105"/>
  <c r="I383" i="105"/>
  <c r="I384" i="105"/>
  <c r="I385" i="105"/>
  <c r="I386" i="105"/>
  <c r="I387" i="105"/>
  <c r="I388" i="105"/>
  <c r="I389" i="105"/>
  <c r="I390" i="105"/>
  <c r="I391" i="105"/>
  <c r="I392" i="105"/>
  <c r="I393" i="105"/>
  <c r="I394" i="105"/>
  <c r="I395" i="105"/>
  <c r="I396" i="105"/>
  <c r="I347" i="72"/>
  <c r="I347" i="76"/>
  <c r="I347" i="77"/>
  <c r="I347" i="78"/>
  <c r="I347" i="79"/>
  <c r="I347" i="80"/>
  <c r="I347" i="81"/>
  <c r="I347" i="82"/>
  <c r="I347" i="83"/>
  <c r="I347" i="84"/>
  <c r="I347" i="85"/>
  <c r="I347" i="86"/>
  <c r="I347" i="87"/>
  <c r="I347" i="88"/>
  <c r="I347" i="89"/>
  <c r="I347" i="90"/>
  <c r="I347" i="91"/>
  <c r="I347" i="92"/>
  <c r="I347" i="93"/>
  <c r="I347" i="94"/>
  <c r="I347" i="95"/>
  <c r="I347" i="96"/>
  <c r="I347" i="97"/>
  <c r="I347" i="98"/>
  <c r="I347" i="99"/>
  <c r="I347" i="100"/>
  <c r="I347" i="101"/>
  <c r="I347" i="102"/>
  <c r="I347" i="103"/>
  <c r="I347" i="104"/>
  <c r="I347" i="105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238" i="76"/>
  <c r="I239" i="76"/>
  <c r="I240" i="76"/>
  <c r="I241" i="76"/>
  <c r="I242" i="76"/>
  <c r="I243" i="76"/>
  <c r="I244" i="76"/>
  <c r="I245" i="76"/>
  <c r="I246" i="76"/>
  <c r="I247" i="76"/>
  <c r="I248" i="76"/>
  <c r="I249" i="76"/>
  <c r="I250" i="76"/>
  <c r="I251" i="76"/>
  <c r="I252" i="76"/>
  <c r="I253" i="76"/>
  <c r="I254" i="76"/>
  <c r="I255" i="76"/>
  <c r="I256" i="76"/>
  <c r="I257" i="76"/>
  <c r="I258" i="76"/>
  <c r="I259" i="76"/>
  <c r="I260" i="76"/>
  <c r="I261" i="76"/>
  <c r="I262" i="76"/>
  <c r="I263" i="76"/>
  <c r="I264" i="76"/>
  <c r="I265" i="76"/>
  <c r="I266" i="76"/>
  <c r="I267" i="76"/>
  <c r="I268" i="76"/>
  <c r="I269" i="76"/>
  <c r="I270" i="76"/>
  <c r="I271" i="76"/>
  <c r="I272" i="76"/>
  <c r="I273" i="76"/>
  <c r="I274" i="76"/>
  <c r="I275" i="76"/>
  <c r="I276" i="76"/>
  <c r="I277" i="76"/>
  <c r="I278" i="76"/>
  <c r="I279" i="76"/>
  <c r="I280" i="76"/>
  <c r="I281" i="76"/>
  <c r="I282" i="76"/>
  <c r="I283" i="76"/>
  <c r="I284" i="76"/>
  <c r="I285" i="76"/>
  <c r="I286" i="76"/>
  <c r="I287" i="76"/>
  <c r="I288" i="76"/>
  <c r="I289" i="76"/>
  <c r="I290" i="76"/>
  <c r="I291" i="76"/>
  <c r="I292" i="76"/>
  <c r="I293" i="76"/>
  <c r="I294" i="76"/>
  <c r="I295" i="76"/>
  <c r="I296" i="76"/>
  <c r="I297" i="76"/>
  <c r="I298" i="76"/>
  <c r="I299" i="76"/>
  <c r="I300" i="76"/>
  <c r="I301" i="76"/>
  <c r="I302" i="76"/>
  <c r="I303" i="76"/>
  <c r="I304" i="76"/>
  <c r="I305" i="76"/>
  <c r="I306" i="76"/>
  <c r="I307" i="76"/>
  <c r="I308" i="76"/>
  <c r="I309" i="76"/>
  <c r="I310" i="76"/>
  <c r="I311" i="76"/>
  <c r="I312" i="76"/>
  <c r="I313" i="76"/>
  <c r="I314" i="76"/>
  <c r="I315" i="76"/>
  <c r="I316" i="76"/>
  <c r="I317" i="76"/>
  <c r="I318" i="76"/>
  <c r="I319" i="76"/>
  <c r="I320" i="76"/>
  <c r="I321" i="76"/>
  <c r="I322" i="76"/>
  <c r="I323" i="76"/>
  <c r="I324" i="76"/>
  <c r="I325" i="76"/>
  <c r="I326" i="76"/>
  <c r="I327" i="76"/>
  <c r="I328" i="76"/>
  <c r="I329" i="76"/>
  <c r="I330" i="76"/>
  <c r="I331" i="76"/>
  <c r="I332" i="76"/>
  <c r="I333" i="76"/>
  <c r="I334" i="76"/>
  <c r="I335" i="76"/>
  <c r="I336" i="76"/>
  <c r="I337" i="76"/>
  <c r="I338" i="76"/>
  <c r="I339" i="76"/>
  <c r="I340" i="76"/>
  <c r="I341" i="76"/>
  <c r="I342" i="76"/>
  <c r="I343" i="76"/>
  <c r="I344" i="76"/>
  <c r="I345" i="76"/>
  <c r="I346" i="76"/>
  <c r="I238" i="77"/>
  <c r="I239" i="77"/>
  <c r="I240" i="77"/>
  <c r="I241" i="77"/>
  <c r="I242" i="77"/>
  <c r="I243" i="77"/>
  <c r="I244" i="77"/>
  <c r="I245" i="77"/>
  <c r="I246" i="77"/>
  <c r="I247" i="77"/>
  <c r="I248" i="77"/>
  <c r="I249" i="77"/>
  <c r="I250" i="77"/>
  <c r="I251" i="77"/>
  <c r="I252" i="77"/>
  <c r="I253" i="77"/>
  <c r="I254" i="77"/>
  <c r="I255" i="77"/>
  <c r="I256" i="77"/>
  <c r="I257" i="77"/>
  <c r="I258" i="77"/>
  <c r="I259" i="77"/>
  <c r="I260" i="77"/>
  <c r="I261" i="77"/>
  <c r="I262" i="77"/>
  <c r="I263" i="77"/>
  <c r="I264" i="77"/>
  <c r="I265" i="77"/>
  <c r="I266" i="77"/>
  <c r="I267" i="77"/>
  <c r="I268" i="77"/>
  <c r="I269" i="77"/>
  <c r="I270" i="77"/>
  <c r="I271" i="77"/>
  <c r="I272" i="77"/>
  <c r="I273" i="77"/>
  <c r="I274" i="77"/>
  <c r="I275" i="77"/>
  <c r="I276" i="77"/>
  <c r="I277" i="77"/>
  <c r="I278" i="77"/>
  <c r="I279" i="77"/>
  <c r="I280" i="77"/>
  <c r="I281" i="77"/>
  <c r="I282" i="77"/>
  <c r="I283" i="77"/>
  <c r="I284" i="77"/>
  <c r="I285" i="77"/>
  <c r="I286" i="77"/>
  <c r="I287" i="77"/>
  <c r="I288" i="77"/>
  <c r="I289" i="77"/>
  <c r="I290" i="77"/>
  <c r="I291" i="77"/>
  <c r="I292" i="77"/>
  <c r="I293" i="77"/>
  <c r="I294" i="77"/>
  <c r="I295" i="77"/>
  <c r="I296" i="77"/>
  <c r="I297" i="77"/>
  <c r="I298" i="77"/>
  <c r="I299" i="77"/>
  <c r="I300" i="77"/>
  <c r="I301" i="77"/>
  <c r="I302" i="77"/>
  <c r="I303" i="77"/>
  <c r="I304" i="77"/>
  <c r="I305" i="77"/>
  <c r="I306" i="77"/>
  <c r="I307" i="77"/>
  <c r="I308" i="77"/>
  <c r="I309" i="77"/>
  <c r="I310" i="77"/>
  <c r="I311" i="77"/>
  <c r="I312" i="77"/>
  <c r="I313" i="77"/>
  <c r="I314" i="77"/>
  <c r="I315" i="77"/>
  <c r="I316" i="77"/>
  <c r="I317" i="77"/>
  <c r="I318" i="77"/>
  <c r="I319" i="77"/>
  <c r="I320" i="77"/>
  <c r="I321" i="77"/>
  <c r="I322" i="77"/>
  <c r="I323" i="77"/>
  <c r="I324" i="77"/>
  <c r="I325" i="77"/>
  <c r="I326" i="77"/>
  <c r="I327" i="77"/>
  <c r="I328" i="77"/>
  <c r="I329" i="77"/>
  <c r="I330" i="77"/>
  <c r="I331" i="77"/>
  <c r="I332" i="77"/>
  <c r="I333" i="77"/>
  <c r="I334" i="77"/>
  <c r="I335" i="77"/>
  <c r="I336" i="77"/>
  <c r="I337" i="77"/>
  <c r="I338" i="77"/>
  <c r="I339" i="77"/>
  <c r="I340" i="77"/>
  <c r="I341" i="77"/>
  <c r="I342" i="77"/>
  <c r="I343" i="77"/>
  <c r="I344" i="77"/>
  <c r="I345" i="77"/>
  <c r="I346" i="77"/>
  <c r="I238" i="78"/>
  <c r="I239" i="78"/>
  <c r="I240" i="78"/>
  <c r="I241" i="78"/>
  <c r="I242" i="78"/>
  <c r="I243" i="78"/>
  <c r="I244" i="78"/>
  <c r="I245" i="78"/>
  <c r="I246" i="78"/>
  <c r="I247" i="78"/>
  <c r="I248" i="78"/>
  <c r="I249" i="78"/>
  <c r="I250" i="78"/>
  <c r="I251" i="78"/>
  <c r="I252" i="78"/>
  <c r="I253" i="78"/>
  <c r="I254" i="78"/>
  <c r="I255" i="78"/>
  <c r="I256" i="78"/>
  <c r="I257" i="78"/>
  <c r="I258" i="78"/>
  <c r="I259" i="78"/>
  <c r="I260" i="78"/>
  <c r="I261" i="78"/>
  <c r="I262" i="78"/>
  <c r="I263" i="78"/>
  <c r="I264" i="78"/>
  <c r="I265" i="78"/>
  <c r="I266" i="78"/>
  <c r="I267" i="78"/>
  <c r="I268" i="78"/>
  <c r="I269" i="78"/>
  <c r="I270" i="78"/>
  <c r="I271" i="78"/>
  <c r="I272" i="78"/>
  <c r="I273" i="78"/>
  <c r="I274" i="78"/>
  <c r="I275" i="78"/>
  <c r="I276" i="78"/>
  <c r="I277" i="78"/>
  <c r="I278" i="78"/>
  <c r="I279" i="78"/>
  <c r="I280" i="78"/>
  <c r="I281" i="78"/>
  <c r="I282" i="78"/>
  <c r="I283" i="78"/>
  <c r="I284" i="78"/>
  <c r="I285" i="78"/>
  <c r="I286" i="78"/>
  <c r="I287" i="78"/>
  <c r="I288" i="78"/>
  <c r="I289" i="78"/>
  <c r="I290" i="78"/>
  <c r="I291" i="78"/>
  <c r="I292" i="78"/>
  <c r="I293" i="78"/>
  <c r="I294" i="78"/>
  <c r="I295" i="78"/>
  <c r="I296" i="78"/>
  <c r="I297" i="78"/>
  <c r="I298" i="78"/>
  <c r="I299" i="78"/>
  <c r="I300" i="78"/>
  <c r="I301" i="78"/>
  <c r="I302" i="78"/>
  <c r="I303" i="78"/>
  <c r="I304" i="78"/>
  <c r="I305" i="78"/>
  <c r="I306" i="78"/>
  <c r="I307" i="78"/>
  <c r="I308" i="78"/>
  <c r="I309" i="78"/>
  <c r="I310" i="78"/>
  <c r="I311" i="78"/>
  <c r="I312" i="78"/>
  <c r="I313" i="78"/>
  <c r="I314" i="78"/>
  <c r="I315" i="78"/>
  <c r="I316" i="78"/>
  <c r="I317" i="78"/>
  <c r="I318" i="78"/>
  <c r="I319" i="78"/>
  <c r="I320" i="78"/>
  <c r="I321" i="78"/>
  <c r="I322" i="78"/>
  <c r="I323" i="78"/>
  <c r="I324" i="78"/>
  <c r="I325" i="78"/>
  <c r="I326" i="78"/>
  <c r="I327" i="78"/>
  <c r="I328" i="78"/>
  <c r="I329" i="78"/>
  <c r="I330" i="78"/>
  <c r="I331" i="78"/>
  <c r="I332" i="78"/>
  <c r="I333" i="78"/>
  <c r="I334" i="78"/>
  <c r="I335" i="78"/>
  <c r="I336" i="78"/>
  <c r="I337" i="78"/>
  <c r="I338" i="78"/>
  <c r="I339" i="78"/>
  <c r="I340" i="78"/>
  <c r="I341" i="78"/>
  <c r="I342" i="78"/>
  <c r="I343" i="78"/>
  <c r="I344" i="78"/>
  <c r="I345" i="78"/>
  <c r="I346" i="78"/>
  <c r="I238" i="79"/>
  <c r="I239" i="79"/>
  <c r="I240" i="79"/>
  <c r="I241" i="79"/>
  <c r="I242" i="79"/>
  <c r="I243" i="79"/>
  <c r="I244" i="79"/>
  <c r="I245" i="79"/>
  <c r="I246" i="79"/>
  <c r="I247" i="79"/>
  <c r="I248" i="79"/>
  <c r="I249" i="79"/>
  <c r="I250" i="79"/>
  <c r="I251" i="79"/>
  <c r="I252" i="79"/>
  <c r="I253" i="79"/>
  <c r="I254" i="79"/>
  <c r="I255" i="79"/>
  <c r="I256" i="79"/>
  <c r="I257" i="79"/>
  <c r="I258" i="79"/>
  <c r="I259" i="79"/>
  <c r="I260" i="79"/>
  <c r="I261" i="79"/>
  <c r="I262" i="79"/>
  <c r="I263" i="79"/>
  <c r="I264" i="79"/>
  <c r="I265" i="79"/>
  <c r="I266" i="79"/>
  <c r="I267" i="79"/>
  <c r="I268" i="79"/>
  <c r="I269" i="79"/>
  <c r="I270" i="79"/>
  <c r="I271" i="79"/>
  <c r="I272" i="79"/>
  <c r="I273" i="79"/>
  <c r="I274" i="79"/>
  <c r="I275" i="79"/>
  <c r="I276" i="79"/>
  <c r="I277" i="79"/>
  <c r="I278" i="79"/>
  <c r="I279" i="79"/>
  <c r="I280" i="79"/>
  <c r="I281" i="79"/>
  <c r="I282" i="79"/>
  <c r="I283" i="79"/>
  <c r="I284" i="79"/>
  <c r="I285" i="79"/>
  <c r="I286" i="79"/>
  <c r="I287" i="79"/>
  <c r="I288" i="79"/>
  <c r="I289" i="79"/>
  <c r="I290" i="79"/>
  <c r="I291" i="79"/>
  <c r="I292" i="79"/>
  <c r="I293" i="79"/>
  <c r="I294" i="79"/>
  <c r="I295" i="79"/>
  <c r="I296" i="79"/>
  <c r="I297" i="79"/>
  <c r="I298" i="79"/>
  <c r="I299" i="79"/>
  <c r="I300" i="79"/>
  <c r="I301" i="79"/>
  <c r="I302" i="79"/>
  <c r="I303" i="79"/>
  <c r="I304" i="79"/>
  <c r="I305" i="79"/>
  <c r="I306" i="79"/>
  <c r="I307" i="79"/>
  <c r="I308" i="79"/>
  <c r="I309" i="79"/>
  <c r="I310" i="79"/>
  <c r="I311" i="79"/>
  <c r="I312" i="79"/>
  <c r="I313" i="79"/>
  <c r="I314" i="79"/>
  <c r="I315" i="79"/>
  <c r="I316" i="79"/>
  <c r="I317" i="79"/>
  <c r="I318" i="79"/>
  <c r="I319" i="79"/>
  <c r="I320" i="79"/>
  <c r="I321" i="79"/>
  <c r="I322" i="79"/>
  <c r="I323" i="79"/>
  <c r="I324" i="79"/>
  <c r="I325" i="79"/>
  <c r="I326" i="79"/>
  <c r="I327" i="79"/>
  <c r="I328" i="79"/>
  <c r="I329" i="79"/>
  <c r="I330" i="79"/>
  <c r="I331" i="79"/>
  <c r="I332" i="79"/>
  <c r="I333" i="79"/>
  <c r="I334" i="79"/>
  <c r="I335" i="79"/>
  <c r="I336" i="79"/>
  <c r="I337" i="79"/>
  <c r="I338" i="79"/>
  <c r="I339" i="79"/>
  <c r="I340" i="79"/>
  <c r="I341" i="79"/>
  <c r="I342" i="79"/>
  <c r="I343" i="79"/>
  <c r="I344" i="79"/>
  <c r="I345" i="79"/>
  <c r="I346" i="79"/>
  <c r="I238" i="80"/>
  <c r="I239" i="80"/>
  <c r="I240" i="80"/>
  <c r="I241" i="80"/>
  <c r="I242" i="80"/>
  <c r="I243" i="80"/>
  <c r="I244" i="80"/>
  <c r="I245" i="80"/>
  <c r="I246" i="80"/>
  <c r="I247" i="80"/>
  <c r="I248" i="80"/>
  <c r="I249" i="80"/>
  <c r="I250" i="80"/>
  <c r="I251" i="80"/>
  <c r="I252" i="80"/>
  <c r="I253" i="80"/>
  <c r="I254" i="80"/>
  <c r="I255" i="80"/>
  <c r="I256" i="80"/>
  <c r="I257" i="80"/>
  <c r="I258" i="80"/>
  <c r="I259" i="80"/>
  <c r="I260" i="80"/>
  <c r="I261" i="80"/>
  <c r="I262" i="80"/>
  <c r="I263" i="80"/>
  <c r="I264" i="80"/>
  <c r="I265" i="80"/>
  <c r="I266" i="80"/>
  <c r="I267" i="80"/>
  <c r="I268" i="80"/>
  <c r="I269" i="80"/>
  <c r="I270" i="80"/>
  <c r="I271" i="80"/>
  <c r="I272" i="80"/>
  <c r="I273" i="80"/>
  <c r="I274" i="80"/>
  <c r="I275" i="80"/>
  <c r="I276" i="80"/>
  <c r="I277" i="80"/>
  <c r="I278" i="80"/>
  <c r="I279" i="80"/>
  <c r="I280" i="80"/>
  <c r="I281" i="80"/>
  <c r="I282" i="80"/>
  <c r="I283" i="80"/>
  <c r="I284" i="80"/>
  <c r="I285" i="80"/>
  <c r="I286" i="80"/>
  <c r="I287" i="80"/>
  <c r="I288" i="80"/>
  <c r="I289" i="80"/>
  <c r="I290" i="80"/>
  <c r="I291" i="80"/>
  <c r="I292" i="80"/>
  <c r="I293" i="80"/>
  <c r="I294" i="80"/>
  <c r="I295" i="80"/>
  <c r="I296" i="80"/>
  <c r="I297" i="80"/>
  <c r="I298" i="80"/>
  <c r="I299" i="80"/>
  <c r="I300" i="80"/>
  <c r="I301" i="80"/>
  <c r="I302" i="80"/>
  <c r="I303" i="80"/>
  <c r="I304" i="80"/>
  <c r="I305" i="80"/>
  <c r="I306" i="80"/>
  <c r="I307" i="80"/>
  <c r="I308" i="80"/>
  <c r="I309" i="80"/>
  <c r="I310" i="80"/>
  <c r="I311" i="80"/>
  <c r="I312" i="80"/>
  <c r="I313" i="80"/>
  <c r="I314" i="80"/>
  <c r="I315" i="80"/>
  <c r="I316" i="80"/>
  <c r="I317" i="80"/>
  <c r="I318" i="80"/>
  <c r="I319" i="80"/>
  <c r="I320" i="80"/>
  <c r="I321" i="80"/>
  <c r="I322" i="80"/>
  <c r="I323" i="80"/>
  <c r="I324" i="80"/>
  <c r="I325" i="80"/>
  <c r="I326" i="80"/>
  <c r="I327" i="80"/>
  <c r="I328" i="80"/>
  <c r="I329" i="80"/>
  <c r="I330" i="80"/>
  <c r="I331" i="80"/>
  <c r="I332" i="80"/>
  <c r="I333" i="80"/>
  <c r="I334" i="80"/>
  <c r="I335" i="80"/>
  <c r="I336" i="80"/>
  <c r="I337" i="80"/>
  <c r="I338" i="80"/>
  <c r="I339" i="80"/>
  <c r="I340" i="80"/>
  <c r="I341" i="80"/>
  <c r="I342" i="80"/>
  <c r="I343" i="80"/>
  <c r="I344" i="80"/>
  <c r="I345" i="80"/>
  <c r="I346" i="80"/>
  <c r="I238" i="81"/>
  <c r="I239" i="81"/>
  <c r="I240" i="81"/>
  <c r="I241" i="81"/>
  <c r="I242" i="81"/>
  <c r="I243" i="81"/>
  <c r="I244" i="81"/>
  <c r="I245" i="81"/>
  <c r="I246" i="81"/>
  <c r="I247" i="81"/>
  <c r="I248" i="81"/>
  <c r="I249" i="81"/>
  <c r="I250" i="81"/>
  <c r="I251" i="81"/>
  <c r="I252" i="81"/>
  <c r="I253" i="81"/>
  <c r="I254" i="81"/>
  <c r="I255" i="81"/>
  <c r="I256" i="81"/>
  <c r="I257" i="81"/>
  <c r="I258" i="81"/>
  <c r="I259" i="81"/>
  <c r="I260" i="81"/>
  <c r="I261" i="81"/>
  <c r="I262" i="81"/>
  <c r="I263" i="81"/>
  <c r="I264" i="81"/>
  <c r="I265" i="81"/>
  <c r="I266" i="81"/>
  <c r="I267" i="81"/>
  <c r="I268" i="81"/>
  <c r="I269" i="81"/>
  <c r="I270" i="81"/>
  <c r="I271" i="81"/>
  <c r="I272" i="81"/>
  <c r="I273" i="81"/>
  <c r="I274" i="81"/>
  <c r="I275" i="81"/>
  <c r="I276" i="81"/>
  <c r="I277" i="81"/>
  <c r="I278" i="81"/>
  <c r="I279" i="81"/>
  <c r="I280" i="81"/>
  <c r="I281" i="81"/>
  <c r="I282" i="81"/>
  <c r="I283" i="81"/>
  <c r="I284" i="81"/>
  <c r="I285" i="81"/>
  <c r="I286" i="81"/>
  <c r="I287" i="81"/>
  <c r="I288" i="81"/>
  <c r="I289" i="81"/>
  <c r="I290" i="81"/>
  <c r="I291" i="81"/>
  <c r="I292" i="81"/>
  <c r="I293" i="81"/>
  <c r="I294" i="81"/>
  <c r="I295" i="81"/>
  <c r="I296" i="81"/>
  <c r="I297" i="81"/>
  <c r="I298" i="81"/>
  <c r="I299" i="81"/>
  <c r="I300" i="81"/>
  <c r="I301" i="81"/>
  <c r="I302" i="81"/>
  <c r="I303" i="81"/>
  <c r="I304" i="81"/>
  <c r="I305" i="81"/>
  <c r="I306" i="81"/>
  <c r="I307" i="81"/>
  <c r="I308" i="81"/>
  <c r="I309" i="81"/>
  <c r="I310" i="81"/>
  <c r="I311" i="81"/>
  <c r="I312" i="81"/>
  <c r="I313" i="81"/>
  <c r="I314" i="81"/>
  <c r="I315" i="81"/>
  <c r="I316" i="81"/>
  <c r="I317" i="81"/>
  <c r="I318" i="81"/>
  <c r="I319" i="81"/>
  <c r="I320" i="81"/>
  <c r="I321" i="81"/>
  <c r="I322" i="81"/>
  <c r="I323" i="81"/>
  <c r="I324" i="81"/>
  <c r="I325" i="81"/>
  <c r="I326" i="81"/>
  <c r="I327" i="81"/>
  <c r="I328" i="81"/>
  <c r="I329" i="81"/>
  <c r="I330" i="81"/>
  <c r="I331" i="81"/>
  <c r="I332" i="81"/>
  <c r="I333" i="81"/>
  <c r="I334" i="81"/>
  <c r="I335" i="81"/>
  <c r="I336" i="81"/>
  <c r="I337" i="81"/>
  <c r="I338" i="81"/>
  <c r="I339" i="81"/>
  <c r="I340" i="81"/>
  <c r="I341" i="81"/>
  <c r="I342" i="81"/>
  <c r="I343" i="81"/>
  <c r="I344" i="81"/>
  <c r="I345" i="81"/>
  <c r="I346" i="81"/>
  <c r="I238" i="82"/>
  <c r="I239" i="82"/>
  <c r="I240" i="82"/>
  <c r="I241" i="82"/>
  <c r="I242" i="82"/>
  <c r="I243" i="82"/>
  <c r="I244" i="82"/>
  <c r="I245" i="82"/>
  <c r="I246" i="82"/>
  <c r="I247" i="82"/>
  <c r="I248" i="82"/>
  <c r="I249" i="82"/>
  <c r="I250" i="82"/>
  <c r="I251" i="82"/>
  <c r="I252" i="82"/>
  <c r="I253" i="82"/>
  <c r="I254" i="82"/>
  <c r="I255" i="82"/>
  <c r="I256" i="82"/>
  <c r="I257" i="82"/>
  <c r="I258" i="82"/>
  <c r="I259" i="82"/>
  <c r="I260" i="82"/>
  <c r="I261" i="82"/>
  <c r="I262" i="82"/>
  <c r="I263" i="82"/>
  <c r="I264" i="82"/>
  <c r="I265" i="82"/>
  <c r="I266" i="82"/>
  <c r="I267" i="82"/>
  <c r="I268" i="82"/>
  <c r="I269" i="82"/>
  <c r="I270" i="82"/>
  <c r="I271" i="82"/>
  <c r="I272" i="82"/>
  <c r="I273" i="82"/>
  <c r="I274" i="82"/>
  <c r="I275" i="82"/>
  <c r="I276" i="82"/>
  <c r="I277" i="82"/>
  <c r="I278" i="82"/>
  <c r="I279" i="82"/>
  <c r="I280" i="82"/>
  <c r="I281" i="82"/>
  <c r="I282" i="82"/>
  <c r="I283" i="82"/>
  <c r="I284" i="82"/>
  <c r="I285" i="82"/>
  <c r="I286" i="82"/>
  <c r="I287" i="82"/>
  <c r="I288" i="82"/>
  <c r="I289" i="82"/>
  <c r="I290" i="82"/>
  <c r="I291" i="82"/>
  <c r="I292" i="82"/>
  <c r="I293" i="82"/>
  <c r="I294" i="82"/>
  <c r="I295" i="82"/>
  <c r="I296" i="82"/>
  <c r="I297" i="82"/>
  <c r="I298" i="82"/>
  <c r="I299" i="82"/>
  <c r="I300" i="82"/>
  <c r="I301" i="82"/>
  <c r="I302" i="82"/>
  <c r="I303" i="82"/>
  <c r="I304" i="82"/>
  <c r="I305" i="82"/>
  <c r="I306" i="82"/>
  <c r="I307" i="82"/>
  <c r="I308" i="82"/>
  <c r="I309" i="82"/>
  <c r="I310" i="82"/>
  <c r="I311" i="82"/>
  <c r="I312" i="82"/>
  <c r="I313" i="82"/>
  <c r="I314" i="82"/>
  <c r="I315" i="82"/>
  <c r="I316" i="82"/>
  <c r="I317" i="82"/>
  <c r="I318" i="82"/>
  <c r="I319" i="82"/>
  <c r="I320" i="82"/>
  <c r="I321" i="82"/>
  <c r="I322" i="82"/>
  <c r="I323" i="82"/>
  <c r="I324" i="82"/>
  <c r="I325" i="82"/>
  <c r="I326" i="82"/>
  <c r="I327" i="82"/>
  <c r="I328" i="82"/>
  <c r="I329" i="82"/>
  <c r="I330" i="82"/>
  <c r="I331" i="82"/>
  <c r="I332" i="82"/>
  <c r="I333" i="82"/>
  <c r="I334" i="82"/>
  <c r="I335" i="82"/>
  <c r="I336" i="82"/>
  <c r="I337" i="82"/>
  <c r="I338" i="82"/>
  <c r="I339" i="82"/>
  <c r="I340" i="82"/>
  <c r="I341" i="82"/>
  <c r="I342" i="82"/>
  <c r="I343" i="82"/>
  <c r="I344" i="82"/>
  <c r="I345" i="82"/>
  <c r="I346" i="82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238" i="84"/>
  <c r="I239" i="84"/>
  <c r="I240" i="84"/>
  <c r="I241" i="84"/>
  <c r="I242" i="84"/>
  <c r="I243" i="84"/>
  <c r="I244" i="84"/>
  <c r="I245" i="84"/>
  <c r="I246" i="84"/>
  <c r="I247" i="84"/>
  <c r="I248" i="84"/>
  <c r="I249" i="84"/>
  <c r="I250" i="84"/>
  <c r="I251" i="84"/>
  <c r="I252" i="84"/>
  <c r="I253" i="84"/>
  <c r="I254" i="84"/>
  <c r="I255" i="84"/>
  <c r="I256" i="84"/>
  <c r="I257" i="84"/>
  <c r="I258" i="84"/>
  <c r="I259" i="84"/>
  <c r="I260" i="84"/>
  <c r="I261" i="84"/>
  <c r="I262" i="84"/>
  <c r="I263" i="84"/>
  <c r="I264" i="84"/>
  <c r="I265" i="84"/>
  <c r="I266" i="84"/>
  <c r="I267" i="84"/>
  <c r="I268" i="84"/>
  <c r="I269" i="84"/>
  <c r="I270" i="84"/>
  <c r="I271" i="84"/>
  <c r="I272" i="84"/>
  <c r="I273" i="84"/>
  <c r="I274" i="84"/>
  <c r="I275" i="84"/>
  <c r="I276" i="84"/>
  <c r="I277" i="84"/>
  <c r="I278" i="84"/>
  <c r="I279" i="84"/>
  <c r="I280" i="84"/>
  <c r="I281" i="84"/>
  <c r="I282" i="84"/>
  <c r="I283" i="84"/>
  <c r="I284" i="84"/>
  <c r="I285" i="84"/>
  <c r="I286" i="84"/>
  <c r="I287" i="84"/>
  <c r="I288" i="84"/>
  <c r="I289" i="84"/>
  <c r="I290" i="84"/>
  <c r="I291" i="84"/>
  <c r="I292" i="84"/>
  <c r="I293" i="84"/>
  <c r="I294" i="84"/>
  <c r="I295" i="84"/>
  <c r="I296" i="84"/>
  <c r="I297" i="84"/>
  <c r="I298" i="84"/>
  <c r="I299" i="84"/>
  <c r="I300" i="84"/>
  <c r="I301" i="84"/>
  <c r="I302" i="84"/>
  <c r="I303" i="84"/>
  <c r="I304" i="84"/>
  <c r="I305" i="84"/>
  <c r="I306" i="84"/>
  <c r="I307" i="84"/>
  <c r="I308" i="84"/>
  <c r="I309" i="84"/>
  <c r="I310" i="84"/>
  <c r="I311" i="84"/>
  <c r="I312" i="84"/>
  <c r="I313" i="84"/>
  <c r="I314" i="84"/>
  <c r="I315" i="84"/>
  <c r="I316" i="84"/>
  <c r="I317" i="84"/>
  <c r="I318" i="84"/>
  <c r="I319" i="84"/>
  <c r="I320" i="84"/>
  <c r="I321" i="84"/>
  <c r="I322" i="84"/>
  <c r="I323" i="84"/>
  <c r="I324" i="84"/>
  <c r="I325" i="84"/>
  <c r="I326" i="84"/>
  <c r="I327" i="84"/>
  <c r="I328" i="84"/>
  <c r="I329" i="84"/>
  <c r="I330" i="84"/>
  <c r="I331" i="84"/>
  <c r="I332" i="84"/>
  <c r="I333" i="84"/>
  <c r="I334" i="84"/>
  <c r="I335" i="84"/>
  <c r="I336" i="84"/>
  <c r="I337" i="84"/>
  <c r="I338" i="84"/>
  <c r="I339" i="84"/>
  <c r="I340" i="84"/>
  <c r="I341" i="84"/>
  <c r="I342" i="84"/>
  <c r="I343" i="84"/>
  <c r="I344" i="84"/>
  <c r="I345" i="84"/>
  <c r="I346" i="84"/>
  <c r="I238" i="85"/>
  <c r="I239" i="85"/>
  <c r="I240" i="85"/>
  <c r="I241" i="85"/>
  <c r="I242" i="85"/>
  <c r="I243" i="85"/>
  <c r="I244" i="85"/>
  <c r="I245" i="85"/>
  <c r="I246" i="85"/>
  <c r="I247" i="85"/>
  <c r="I248" i="85"/>
  <c r="I249" i="85"/>
  <c r="I250" i="85"/>
  <c r="I251" i="85"/>
  <c r="I252" i="85"/>
  <c r="I253" i="85"/>
  <c r="I254" i="85"/>
  <c r="I255" i="85"/>
  <c r="I256" i="85"/>
  <c r="I257" i="85"/>
  <c r="I258" i="85"/>
  <c r="I259" i="85"/>
  <c r="I260" i="85"/>
  <c r="I261" i="85"/>
  <c r="I262" i="85"/>
  <c r="I263" i="85"/>
  <c r="I264" i="85"/>
  <c r="I265" i="85"/>
  <c r="I266" i="85"/>
  <c r="I267" i="85"/>
  <c r="I268" i="85"/>
  <c r="I269" i="85"/>
  <c r="I270" i="85"/>
  <c r="I271" i="85"/>
  <c r="I272" i="85"/>
  <c r="I273" i="85"/>
  <c r="I274" i="85"/>
  <c r="I275" i="85"/>
  <c r="I276" i="85"/>
  <c r="I277" i="85"/>
  <c r="I278" i="85"/>
  <c r="I279" i="85"/>
  <c r="I280" i="85"/>
  <c r="I281" i="85"/>
  <c r="I282" i="85"/>
  <c r="I283" i="85"/>
  <c r="I284" i="85"/>
  <c r="I285" i="85"/>
  <c r="I286" i="85"/>
  <c r="I287" i="85"/>
  <c r="I288" i="85"/>
  <c r="I289" i="85"/>
  <c r="I290" i="85"/>
  <c r="I291" i="85"/>
  <c r="I292" i="85"/>
  <c r="I293" i="85"/>
  <c r="I294" i="85"/>
  <c r="I295" i="85"/>
  <c r="I296" i="85"/>
  <c r="I297" i="85"/>
  <c r="I298" i="85"/>
  <c r="I299" i="85"/>
  <c r="I300" i="85"/>
  <c r="I301" i="85"/>
  <c r="I302" i="85"/>
  <c r="I303" i="85"/>
  <c r="I304" i="85"/>
  <c r="I305" i="85"/>
  <c r="I306" i="85"/>
  <c r="I307" i="85"/>
  <c r="I308" i="85"/>
  <c r="I309" i="85"/>
  <c r="I310" i="85"/>
  <c r="I311" i="85"/>
  <c r="I312" i="85"/>
  <c r="I313" i="85"/>
  <c r="I314" i="85"/>
  <c r="I315" i="85"/>
  <c r="I316" i="85"/>
  <c r="I317" i="85"/>
  <c r="I318" i="85"/>
  <c r="I319" i="85"/>
  <c r="I320" i="85"/>
  <c r="I321" i="85"/>
  <c r="I322" i="85"/>
  <c r="I323" i="85"/>
  <c r="I324" i="85"/>
  <c r="I325" i="85"/>
  <c r="I326" i="85"/>
  <c r="I327" i="85"/>
  <c r="I328" i="85"/>
  <c r="I329" i="85"/>
  <c r="I330" i="85"/>
  <c r="I331" i="85"/>
  <c r="I332" i="85"/>
  <c r="I333" i="85"/>
  <c r="I334" i="85"/>
  <c r="I335" i="85"/>
  <c r="I336" i="85"/>
  <c r="I337" i="85"/>
  <c r="I338" i="85"/>
  <c r="I339" i="85"/>
  <c r="I340" i="85"/>
  <c r="I341" i="85"/>
  <c r="I342" i="85"/>
  <c r="I343" i="85"/>
  <c r="I344" i="85"/>
  <c r="I345" i="85"/>
  <c r="I346" i="85"/>
  <c r="I238" i="86"/>
  <c r="I239" i="86"/>
  <c r="I240" i="86"/>
  <c r="I241" i="86"/>
  <c r="I242" i="86"/>
  <c r="I243" i="86"/>
  <c r="I244" i="86"/>
  <c r="I245" i="86"/>
  <c r="I246" i="86"/>
  <c r="I247" i="86"/>
  <c r="I248" i="86"/>
  <c r="I249" i="86"/>
  <c r="I250" i="86"/>
  <c r="I251" i="86"/>
  <c r="I252" i="86"/>
  <c r="I253" i="86"/>
  <c r="I254" i="86"/>
  <c r="I255" i="86"/>
  <c r="I256" i="86"/>
  <c r="I257" i="86"/>
  <c r="I258" i="86"/>
  <c r="I259" i="86"/>
  <c r="I260" i="86"/>
  <c r="I261" i="86"/>
  <c r="I262" i="86"/>
  <c r="I263" i="86"/>
  <c r="I264" i="86"/>
  <c r="I265" i="86"/>
  <c r="I266" i="86"/>
  <c r="I267" i="86"/>
  <c r="I268" i="86"/>
  <c r="I269" i="86"/>
  <c r="I270" i="86"/>
  <c r="I271" i="86"/>
  <c r="I272" i="86"/>
  <c r="I273" i="86"/>
  <c r="I274" i="86"/>
  <c r="I275" i="86"/>
  <c r="I276" i="86"/>
  <c r="I277" i="86"/>
  <c r="I278" i="86"/>
  <c r="I279" i="86"/>
  <c r="I280" i="86"/>
  <c r="I281" i="86"/>
  <c r="I282" i="86"/>
  <c r="I283" i="86"/>
  <c r="I284" i="86"/>
  <c r="I285" i="86"/>
  <c r="I286" i="86"/>
  <c r="I287" i="86"/>
  <c r="I288" i="86"/>
  <c r="I289" i="86"/>
  <c r="I290" i="86"/>
  <c r="I291" i="86"/>
  <c r="I292" i="86"/>
  <c r="I293" i="86"/>
  <c r="I294" i="86"/>
  <c r="I295" i="86"/>
  <c r="I296" i="86"/>
  <c r="I297" i="86"/>
  <c r="I298" i="86"/>
  <c r="I299" i="86"/>
  <c r="I300" i="86"/>
  <c r="I301" i="86"/>
  <c r="I302" i="86"/>
  <c r="I303" i="86"/>
  <c r="I304" i="86"/>
  <c r="I305" i="86"/>
  <c r="I306" i="86"/>
  <c r="I307" i="86"/>
  <c r="I308" i="86"/>
  <c r="I309" i="86"/>
  <c r="I310" i="86"/>
  <c r="I311" i="86"/>
  <c r="I312" i="86"/>
  <c r="I313" i="86"/>
  <c r="I314" i="86"/>
  <c r="I315" i="86"/>
  <c r="I316" i="86"/>
  <c r="I317" i="86"/>
  <c r="I318" i="86"/>
  <c r="I319" i="86"/>
  <c r="I320" i="86"/>
  <c r="I321" i="86"/>
  <c r="I322" i="86"/>
  <c r="I323" i="86"/>
  <c r="I324" i="86"/>
  <c r="I325" i="86"/>
  <c r="I326" i="86"/>
  <c r="I327" i="86"/>
  <c r="I328" i="86"/>
  <c r="I329" i="86"/>
  <c r="I330" i="86"/>
  <c r="I331" i="86"/>
  <c r="I332" i="86"/>
  <c r="I333" i="86"/>
  <c r="I334" i="86"/>
  <c r="I335" i="86"/>
  <c r="I336" i="86"/>
  <c r="I337" i="86"/>
  <c r="I338" i="86"/>
  <c r="I339" i="86"/>
  <c r="I340" i="86"/>
  <c r="I341" i="86"/>
  <c r="I342" i="86"/>
  <c r="I343" i="86"/>
  <c r="I344" i="86"/>
  <c r="I345" i="86"/>
  <c r="I346" i="86"/>
  <c r="I238" i="87"/>
  <c r="I239" i="87"/>
  <c r="I240" i="87"/>
  <c r="I241" i="87"/>
  <c r="I242" i="87"/>
  <c r="I243" i="87"/>
  <c r="I244" i="87"/>
  <c r="I245" i="87"/>
  <c r="I246" i="87"/>
  <c r="I247" i="87"/>
  <c r="I248" i="87"/>
  <c r="I249" i="87"/>
  <c r="I250" i="87"/>
  <c r="I251" i="87"/>
  <c r="I252" i="87"/>
  <c r="I253" i="87"/>
  <c r="I254" i="87"/>
  <c r="I255" i="87"/>
  <c r="I256" i="87"/>
  <c r="I257" i="87"/>
  <c r="I258" i="87"/>
  <c r="I259" i="87"/>
  <c r="I260" i="87"/>
  <c r="I261" i="87"/>
  <c r="I262" i="87"/>
  <c r="I263" i="87"/>
  <c r="I264" i="87"/>
  <c r="I265" i="87"/>
  <c r="I266" i="87"/>
  <c r="I267" i="87"/>
  <c r="I268" i="87"/>
  <c r="I269" i="87"/>
  <c r="I270" i="87"/>
  <c r="I271" i="87"/>
  <c r="I272" i="87"/>
  <c r="I273" i="87"/>
  <c r="I274" i="87"/>
  <c r="I275" i="87"/>
  <c r="I276" i="87"/>
  <c r="I277" i="87"/>
  <c r="I278" i="87"/>
  <c r="I279" i="87"/>
  <c r="I280" i="87"/>
  <c r="I281" i="87"/>
  <c r="I282" i="87"/>
  <c r="I283" i="87"/>
  <c r="I284" i="87"/>
  <c r="I285" i="87"/>
  <c r="I286" i="87"/>
  <c r="I287" i="87"/>
  <c r="I288" i="87"/>
  <c r="I289" i="87"/>
  <c r="I290" i="87"/>
  <c r="I291" i="87"/>
  <c r="I292" i="87"/>
  <c r="I293" i="87"/>
  <c r="I294" i="87"/>
  <c r="I295" i="87"/>
  <c r="I296" i="87"/>
  <c r="I297" i="87"/>
  <c r="I298" i="87"/>
  <c r="I299" i="87"/>
  <c r="I300" i="87"/>
  <c r="I301" i="87"/>
  <c r="I302" i="87"/>
  <c r="I303" i="87"/>
  <c r="I304" i="87"/>
  <c r="I305" i="87"/>
  <c r="I306" i="87"/>
  <c r="I307" i="87"/>
  <c r="I308" i="87"/>
  <c r="I309" i="87"/>
  <c r="I310" i="87"/>
  <c r="I311" i="87"/>
  <c r="I312" i="87"/>
  <c r="I313" i="87"/>
  <c r="I314" i="87"/>
  <c r="I315" i="87"/>
  <c r="I316" i="87"/>
  <c r="I317" i="87"/>
  <c r="I318" i="87"/>
  <c r="I319" i="87"/>
  <c r="I320" i="87"/>
  <c r="I321" i="87"/>
  <c r="I322" i="87"/>
  <c r="I323" i="87"/>
  <c r="I324" i="87"/>
  <c r="I325" i="87"/>
  <c r="I326" i="87"/>
  <c r="I327" i="87"/>
  <c r="I328" i="87"/>
  <c r="I329" i="87"/>
  <c r="I330" i="87"/>
  <c r="I331" i="87"/>
  <c r="I332" i="87"/>
  <c r="I333" i="87"/>
  <c r="I334" i="87"/>
  <c r="I335" i="87"/>
  <c r="I336" i="87"/>
  <c r="I337" i="87"/>
  <c r="I338" i="87"/>
  <c r="I339" i="87"/>
  <c r="I340" i="87"/>
  <c r="I341" i="87"/>
  <c r="I342" i="87"/>
  <c r="I343" i="87"/>
  <c r="I344" i="87"/>
  <c r="I345" i="87"/>
  <c r="I346" i="87"/>
  <c r="I238" i="88"/>
  <c r="I239" i="88"/>
  <c r="I240" i="88"/>
  <c r="I241" i="88"/>
  <c r="I242" i="88"/>
  <c r="I243" i="88"/>
  <c r="I244" i="88"/>
  <c r="I245" i="88"/>
  <c r="I246" i="88"/>
  <c r="I247" i="88"/>
  <c r="I248" i="88"/>
  <c r="I249" i="88"/>
  <c r="I250" i="88"/>
  <c r="I251" i="88"/>
  <c r="I252" i="88"/>
  <c r="I253" i="88"/>
  <c r="I254" i="88"/>
  <c r="I255" i="88"/>
  <c r="I256" i="88"/>
  <c r="I257" i="88"/>
  <c r="I258" i="88"/>
  <c r="I259" i="88"/>
  <c r="I260" i="88"/>
  <c r="I261" i="88"/>
  <c r="I262" i="88"/>
  <c r="I263" i="88"/>
  <c r="I264" i="88"/>
  <c r="I265" i="88"/>
  <c r="I266" i="88"/>
  <c r="I267" i="88"/>
  <c r="I268" i="88"/>
  <c r="I269" i="88"/>
  <c r="I270" i="88"/>
  <c r="I271" i="88"/>
  <c r="I272" i="88"/>
  <c r="I273" i="88"/>
  <c r="I274" i="88"/>
  <c r="I275" i="88"/>
  <c r="I276" i="88"/>
  <c r="I277" i="88"/>
  <c r="I278" i="88"/>
  <c r="I279" i="88"/>
  <c r="I280" i="88"/>
  <c r="I281" i="88"/>
  <c r="I282" i="88"/>
  <c r="I283" i="88"/>
  <c r="I284" i="88"/>
  <c r="I285" i="88"/>
  <c r="I286" i="88"/>
  <c r="I287" i="88"/>
  <c r="I288" i="88"/>
  <c r="I289" i="88"/>
  <c r="I290" i="88"/>
  <c r="I291" i="88"/>
  <c r="I292" i="88"/>
  <c r="I293" i="88"/>
  <c r="I294" i="88"/>
  <c r="I295" i="88"/>
  <c r="I296" i="88"/>
  <c r="I297" i="88"/>
  <c r="I298" i="88"/>
  <c r="I299" i="88"/>
  <c r="I300" i="88"/>
  <c r="I301" i="88"/>
  <c r="I302" i="88"/>
  <c r="I303" i="88"/>
  <c r="I304" i="88"/>
  <c r="I305" i="88"/>
  <c r="I306" i="88"/>
  <c r="I307" i="88"/>
  <c r="I308" i="88"/>
  <c r="I309" i="88"/>
  <c r="I310" i="88"/>
  <c r="I311" i="88"/>
  <c r="I312" i="88"/>
  <c r="I313" i="88"/>
  <c r="I314" i="88"/>
  <c r="I315" i="88"/>
  <c r="I316" i="88"/>
  <c r="I317" i="88"/>
  <c r="I318" i="88"/>
  <c r="I319" i="88"/>
  <c r="I320" i="88"/>
  <c r="I321" i="88"/>
  <c r="I322" i="88"/>
  <c r="I323" i="88"/>
  <c r="I324" i="88"/>
  <c r="I325" i="88"/>
  <c r="I326" i="88"/>
  <c r="I327" i="88"/>
  <c r="I328" i="88"/>
  <c r="I329" i="88"/>
  <c r="I330" i="88"/>
  <c r="I331" i="88"/>
  <c r="I332" i="88"/>
  <c r="I333" i="88"/>
  <c r="I334" i="88"/>
  <c r="I335" i="88"/>
  <c r="I336" i="88"/>
  <c r="I337" i="88"/>
  <c r="I338" i="88"/>
  <c r="I339" i="88"/>
  <c r="I340" i="88"/>
  <c r="I341" i="88"/>
  <c r="I342" i="88"/>
  <c r="I343" i="88"/>
  <c r="I344" i="88"/>
  <c r="I345" i="88"/>
  <c r="I346" i="88"/>
  <c r="I238" i="89"/>
  <c r="I239" i="89"/>
  <c r="I240" i="89"/>
  <c r="I241" i="89"/>
  <c r="I242" i="89"/>
  <c r="I243" i="89"/>
  <c r="I244" i="89"/>
  <c r="I245" i="89"/>
  <c r="I246" i="89"/>
  <c r="I247" i="89"/>
  <c r="I248" i="89"/>
  <c r="I249" i="89"/>
  <c r="I250" i="89"/>
  <c r="I251" i="89"/>
  <c r="I252" i="89"/>
  <c r="I253" i="89"/>
  <c r="I254" i="89"/>
  <c r="I255" i="89"/>
  <c r="I256" i="89"/>
  <c r="I257" i="89"/>
  <c r="I258" i="89"/>
  <c r="I259" i="89"/>
  <c r="I260" i="89"/>
  <c r="I261" i="89"/>
  <c r="I262" i="89"/>
  <c r="I263" i="89"/>
  <c r="I264" i="89"/>
  <c r="I265" i="89"/>
  <c r="I266" i="89"/>
  <c r="I267" i="89"/>
  <c r="I268" i="89"/>
  <c r="I269" i="89"/>
  <c r="I270" i="89"/>
  <c r="I271" i="89"/>
  <c r="I272" i="89"/>
  <c r="I273" i="89"/>
  <c r="I274" i="89"/>
  <c r="I275" i="89"/>
  <c r="I276" i="89"/>
  <c r="I277" i="89"/>
  <c r="I278" i="89"/>
  <c r="I279" i="89"/>
  <c r="I280" i="89"/>
  <c r="I281" i="89"/>
  <c r="I282" i="89"/>
  <c r="I283" i="89"/>
  <c r="I284" i="89"/>
  <c r="I285" i="89"/>
  <c r="I286" i="89"/>
  <c r="I287" i="89"/>
  <c r="I288" i="89"/>
  <c r="I289" i="89"/>
  <c r="I290" i="89"/>
  <c r="I291" i="89"/>
  <c r="I292" i="89"/>
  <c r="I293" i="89"/>
  <c r="I294" i="89"/>
  <c r="I295" i="89"/>
  <c r="I296" i="89"/>
  <c r="I297" i="89"/>
  <c r="I298" i="89"/>
  <c r="I299" i="89"/>
  <c r="I300" i="89"/>
  <c r="I301" i="89"/>
  <c r="I302" i="89"/>
  <c r="I303" i="89"/>
  <c r="I304" i="89"/>
  <c r="I305" i="89"/>
  <c r="I306" i="89"/>
  <c r="I307" i="89"/>
  <c r="I308" i="89"/>
  <c r="I309" i="89"/>
  <c r="I310" i="89"/>
  <c r="I311" i="89"/>
  <c r="I312" i="89"/>
  <c r="I313" i="89"/>
  <c r="I314" i="89"/>
  <c r="I315" i="89"/>
  <c r="I316" i="89"/>
  <c r="I317" i="89"/>
  <c r="I318" i="89"/>
  <c r="I319" i="89"/>
  <c r="I320" i="89"/>
  <c r="I321" i="89"/>
  <c r="I322" i="89"/>
  <c r="I323" i="89"/>
  <c r="I324" i="89"/>
  <c r="I325" i="89"/>
  <c r="I326" i="89"/>
  <c r="I327" i="89"/>
  <c r="I328" i="89"/>
  <c r="I329" i="89"/>
  <c r="I330" i="89"/>
  <c r="I331" i="89"/>
  <c r="I332" i="89"/>
  <c r="I333" i="89"/>
  <c r="I334" i="89"/>
  <c r="I335" i="89"/>
  <c r="I336" i="89"/>
  <c r="I337" i="89"/>
  <c r="I338" i="89"/>
  <c r="I339" i="89"/>
  <c r="I340" i="89"/>
  <c r="I341" i="89"/>
  <c r="I342" i="89"/>
  <c r="I343" i="89"/>
  <c r="I344" i="89"/>
  <c r="I345" i="89"/>
  <c r="I346" i="89"/>
  <c r="I238" i="90"/>
  <c r="I239" i="90"/>
  <c r="I240" i="90"/>
  <c r="I241" i="90"/>
  <c r="I242" i="90"/>
  <c r="I243" i="90"/>
  <c r="I244" i="90"/>
  <c r="I245" i="90"/>
  <c r="I246" i="90"/>
  <c r="I247" i="90"/>
  <c r="I248" i="90"/>
  <c r="I249" i="90"/>
  <c r="I250" i="90"/>
  <c r="I251" i="90"/>
  <c r="I252" i="90"/>
  <c r="I253" i="90"/>
  <c r="I254" i="90"/>
  <c r="I255" i="90"/>
  <c r="I256" i="90"/>
  <c r="I257" i="90"/>
  <c r="I258" i="90"/>
  <c r="I259" i="90"/>
  <c r="I260" i="90"/>
  <c r="I261" i="90"/>
  <c r="I262" i="90"/>
  <c r="I263" i="90"/>
  <c r="I264" i="90"/>
  <c r="I265" i="90"/>
  <c r="I266" i="90"/>
  <c r="I267" i="90"/>
  <c r="I268" i="90"/>
  <c r="I269" i="90"/>
  <c r="I270" i="90"/>
  <c r="I271" i="90"/>
  <c r="I272" i="90"/>
  <c r="I273" i="90"/>
  <c r="I274" i="90"/>
  <c r="I275" i="90"/>
  <c r="I276" i="90"/>
  <c r="I277" i="90"/>
  <c r="I278" i="90"/>
  <c r="I279" i="90"/>
  <c r="I280" i="90"/>
  <c r="I281" i="90"/>
  <c r="I282" i="90"/>
  <c r="I283" i="90"/>
  <c r="I284" i="90"/>
  <c r="I285" i="90"/>
  <c r="I286" i="90"/>
  <c r="I287" i="90"/>
  <c r="I288" i="90"/>
  <c r="I289" i="90"/>
  <c r="I290" i="90"/>
  <c r="I291" i="90"/>
  <c r="I292" i="90"/>
  <c r="I293" i="90"/>
  <c r="I294" i="90"/>
  <c r="I295" i="90"/>
  <c r="I296" i="90"/>
  <c r="I297" i="90"/>
  <c r="I298" i="90"/>
  <c r="I299" i="90"/>
  <c r="I300" i="90"/>
  <c r="I301" i="90"/>
  <c r="I302" i="90"/>
  <c r="I303" i="90"/>
  <c r="I304" i="90"/>
  <c r="I305" i="90"/>
  <c r="I306" i="90"/>
  <c r="I307" i="90"/>
  <c r="I308" i="90"/>
  <c r="I309" i="90"/>
  <c r="I310" i="90"/>
  <c r="I311" i="90"/>
  <c r="I312" i="90"/>
  <c r="I313" i="90"/>
  <c r="I314" i="90"/>
  <c r="I315" i="90"/>
  <c r="I316" i="90"/>
  <c r="I317" i="90"/>
  <c r="I318" i="90"/>
  <c r="I319" i="90"/>
  <c r="I320" i="90"/>
  <c r="I321" i="90"/>
  <c r="I322" i="90"/>
  <c r="I323" i="90"/>
  <c r="I324" i="90"/>
  <c r="I325" i="90"/>
  <c r="I326" i="90"/>
  <c r="I327" i="90"/>
  <c r="I328" i="90"/>
  <c r="I329" i="90"/>
  <c r="I330" i="90"/>
  <c r="I331" i="90"/>
  <c r="I332" i="90"/>
  <c r="I333" i="90"/>
  <c r="I334" i="90"/>
  <c r="I335" i="90"/>
  <c r="I336" i="90"/>
  <c r="I337" i="90"/>
  <c r="I338" i="90"/>
  <c r="I339" i="90"/>
  <c r="I340" i="90"/>
  <c r="I341" i="90"/>
  <c r="I342" i="90"/>
  <c r="I343" i="90"/>
  <c r="I344" i="90"/>
  <c r="I345" i="90"/>
  <c r="I346" i="90"/>
  <c r="I238" i="91"/>
  <c r="I239" i="91"/>
  <c r="I240" i="91"/>
  <c r="I241" i="91"/>
  <c r="I242" i="91"/>
  <c r="I243" i="91"/>
  <c r="I244" i="91"/>
  <c r="I245" i="91"/>
  <c r="I246" i="91"/>
  <c r="I247" i="91"/>
  <c r="I248" i="91"/>
  <c r="I249" i="91"/>
  <c r="I250" i="91"/>
  <c r="I251" i="91"/>
  <c r="I252" i="91"/>
  <c r="I253" i="91"/>
  <c r="I254" i="91"/>
  <c r="I255" i="91"/>
  <c r="I256" i="91"/>
  <c r="I257" i="91"/>
  <c r="I258" i="91"/>
  <c r="I259" i="91"/>
  <c r="I260" i="91"/>
  <c r="I261" i="91"/>
  <c r="I262" i="91"/>
  <c r="I263" i="91"/>
  <c r="I264" i="91"/>
  <c r="I265" i="91"/>
  <c r="I266" i="91"/>
  <c r="I267" i="91"/>
  <c r="I268" i="91"/>
  <c r="I269" i="91"/>
  <c r="I270" i="91"/>
  <c r="I271" i="91"/>
  <c r="I272" i="91"/>
  <c r="I273" i="91"/>
  <c r="I274" i="91"/>
  <c r="I275" i="91"/>
  <c r="I276" i="91"/>
  <c r="I277" i="91"/>
  <c r="I278" i="91"/>
  <c r="I279" i="91"/>
  <c r="I280" i="91"/>
  <c r="I281" i="91"/>
  <c r="I282" i="91"/>
  <c r="I283" i="91"/>
  <c r="I284" i="91"/>
  <c r="I285" i="91"/>
  <c r="I286" i="91"/>
  <c r="I287" i="91"/>
  <c r="I288" i="91"/>
  <c r="I289" i="91"/>
  <c r="I290" i="91"/>
  <c r="I291" i="91"/>
  <c r="I292" i="91"/>
  <c r="I293" i="91"/>
  <c r="I294" i="91"/>
  <c r="I295" i="91"/>
  <c r="I296" i="91"/>
  <c r="I297" i="91"/>
  <c r="I298" i="91"/>
  <c r="I299" i="91"/>
  <c r="I300" i="91"/>
  <c r="I301" i="91"/>
  <c r="I302" i="91"/>
  <c r="I303" i="91"/>
  <c r="I304" i="91"/>
  <c r="I305" i="91"/>
  <c r="I306" i="91"/>
  <c r="I307" i="91"/>
  <c r="I308" i="91"/>
  <c r="I309" i="91"/>
  <c r="I310" i="91"/>
  <c r="I311" i="91"/>
  <c r="I312" i="91"/>
  <c r="I313" i="91"/>
  <c r="I314" i="91"/>
  <c r="I315" i="91"/>
  <c r="I316" i="91"/>
  <c r="I317" i="91"/>
  <c r="I318" i="91"/>
  <c r="I319" i="91"/>
  <c r="I320" i="91"/>
  <c r="I321" i="91"/>
  <c r="I322" i="91"/>
  <c r="I323" i="91"/>
  <c r="I324" i="91"/>
  <c r="I325" i="91"/>
  <c r="I326" i="91"/>
  <c r="I327" i="91"/>
  <c r="I328" i="91"/>
  <c r="I329" i="91"/>
  <c r="I330" i="91"/>
  <c r="I331" i="91"/>
  <c r="I332" i="91"/>
  <c r="I333" i="91"/>
  <c r="I334" i="91"/>
  <c r="I335" i="91"/>
  <c r="I336" i="91"/>
  <c r="I337" i="91"/>
  <c r="I338" i="91"/>
  <c r="I339" i="91"/>
  <c r="I340" i="91"/>
  <c r="I341" i="91"/>
  <c r="I342" i="91"/>
  <c r="I343" i="91"/>
  <c r="I344" i="91"/>
  <c r="I345" i="91"/>
  <c r="I346" i="91"/>
  <c r="I238" i="92"/>
  <c r="I239" i="92"/>
  <c r="I240" i="92"/>
  <c r="I241" i="92"/>
  <c r="I242" i="92"/>
  <c r="I243" i="92"/>
  <c r="I244" i="92"/>
  <c r="I245" i="92"/>
  <c r="I246" i="92"/>
  <c r="I247" i="92"/>
  <c r="M247" i="92" s="1"/>
  <c r="I248" i="92"/>
  <c r="I249" i="92"/>
  <c r="I250" i="92"/>
  <c r="I251" i="92"/>
  <c r="I252" i="92"/>
  <c r="I253" i="92"/>
  <c r="I254" i="92"/>
  <c r="I255" i="92"/>
  <c r="I256" i="92"/>
  <c r="I257" i="92"/>
  <c r="I258" i="92"/>
  <c r="I259" i="92"/>
  <c r="I260" i="92"/>
  <c r="I261" i="92"/>
  <c r="I262" i="92"/>
  <c r="I263" i="92"/>
  <c r="I264" i="92"/>
  <c r="I265" i="92"/>
  <c r="I266" i="92"/>
  <c r="I267" i="92"/>
  <c r="I268" i="92"/>
  <c r="I269" i="92"/>
  <c r="I270" i="92"/>
  <c r="I271" i="92"/>
  <c r="I272" i="92"/>
  <c r="I273" i="92"/>
  <c r="I274" i="92"/>
  <c r="I275" i="92"/>
  <c r="I276" i="92"/>
  <c r="I277" i="92"/>
  <c r="I278" i="92"/>
  <c r="I279" i="92"/>
  <c r="I280" i="92"/>
  <c r="I281" i="92"/>
  <c r="I282" i="92"/>
  <c r="I283" i="92"/>
  <c r="I284" i="92"/>
  <c r="I285" i="92"/>
  <c r="I286" i="92"/>
  <c r="I287" i="92"/>
  <c r="I288" i="92"/>
  <c r="I289" i="92"/>
  <c r="I290" i="92"/>
  <c r="I291" i="92"/>
  <c r="I292" i="92"/>
  <c r="I293" i="92"/>
  <c r="I294" i="92"/>
  <c r="I295" i="92"/>
  <c r="I296" i="92"/>
  <c r="I297" i="92"/>
  <c r="I298" i="92"/>
  <c r="I299" i="92"/>
  <c r="I300" i="92"/>
  <c r="I301" i="92"/>
  <c r="I302" i="92"/>
  <c r="I303" i="92"/>
  <c r="I304" i="92"/>
  <c r="I305" i="92"/>
  <c r="I306" i="92"/>
  <c r="I307" i="92"/>
  <c r="I308" i="92"/>
  <c r="I309" i="92"/>
  <c r="I310" i="92"/>
  <c r="I311" i="92"/>
  <c r="I312" i="92"/>
  <c r="I313" i="92"/>
  <c r="I314" i="92"/>
  <c r="I315" i="92"/>
  <c r="I316" i="92"/>
  <c r="I317" i="92"/>
  <c r="I318" i="92"/>
  <c r="I319" i="92"/>
  <c r="I320" i="92"/>
  <c r="I321" i="92"/>
  <c r="I322" i="92"/>
  <c r="I323" i="92"/>
  <c r="I324" i="92"/>
  <c r="I325" i="92"/>
  <c r="I326" i="92"/>
  <c r="I327" i="92"/>
  <c r="I328" i="92"/>
  <c r="I329" i="92"/>
  <c r="I330" i="92"/>
  <c r="I331" i="92"/>
  <c r="I332" i="92"/>
  <c r="I333" i="92"/>
  <c r="I334" i="92"/>
  <c r="I335" i="92"/>
  <c r="I336" i="92"/>
  <c r="I337" i="92"/>
  <c r="I338" i="92"/>
  <c r="I339" i="92"/>
  <c r="I340" i="92"/>
  <c r="I341" i="92"/>
  <c r="I342" i="92"/>
  <c r="I343" i="92"/>
  <c r="I344" i="92"/>
  <c r="I345" i="92"/>
  <c r="I346" i="92"/>
  <c r="I238" i="93"/>
  <c r="I239" i="93"/>
  <c r="I240" i="93"/>
  <c r="I241" i="93"/>
  <c r="I242" i="93"/>
  <c r="I243" i="93"/>
  <c r="I244" i="93"/>
  <c r="I245" i="93"/>
  <c r="I246" i="93"/>
  <c r="I247" i="93"/>
  <c r="I248" i="93"/>
  <c r="I249" i="93"/>
  <c r="I250" i="93"/>
  <c r="I251" i="93"/>
  <c r="I252" i="93"/>
  <c r="I253" i="93"/>
  <c r="I254" i="93"/>
  <c r="I255" i="93"/>
  <c r="I256" i="93"/>
  <c r="I257" i="93"/>
  <c r="I258" i="93"/>
  <c r="I259" i="93"/>
  <c r="I260" i="93"/>
  <c r="I261" i="93"/>
  <c r="I262" i="93"/>
  <c r="I263" i="93"/>
  <c r="I264" i="93"/>
  <c r="I265" i="93"/>
  <c r="I266" i="93"/>
  <c r="I267" i="93"/>
  <c r="I268" i="93"/>
  <c r="I269" i="93"/>
  <c r="I270" i="93"/>
  <c r="I271" i="93"/>
  <c r="I272" i="93"/>
  <c r="I273" i="93"/>
  <c r="I274" i="93"/>
  <c r="I275" i="93"/>
  <c r="I276" i="93"/>
  <c r="I277" i="93"/>
  <c r="I278" i="93"/>
  <c r="I279" i="93"/>
  <c r="I280" i="93"/>
  <c r="I281" i="93"/>
  <c r="I282" i="93"/>
  <c r="I283" i="93"/>
  <c r="I284" i="93"/>
  <c r="I285" i="93"/>
  <c r="I286" i="93"/>
  <c r="I287" i="93"/>
  <c r="I288" i="93"/>
  <c r="I289" i="93"/>
  <c r="I290" i="93"/>
  <c r="I291" i="93"/>
  <c r="I292" i="93"/>
  <c r="I293" i="93"/>
  <c r="I294" i="93"/>
  <c r="I295" i="93"/>
  <c r="I296" i="93"/>
  <c r="I297" i="93"/>
  <c r="I298" i="93"/>
  <c r="I299" i="93"/>
  <c r="I300" i="93"/>
  <c r="I301" i="93"/>
  <c r="I302" i="93"/>
  <c r="I303" i="93"/>
  <c r="I304" i="93"/>
  <c r="I305" i="93"/>
  <c r="I306" i="93"/>
  <c r="I307" i="93"/>
  <c r="I308" i="93"/>
  <c r="I309" i="93"/>
  <c r="I310" i="93"/>
  <c r="I311" i="93"/>
  <c r="I312" i="93"/>
  <c r="I313" i="93"/>
  <c r="I314" i="93"/>
  <c r="I315" i="93"/>
  <c r="I316" i="93"/>
  <c r="I317" i="93"/>
  <c r="I318" i="93"/>
  <c r="I319" i="93"/>
  <c r="I320" i="93"/>
  <c r="I321" i="93"/>
  <c r="I322" i="93"/>
  <c r="I323" i="93"/>
  <c r="I324" i="93"/>
  <c r="I325" i="93"/>
  <c r="I326" i="93"/>
  <c r="I327" i="93"/>
  <c r="I328" i="93"/>
  <c r="I329" i="93"/>
  <c r="I330" i="93"/>
  <c r="I331" i="93"/>
  <c r="I332" i="93"/>
  <c r="I333" i="93"/>
  <c r="I334" i="93"/>
  <c r="I335" i="93"/>
  <c r="I336" i="93"/>
  <c r="I337" i="93"/>
  <c r="I338" i="93"/>
  <c r="I339" i="93"/>
  <c r="I340" i="93"/>
  <c r="I341" i="93"/>
  <c r="I342" i="93"/>
  <c r="I343" i="93"/>
  <c r="I344" i="93"/>
  <c r="I345" i="93"/>
  <c r="I346" i="93"/>
  <c r="I238" i="94"/>
  <c r="I239" i="94"/>
  <c r="I240" i="94"/>
  <c r="I241" i="94"/>
  <c r="I242" i="94"/>
  <c r="I243" i="94"/>
  <c r="I244" i="94"/>
  <c r="I245" i="94"/>
  <c r="I246" i="94"/>
  <c r="I247" i="94"/>
  <c r="I248" i="94"/>
  <c r="I249" i="94"/>
  <c r="I250" i="94"/>
  <c r="I251" i="94"/>
  <c r="I252" i="94"/>
  <c r="I253" i="94"/>
  <c r="I254" i="94"/>
  <c r="I255" i="94"/>
  <c r="I256" i="94"/>
  <c r="I257" i="94"/>
  <c r="I258" i="94"/>
  <c r="I259" i="94"/>
  <c r="I260" i="94"/>
  <c r="I261" i="94"/>
  <c r="I262" i="94"/>
  <c r="I263" i="94"/>
  <c r="I264" i="94"/>
  <c r="I265" i="94"/>
  <c r="I266" i="94"/>
  <c r="I267" i="94"/>
  <c r="I268" i="94"/>
  <c r="I269" i="94"/>
  <c r="I270" i="94"/>
  <c r="I271" i="94"/>
  <c r="I272" i="94"/>
  <c r="I273" i="94"/>
  <c r="I274" i="94"/>
  <c r="I275" i="94"/>
  <c r="I276" i="94"/>
  <c r="I277" i="94"/>
  <c r="I278" i="94"/>
  <c r="I279" i="94"/>
  <c r="I280" i="94"/>
  <c r="I281" i="94"/>
  <c r="I282" i="94"/>
  <c r="I283" i="94"/>
  <c r="I284" i="94"/>
  <c r="I285" i="94"/>
  <c r="I286" i="94"/>
  <c r="I287" i="94"/>
  <c r="I288" i="94"/>
  <c r="I289" i="94"/>
  <c r="I290" i="94"/>
  <c r="I291" i="94"/>
  <c r="I292" i="94"/>
  <c r="I293" i="94"/>
  <c r="I294" i="94"/>
  <c r="I295" i="94"/>
  <c r="I296" i="94"/>
  <c r="I297" i="94"/>
  <c r="I298" i="94"/>
  <c r="I299" i="94"/>
  <c r="I300" i="94"/>
  <c r="I301" i="94"/>
  <c r="I302" i="94"/>
  <c r="I303" i="94"/>
  <c r="I304" i="94"/>
  <c r="I305" i="94"/>
  <c r="I306" i="94"/>
  <c r="I307" i="94"/>
  <c r="I308" i="94"/>
  <c r="I309" i="94"/>
  <c r="I310" i="94"/>
  <c r="I311" i="94"/>
  <c r="I312" i="94"/>
  <c r="I313" i="94"/>
  <c r="I314" i="94"/>
  <c r="I315" i="94"/>
  <c r="I316" i="94"/>
  <c r="I317" i="94"/>
  <c r="I318" i="94"/>
  <c r="I319" i="94"/>
  <c r="I320" i="94"/>
  <c r="I321" i="94"/>
  <c r="I322" i="94"/>
  <c r="I323" i="94"/>
  <c r="I324" i="94"/>
  <c r="I325" i="94"/>
  <c r="I326" i="94"/>
  <c r="I327" i="94"/>
  <c r="I328" i="94"/>
  <c r="I329" i="94"/>
  <c r="I330" i="94"/>
  <c r="I331" i="94"/>
  <c r="I332" i="94"/>
  <c r="I333" i="94"/>
  <c r="I334" i="94"/>
  <c r="I335" i="94"/>
  <c r="I336" i="94"/>
  <c r="I337" i="94"/>
  <c r="I338" i="94"/>
  <c r="I339" i="94"/>
  <c r="I340" i="94"/>
  <c r="I341" i="94"/>
  <c r="I342" i="94"/>
  <c r="I343" i="94"/>
  <c r="I344" i="94"/>
  <c r="I345" i="94"/>
  <c r="I346" i="94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238" i="96"/>
  <c r="I239" i="96"/>
  <c r="I240" i="96"/>
  <c r="I241" i="96"/>
  <c r="I242" i="96"/>
  <c r="I243" i="96"/>
  <c r="I244" i="96"/>
  <c r="I245" i="96"/>
  <c r="I246" i="96"/>
  <c r="I247" i="96"/>
  <c r="I248" i="96"/>
  <c r="I249" i="96"/>
  <c r="I250" i="96"/>
  <c r="I251" i="96"/>
  <c r="I252" i="96"/>
  <c r="I253" i="96"/>
  <c r="I254" i="96"/>
  <c r="I255" i="96"/>
  <c r="I256" i="96"/>
  <c r="I257" i="96"/>
  <c r="I258" i="96"/>
  <c r="I259" i="96"/>
  <c r="I260" i="96"/>
  <c r="I261" i="96"/>
  <c r="I262" i="96"/>
  <c r="I263" i="96"/>
  <c r="I264" i="96"/>
  <c r="I265" i="96"/>
  <c r="I266" i="96"/>
  <c r="I267" i="96"/>
  <c r="I268" i="96"/>
  <c r="I269" i="96"/>
  <c r="I270" i="96"/>
  <c r="I271" i="96"/>
  <c r="I272" i="96"/>
  <c r="I273" i="96"/>
  <c r="I274" i="96"/>
  <c r="I275" i="96"/>
  <c r="I276" i="96"/>
  <c r="I277" i="96"/>
  <c r="I278" i="96"/>
  <c r="I279" i="96"/>
  <c r="I280" i="96"/>
  <c r="I281" i="96"/>
  <c r="I282" i="96"/>
  <c r="I283" i="96"/>
  <c r="I284" i="96"/>
  <c r="I285" i="96"/>
  <c r="I286" i="96"/>
  <c r="I287" i="96"/>
  <c r="I288" i="96"/>
  <c r="I289" i="96"/>
  <c r="I290" i="96"/>
  <c r="I291" i="96"/>
  <c r="I292" i="96"/>
  <c r="I293" i="96"/>
  <c r="I294" i="96"/>
  <c r="I295" i="96"/>
  <c r="I296" i="96"/>
  <c r="I297" i="96"/>
  <c r="I298" i="96"/>
  <c r="I299" i="96"/>
  <c r="I300" i="96"/>
  <c r="I301" i="96"/>
  <c r="I302" i="96"/>
  <c r="I303" i="96"/>
  <c r="I304" i="96"/>
  <c r="I305" i="96"/>
  <c r="I306" i="96"/>
  <c r="I307" i="96"/>
  <c r="I308" i="96"/>
  <c r="I309" i="96"/>
  <c r="I310" i="96"/>
  <c r="I311" i="96"/>
  <c r="I312" i="96"/>
  <c r="I313" i="96"/>
  <c r="I314" i="96"/>
  <c r="I315" i="96"/>
  <c r="I316" i="96"/>
  <c r="I317" i="96"/>
  <c r="I318" i="96"/>
  <c r="I319" i="96"/>
  <c r="I320" i="96"/>
  <c r="I321" i="96"/>
  <c r="I322" i="96"/>
  <c r="I323" i="96"/>
  <c r="I324" i="96"/>
  <c r="I325" i="96"/>
  <c r="I326" i="96"/>
  <c r="I327" i="96"/>
  <c r="I328" i="96"/>
  <c r="I329" i="96"/>
  <c r="I330" i="96"/>
  <c r="I331" i="96"/>
  <c r="I332" i="96"/>
  <c r="I333" i="96"/>
  <c r="I334" i="96"/>
  <c r="I335" i="96"/>
  <c r="I336" i="96"/>
  <c r="I337" i="96"/>
  <c r="I338" i="96"/>
  <c r="I339" i="96"/>
  <c r="I340" i="96"/>
  <c r="I341" i="96"/>
  <c r="I342" i="96"/>
  <c r="I343" i="96"/>
  <c r="I344" i="96"/>
  <c r="I345" i="96"/>
  <c r="I346" i="96"/>
  <c r="I238" i="97"/>
  <c r="I239" i="97"/>
  <c r="I240" i="97"/>
  <c r="I241" i="97"/>
  <c r="I242" i="97"/>
  <c r="I243" i="97"/>
  <c r="I244" i="97"/>
  <c r="I245" i="97"/>
  <c r="I246" i="97"/>
  <c r="I247" i="97"/>
  <c r="I248" i="97"/>
  <c r="I249" i="97"/>
  <c r="I250" i="97"/>
  <c r="I251" i="97"/>
  <c r="I252" i="97"/>
  <c r="I253" i="97"/>
  <c r="I254" i="97"/>
  <c r="I255" i="97"/>
  <c r="I256" i="97"/>
  <c r="I257" i="97"/>
  <c r="I258" i="97"/>
  <c r="I259" i="97"/>
  <c r="I260" i="97"/>
  <c r="I261" i="97"/>
  <c r="I262" i="97"/>
  <c r="I263" i="97"/>
  <c r="I264" i="97"/>
  <c r="I265" i="97"/>
  <c r="I266" i="97"/>
  <c r="I267" i="97"/>
  <c r="I268" i="97"/>
  <c r="I269" i="97"/>
  <c r="I270" i="97"/>
  <c r="I271" i="97"/>
  <c r="I272" i="97"/>
  <c r="I273" i="97"/>
  <c r="I274" i="97"/>
  <c r="I275" i="97"/>
  <c r="I276" i="97"/>
  <c r="I277" i="97"/>
  <c r="I278" i="97"/>
  <c r="I279" i="97"/>
  <c r="I280" i="97"/>
  <c r="I281" i="97"/>
  <c r="I282" i="97"/>
  <c r="I283" i="97"/>
  <c r="I284" i="97"/>
  <c r="I285" i="97"/>
  <c r="I286" i="97"/>
  <c r="I287" i="97"/>
  <c r="I288" i="97"/>
  <c r="I289" i="97"/>
  <c r="I290" i="97"/>
  <c r="I291" i="97"/>
  <c r="I292" i="97"/>
  <c r="I293" i="97"/>
  <c r="I294" i="97"/>
  <c r="I295" i="97"/>
  <c r="I296" i="97"/>
  <c r="I297" i="97"/>
  <c r="I298" i="97"/>
  <c r="I299" i="97"/>
  <c r="I300" i="97"/>
  <c r="I301" i="97"/>
  <c r="I302" i="97"/>
  <c r="I303" i="97"/>
  <c r="I304" i="97"/>
  <c r="I305" i="97"/>
  <c r="I306" i="97"/>
  <c r="I307" i="97"/>
  <c r="I308" i="97"/>
  <c r="I309" i="97"/>
  <c r="I310" i="97"/>
  <c r="I311" i="97"/>
  <c r="I312" i="97"/>
  <c r="I313" i="97"/>
  <c r="I314" i="97"/>
  <c r="I315" i="97"/>
  <c r="I316" i="97"/>
  <c r="I317" i="97"/>
  <c r="I318" i="97"/>
  <c r="I319" i="97"/>
  <c r="I320" i="97"/>
  <c r="I321" i="97"/>
  <c r="I322" i="97"/>
  <c r="I323" i="97"/>
  <c r="I324" i="97"/>
  <c r="I325" i="97"/>
  <c r="I326" i="97"/>
  <c r="I327" i="97"/>
  <c r="I328" i="97"/>
  <c r="I329" i="97"/>
  <c r="I330" i="97"/>
  <c r="I331" i="97"/>
  <c r="I332" i="97"/>
  <c r="I333" i="97"/>
  <c r="I334" i="97"/>
  <c r="I335" i="97"/>
  <c r="I336" i="97"/>
  <c r="I337" i="97"/>
  <c r="I338" i="97"/>
  <c r="I339" i="97"/>
  <c r="I340" i="97"/>
  <c r="I341" i="97"/>
  <c r="I342" i="97"/>
  <c r="I343" i="97"/>
  <c r="I344" i="97"/>
  <c r="I345" i="97"/>
  <c r="I346" i="97"/>
  <c r="I238" i="98"/>
  <c r="I239" i="98"/>
  <c r="I240" i="98"/>
  <c r="I241" i="98"/>
  <c r="I242" i="98"/>
  <c r="I243" i="98"/>
  <c r="I244" i="98"/>
  <c r="I245" i="98"/>
  <c r="I246" i="98"/>
  <c r="I247" i="98"/>
  <c r="I248" i="98"/>
  <c r="I249" i="98"/>
  <c r="I250" i="98"/>
  <c r="I251" i="98"/>
  <c r="I252" i="98"/>
  <c r="I253" i="98"/>
  <c r="I254" i="98"/>
  <c r="I255" i="98"/>
  <c r="I256" i="98"/>
  <c r="I257" i="98"/>
  <c r="I258" i="98"/>
  <c r="I259" i="98"/>
  <c r="I260" i="98"/>
  <c r="I261" i="98"/>
  <c r="I262" i="98"/>
  <c r="I263" i="98"/>
  <c r="I264" i="98"/>
  <c r="I265" i="98"/>
  <c r="I266" i="98"/>
  <c r="I267" i="98"/>
  <c r="I268" i="98"/>
  <c r="I269" i="98"/>
  <c r="I270" i="98"/>
  <c r="I271" i="98"/>
  <c r="I272" i="98"/>
  <c r="I273" i="98"/>
  <c r="I274" i="98"/>
  <c r="I275" i="98"/>
  <c r="I276" i="98"/>
  <c r="I277" i="98"/>
  <c r="I278" i="98"/>
  <c r="I279" i="98"/>
  <c r="I280" i="98"/>
  <c r="I281" i="98"/>
  <c r="I282" i="98"/>
  <c r="I283" i="98"/>
  <c r="I284" i="98"/>
  <c r="I285" i="98"/>
  <c r="I286" i="98"/>
  <c r="I287" i="98"/>
  <c r="I288" i="98"/>
  <c r="I289" i="98"/>
  <c r="I290" i="98"/>
  <c r="I291" i="98"/>
  <c r="I292" i="98"/>
  <c r="I293" i="98"/>
  <c r="I294" i="98"/>
  <c r="I295" i="98"/>
  <c r="I296" i="98"/>
  <c r="I297" i="98"/>
  <c r="I298" i="98"/>
  <c r="I299" i="98"/>
  <c r="I300" i="98"/>
  <c r="I301" i="98"/>
  <c r="I302" i="98"/>
  <c r="I303" i="98"/>
  <c r="I304" i="98"/>
  <c r="I305" i="98"/>
  <c r="I306" i="98"/>
  <c r="I307" i="98"/>
  <c r="I308" i="98"/>
  <c r="I309" i="98"/>
  <c r="I310" i="98"/>
  <c r="I311" i="98"/>
  <c r="I312" i="98"/>
  <c r="I313" i="98"/>
  <c r="I314" i="98"/>
  <c r="I315" i="98"/>
  <c r="I316" i="98"/>
  <c r="I317" i="98"/>
  <c r="I318" i="98"/>
  <c r="I319" i="98"/>
  <c r="I320" i="98"/>
  <c r="I321" i="98"/>
  <c r="I322" i="98"/>
  <c r="I323" i="98"/>
  <c r="I324" i="98"/>
  <c r="I325" i="98"/>
  <c r="I326" i="98"/>
  <c r="I327" i="98"/>
  <c r="I328" i="98"/>
  <c r="I329" i="98"/>
  <c r="I330" i="98"/>
  <c r="I331" i="98"/>
  <c r="I332" i="98"/>
  <c r="I333" i="98"/>
  <c r="I334" i="98"/>
  <c r="I335" i="98"/>
  <c r="I336" i="98"/>
  <c r="I337" i="98"/>
  <c r="I338" i="98"/>
  <c r="I339" i="98"/>
  <c r="I340" i="98"/>
  <c r="I341" i="98"/>
  <c r="I342" i="98"/>
  <c r="I343" i="98"/>
  <c r="I344" i="98"/>
  <c r="I345" i="98"/>
  <c r="I346" i="98"/>
  <c r="I238" i="99"/>
  <c r="I239" i="99"/>
  <c r="I240" i="99"/>
  <c r="I241" i="99"/>
  <c r="I242" i="99"/>
  <c r="I243" i="99"/>
  <c r="I244" i="99"/>
  <c r="I245" i="99"/>
  <c r="I246" i="99"/>
  <c r="I247" i="99"/>
  <c r="I248" i="99"/>
  <c r="I249" i="99"/>
  <c r="I250" i="99"/>
  <c r="I251" i="99"/>
  <c r="I252" i="99"/>
  <c r="I253" i="99"/>
  <c r="I254" i="99"/>
  <c r="I255" i="99"/>
  <c r="I256" i="99"/>
  <c r="I257" i="99"/>
  <c r="I258" i="99"/>
  <c r="I259" i="99"/>
  <c r="I260" i="99"/>
  <c r="I261" i="99"/>
  <c r="I262" i="99"/>
  <c r="I263" i="99"/>
  <c r="I264" i="99"/>
  <c r="I265" i="99"/>
  <c r="I266" i="99"/>
  <c r="I267" i="99"/>
  <c r="I268" i="99"/>
  <c r="I269" i="99"/>
  <c r="I270" i="99"/>
  <c r="I271" i="99"/>
  <c r="I272" i="99"/>
  <c r="I273" i="99"/>
  <c r="I274" i="99"/>
  <c r="I275" i="99"/>
  <c r="I276" i="99"/>
  <c r="I277" i="99"/>
  <c r="I278" i="99"/>
  <c r="I279" i="99"/>
  <c r="I280" i="99"/>
  <c r="I281" i="99"/>
  <c r="I282" i="99"/>
  <c r="I283" i="99"/>
  <c r="I284" i="99"/>
  <c r="I285" i="99"/>
  <c r="I286" i="99"/>
  <c r="I287" i="99"/>
  <c r="I288" i="99"/>
  <c r="I289" i="99"/>
  <c r="I290" i="99"/>
  <c r="I291" i="99"/>
  <c r="I292" i="99"/>
  <c r="I293" i="99"/>
  <c r="I294" i="99"/>
  <c r="I295" i="99"/>
  <c r="I296" i="99"/>
  <c r="I297" i="99"/>
  <c r="I298" i="99"/>
  <c r="I299" i="99"/>
  <c r="I300" i="99"/>
  <c r="I301" i="99"/>
  <c r="I302" i="99"/>
  <c r="I303" i="99"/>
  <c r="I304" i="99"/>
  <c r="I305" i="99"/>
  <c r="I306" i="99"/>
  <c r="I307" i="99"/>
  <c r="I308" i="99"/>
  <c r="I309" i="99"/>
  <c r="I310" i="99"/>
  <c r="I311" i="99"/>
  <c r="I312" i="99"/>
  <c r="I313" i="99"/>
  <c r="I314" i="99"/>
  <c r="I315" i="99"/>
  <c r="I316" i="99"/>
  <c r="I317" i="99"/>
  <c r="I318" i="99"/>
  <c r="I319" i="99"/>
  <c r="I320" i="99"/>
  <c r="I321" i="99"/>
  <c r="I322" i="99"/>
  <c r="I323" i="99"/>
  <c r="I324" i="99"/>
  <c r="I325" i="99"/>
  <c r="I326" i="99"/>
  <c r="I327" i="99"/>
  <c r="I328" i="99"/>
  <c r="I329" i="99"/>
  <c r="I330" i="99"/>
  <c r="I331" i="99"/>
  <c r="I332" i="99"/>
  <c r="I333" i="99"/>
  <c r="I334" i="99"/>
  <c r="I335" i="99"/>
  <c r="I336" i="99"/>
  <c r="I337" i="99"/>
  <c r="I338" i="99"/>
  <c r="I339" i="99"/>
  <c r="I340" i="99"/>
  <c r="I341" i="99"/>
  <c r="I342" i="99"/>
  <c r="I343" i="99"/>
  <c r="I344" i="99"/>
  <c r="I345" i="99"/>
  <c r="I346" i="99"/>
  <c r="I238" i="100"/>
  <c r="I239" i="100"/>
  <c r="I240" i="100"/>
  <c r="I241" i="100"/>
  <c r="I242" i="100"/>
  <c r="I243" i="100"/>
  <c r="I244" i="100"/>
  <c r="I245" i="100"/>
  <c r="I246" i="100"/>
  <c r="I247" i="100"/>
  <c r="I248" i="100"/>
  <c r="I249" i="100"/>
  <c r="I250" i="100"/>
  <c r="I251" i="100"/>
  <c r="I252" i="100"/>
  <c r="I253" i="100"/>
  <c r="I254" i="100"/>
  <c r="I255" i="100"/>
  <c r="I256" i="100"/>
  <c r="I257" i="100"/>
  <c r="I258" i="100"/>
  <c r="I259" i="100"/>
  <c r="I260" i="100"/>
  <c r="I261" i="100"/>
  <c r="I262" i="100"/>
  <c r="I263" i="100"/>
  <c r="I264" i="100"/>
  <c r="I265" i="100"/>
  <c r="I266" i="100"/>
  <c r="I267" i="100"/>
  <c r="I268" i="100"/>
  <c r="I269" i="100"/>
  <c r="I270" i="100"/>
  <c r="I271" i="100"/>
  <c r="I272" i="100"/>
  <c r="I273" i="100"/>
  <c r="I274" i="100"/>
  <c r="I275" i="100"/>
  <c r="I276" i="100"/>
  <c r="I277" i="100"/>
  <c r="I278" i="100"/>
  <c r="I279" i="100"/>
  <c r="I280" i="100"/>
  <c r="I281" i="100"/>
  <c r="I282" i="100"/>
  <c r="I283" i="100"/>
  <c r="I284" i="100"/>
  <c r="I285" i="100"/>
  <c r="I286" i="100"/>
  <c r="I287" i="100"/>
  <c r="I288" i="100"/>
  <c r="I289" i="100"/>
  <c r="I290" i="100"/>
  <c r="I291" i="100"/>
  <c r="I292" i="100"/>
  <c r="I293" i="100"/>
  <c r="I294" i="100"/>
  <c r="I295" i="100"/>
  <c r="I296" i="100"/>
  <c r="I297" i="100"/>
  <c r="I298" i="100"/>
  <c r="I299" i="100"/>
  <c r="I300" i="100"/>
  <c r="I301" i="100"/>
  <c r="I302" i="100"/>
  <c r="I303" i="100"/>
  <c r="I304" i="100"/>
  <c r="I305" i="100"/>
  <c r="I306" i="100"/>
  <c r="I307" i="100"/>
  <c r="I308" i="100"/>
  <c r="I309" i="100"/>
  <c r="I310" i="100"/>
  <c r="I311" i="100"/>
  <c r="I312" i="100"/>
  <c r="I313" i="100"/>
  <c r="I314" i="100"/>
  <c r="I315" i="100"/>
  <c r="I316" i="100"/>
  <c r="I317" i="100"/>
  <c r="I318" i="100"/>
  <c r="I319" i="100"/>
  <c r="I320" i="100"/>
  <c r="I321" i="100"/>
  <c r="I322" i="100"/>
  <c r="I323" i="100"/>
  <c r="I324" i="100"/>
  <c r="I325" i="100"/>
  <c r="I326" i="100"/>
  <c r="I327" i="100"/>
  <c r="I328" i="100"/>
  <c r="I329" i="100"/>
  <c r="I330" i="100"/>
  <c r="I331" i="100"/>
  <c r="I332" i="100"/>
  <c r="I333" i="100"/>
  <c r="I334" i="100"/>
  <c r="I335" i="100"/>
  <c r="I336" i="100"/>
  <c r="I337" i="100"/>
  <c r="I338" i="100"/>
  <c r="I339" i="100"/>
  <c r="I340" i="100"/>
  <c r="I341" i="100"/>
  <c r="I342" i="100"/>
  <c r="I343" i="100"/>
  <c r="I344" i="100"/>
  <c r="I345" i="100"/>
  <c r="I346" i="100"/>
  <c r="I238" i="101"/>
  <c r="I239" i="101"/>
  <c r="I240" i="101"/>
  <c r="I241" i="101"/>
  <c r="I242" i="101"/>
  <c r="I243" i="101"/>
  <c r="I244" i="101"/>
  <c r="I245" i="101"/>
  <c r="I246" i="101"/>
  <c r="I247" i="101"/>
  <c r="I248" i="101"/>
  <c r="I249" i="101"/>
  <c r="I250" i="101"/>
  <c r="I251" i="101"/>
  <c r="I252" i="101"/>
  <c r="I253" i="101"/>
  <c r="I254" i="101"/>
  <c r="I255" i="101"/>
  <c r="I256" i="101"/>
  <c r="I257" i="101"/>
  <c r="I258" i="101"/>
  <c r="I259" i="101"/>
  <c r="I260" i="101"/>
  <c r="I261" i="101"/>
  <c r="I262" i="101"/>
  <c r="I263" i="101"/>
  <c r="I264" i="101"/>
  <c r="I265" i="101"/>
  <c r="I266" i="101"/>
  <c r="I267" i="101"/>
  <c r="I268" i="101"/>
  <c r="I269" i="101"/>
  <c r="I270" i="101"/>
  <c r="I271" i="101"/>
  <c r="I272" i="101"/>
  <c r="I273" i="101"/>
  <c r="I274" i="101"/>
  <c r="I275" i="101"/>
  <c r="I276" i="101"/>
  <c r="I277" i="101"/>
  <c r="I278" i="101"/>
  <c r="I279" i="101"/>
  <c r="I280" i="101"/>
  <c r="I281" i="101"/>
  <c r="I282" i="101"/>
  <c r="I283" i="101"/>
  <c r="I284" i="101"/>
  <c r="I285" i="101"/>
  <c r="I286" i="101"/>
  <c r="I287" i="101"/>
  <c r="I288" i="101"/>
  <c r="I289" i="101"/>
  <c r="I290" i="101"/>
  <c r="I291" i="101"/>
  <c r="I292" i="101"/>
  <c r="I293" i="101"/>
  <c r="I294" i="101"/>
  <c r="I295" i="101"/>
  <c r="I296" i="101"/>
  <c r="I297" i="101"/>
  <c r="I298" i="101"/>
  <c r="I299" i="101"/>
  <c r="I300" i="101"/>
  <c r="I301" i="101"/>
  <c r="I302" i="101"/>
  <c r="I303" i="101"/>
  <c r="I304" i="101"/>
  <c r="I305" i="101"/>
  <c r="I306" i="101"/>
  <c r="I307" i="101"/>
  <c r="I308" i="101"/>
  <c r="I309" i="101"/>
  <c r="I310" i="101"/>
  <c r="I311" i="101"/>
  <c r="I312" i="101"/>
  <c r="I313" i="101"/>
  <c r="I314" i="101"/>
  <c r="I315" i="101"/>
  <c r="I316" i="101"/>
  <c r="I317" i="101"/>
  <c r="I318" i="101"/>
  <c r="I319" i="101"/>
  <c r="I320" i="101"/>
  <c r="I321" i="101"/>
  <c r="I322" i="101"/>
  <c r="I323" i="101"/>
  <c r="I324" i="101"/>
  <c r="I325" i="101"/>
  <c r="I326" i="101"/>
  <c r="I327" i="101"/>
  <c r="I328" i="101"/>
  <c r="I329" i="101"/>
  <c r="I330" i="101"/>
  <c r="I331" i="101"/>
  <c r="I332" i="101"/>
  <c r="I333" i="101"/>
  <c r="I334" i="101"/>
  <c r="I335" i="101"/>
  <c r="I336" i="101"/>
  <c r="I337" i="101"/>
  <c r="I338" i="101"/>
  <c r="I339" i="101"/>
  <c r="I340" i="101"/>
  <c r="I341" i="101"/>
  <c r="I342" i="101"/>
  <c r="I343" i="101"/>
  <c r="I344" i="101"/>
  <c r="I345" i="101"/>
  <c r="I346" i="101"/>
  <c r="I238" i="102"/>
  <c r="I239" i="102"/>
  <c r="I240" i="102"/>
  <c r="I241" i="102"/>
  <c r="I242" i="102"/>
  <c r="I243" i="102"/>
  <c r="I244" i="102"/>
  <c r="I245" i="102"/>
  <c r="I246" i="102"/>
  <c r="I248" i="102"/>
  <c r="I249" i="102"/>
  <c r="I250" i="102"/>
  <c r="I251" i="102"/>
  <c r="I252" i="102"/>
  <c r="I253" i="102"/>
  <c r="I254" i="102"/>
  <c r="I255" i="102"/>
  <c r="I256" i="102"/>
  <c r="I257" i="102"/>
  <c r="I258" i="102"/>
  <c r="I259" i="102"/>
  <c r="I260" i="102"/>
  <c r="I261" i="102"/>
  <c r="I262" i="102"/>
  <c r="I263" i="102"/>
  <c r="I264" i="102"/>
  <c r="I265" i="102"/>
  <c r="I266" i="102"/>
  <c r="I267" i="102"/>
  <c r="I268" i="102"/>
  <c r="I269" i="102"/>
  <c r="I270" i="102"/>
  <c r="I271" i="102"/>
  <c r="I272" i="102"/>
  <c r="I273" i="102"/>
  <c r="I274" i="102"/>
  <c r="I275" i="102"/>
  <c r="I276" i="102"/>
  <c r="I277" i="102"/>
  <c r="I278" i="102"/>
  <c r="I279" i="102"/>
  <c r="I280" i="102"/>
  <c r="I281" i="102"/>
  <c r="I282" i="102"/>
  <c r="I283" i="102"/>
  <c r="I284" i="102"/>
  <c r="I285" i="102"/>
  <c r="I286" i="102"/>
  <c r="I287" i="102"/>
  <c r="I288" i="102"/>
  <c r="I289" i="102"/>
  <c r="I290" i="102"/>
  <c r="I291" i="102"/>
  <c r="I292" i="102"/>
  <c r="I293" i="102"/>
  <c r="I294" i="102"/>
  <c r="I295" i="102"/>
  <c r="I296" i="102"/>
  <c r="I297" i="102"/>
  <c r="I298" i="102"/>
  <c r="I299" i="102"/>
  <c r="I300" i="102"/>
  <c r="I301" i="102"/>
  <c r="I302" i="102"/>
  <c r="I303" i="102"/>
  <c r="I304" i="102"/>
  <c r="I305" i="102"/>
  <c r="I306" i="102"/>
  <c r="I307" i="102"/>
  <c r="I308" i="102"/>
  <c r="I309" i="102"/>
  <c r="I310" i="102"/>
  <c r="I311" i="102"/>
  <c r="I312" i="102"/>
  <c r="I313" i="102"/>
  <c r="I314" i="102"/>
  <c r="I315" i="102"/>
  <c r="I316" i="102"/>
  <c r="I317" i="102"/>
  <c r="I318" i="102"/>
  <c r="I319" i="102"/>
  <c r="I320" i="102"/>
  <c r="I321" i="102"/>
  <c r="I322" i="102"/>
  <c r="I323" i="102"/>
  <c r="I324" i="102"/>
  <c r="I325" i="102"/>
  <c r="I326" i="102"/>
  <c r="I327" i="102"/>
  <c r="I328" i="102"/>
  <c r="I329" i="102"/>
  <c r="I330" i="102"/>
  <c r="I331" i="102"/>
  <c r="I332" i="102"/>
  <c r="I333" i="102"/>
  <c r="I334" i="102"/>
  <c r="I335" i="102"/>
  <c r="I336" i="102"/>
  <c r="I337" i="102"/>
  <c r="I338" i="102"/>
  <c r="I339" i="102"/>
  <c r="I340" i="102"/>
  <c r="I341" i="102"/>
  <c r="I342" i="102"/>
  <c r="I343" i="102"/>
  <c r="I344" i="102"/>
  <c r="I345" i="102"/>
  <c r="I346" i="102"/>
  <c r="I238" i="103"/>
  <c r="I239" i="103"/>
  <c r="I240" i="103"/>
  <c r="I241" i="103"/>
  <c r="I242" i="103"/>
  <c r="I243" i="103"/>
  <c r="I244" i="103"/>
  <c r="I245" i="103"/>
  <c r="I246" i="103"/>
  <c r="I247" i="103"/>
  <c r="I248" i="103"/>
  <c r="I249" i="103"/>
  <c r="I250" i="103"/>
  <c r="I251" i="103"/>
  <c r="I252" i="103"/>
  <c r="I253" i="103"/>
  <c r="I254" i="103"/>
  <c r="I255" i="103"/>
  <c r="I256" i="103"/>
  <c r="I257" i="103"/>
  <c r="I258" i="103"/>
  <c r="I259" i="103"/>
  <c r="I260" i="103"/>
  <c r="I261" i="103"/>
  <c r="I262" i="103"/>
  <c r="I263" i="103"/>
  <c r="I264" i="103"/>
  <c r="I265" i="103"/>
  <c r="I266" i="103"/>
  <c r="I267" i="103"/>
  <c r="I268" i="103"/>
  <c r="I269" i="103"/>
  <c r="I270" i="103"/>
  <c r="I271" i="103"/>
  <c r="I272" i="103"/>
  <c r="I273" i="103"/>
  <c r="I274" i="103"/>
  <c r="I275" i="103"/>
  <c r="I276" i="103"/>
  <c r="I277" i="103"/>
  <c r="I278" i="103"/>
  <c r="I279" i="103"/>
  <c r="I280" i="103"/>
  <c r="I281" i="103"/>
  <c r="I282" i="103"/>
  <c r="I283" i="103"/>
  <c r="I284" i="103"/>
  <c r="I285" i="103"/>
  <c r="I286" i="103"/>
  <c r="I287" i="103"/>
  <c r="I288" i="103"/>
  <c r="I289" i="103"/>
  <c r="I290" i="103"/>
  <c r="I291" i="103"/>
  <c r="I292" i="103"/>
  <c r="I293" i="103"/>
  <c r="I294" i="103"/>
  <c r="I295" i="103"/>
  <c r="I296" i="103"/>
  <c r="I297" i="103"/>
  <c r="I298" i="103"/>
  <c r="I299" i="103"/>
  <c r="I300" i="103"/>
  <c r="I301" i="103"/>
  <c r="I302" i="103"/>
  <c r="I303" i="103"/>
  <c r="I304" i="103"/>
  <c r="I305" i="103"/>
  <c r="I306" i="103"/>
  <c r="I307" i="103"/>
  <c r="I308" i="103"/>
  <c r="I309" i="103"/>
  <c r="I310" i="103"/>
  <c r="I311" i="103"/>
  <c r="I312" i="103"/>
  <c r="I313" i="103"/>
  <c r="I314" i="103"/>
  <c r="I315" i="103"/>
  <c r="I316" i="103"/>
  <c r="I317" i="103"/>
  <c r="I318" i="103"/>
  <c r="I319" i="103"/>
  <c r="I320" i="103"/>
  <c r="I321" i="103"/>
  <c r="I322" i="103"/>
  <c r="I323" i="103"/>
  <c r="I324" i="103"/>
  <c r="I325" i="103"/>
  <c r="I326" i="103"/>
  <c r="I327" i="103"/>
  <c r="I328" i="103"/>
  <c r="I329" i="103"/>
  <c r="I330" i="103"/>
  <c r="I331" i="103"/>
  <c r="I332" i="103"/>
  <c r="I333" i="103"/>
  <c r="I334" i="103"/>
  <c r="I335" i="103"/>
  <c r="I336" i="103"/>
  <c r="I337" i="103"/>
  <c r="I338" i="103"/>
  <c r="I339" i="103"/>
  <c r="I340" i="103"/>
  <c r="I341" i="103"/>
  <c r="I342" i="103"/>
  <c r="I343" i="103"/>
  <c r="I344" i="103"/>
  <c r="I345" i="103"/>
  <c r="I346" i="103"/>
  <c r="I238" i="104"/>
  <c r="I239" i="104"/>
  <c r="I240" i="104"/>
  <c r="I241" i="104"/>
  <c r="I242" i="104"/>
  <c r="I243" i="104"/>
  <c r="I244" i="104"/>
  <c r="I245" i="104"/>
  <c r="I246" i="104"/>
  <c r="I248" i="104"/>
  <c r="I249" i="104"/>
  <c r="I250" i="104"/>
  <c r="I251" i="104"/>
  <c r="I252" i="104"/>
  <c r="I253" i="104"/>
  <c r="I254" i="104"/>
  <c r="I255" i="104"/>
  <c r="I256" i="104"/>
  <c r="I257" i="104"/>
  <c r="I258" i="104"/>
  <c r="I259" i="104"/>
  <c r="I260" i="104"/>
  <c r="I261" i="104"/>
  <c r="I262" i="104"/>
  <c r="I263" i="104"/>
  <c r="I264" i="104"/>
  <c r="I265" i="104"/>
  <c r="I266" i="104"/>
  <c r="I267" i="104"/>
  <c r="I268" i="104"/>
  <c r="I269" i="104"/>
  <c r="I270" i="104"/>
  <c r="I271" i="104"/>
  <c r="I272" i="104"/>
  <c r="I273" i="104"/>
  <c r="I274" i="104"/>
  <c r="I275" i="104"/>
  <c r="I276" i="104"/>
  <c r="I277" i="104"/>
  <c r="I278" i="104"/>
  <c r="I279" i="104"/>
  <c r="I280" i="104"/>
  <c r="I281" i="104"/>
  <c r="I282" i="104"/>
  <c r="I283" i="104"/>
  <c r="I284" i="104"/>
  <c r="I285" i="104"/>
  <c r="I286" i="104"/>
  <c r="I287" i="104"/>
  <c r="I288" i="104"/>
  <c r="I289" i="104"/>
  <c r="I290" i="104"/>
  <c r="I291" i="104"/>
  <c r="I292" i="104"/>
  <c r="I293" i="104"/>
  <c r="I294" i="104"/>
  <c r="I295" i="104"/>
  <c r="I296" i="104"/>
  <c r="I297" i="104"/>
  <c r="I298" i="104"/>
  <c r="I299" i="104"/>
  <c r="I300" i="104"/>
  <c r="I301" i="104"/>
  <c r="I302" i="104"/>
  <c r="I303" i="104"/>
  <c r="I304" i="104"/>
  <c r="I305" i="104"/>
  <c r="I306" i="104"/>
  <c r="I307" i="104"/>
  <c r="I308" i="104"/>
  <c r="I309" i="104"/>
  <c r="I310" i="104"/>
  <c r="I311" i="104"/>
  <c r="I312" i="104"/>
  <c r="I313" i="104"/>
  <c r="I314" i="104"/>
  <c r="I315" i="104"/>
  <c r="I316" i="104"/>
  <c r="I317" i="104"/>
  <c r="I318" i="104"/>
  <c r="I319" i="104"/>
  <c r="I320" i="104"/>
  <c r="I321" i="104"/>
  <c r="I322" i="104"/>
  <c r="I323" i="104"/>
  <c r="I324" i="104"/>
  <c r="I325" i="104"/>
  <c r="I326" i="104"/>
  <c r="I327" i="104"/>
  <c r="I328" i="104"/>
  <c r="I329" i="104"/>
  <c r="I330" i="104"/>
  <c r="I331" i="104"/>
  <c r="I332" i="104"/>
  <c r="I333" i="104"/>
  <c r="I334" i="104"/>
  <c r="I335" i="104"/>
  <c r="I336" i="104"/>
  <c r="I337" i="104"/>
  <c r="I338" i="104"/>
  <c r="I339" i="104"/>
  <c r="I340" i="104"/>
  <c r="I341" i="104"/>
  <c r="I342" i="104"/>
  <c r="I343" i="104"/>
  <c r="I344" i="104"/>
  <c r="I345" i="104"/>
  <c r="I346" i="104"/>
  <c r="I238" i="105"/>
  <c r="I239" i="105"/>
  <c r="I240" i="105"/>
  <c r="I241" i="105"/>
  <c r="I242" i="105"/>
  <c r="I243" i="105"/>
  <c r="I244" i="105"/>
  <c r="I245" i="105"/>
  <c r="I246" i="105"/>
  <c r="I247" i="105"/>
  <c r="I248" i="105"/>
  <c r="I249" i="105"/>
  <c r="I250" i="105"/>
  <c r="I251" i="105"/>
  <c r="I252" i="105"/>
  <c r="I253" i="105"/>
  <c r="I254" i="105"/>
  <c r="I255" i="105"/>
  <c r="I256" i="105"/>
  <c r="I257" i="105"/>
  <c r="I258" i="105"/>
  <c r="I259" i="105"/>
  <c r="I260" i="105"/>
  <c r="I261" i="105"/>
  <c r="I262" i="105"/>
  <c r="I263" i="105"/>
  <c r="I264" i="105"/>
  <c r="I265" i="105"/>
  <c r="I266" i="105"/>
  <c r="I267" i="105"/>
  <c r="I268" i="105"/>
  <c r="I269" i="105"/>
  <c r="I270" i="105"/>
  <c r="I271" i="105"/>
  <c r="I272" i="105"/>
  <c r="I273" i="105"/>
  <c r="I274" i="105"/>
  <c r="I275" i="105"/>
  <c r="I276" i="105"/>
  <c r="I277" i="105"/>
  <c r="I278" i="105"/>
  <c r="I279" i="105"/>
  <c r="I280" i="105"/>
  <c r="I281" i="105"/>
  <c r="I282" i="105"/>
  <c r="I283" i="105"/>
  <c r="I284" i="105"/>
  <c r="I285" i="105"/>
  <c r="I286" i="105"/>
  <c r="I287" i="105"/>
  <c r="I288" i="105"/>
  <c r="I289" i="105"/>
  <c r="I290" i="105"/>
  <c r="I291" i="105"/>
  <c r="I292" i="105"/>
  <c r="I293" i="105"/>
  <c r="I294" i="105"/>
  <c r="I295" i="105"/>
  <c r="I296" i="105"/>
  <c r="I297" i="105"/>
  <c r="I298" i="105"/>
  <c r="I299" i="105"/>
  <c r="I300" i="105"/>
  <c r="I301" i="105"/>
  <c r="I302" i="105"/>
  <c r="I303" i="105"/>
  <c r="I304" i="105"/>
  <c r="I305" i="105"/>
  <c r="I306" i="105"/>
  <c r="I307" i="105"/>
  <c r="I308" i="105"/>
  <c r="I309" i="105"/>
  <c r="I310" i="105"/>
  <c r="I311" i="105"/>
  <c r="I312" i="105"/>
  <c r="I313" i="105"/>
  <c r="I314" i="105"/>
  <c r="I315" i="105"/>
  <c r="I316" i="105"/>
  <c r="I317" i="105"/>
  <c r="I318" i="105"/>
  <c r="I319" i="105"/>
  <c r="I320" i="105"/>
  <c r="I321" i="105"/>
  <c r="I322" i="105"/>
  <c r="I323" i="105"/>
  <c r="I324" i="105"/>
  <c r="I325" i="105"/>
  <c r="I326" i="105"/>
  <c r="I327" i="105"/>
  <c r="I328" i="105"/>
  <c r="I329" i="105"/>
  <c r="I330" i="105"/>
  <c r="I331" i="105"/>
  <c r="I332" i="105"/>
  <c r="I333" i="105"/>
  <c r="I334" i="105"/>
  <c r="I335" i="105"/>
  <c r="I336" i="105"/>
  <c r="I337" i="105"/>
  <c r="I338" i="105"/>
  <c r="I339" i="105"/>
  <c r="I340" i="105"/>
  <c r="I341" i="105"/>
  <c r="I342" i="105"/>
  <c r="I343" i="105"/>
  <c r="I344" i="105"/>
  <c r="I345" i="105"/>
  <c r="I346" i="105"/>
  <c r="I237" i="72"/>
  <c r="I237" i="76"/>
  <c r="I237" i="77"/>
  <c r="I237" i="78"/>
  <c r="I237" i="79"/>
  <c r="I237" i="80"/>
  <c r="I237" i="81"/>
  <c r="I237" i="82"/>
  <c r="I237" i="83"/>
  <c r="I237" i="84"/>
  <c r="I237" i="85"/>
  <c r="I237" i="86"/>
  <c r="I237" i="87"/>
  <c r="I237" i="88"/>
  <c r="I237" i="89"/>
  <c r="I237" i="90"/>
  <c r="I237" i="91"/>
  <c r="I237" i="92"/>
  <c r="I237" i="93"/>
  <c r="I237" i="95"/>
  <c r="I237" i="96"/>
  <c r="I237" i="97"/>
  <c r="I237" i="98"/>
  <c r="I237" i="99"/>
  <c r="I237" i="100"/>
  <c r="I237" i="101"/>
  <c r="I237" i="102"/>
  <c r="I237" i="103"/>
  <c r="I237" i="104"/>
  <c r="I237" i="105"/>
  <c r="L200" i="72"/>
  <c r="L201" i="72"/>
  <c r="L202" i="72"/>
  <c r="L203" i="72"/>
  <c r="L204" i="72"/>
  <c r="L205" i="72"/>
  <c r="L206" i="72"/>
  <c r="L207" i="72"/>
  <c r="L208" i="72"/>
  <c r="L209" i="72"/>
  <c r="L210" i="72"/>
  <c r="L211" i="72"/>
  <c r="L212" i="72"/>
  <c r="L213" i="72"/>
  <c r="L214" i="72"/>
  <c r="L215" i="72"/>
  <c r="L216" i="72"/>
  <c r="L217" i="72"/>
  <c r="L218" i="72"/>
  <c r="L219" i="72"/>
  <c r="L220" i="72"/>
  <c r="M220" i="72" s="1"/>
  <c r="L221" i="72"/>
  <c r="L222" i="72"/>
  <c r="L223" i="72"/>
  <c r="L224" i="72"/>
  <c r="L225" i="72"/>
  <c r="L226" i="72"/>
  <c r="L227" i="72"/>
  <c r="L228" i="72"/>
  <c r="L229" i="72"/>
  <c r="L230" i="72"/>
  <c r="L231" i="72"/>
  <c r="L232" i="72"/>
  <c r="L233" i="72"/>
  <c r="L234" i="72"/>
  <c r="L235" i="72"/>
  <c r="L236" i="72"/>
  <c r="L237" i="72"/>
  <c r="L238" i="72"/>
  <c r="L239" i="72"/>
  <c r="L240" i="72"/>
  <c r="L241" i="72"/>
  <c r="L242" i="72"/>
  <c r="L243" i="72"/>
  <c r="L244" i="72"/>
  <c r="L245" i="72"/>
  <c r="L246" i="72"/>
  <c r="L247" i="72"/>
  <c r="L248" i="72"/>
  <c r="L249" i="72"/>
  <c r="L250" i="72"/>
  <c r="L251" i="72"/>
  <c r="L252" i="72"/>
  <c r="L253" i="72"/>
  <c r="L254" i="72"/>
  <c r="L255" i="72"/>
  <c r="L256" i="72"/>
  <c r="L257" i="72"/>
  <c r="L258" i="72"/>
  <c r="L259" i="72"/>
  <c r="L260" i="72"/>
  <c r="L261" i="72"/>
  <c r="L262" i="72"/>
  <c r="L263" i="72"/>
  <c r="L264" i="72"/>
  <c r="L265" i="72"/>
  <c r="L266" i="72"/>
  <c r="L267" i="72"/>
  <c r="L268" i="72"/>
  <c r="L269" i="72"/>
  <c r="L270" i="72"/>
  <c r="L271" i="72"/>
  <c r="L272" i="72"/>
  <c r="L273" i="72"/>
  <c r="L275" i="72"/>
  <c r="L276" i="72"/>
  <c r="L277" i="72"/>
  <c r="L278" i="72"/>
  <c r="L279" i="72"/>
  <c r="L280" i="72"/>
  <c r="L281" i="72"/>
  <c r="L282" i="72"/>
  <c r="L283" i="72"/>
  <c r="L284" i="72"/>
  <c r="L285" i="72"/>
  <c r="L286" i="72"/>
  <c r="L287" i="72"/>
  <c r="L288" i="72"/>
  <c r="L289" i="72"/>
  <c r="L290" i="72"/>
  <c r="L291" i="72"/>
  <c r="L292" i="72"/>
  <c r="L293" i="72"/>
  <c r="L294" i="72"/>
  <c r="L295" i="72"/>
  <c r="L296" i="72"/>
  <c r="L297" i="72"/>
  <c r="L298" i="72"/>
  <c r="L299" i="72"/>
  <c r="L300" i="72"/>
  <c r="L301" i="72"/>
  <c r="L302" i="72"/>
  <c r="L303" i="72"/>
  <c r="L304" i="72"/>
  <c r="L305" i="72"/>
  <c r="L306" i="72"/>
  <c r="L307" i="72"/>
  <c r="L308" i="72"/>
  <c r="L309" i="72"/>
  <c r="L310" i="72"/>
  <c r="L311" i="72"/>
  <c r="L312" i="72"/>
  <c r="L313" i="72"/>
  <c r="L314" i="72"/>
  <c r="L315" i="72"/>
  <c r="L316" i="72"/>
  <c r="L317" i="72"/>
  <c r="L318" i="72"/>
  <c r="L319" i="72"/>
  <c r="L320" i="72"/>
  <c r="L321" i="72"/>
  <c r="L322" i="72"/>
  <c r="L323" i="72"/>
  <c r="L324" i="72"/>
  <c r="L325" i="72"/>
  <c r="L326" i="72"/>
  <c r="L327" i="72"/>
  <c r="L328" i="72"/>
  <c r="L329" i="72"/>
  <c r="L330" i="72"/>
  <c r="L331" i="72"/>
  <c r="L332" i="72"/>
  <c r="L333" i="72"/>
  <c r="L334" i="72"/>
  <c r="L335" i="72"/>
  <c r="L336" i="72"/>
  <c r="L337" i="72"/>
  <c r="L338" i="72"/>
  <c r="L339" i="72"/>
  <c r="L340" i="72"/>
  <c r="L341" i="72"/>
  <c r="L342" i="72"/>
  <c r="L343" i="72"/>
  <c r="L344" i="72"/>
  <c r="L345" i="72"/>
  <c r="L346" i="72"/>
  <c r="L347" i="72"/>
  <c r="L348" i="72"/>
  <c r="L349" i="72"/>
  <c r="L350" i="72"/>
  <c r="L351" i="72"/>
  <c r="L352" i="72"/>
  <c r="L353" i="72"/>
  <c r="L354" i="72"/>
  <c r="L355" i="72"/>
  <c r="L356" i="72"/>
  <c r="L357" i="72"/>
  <c r="L358" i="72"/>
  <c r="L359" i="72"/>
  <c r="L360" i="72"/>
  <c r="L361" i="72"/>
  <c r="L362" i="72"/>
  <c r="L363" i="72"/>
  <c r="L364" i="72"/>
  <c r="L365" i="72"/>
  <c r="L366" i="72"/>
  <c r="L367" i="72"/>
  <c r="L368" i="72"/>
  <c r="L369" i="72"/>
  <c r="L370" i="72"/>
  <c r="L371" i="72"/>
  <c r="L372" i="72"/>
  <c r="L373" i="72"/>
  <c r="L374" i="72"/>
  <c r="L375" i="72"/>
  <c r="L376" i="72"/>
  <c r="L377" i="72"/>
  <c r="L378" i="72"/>
  <c r="L379" i="72"/>
  <c r="L380" i="72"/>
  <c r="L381" i="72"/>
  <c r="L382" i="72"/>
  <c r="L383" i="72"/>
  <c r="L384" i="72"/>
  <c r="L385" i="72"/>
  <c r="L386" i="72"/>
  <c r="L387" i="72"/>
  <c r="L388" i="72"/>
  <c r="L389" i="72"/>
  <c r="L390" i="72"/>
  <c r="L391" i="72"/>
  <c r="L392" i="72"/>
  <c r="L393" i="72"/>
  <c r="L394" i="72"/>
  <c r="L395" i="72"/>
  <c r="L396" i="72"/>
  <c r="L200" i="76"/>
  <c r="L201" i="76"/>
  <c r="L202" i="76"/>
  <c r="L203" i="76"/>
  <c r="L204" i="76"/>
  <c r="L205" i="76"/>
  <c r="M205" i="76" s="1"/>
  <c r="L206" i="76"/>
  <c r="L207" i="76"/>
  <c r="L208" i="76"/>
  <c r="L209" i="76"/>
  <c r="L210" i="76"/>
  <c r="L211" i="76"/>
  <c r="L212" i="76"/>
  <c r="L213" i="76"/>
  <c r="L214" i="76"/>
  <c r="L215" i="76"/>
  <c r="L216" i="76"/>
  <c r="L217" i="76"/>
  <c r="L218" i="76"/>
  <c r="L219" i="76"/>
  <c r="L220" i="76"/>
  <c r="L221" i="76"/>
  <c r="L222" i="76"/>
  <c r="L223" i="76"/>
  <c r="L224" i="76"/>
  <c r="L225" i="76"/>
  <c r="L226" i="76"/>
  <c r="L227" i="76"/>
  <c r="L228" i="76"/>
  <c r="L229" i="76"/>
  <c r="L230" i="76"/>
  <c r="L231" i="76"/>
  <c r="L232" i="76"/>
  <c r="L233" i="76"/>
  <c r="L234" i="76"/>
  <c r="L235" i="76"/>
  <c r="L236" i="76"/>
  <c r="L237" i="76"/>
  <c r="M237" i="76" s="1"/>
  <c r="L238" i="76"/>
  <c r="L239" i="76"/>
  <c r="M239" i="76" s="1"/>
  <c r="L240" i="76"/>
  <c r="L241" i="76"/>
  <c r="M241" i="76" s="1"/>
  <c r="L242" i="76"/>
  <c r="L243" i="76"/>
  <c r="M243" i="76" s="1"/>
  <c r="L244" i="76"/>
  <c r="L245" i="76"/>
  <c r="M245" i="76" s="1"/>
  <c r="L246" i="76"/>
  <c r="L247" i="76"/>
  <c r="M247" i="76" s="1"/>
  <c r="L248" i="76"/>
  <c r="L249" i="76"/>
  <c r="M249" i="76" s="1"/>
  <c r="L250" i="76"/>
  <c r="L251" i="76"/>
  <c r="M251" i="76" s="1"/>
  <c r="L252" i="76"/>
  <c r="L253" i="76"/>
  <c r="M253" i="76" s="1"/>
  <c r="L254" i="76"/>
  <c r="L255" i="76"/>
  <c r="M255" i="76" s="1"/>
  <c r="L256" i="76"/>
  <c r="L257" i="76"/>
  <c r="M257" i="76" s="1"/>
  <c r="L258" i="76"/>
  <c r="L259" i="76"/>
  <c r="M259" i="76" s="1"/>
  <c r="L260" i="76"/>
  <c r="L261" i="76"/>
  <c r="M261" i="76" s="1"/>
  <c r="L262" i="76"/>
  <c r="L263" i="76"/>
  <c r="M263" i="76" s="1"/>
  <c r="L264" i="76"/>
  <c r="L265" i="76"/>
  <c r="M265" i="76" s="1"/>
  <c r="L266" i="76"/>
  <c r="L267" i="76"/>
  <c r="M267" i="76" s="1"/>
  <c r="L268" i="76"/>
  <c r="L269" i="76"/>
  <c r="M269" i="76" s="1"/>
  <c r="L270" i="76"/>
  <c r="L271" i="76"/>
  <c r="M271" i="76" s="1"/>
  <c r="L272" i="76"/>
  <c r="L273" i="76"/>
  <c r="M273" i="76" s="1"/>
  <c r="L274" i="76"/>
  <c r="L275" i="76"/>
  <c r="M275" i="76" s="1"/>
  <c r="L276" i="76"/>
  <c r="L277" i="76"/>
  <c r="M277" i="76" s="1"/>
  <c r="L278" i="76"/>
  <c r="L279" i="76"/>
  <c r="M279" i="76" s="1"/>
  <c r="L280" i="76"/>
  <c r="L281" i="76"/>
  <c r="M281" i="76" s="1"/>
  <c r="L282" i="76"/>
  <c r="L283" i="76"/>
  <c r="M283" i="76" s="1"/>
  <c r="L284" i="76"/>
  <c r="L285" i="76"/>
  <c r="M285" i="76" s="1"/>
  <c r="L286" i="76"/>
  <c r="L287" i="76"/>
  <c r="M287" i="76" s="1"/>
  <c r="L288" i="76"/>
  <c r="L289" i="76"/>
  <c r="M289" i="76" s="1"/>
  <c r="L290" i="76"/>
  <c r="L291" i="76"/>
  <c r="M291" i="76" s="1"/>
  <c r="L292" i="76"/>
  <c r="L293" i="76"/>
  <c r="M293" i="76" s="1"/>
  <c r="L294" i="76"/>
  <c r="L295" i="76"/>
  <c r="M295" i="76" s="1"/>
  <c r="L296" i="76"/>
  <c r="L297" i="76"/>
  <c r="M297" i="76" s="1"/>
  <c r="L298" i="76"/>
  <c r="L299" i="76"/>
  <c r="M299" i="76" s="1"/>
  <c r="L300" i="76"/>
  <c r="L301" i="76"/>
  <c r="M301" i="76" s="1"/>
  <c r="L302" i="76"/>
  <c r="L303" i="76"/>
  <c r="M303" i="76" s="1"/>
  <c r="L304" i="76"/>
  <c r="L305" i="76"/>
  <c r="M305" i="76" s="1"/>
  <c r="L306" i="76"/>
  <c r="L307" i="76"/>
  <c r="M307" i="76" s="1"/>
  <c r="L308" i="76"/>
  <c r="L309" i="76"/>
  <c r="M309" i="76" s="1"/>
  <c r="L310" i="76"/>
  <c r="L311" i="76"/>
  <c r="M311" i="76" s="1"/>
  <c r="L312" i="76"/>
  <c r="L313" i="76"/>
  <c r="M313" i="76" s="1"/>
  <c r="L314" i="76"/>
  <c r="L315" i="76"/>
  <c r="M315" i="76" s="1"/>
  <c r="L316" i="76"/>
  <c r="L317" i="76"/>
  <c r="M317" i="76" s="1"/>
  <c r="L318" i="76"/>
  <c r="L319" i="76"/>
  <c r="M319" i="76" s="1"/>
  <c r="L320" i="76"/>
  <c r="L321" i="76"/>
  <c r="M321" i="76" s="1"/>
  <c r="L322" i="76"/>
  <c r="L323" i="76"/>
  <c r="M323" i="76" s="1"/>
  <c r="L324" i="76"/>
  <c r="L325" i="76"/>
  <c r="M325" i="76" s="1"/>
  <c r="L326" i="76"/>
  <c r="L327" i="76"/>
  <c r="M327" i="76" s="1"/>
  <c r="L328" i="76"/>
  <c r="L329" i="76"/>
  <c r="M329" i="76" s="1"/>
  <c r="L330" i="76"/>
  <c r="L331" i="76"/>
  <c r="M331" i="76" s="1"/>
  <c r="L332" i="76"/>
  <c r="L333" i="76"/>
  <c r="M333" i="76" s="1"/>
  <c r="L334" i="76"/>
  <c r="L335" i="76"/>
  <c r="M335" i="76" s="1"/>
  <c r="L336" i="76"/>
  <c r="L337" i="76"/>
  <c r="M337" i="76" s="1"/>
  <c r="L338" i="76"/>
  <c r="L339" i="76"/>
  <c r="M339" i="76" s="1"/>
  <c r="L340" i="76"/>
  <c r="L341" i="76"/>
  <c r="M341" i="76" s="1"/>
  <c r="L342" i="76"/>
  <c r="L343" i="76"/>
  <c r="M343" i="76" s="1"/>
  <c r="L344" i="76"/>
  <c r="L345" i="76"/>
  <c r="M345" i="76" s="1"/>
  <c r="L346" i="76"/>
  <c r="L347" i="76"/>
  <c r="L348" i="76"/>
  <c r="M348" i="76" s="1"/>
  <c r="L349" i="76"/>
  <c r="M349" i="76" s="1"/>
  <c r="L350" i="76"/>
  <c r="M350" i="76" s="1"/>
  <c r="L351" i="76"/>
  <c r="L352" i="76"/>
  <c r="M352" i="76" s="1"/>
  <c r="L353" i="76"/>
  <c r="M353" i="76" s="1"/>
  <c r="L354" i="76"/>
  <c r="M354" i="76" s="1"/>
  <c r="L355" i="76"/>
  <c r="L356" i="76"/>
  <c r="M356" i="76" s="1"/>
  <c r="L357" i="76"/>
  <c r="M357" i="76" s="1"/>
  <c r="L358" i="76"/>
  <c r="M358" i="76" s="1"/>
  <c r="L359" i="76"/>
  <c r="L360" i="76"/>
  <c r="M360" i="76" s="1"/>
  <c r="L361" i="76"/>
  <c r="M361" i="76" s="1"/>
  <c r="L362" i="76"/>
  <c r="M362" i="76" s="1"/>
  <c r="L363" i="76"/>
  <c r="L364" i="76"/>
  <c r="M364" i="76" s="1"/>
  <c r="L365" i="76"/>
  <c r="M365" i="76" s="1"/>
  <c r="L366" i="76"/>
  <c r="M366" i="76" s="1"/>
  <c r="L367" i="76"/>
  <c r="L368" i="76"/>
  <c r="M368" i="76" s="1"/>
  <c r="L369" i="76"/>
  <c r="M369" i="76" s="1"/>
  <c r="L370" i="76"/>
  <c r="M370" i="76" s="1"/>
  <c r="L371" i="76"/>
  <c r="L372" i="76"/>
  <c r="M372" i="76" s="1"/>
  <c r="L373" i="76"/>
  <c r="M373" i="76" s="1"/>
  <c r="L374" i="76"/>
  <c r="M374" i="76" s="1"/>
  <c r="L375" i="76"/>
  <c r="L376" i="76"/>
  <c r="M376" i="76" s="1"/>
  <c r="L377" i="76"/>
  <c r="M377" i="76" s="1"/>
  <c r="L378" i="76"/>
  <c r="M378" i="76" s="1"/>
  <c r="L379" i="76"/>
  <c r="L380" i="76"/>
  <c r="M380" i="76" s="1"/>
  <c r="L381" i="76"/>
  <c r="M381" i="76" s="1"/>
  <c r="L382" i="76"/>
  <c r="M382" i="76" s="1"/>
  <c r="L383" i="76"/>
  <c r="L384" i="76"/>
  <c r="M384" i="76" s="1"/>
  <c r="L385" i="76"/>
  <c r="M385" i="76" s="1"/>
  <c r="L386" i="76"/>
  <c r="M386" i="76" s="1"/>
  <c r="L387" i="76"/>
  <c r="L388" i="76"/>
  <c r="M388" i="76" s="1"/>
  <c r="L389" i="76"/>
  <c r="M389" i="76" s="1"/>
  <c r="L390" i="76"/>
  <c r="M390" i="76" s="1"/>
  <c r="L391" i="76"/>
  <c r="L392" i="76"/>
  <c r="M392" i="76" s="1"/>
  <c r="L393" i="76"/>
  <c r="M393" i="76" s="1"/>
  <c r="L394" i="76"/>
  <c r="M394" i="76" s="1"/>
  <c r="L395" i="76"/>
  <c r="L396" i="76"/>
  <c r="M396" i="76" s="1"/>
  <c r="L200" i="77"/>
  <c r="L201" i="77"/>
  <c r="L202" i="77"/>
  <c r="L203" i="77"/>
  <c r="L204" i="77"/>
  <c r="L205" i="77"/>
  <c r="M205" i="77" s="1"/>
  <c r="L206" i="77"/>
  <c r="L207" i="77"/>
  <c r="L208" i="77"/>
  <c r="L209" i="77"/>
  <c r="L210" i="77"/>
  <c r="L211" i="77"/>
  <c r="L212" i="77"/>
  <c r="L213" i="77"/>
  <c r="L214" i="77"/>
  <c r="L215" i="77"/>
  <c r="L216" i="77"/>
  <c r="L217" i="77"/>
  <c r="L218" i="77"/>
  <c r="L219" i="77"/>
  <c r="L220" i="77"/>
  <c r="L221" i="77"/>
  <c r="L222" i="77"/>
  <c r="L223" i="77"/>
  <c r="L224" i="77"/>
  <c r="L225" i="77"/>
  <c r="L226" i="77"/>
  <c r="L227" i="77"/>
  <c r="L228" i="77"/>
  <c r="L229" i="77"/>
  <c r="L230" i="77"/>
  <c r="L231" i="77"/>
  <c r="L232" i="77"/>
  <c r="L233" i="77"/>
  <c r="L234" i="77"/>
  <c r="L235" i="77"/>
  <c r="L236" i="77"/>
  <c r="L237" i="77"/>
  <c r="L238" i="77"/>
  <c r="L239" i="77"/>
  <c r="L240" i="77"/>
  <c r="L241" i="77"/>
  <c r="L242" i="77"/>
  <c r="L243" i="77"/>
  <c r="L244" i="77"/>
  <c r="L245" i="77"/>
  <c r="L246" i="77"/>
  <c r="L247" i="77"/>
  <c r="L248" i="77"/>
  <c r="L249" i="77"/>
  <c r="L250" i="77"/>
  <c r="L251" i="77"/>
  <c r="L252" i="77"/>
  <c r="L253" i="77"/>
  <c r="L254" i="77"/>
  <c r="L255" i="77"/>
  <c r="L256" i="77"/>
  <c r="L257" i="77"/>
  <c r="L258" i="77"/>
  <c r="L259" i="77"/>
  <c r="L260" i="77"/>
  <c r="L261" i="77"/>
  <c r="L262" i="77"/>
  <c r="L263" i="77"/>
  <c r="L264" i="77"/>
  <c r="L265" i="77"/>
  <c r="L266" i="77"/>
  <c r="L267" i="77"/>
  <c r="L268" i="77"/>
  <c r="L269" i="77"/>
  <c r="L270" i="77"/>
  <c r="L271" i="77"/>
  <c r="L272" i="77"/>
  <c r="L273" i="77"/>
  <c r="L274" i="77"/>
  <c r="L275" i="77"/>
  <c r="L276" i="77"/>
  <c r="L277" i="77"/>
  <c r="L278" i="77"/>
  <c r="L279" i="77"/>
  <c r="L280" i="77"/>
  <c r="L281" i="77"/>
  <c r="L282" i="77"/>
  <c r="L283" i="77"/>
  <c r="L284" i="77"/>
  <c r="L285" i="77"/>
  <c r="L286" i="77"/>
  <c r="L287" i="77"/>
  <c r="L288" i="77"/>
  <c r="L289" i="77"/>
  <c r="L290" i="77"/>
  <c r="L291" i="77"/>
  <c r="L292" i="77"/>
  <c r="L293" i="77"/>
  <c r="L294" i="77"/>
  <c r="L295" i="77"/>
  <c r="L296" i="77"/>
  <c r="L297" i="77"/>
  <c r="L298" i="77"/>
  <c r="L299" i="77"/>
  <c r="L300" i="77"/>
  <c r="L301" i="77"/>
  <c r="L302" i="77"/>
  <c r="L303" i="77"/>
  <c r="L304" i="77"/>
  <c r="L305" i="77"/>
  <c r="L306" i="77"/>
  <c r="L307" i="77"/>
  <c r="L308" i="77"/>
  <c r="L309" i="77"/>
  <c r="L310" i="77"/>
  <c r="L311" i="77"/>
  <c r="L312" i="77"/>
  <c r="L313" i="77"/>
  <c r="L314" i="77"/>
  <c r="L315" i="77"/>
  <c r="L316" i="77"/>
  <c r="L317" i="77"/>
  <c r="L318" i="77"/>
  <c r="L319" i="77"/>
  <c r="L320" i="77"/>
  <c r="L321" i="77"/>
  <c r="L322" i="77"/>
  <c r="L323" i="77"/>
  <c r="L324" i="77"/>
  <c r="L325" i="77"/>
  <c r="L326" i="77"/>
  <c r="L327" i="77"/>
  <c r="L328" i="77"/>
  <c r="L329" i="77"/>
  <c r="L330" i="77"/>
  <c r="L331" i="77"/>
  <c r="L332" i="77"/>
  <c r="L333" i="77"/>
  <c r="L334" i="77"/>
  <c r="L335" i="77"/>
  <c r="L336" i="77"/>
  <c r="L337" i="77"/>
  <c r="L338" i="77"/>
  <c r="L339" i="77"/>
  <c r="L340" i="77"/>
  <c r="L341" i="77"/>
  <c r="L342" i="77"/>
  <c r="L343" i="77"/>
  <c r="L344" i="77"/>
  <c r="L345" i="77"/>
  <c r="L346" i="77"/>
  <c r="L347" i="77"/>
  <c r="L348" i="77"/>
  <c r="L349" i="77"/>
  <c r="L350" i="77"/>
  <c r="L351" i="77"/>
  <c r="L352" i="77"/>
  <c r="L353" i="77"/>
  <c r="L354" i="77"/>
  <c r="L355" i="77"/>
  <c r="L356" i="77"/>
  <c r="L357" i="77"/>
  <c r="L358" i="77"/>
  <c r="L359" i="77"/>
  <c r="L360" i="77"/>
  <c r="L361" i="77"/>
  <c r="L362" i="77"/>
  <c r="L363" i="77"/>
  <c r="L364" i="77"/>
  <c r="L365" i="77"/>
  <c r="L366" i="77"/>
  <c r="L367" i="77"/>
  <c r="L368" i="77"/>
  <c r="L369" i="77"/>
  <c r="L370" i="77"/>
  <c r="L371" i="77"/>
  <c r="L372" i="77"/>
  <c r="L373" i="77"/>
  <c r="L374" i="77"/>
  <c r="L375" i="77"/>
  <c r="L376" i="77"/>
  <c r="L377" i="77"/>
  <c r="L378" i="77"/>
  <c r="L379" i="77"/>
  <c r="L380" i="77"/>
  <c r="L381" i="77"/>
  <c r="L382" i="77"/>
  <c r="L383" i="77"/>
  <c r="L384" i="77"/>
  <c r="L385" i="77"/>
  <c r="L386" i="77"/>
  <c r="L387" i="77"/>
  <c r="L388" i="77"/>
  <c r="L389" i="77"/>
  <c r="L390" i="77"/>
  <c r="L391" i="77"/>
  <c r="L392" i="77"/>
  <c r="L393" i="77"/>
  <c r="L394" i="77"/>
  <c r="L395" i="77"/>
  <c r="L396" i="77"/>
  <c r="L200" i="78"/>
  <c r="L201" i="78"/>
  <c r="L202" i="78"/>
  <c r="L203" i="78"/>
  <c r="L204" i="78"/>
  <c r="L205" i="78"/>
  <c r="L206" i="78"/>
  <c r="L207" i="78"/>
  <c r="L208" i="78"/>
  <c r="L209" i="78"/>
  <c r="L210" i="78"/>
  <c r="L211" i="78"/>
  <c r="L212" i="78"/>
  <c r="L213" i="78"/>
  <c r="L214" i="78"/>
  <c r="L215" i="78"/>
  <c r="L216" i="78"/>
  <c r="L217" i="78"/>
  <c r="L218" i="78"/>
  <c r="L219" i="78"/>
  <c r="L220" i="78"/>
  <c r="L221" i="78"/>
  <c r="L222" i="78"/>
  <c r="L223" i="78"/>
  <c r="L224" i="78"/>
  <c r="L225" i="78"/>
  <c r="L226" i="78"/>
  <c r="L227" i="78"/>
  <c r="L228" i="78"/>
  <c r="L229" i="78"/>
  <c r="L230" i="78"/>
  <c r="L231" i="78"/>
  <c r="L232" i="78"/>
  <c r="L233" i="78"/>
  <c r="L234" i="78"/>
  <c r="L235" i="78"/>
  <c r="L236" i="78"/>
  <c r="L237" i="78"/>
  <c r="L238" i="78"/>
  <c r="L239" i="78"/>
  <c r="L240" i="78"/>
  <c r="L241" i="78"/>
  <c r="L242" i="78"/>
  <c r="L243" i="78"/>
  <c r="L244" i="78"/>
  <c r="L245" i="78"/>
  <c r="L246" i="78"/>
  <c r="L247" i="78"/>
  <c r="L248" i="78"/>
  <c r="L249" i="78"/>
  <c r="L250" i="78"/>
  <c r="L251" i="78"/>
  <c r="L252" i="78"/>
  <c r="L253" i="78"/>
  <c r="L254" i="78"/>
  <c r="L255" i="78"/>
  <c r="L256" i="78"/>
  <c r="L257" i="78"/>
  <c r="L258" i="78"/>
  <c r="L259" i="78"/>
  <c r="L260" i="78"/>
  <c r="L261" i="78"/>
  <c r="L262" i="78"/>
  <c r="L263" i="78"/>
  <c r="L264" i="78"/>
  <c r="L265" i="78"/>
  <c r="L266" i="78"/>
  <c r="L267" i="78"/>
  <c r="L268" i="78"/>
  <c r="L269" i="78"/>
  <c r="L270" i="78"/>
  <c r="L271" i="78"/>
  <c r="L272" i="78"/>
  <c r="L273" i="78"/>
  <c r="L274" i="78"/>
  <c r="L275" i="78"/>
  <c r="L276" i="78"/>
  <c r="L277" i="78"/>
  <c r="L278" i="78"/>
  <c r="L279" i="78"/>
  <c r="L280" i="78"/>
  <c r="L281" i="78"/>
  <c r="L282" i="78"/>
  <c r="L283" i="78"/>
  <c r="L284" i="78"/>
  <c r="L285" i="78"/>
  <c r="L286" i="78"/>
  <c r="L287" i="78"/>
  <c r="L288" i="78"/>
  <c r="L289" i="78"/>
  <c r="L290" i="78"/>
  <c r="L291" i="78"/>
  <c r="L292" i="78"/>
  <c r="L293" i="78"/>
  <c r="L294" i="78"/>
  <c r="L295" i="78"/>
  <c r="L296" i="78"/>
  <c r="L297" i="78"/>
  <c r="L298" i="78"/>
  <c r="L299" i="78"/>
  <c r="L300" i="78"/>
  <c r="L301" i="78"/>
  <c r="L302" i="78"/>
  <c r="L303" i="78"/>
  <c r="L304" i="78"/>
  <c r="L305" i="78"/>
  <c r="L306" i="78"/>
  <c r="L307" i="78"/>
  <c r="L308" i="78"/>
  <c r="L309" i="78"/>
  <c r="L310" i="78"/>
  <c r="L311" i="78"/>
  <c r="L312" i="78"/>
  <c r="L313" i="78"/>
  <c r="L314" i="78"/>
  <c r="L315" i="78"/>
  <c r="L316" i="78"/>
  <c r="L317" i="78"/>
  <c r="L318" i="78"/>
  <c r="L319" i="78"/>
  <c r="L320" i="78"/>
  <c r="L321" i="78"/>
  <c r="L322" i="78"/>
  <c r="L323" i="78"/>
  <c r="L324" i="78"/>
  <c r="L325" i="78"/>
  <c r="L326" i="78"/>
  <c r="L327" i="78"/>
  <c r="L328" i="78"/>
  <c r="L329" i="78"/>
  <c r="L330" i="78"/>
  <c r="L331" i="78"/>
  <c r="L332" i="78"/>
  <c r="L333" i="78"/>
  <c r="L334" i="78"/>
  <c r="L335" i="78"/>
  <c r="L336" i="78"/>
  <c r="L337" i="78"/>
  <c r="L338" i="78"/>
  <c r="L339" i="78"/>
  <c r="L340" i="78"/>
  <c r="L341" i="78"/>
  <c r="L342" i="78"/>
  <c r="L343" i="78"/>
  <c r="L344" i="78"/>
  <c r="L345" i="78"/>
  <c r="L346" i="78"/>
  <c r="L347" i="78"/>
  <c r="L348" i="78"/>
  <c r="L349" i="78"/>
  <c r="L350" i="78"/>
  <c r="L351" i="78"/>
  <c r="L352" i="78"/>
  <c r="L353" i="78"/>
  <c r="L354" i="78"/>
  <c r="L355" i="78"/>
  <c r="L356" i="78"/>
  <c r="L357" i="78"/>
  <c r="L358" i="78"/>
  <c r="L359" i="78"/>
  <c r="L360" i="78"/>
  <c r="L361" i="78"/>
  <c r="L362" i="78"/>
  <c r="L363" i="78"/>
  <c r="L364" i="78"/>
  <c r="L365" i="78"/>
  <c r="L366" i="78"/>
  <c r="L367" i="78"/>
  <c r="L368" i="78"/>
  <c r="L369" i="78"/>
  <c r="L370" i="78"/>
  <c r="L371" i="78"/>
  <c r="L372" i="78"/>
  <c r="L373" i="78"/>
  <c r="L374" i="78"/>
  <c r="L375" i="78"/>
  <c r="L376" i="78"/>
  <c r="L377" i="78"/>
  <c r="L378" i="78"/>
  <c r="L379" i="78"/>
  <c r="L380" i="78"/>
  <c r="L381" i="78"/>
  <c r="L382" i="78"/>
  <c r="L383" i="78"/>
  <c r="L384" i="78"/>
  <c r="L385" i="78"/>
  <c r="L386" i="78"/>
  <c r="L387" i="78"/>
  <c r="L388" i="78"/>
  <c r="L389" i="78"/>
  <c r="L390" i="78"/>
  <c r="L391" i="78"/>
  <c r="L392" i="78"/>
  <c r="L393" i="78"/>
  <c r="L394" i="78"/>
  <c r="L395" i="78"/>
  <c r="L396" i="78"/>
  <c r="L200" i="79"/>
  <c r="L201" i="79"/>
  <c r="L202" i="79"/>
  <c r="L203" i="79"/>
  <c r="L204" i="79"/>
  <c r="L205" i="79"/>
  <c r="L206" i="79"/>
  <c r="L207" i="79"/>
  <c r="L208" i="79"/>
  <c r="L209" i="79"/>
  <c r="L210" i="79"/>
  <c r="L211" i="79"/>
  <c r="L212" i="79"/>
  <c r="L213" i="79"/>
  <c r="L214" i="79"/>
  <c r="L215" i="79"/>
  <c r="L216" i="79"/>
  <c r="L217" i="79"/>
  <c r="L218" i="79"/>
  <c r="L219" i="79"/>
  <c r="L220" i="79"/>
  <c r="L221" i="79"/>
  <c r="L222" i="79"/>
  <c r="L223" i="79"/>
  <c r="L224" i="79"/>
  <c r="L225" i="79"/>
  <c r="L226" i="79"/>
  <c r="L227" i="79"/>
  <c r="L228" i="79"/>
  <c r="L229" i="79"/>
  <c r="L230" i="79"/>
  <c r="L231" i="79"/>
  <c r="L232" i="79"/>
  <c r="L233" i="79"/>
  <c r="L234" i="79"/>
  <c r="L235" i="79"/>
  <c r="L236" i="79"/>
  <c r="L237" i="79"/>
  <c r="L238" i="79"/>
  <c r="L239" i="79"/>
  <c r="L240" i="79"/>
  <c r="L241" i="79"/>
  <c r="L242" i="79"/>
  <c r="L243" i="79"/>
  <c r="L244" i="79"/>
  <c r="L245" i="79"/>
  <c r="L246" i="79"/>
  <c r="L247" i="79"/>
  <c r="L248" i="79"/>
  <c r="L249" i="79"/>
  <c r="L250" i="79"/>
  <c r="L251" i="79"/>
  <c r="L252" i="79"/>
  <c r="L253" i="79"/>
  <c r="L254" i="79"/>
  <c r="L255" i="79"/>
  <c r="L256" i="79"/>
  <c r="L257" i="79"/>
  <c r="L258" i="79"/>
  <c r="L259" i="79"/>
  <c r="L260" i="79"/>
  <c r="L261" i="79"/>
  <c r="L262" i="79"/>
  <c r="L263" i="79"/>
  <c r="L264" i="79"/>
  <c r="L265" i="79"/>
  <c r="L266" i="79"/>
  <c r="L267" i="79"/>
  <c r="L268" i="79"/>
  <c r="L269" i="79"/>
  <c r="L270" i="79"/>
  <c r="L271" i="79"/>
  <c r="L272" i="79"/>
  <c r="L273" i="79"/>
  <c r="L274" i="79"/>
  <c r="L275" i="79"/>
  <c r="L276" i="79"/>
  <c r="L277" i="79"/>
  <c r="L278" i="79"/>
  <c r="L279" i="79"/>
  <c r="L280" i="79"/>
  <c r="L281" i="79"/>
  <c r="L282" i="79"/>
  <c r="L283" i="79"/>
  <c r="L284" i="79"/>
  <c r="L285" i="79"/>
  <c r="L286" i="79"/>
  <c r="L287" i="79"/>
  <c r="L288" i="79"/>
  <c r="L289" i="79"/>
  <c r="L290" i="79"/>
  <c r="L291" i="79"/>
  <c r="L292" i="79"/>
  <c r="L293" i="79"/>
  <c r="L294" i="79"/>
  <c r="L295" i="79"/>
  <c r="L296" i="79"/>
  <c r="L297" i="79"/>
  <c r="L298" i="79"/>
  <c r="L299" i="79"/>
  <c r="L300" i="79"/>
  <c r="L301" i="79"/>
  <c r="L302" i="79"/>
  <c r="L303" i="79"/>
  <c r="L304" i="79"/>
  <c r="L305" i="79"/>
  <c r="L306" i="79"/>
  <c r="L307" i="79"/>
  <c r="L308" i="79"/>
  <c r="L309" i="79"/>
  <c r="L310" i="79"/>
  <c r="L311" i="79"/>
  <c r="L312" i="79"/>
  <c r="L313" i="79"/>
  <c r="L314" i="79"/>
  <c r="L315" i="79"/>
  <c r="L316" i="79"/>
  <c r="L317" i="79"/>
  <c r="L318" i="79"/>
  <c r="L319" i="79"/>
  <c r="L320" i="79"/>
  <c r="L321" i="79"/>
  <c r="L322" i="79"/>
  <c r="L323" i="79"/>
  <c r="L324" i="79"/>
  <c r="L325" i="79"/>
  <c r="L326" i="79"/>
  <c r="L327" i="79"/>
  <c r="L328" i="79"/>
  <c r="L329" i="79"/>
  <c r="L330" i="79"/>
  <c r="L331" i="79"/>
  <c r="L332" i="79"/>
  <c r="L333" i="79"/>
  <c r="L334" i="79"/>
  <c r="L335" i="79"/>
  <c r="L336" i="79"/>
  <c r="L337" i="79"/>
  <c r="L338" i="79"/>
  <c r="L339" i="79"/>
  <c r="L340" i="79"/>
  <c r="L341" i="79"/>
  <c r="L342" i="79"/>
  <c r="L343" i="79"/>
  <c r="L344" i="79"/>
  <c r="L345" i="79"/>
  <c r="L346" i="79"/>
  <c r="L347" i="79"/>
  <c r="L348" i="79"/>
  <c r="L349" i="79"/>
  <c r="L350" i="79"/>
  <c r="L351" i="79"/>
  <c r="L352" i="79"/>
  <c r="L353" i="79"/>
  <c r="L354" i="79"/>
  <c r="L355" i="79"/>
  <c r="L356" i="79"/>
  <c r="L357" i="79"/>
  <c r="L358" i="79"/>
  <c r="L359" i="79"/>
  <c r="L360" i="79"/>
  <c r="L361" i="79"/>
  <c r="L362" i="79"/>
  <c r="L363" i="79"/>
  <c r="L364" i="79"/>
  <c r="L365" i="79"/>
  <c r="L366" i="79"/>
  <c r="L367" i="79"/>
  <c r="L368" i="79"/>
  <c r="L369" i="79"/>
  <c r="L370" i="79"/>
  <c r="L371" i="79"/>
  <c r="L372" i="79"/>
  <c r="L373" i="79"/>
  <c r="L374" i="79"/>
  <c r="L375" i="79"/>
  <c r="L376" i="79"/>
  <c r="L377" i="79"/>
  <c r="L378" i="79"/>
  <c r="L379" i="79"/>
  <c r="L380" i="79"/>
  <c r="L381" i="79"/>
  <c r="L382" i="79"/>
  <c r="L383" i="79"/>
  <c r="L384" i="79"/>
  <c r="L385" i="79"/>
  <c r="L386" i="79"/>
  <c r="L387" i="79"/>
  <c r="L388" i="79"/>
  <c r="L389" i="79"/>
  <c r="L390" i="79"/>
  <c r="L391" i="79"/>
  <c r="L392" i="79"/>
  <c r="L393" i="79"/>
  <c r="L394" i="79"/>
  <c r="L395" i="79"/>
  <c r="L396" i="79"/>
  <c r="L200" i="80"/>
  <c r="L201" i="80"/>
  <c r="L202" i="80"/>
  <c r="L203" i="80"/>
  <c r="L204" i="80"/>
  <c r="L205" i="80"/>
  <c r="L206" i="80"/>
  <c r="L207" i="80"/>
  <c r="L208" i="80"/>
  <c r="L209" i="80"/>
  <c r="L210" i="80"/>
  <c r="L211" i="80"/>
  <c r="L212" i="80"/>
  <c r="L213" i="80"/>
  <c r="L214" i="80"/>
  <c r="L215" i="80"/>
  <c r="L216" i="80"/>
  <c r="L217" i="80"/>
  <c r="L218" i="80"/>
  <c r="L219" i="80"/>
  <c r="L220" i="80"/>
  <c r="L221" i="80"/>
  <c r="L222" i="80"/>
  <c r="L223" i="80"/>
  <c r="L224" i="80"/>
  <c r="L225" i="80"/>
  <c r="L226" i="80"/>
  <c r="L227" i="80"/>
  <c r="L228" i="80"/>
  <c r="L229" i="80"/>
  <c r="L230" i="80"/>
  <c r="L231" i="80"/>
  <c r="L232" i="80"/>
  <c r="L233" i="80"/>
  <c r="L234" i="80"/>
  <c r="L235" i="80"/>
  <c r="L236" i="80"/>
  <c r="L237" i="80"/>
  <c r="L238" i="80"/>
  <c r="L239" i="80"/>
  <c r="L240" i="80"/>
  <c r="L241" i="80"/>
  <c r="L242" i="80"/>
  <c r="L243" i="80"/>
  <c r="L244" i="80"/>
  <c r="L245" i="80"/>
  <c r="L246" i="80"/>
  <c r="L247" i="80"/>
  <c r="L248" i="80"/>
  <c r="L249" i="80"/>
  <c r="L250" i="80"/>
  <c r="L251" i="80"/>
  <c r="L252" i="80"/>
  <c r="L253" i="80"/>
  <c r="L254" i="80"/>
  <c r="L255" i="80"/>
  <c r="L256" i="80"/>
  <c r="L257" i="80"/>
  <c r="L258" i="80"/>
  <c r="L259" i="80"/>
  <c r="L260" i="80"/>
  <c r="L261" i="80"/>
  <c r="L262" i="80"/>
  <c r="L263" i="80"/>
  <c r="L264" i="80"/>
  <c r="L265" i="80"/>
  <c r="L266" i="80"/>
  <c r="L267" i="80"/>
  <c r="L268" i="80"/>
  <c r="L269" i="80"/>
  <c r="L270" i="80"/>
  <c r="L271" i="80"/>
  <c r="L272" i="80"/>
  <c r="L273" i="80"/>
  <c r="L274" i="80"/>
  <c r="L275" i="80"/>
  <c r="L276" i="80"/>
  <c r="L277" i="80"/>
  <c r="L278" i="80"/>
  <c r="L279" i="80"/>
  <c r="L280" i="80"/>
  <c r="L281" i="80"/>
  <c r="L282" i="80"/>
  <c r="L283" i="80"/>
  <c r="L284" i="80"/>
  <c r="L285" i="80"/>
  <c r="L286" i="80"/>
  <c r="L287" i="80"/>
  <c r="L288" i="80"/>
  <c r="L289" i="80"/>
  <c r="L290" i="80"/>
  <c r="L291" i="80"/>
  <c r="L292" i="80"/>
  <c r="L293" i="80"/>
  <c r="L294" i="80"/>
  <c r="L295" i="80"/>
  <c r="L296" i="80"/>
  <c r="L297" i="80"/>
  <c r="L298" i="80"/>
  <c r="L299" i="80"/>
  <c r="L300" i="80"/>
  <c r="L301" i="80"/>
  <c r="L302" i="80"/>
  <c r="L303" i="80"/>
  <c r="L304" i="80"/>
  <c r="L305" i="80"/>
  <c r="L306" i="80"/>
  <c r="L307" i="80"/>
  <c r="L308" i="80"/>
  <c r="L309" i="80"/>
  <c r="L310" i="80"/>
  <c r="L311" i="80"/>
  <c r="L312" i="80"/>
  <c r="L313" i="80"/>
  <c r="L314" i="80"/>
  <c r="L315" i="80"/>
  <c r="L316" i="80"/>
  <c r="L317" i="80"/>
  <c r="L318" i="80"/>
  <c r="L319" i="80"/>
  <c r="L320" i="80"/>
  <c r="L321" i="80"/>
  <c r="L322" i="80"/>
  <c r="L323" i="80"/>
  <c r="L324" i="80"/>
  <c r="L325" i="80"/>
  <c r="L326" i="80"/>
  <c r="L327" i="80"/>
  <c r="L328" i="80"/>
  <c r="L329" i="80"/>
  <c r="L330" i="80"/>
  <c r="L331" i="80"/>
  <c r="L332" i="80"/>
  <c r="L333" i="80"/>
  <c r="L334" i="80"/>
  <c r="L335" i="80"/>
  <c r="L336" i="80"/>
  <c r="L337" i="80"/>
  <c r="L338" i="80"/>
  <c r="L339" i="80"/>
  <c r="L340" i="80"/>
  <c r="L341" i="80"/>
  <c r="L342" i="80"/>
  <c r="L343" i="80"/>
  <c r="L344" i="80"/>
  <c r="L345" i="80"/>
  <c r="L346" i="80"/>
  <c r="L347" i="80"/>
  <c r="L348" i="80"/>
  <c r="L349" i="80"/>
  <c r="L350" i="80"/>
  <c r="L351" i="80"/>
  <c r="L352" i="80"/>
  <c r="L353" i="80"/>
  <c r="L354" i="80"/>
  <c r="L355" i="80"/>
  <c r="L356" i="80"/>
  <c r="L357" i="80"/>
  <c r="L358" i="80"/>
  <c r="L359" i="80"/>
  <c r="L360" i="80"/>
  <c r="L361" i="80"/>
  <c r="L362" i="80"/>
  <c r="L363" i="80"/>
  <c r="L364" i="80"/>
  <c r="L365" i="80"/>
  <c r="L366" i="80"/>
  <c r="L367" i="80"/>
  <c r="L368" i="80"/>
  <c r="L369" i="80"/>
  <c r="L370" i="80"/>
  <c r="L371" i="80"/>
  <c r="L372" i="80"/>
  <c r="L373" i="80"/>
  <c r="L374" i="80"/>
  <c r="L375" i="80"/>
  <c r="L376" i="80"/>
  <c r="L377" i="80"/>
  <c r="L378" i="80"/>
  <c r="L379" i="80"/>
  <c r="L380" i="80"/>
  <c r="L381" i="80"/>
  <c r="L382" i="80"/>
  <c r="L383" i="80"/>
  <c r="L384" i="80"/>
  <c r="L385" i="80"/>
  <c r="L386" i="80"/>
  <c r="L387" i="80"/>
  <c r="L388" i="80"/>
  <c r="L389" i="80"/>
  <c r="L390" i="80"/>
  <c r="L391" i="80"/>
  <c r="L392" i="80"/>
  <c r="L393" i="80"/>
  <c r="L394" i="80"/>
  <c r="L395" i="80"/>
  <c r="L396" i="80"/>
  <c r="L200" i="81"/>
  <c r="L201" i="81"/>
  <c r="L202" i="81"/>
  <c r="L203" i="81"/>
  <c r="L204" i="81"/>
  <c r="L205" i="81"/>
  <c r="L206" i="81"/>
  <c r="L207" i="81"/>
  <c r="L208" i="81"/>
  <c r="L209" i="81"/>
  <c r="L210" i="81"/>
  <c r="L211" i="81"/>
  <c r="L212" i="81"/>
  <c r="L213" i="81"/>
  <c r="L214" i="81"/>
  <c r="L215" i="81"/>
  <c r="L216" i="81"/>
  <c r="L217" i="81"/>
  <c r="L218" i="81"/>
  <c r="L219" i="81"/>
  <c r="L220" i="81"/>
  <c r="M220" i="81" s="1"/>
  <c r="L221" i="81"/>
  <c r="L222" i="81"/>
  <c r="L223" i="81"/>
  <c r="L224" i="81"/>
  <c r="L225" i="81"/>
  <c r="L226" i="81"/>
  <c r="L227" i="81"/>
  <c r="L228" i="81"/>
  <c r="L229" i="81"/>
  <c r="L230" i="81"/>
  <c r="L231" i="81"/>
  <c r="L232" i="81"/>
  <c r="L233" i="81"/>
  <c r="L234" i="81"/>
  <c r="L235" i="81"/>
  <c r="L236" i="81"/>
  <c r="L237" i="81"/>
  <c r="L238" i="81"/>
  <c r="L239" i="81"/>
  <c r="L240" i="81"/>
  <c r="L241" i="81"/>
  <c r="L242" i="81"/>
  <c r="L243" i="81"/>
  <c r="L244" i="81"/>
  <c r="L245" i="81"/>
  <c r="L246" i="81"/>
  <c r="L247" i="81"/>
  <c r="L248" i="81"/>
  <c r="L249" i="81"/>
  <c r="L250" i="81"/>
  <c r="L251" i="81"/>
  <c r="L252" i="81"/>
  <c r="L253" i="81"/>
  <c r="L254" i="81"/>
  <c r="L255" i="81"/>
  <c r="L256" i="81"/>
  <c r="L257" i="81"/>
  <c r="L258" i="81"/>
  <c r="L259" i="81"/>
  <c r="L260" i="81"/>
  <c r="L261" i="81"/>
  <c r="L262" i="81"/>
  <c r="L263" i="81"/>
  <c r="L264" i="81"/>
  <c r="L265" i="81"/>
  <c r="L266" i="81"/>
  <c r="L267" i="81"/>
  <c r="L268" i="81"/>
  <c r="L269" i="81"/>
  <c r="L270" i="81"/>
  <c r="L271" i="81"/>
  <c r="L272" i="81"/>
  <c r="L273" i="81"/>
  <c r="L274" i="81"/>
  <c r="L275" i="81"/>
  <c r="L276" i="81"/>
  <c r="L277" i="81"/>
  <c r="L278" i="81"/>
  <c r="L279" i="81"/>
  <c r="L280" i="81"/>
  <c r="L281" i="81"/>
  <c r="L282" i="81"/>
  <c r="L283" i="81"/>
  <c r="L284" i="81"/>
  <c r="L285" i="81"/>
  <c r="L286" i="81"/>
  <c r="L287" i="81"/>
  <c r="L288" i="81"/>
  <c r="L289" i="81"/>
  <c r="L290" i="81"/>
  <c r="L291" i="81"/>
  <c r="L292" i="81"/>
  <c r="L293" i="81"/>
  <c r="L294" i="81"/>
  <c r="L295" i="81"/>
  <c r="L296" i="81"/>
  <c r="L297" i="81"/>
  <c r="L298" i="81"/>
  <c r="L299" i="81"/>
  <c r="L300" i="81"/>
  <c r="L301" i="81"/>
  <c r="L302" i="81"/>
  <c r="L303" i="81"/>
  <c r="L304" i="81"/>
  <c r="L305" i="81"/>
  <c r="L306" i="81"/>
  <c r="L307" i="81"/>
  <c r="L308" i="81"/>
  <c r="L309" i="81"/>
  <c r="L310" i="81"/>
  <c r="L311" i="81"/>
  <c r="L312" i="81"/>
  <c r="L313" i="81"/>
  <c r="L314" i="81"/>
  <c r="L315" i="81"/>
  <c r="L316" i="81"/>
  <c r="L317" i="81"/>
  <c r="L318" i="81"/>
  <c r="L319" i="81"/>
  <c r="L320" i="81"/>
  <c r="L321" i="81"/>
  <c r="L322" i="81"/>
  <c r="L323" i="81"/>
  <c r="L324" i="81"/>
  <c r="L325" i="81"/>
  <c r="L326" i="81"/>
  <c r="L327" i="81"/>
  <c r="L328" i="81"/>
  <c r="L329" i="81"/>
  <c r="L330" i="81"/>
  <c r="L331" i="81"/>
  <c r="L332" i="81"/>
  <c r="L333" i="81"/>
  <c r="L334" i="81"/>
  <c r="L335" i="81"/>
  <c r="L336" i="81"/>
  <c r="L337" i="81"/>
  <c r="L338" i="81"/>
  <c r="L339" i="81"/>
  <c r="L340" i="81"/>
  <c r="L341" i="81"/>
  <c r="L342" i="81"/>
  <c r="L343" i="81"/>
  <c r="L344" i="81"/>
  <c r="L345" i="81"/>
  <c r="L346" i="81"/>
  <c r="L347" i="81"/>
  <c r="L348" i="81"/>
  <c r="L349" i="81"/>
  <c r="L350" i="81"/>
  <c r="L351" i="81"/>
  <c r="L352" i="81"/>
  <c r="L353" i="81"/>
  <c r="L354" i="81"/>
  <c r="L355" i="81"/>
  <c r="L356" i="81"/>
  <c r="L357" i="81"/>
  <c r="L358" i="81"/>
  <c r="L359" i="81"/>
  <c r="L360" i="81"/>
  <c r="L361" i="81"/>
  <c r="L362" i="81"/>
  <c r="L363" i="81"/>
  <c r="L364" i="81"/>
  <c r="L365" i="81"/>
  <c r="L366" i="81"/>
  <c r="L367" i="81"/>
  <c r="L368" i="81"/>
  <c r="L369" i="81"/>
  <c r="L370" i="81"/>
  <c r="L371" i="81"/>
  <c r="L372" i="81"/>
  <c r="L373" i="81"/>
  <c r="L374" i="81"/>
  <c r="L375" i="81"/>
  <c r="L376" i="81"/>
  <c r="L377" i="81"/>
  <c r="L378" i="81"/>
  <c r="L379" i="81"/>
  <c r="L380" i="81"/>
  <c r="L381" i="81"/>
  <c r="L382" i="81"/>
  <c r="L383" i="81"/>
  <c r="L384" i="81"/>
  <c r="L385" i="81"/>
  <c r="L386" i="81"/>
  <c r="L387" i="81"/>
  <c r="L388" i="81"/>
  <c r="L389" i="81"/>
  <c r="L390" i="81"/>
  <c r="L391" i="81"/>
  <c r="L392" i="81"/>
  <c r="L393" i="81"/>
  <c r="L394" i="81"/>
  <c r="L395" i="81"/>
  <c r="L396" i="81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200" i="83"/>
  <c r="L201" i="83"/>
  <c r="L202" i="83"/>
  <c r="L203" i="83"/>
  <c r="L204" i="83"/>
  <c r="L205" i="83"/>
  <c r="L206" i="83"/>
  <c r="L207" i="83"/>
  <c r="L208" i="83"/>
  <c r="L209" i="83"/>
  <c r="L210" i="83"/>
  <c r="L211" i="83"/>
  <c r="L212" i="83"/>
  <c r="L213" i="83"/>
  <c r="L214" i="83"/>
  <c r="L215" i="83"/>
  <c r="L216" i="83"/>
  <c r="L217" i="83"/>
  <c r="L218" i="83"/>
  <c r="L219" i="83"/>
  <c r="L220" i="83"/>
  <c r="L221" i="83"/>
  <c r="L222" i="83"/>
  <c r="L223" i="83"/>
  <c r="L224" i="83"/>
  <c r="L225" i="83"/>
  <c r="L226" i="83"/>
  <c r="L227" i="83"/>
  <c r="L228" i="83"/>
  <c r="L229" i="83"/>
  <c r="L230" i="83"/>
  <c r="L231" i="83"/>
  <c r="L232" i="83"/>
  <c r="L233" i="83"/>
  <c r="L234" i="83"/>
  <c r="L235" i="83"/>
  <c r="L236" i="83"/>
  <c r="L237" i="83"/>
  <c r="L238" i="83"/>
  <c r="L239" i="83"/>
  <c r="L240" i="83"/>
  <c r="L241" i="83"/>
  <c r="L242" i="83"/>
  <c r="L243" i="83"/>
  <c r="L244" i="83"/>
  <c r="L245" i="83"/>
  <c r="L246" i="83"/>
  <c r="L247" i="83"/>
  <c r="L248" i="83"/>
  <c r="L249" i="83"/>
  <c r="L250" i="83"/>
  <c r="L251" i="83"/>
  <c r="L252" i="83"/>
  <c r="L253" i="83"/>
  <c r="L254" i="83"/>
  <c r="L255" i="83"/>
  <c r="L256" i="83"/>
  <c r="L257" i="83"/>
  <c r="L258" i="83"/>
  <c r="L259" i="83"/>
  <c r="L260" i="83"/>
  <c r="L261" i="83"/>
  <c r="L262" i="83"/>
  <c r="L263" i="83"/>
  <c r="L264" i="83"/>
  <c r="L265" i="83"/>
  <c r="L266" i="83"/>
  <c r="L267" i="83"/>
  <c r="L268" i="83"/>
  <c r="L269" i="83"/>
  <c r="L270" i="83"/>
  <c r="L271" i="83"/>
  <c r="L272" i="83"/>
  <c r="L273" i="83"/>
  <c r="L274" i="83"/>
  <c r="L275" i="83"/>
  <c r="L276" i="83"/>
  <c r="L277" i="83"/>
  <c r="L278" i="83"/>
  <c r="L279" i="83"/>
  <c r="L280" i="83"/>
  <c r="L281" i="83"/>
  <c r="L282" i="83"/>
  <c r="L283" i="83"/>
  <c r="L284" i="83"/>
  <c r="L285" i="83"/>
  <c r="L286" i="83"/>
  <c r="L287" i="83"/>
  <c r="L288" i="83"/>
  <c r="L289" i="83"/>
  <c r="L290" i="83"/>
  <c r="L291" i="83"/>
  <c r="L292" i="83"/>
  <c r="L293" i="83"/>
  <c r="L294" i="83"/>
  <c r="L295" i="83"/>
  <c r="L296" i="83"/>
  <c r="L297" i="83"/>
  <c r="L298" i="83"/>
  <c r="L299" i="83"/>
  <c r="L300" i="83"/>
  <c r="L301" i="83"/>
  <c r="L302" i="83"/>
  <c r="L303" i="83"/>
  <c r="L304" i="83"/>
  <c r="L305" i="83"/>
  <c r="L306" i="83"/>
  <c r="L307" i="83"/>
  <c r="L308" i="83"/>
  <c r="L309" i="83"/>
  <c r="L310" i="83"/>
  <c r="L311" i="83"/>
  <c r="L312" i="83"/>
  <c r="L313" i="83"/>
  <c r="L314" i="83"/>
  <c r="L315" i="83"/>
  <c r="L316" i="83"/>
  <c r="L317" i="83"/>
  <c r="L318" i="83"/>
  <c r="L319" i="83"/>
  <c r="L320" i="83"/>
  <c r="L321" i="83"/>
  <c r="L322" i="83"/>
  <c r="L323" i="83"/>
  <c r="L324" i="83"/>
  <c r="L325" i="83"/>
  <c r="L326" i="83"/>
  <c r="L327" i="83"/>
  <c r="L328" i="83"/>
  <c r="L329" i="83"/>
  <c r="L330" i="83"/>
  <c r="L331" i="83"/>
  <c r="L332" i="83"/>
  <c r="L333" i="83"/>
  <c r="L334" i="83"/>
  <c r="L335" i="83"/>
  <c r="L336" i="83"/>
  <c r="L337" i="83"/>
  <c r="L338" i="83"/>
  <c r="L339" i="83"/>
  <c r="L340" i="83"/>
  <c r="L341" i="83"/>
  <c r="L342" i="83"/>
  <c r="L343" i="83"/>
  <c r="L344" i="83"/>
  <c r="L345" i="83"/>
  <c r="L346" i="83"/>
  <c r="L347" i="83"/>
  <c r="L348" i="83"/>
  <c r="L349" i="83"/>
  <c r="L350" i="83"/>
  <c r="L351" i="83"/>
  <c r="L352" i="83"/>
  <c r="L353" i="83"/>
  <c r="L354" i="83"/>
  <c r="L355" i="83"/>
  <c r="L356" i="83"/>
  <c r="L357" i="83"/>
  <c r="L358" i="83"/>
  <c r="L359" i="83"/>
  <c r="L360" i="83"/>
  <c r="L361" i="83"/>
  <c r="L362" i="83"/>
  <c r="L363" i="83"/>
  <c r="L364" i="83"/>
  <c r="L365" i="83"/>
  <c r="L366" i="83"/>
  <c r="L367" i="83"/>
  <c r="L368" i="83"/>
  <c r="L369" i="83"/>
  <c r="L370" i="83"/>
  <c r="L371" i="83"/>
  <c r="L372" i="83"/>
  <c r="L373" i="83"/>
  <c r="L374" i="83"/>
  <c r="L375" i="83"/>
  <c r="L376" i="83"/>
  <c r="L377" i="83"/>
  <c r="L378" i="83"/>
  <c r="L379" i="83"/>
  <c r="L380" i="83"/>
  <c r="L381" i="83"/>
  <c r="L382" i="83"/>
  <c r="L383" i="83"/>
  <c r="L384" i="83"/>
  <c r="L385" i="83"/>
  <c r="L386" i="83"/>
  <c r="L387" i="83"/>
  <c r="L388" i="83"/>
  <c r="L389" i="83"/>
  <c r="L390" i="83"/>
  <c r="L391" i="83"/>
  <c r="L392" i="83"/>
  <c r="L393" i="83"/>
  <c r="L394" i="83"/>
  <c r="L395" i="83"/>
  <c r="L396" i="83"/>
  <c r="L200" i="84"/>
  <c r="L201" i="84"/>
  <c r="L202" i="84"/>
  <c r="L203" i="84"/>
  <c r="L204" i="84"/>
  <c r="L205" i="84"/>
  <c r="L206" i="84"/>
  <c r="L207" i="84"/>
  <c r="L208" i="84"/>
  <c r="L209" i="84"/>
  <c r="L210" i="84"/>
  <c r="L211" i="84"/>
  <c r="L212" i="84"/>
  <c r="L213" i="84"/>
  <c r="L214" i="84"/>
  <c r="L215" i="84"/>
  <c r="L216" i="84"/>
  <c r="L217" i="84"/>
  <c r="L218" i="84"/>
  <c r="L219" i="84"/>
  <c r="L220" i="84"/>
  <c r="M220" i="84" s="1"/>
  <c r="L221" i="84"/>
  <c r="L222" i="84"/>
  <c r="L223" i="84"/>
  <c r="L224" i="84"/>
  <c r="L225" i="84"/>
  <c r="L226" i="84"/>
  <c r="L227" i="84"/>
  <c r="L228" i="84"/>
  <c r="L229" i="84"/>
  <c r="L230" i="84"/>
  <c r="L231" i="84"/>
  <c r="L232" i="84"/>
  <c r="L233" i="84"/>
  <c r="L234" i="84"/>
  <c r="L235" i="84"/>
  <c r="L236" i="84"/>
  <c r="L237" i="84"/>
  <c r="L238" i="84"/>
  <c r="L239" i="84"/>
  <c r="L240" i="84"/>
  <c r="L241" i="84"/>
  <c r="L242" i="84"/>
  <c r="L243" i="84"/>
  <c r="L244" i="84"/>
  <c r="L245" i="84"/>
  <c r="L246" i="84"/>
  <c r="L247" i="84"/>
  <c r="L248" i="84"/>
  <c r="L249" i="84"/>
  <c r="L250" i="84"/>
  <c r="L251" i="84"/>
  <c r="L252" i="84"/>
  <c r="L253" i="84"/>
  <c r="L254" i="84"/>
  <c r="L255" i="84"/>
  <c r="L256" i="84"/>
  <c r="L257" i="84"/>
  <c r="L258" i="84"/>
  <c r="L259" i="84"/>
  <c r="L260" i="84"/>
  <c r="L261" i="84"/>
  <c r="L262" i="84"/>
  <c r="L263" i="84"/>
  <c r="L264" i="84"/>
  <c r="L265" i="84"/>
  <c r="L266" i="84"/>
  <c r="L267" i="84"/>
  <c r="L268" i="84"/>
  <c r="L269" i="84"/>
  <c r="L270" i="84"/>
  <c r="L271" i="84"/>
  <c r="L272" i="84"/>
  <c r="L273" i="84"/>
  <c r="L274" i="84"/>
  <c r="L275" i="84"/>
  <c r="L276" i="84"/>
  <c r="L277" i="84"/>
  <c r="L278" i="84"/>
  <c r="L279" i="84"/>
  <c r="L280" i="84"/>
  <c r="L281" i="84"/>
  <c r="L282" i="84"/>
  <c r="L283" i="84"/>
  <c r="L284" i="84"/>
  <c r="L285" i="84"/>
  <c r="L286" i="84"/>
  <c r="L287" i="84"/>
  <c r="L288" i="84"/>
  <c r="L289" i="84"/>
  <c r="L290" i="84"/>
  <c r="L291" i="84"/>
  <c r="L292" i="84"/>
  <c r="L293" i="84"/>
  <c r="L294" i="84"/>
  <c r="L295" i="84"/>
  <c r="L296" i="84"/>
  <c r="L297" i="84"/>
  <c r="L298" i="84"/>
  <c r="L299" i="84"/>
  <c r="L300" i="84"/>
  <c r="L301" i="84"/>
  <c r="L302" i="84"/>
  <c r="L303" i="84"/>
  <c r="L304" i="84"/>
  <c r="L305" i="84"/>
  <c r="L306" i="84"/>
  <c r="L307" i="84"/>
  <c r="L308" i="84"/>
  <c r="L309" i="84"/>
  <c r="L310" i="84"/>
  <c r="L311" i="84"/>
  <c r="L312" i="84"/>
  <c r="L313" i="84"/>
  <c r="L314" i="84"/>
  <c r="L315" i="84"/>
  <c r="L316" i="84"/>
  <c r="L317" i="84"/>
  <c r="L318" i="84"/>
  <c r="L319" i="84"/>
  <c r="L320" i="84"/>
  <c r="L321" i="84"/>
  <c r="L322" i="84"/>
  <c r="L323" i="84"/>
  <c r="L324" i="84"/>
  <c r="L325" i="84"/>
  <c r="L326" i="84"/>
  <c r="L327" i="84"/>
  <c r="L328" i="84"/>
  <c r="L329" i="84"/>
  <c r="L330" i="84"/>
  <c r="L331" i="84"/>
  <c r="L332" i="84"/>
  <c r="L333" i="84"/>
  <c r="L334" i="84"/>
  <c r="L335" i="84"/>
  <c r="L336" i="84"/>
  <c r="L337" i="84"/>
  <c r="L338" i="84"/>
  <c r="L339" i="84"/>
  <c r="L340" i="84"/>
  <c r="L341" i="84"/>
  <c r="L342" i="84"/>
  <c r="L343" i="84"/>
  <c r="L344" i="84"/>
  <c r="L345" i="84"/>
  <c r="L346" i="84"/>
  <c r="L347" i="84"/>
  <c r="L348" i="84"/>
  <c r="L349" i="84"/>
  <c r="L350" i="84"/>
  <c r="L351" i="84"/>
  <c r="L352" i="84"/>
  <c r="L353" i="84"/>
  <c r="L354" i="84"/>
  <c r="L355" i="84"/>
  <c r="L356" i="84"/>
  <c r="L357" i="84"/>
  <c r="L358" i="84"/>
  <c r="L359" i="84"/>
  <c r="L360" i="84"/>
  <c r="L361" i="84"/>
  <c r="L362" i="84"/>
  <c r="L363" i="84"/>
  <c r="L364" i="84"/>
  <c r="L365" i="84"/>
  <c r="L366" i="84"/>
  <c r="L367" i="84"/>
  <c r="L368" i="84"/>
  <c r="L369" i="84"/>
  <c r="L370" i="84"/>
  <c r="L371" i="84"/>
  <c r="L372" i="84"/>
  <c r="L373" i="84"/>
  <c r="L374" i="84"/>
  <c r="L375" i="84"/>
  <c r="L376" i="84"/>
  <c r="L377" i="84"/>
  <c r="L378" i="84"/>
  <c r="L379" i="84"/>
  <c r="L380" i="84"/>
  <c r="L381" i="84"/>
  <c r="L382" i="84"/>
  <c r="L383" i="84"/>
  <c r="L384" i="84"/>
  <c r="L385" i="84"/>
  <c r="L386" i="84"/>
  <c r="L387" i="84"/>
  <c r="L388" i="84"/>
  <c r="L389" i="84"/>
  <c r="L390" i="84"/>
  <c r="L391" i="84"/>
  <c r="L392" i="84"/>
  <c r="L393" i="84"/>
  <c r="L394" i="84"/>
  <c r="L395" i="84"/>
  <c r="L396" i="84"/>
  <c r="L200" i="85"/>
  <c r="L201" i="85"/>
  <c r="L202" i="85"/>
  <c r="L203" i="85"/>
  <c r="L204" i="85"/>
  <c r="L205" i="85"/>
  <c r="M205" i="85" s="1"/>
  <c r="L206" i="85"/>
  <c r="L207" i="85"/>
  <c r="L208" i="85"/>
  <c r="L209" i="85"/>
  <c r="L210" i="85"/>
  <c r="L211" i="85"/>
  <c r="L212" i="85"/>
  <c r="L213" i="85"/>
  <c r="L214" i="85"/>
  <c r="L215" i="85"/>
  <c r="L216" i="85"/>
  <c r="L217" i="85"/>
  <c r="L218" i="85"/>
  <c r="L219" i="85"/>
  <c r="L220" i="85"/>
  <c r="L221" i="85"/>
  <c r="L222" i="85"/>
  <c r="L223" i="85"/>
  <c r="L224" i="85"/>
  <c r="L225" i="85"/>
  <c r="L226" i="85"/>
  <c r="L227" i="85"/>
  <c r="L228" i="85"/>
  <c r="L229" i="85"/>
  <c r="L230" i="85"/>
  <c r="L231" i="85"/>
  <c r="L232" i="85"/>
  <c r="L233" i="85"/>
  <c r="L234" i="85"/>
  <c r="L235" i="85"/>
  <c r="L236" i="85"/>
  <c r="L237" i="85"/>
  <c r="L238" i="85"/>
  <c r="L239" i="85"/>
  <c r="L240" i="85"/>
  <c r="L241" i="85"/>
  <c r="L242" i="85"/>
  <c r="L243" i="85"/>
  <c r="L244" i="85"/>
  <c r="L245" i="85"/>
  <c r="L246" i="85"/>
  <c r="L247" i="85"/>
  <c r="L248" i="85"/>
  <c r="L249" i="85"/>
  <c r="L250" i="85"/>
  <c r="L251" i="85"/>
  <c r="L252" i="85"/>
  <c r="L253" i="85"/>
  <c r="L254" i="85"/>
  <c r="L255" i="85"/>
  <c r="L256" i="85"/>
  <c r="L257" i="85"/>
  <c r="L258" i="85"/>
  <c r="L259" i="85"/>
  <c r="L260" i="85"/>
  <c r="L261" i="85"/>
  <c r="L262" i="85"/>
  <c r="L263" i="85"/>
  <c r="L264" i="85"/>
  <c r="L265" i="85"/>
  <c r="L266" i="85"/>
  <c r="L267" i="85"/>
  <c r="L268" i="85"/>
  <c r="L269" i="85"/>
  <c r="L270" i="85"/>
  <c r="L271" i="85"/>
  <c r="L272" i="85"/>
  <c r="L273" i="85"/>
  <c r="L274" i="85"/>
  <c r="L275" i="85"/>
  <c r="L276" i="85"/>
  <c r="L277" i="85"/>
  <c r="L278" i="85"/>
  <c r="L279" i="85"/>
  <c r="L280" i="85"/>
  <c r="L281" i="85"/>
  <c r="L282" i="85"/>
  <c r="L283" i="85"/>
  <c r="L284" i="85"/>
  <c r="L285" i="85"/>
  <c r="L286" i="85"/>
  <c r="L287" i="85"/>
  <c r="L288" i="85"/>
  <c r="L289" i="85"/>
  <c r="L290" i="85"/>
  <c r="L291" i="85"/>
  <c r="L292" i="85"/>
  <c r="L293" i="85"/>
  <c r="L294" i="85"/>
  <c r="L295" i="85"/>
  <c r="L296" i="85"/>
  <c r="L297" i="85"/>
  <c r="L298" i="85"/>
  <c r="L299" i="85"/>
  <c r="L300" i="85"/>
  <c r="L301" i="85"/>
  <c r="L302" i="85"/>
  <c r="L303" i="85"/>
  <c r="L304" i="85"/>
  <c r="L305" i="85"/>
  <c r="L306" i="85"/>
  <c r="L307" i="85"/>
  <c r="L308" i="85"/>
  <c r="L309" i="85"/>
  <c r="L310" i="85"/>
  <c r="L311" i="85"/>
  <c r="L312" i="85"/>
  <c r="L313" i="85"/>
  <c r="L314" i="85"/>
  <c r="L315" i="85"/>
  <c r="L316" i="85"/>
  <c r="L317" i="85"/>
  <c r="L318" i="85"/>
  <c r="L319" i="85"/>
  <c r="L320" i="85"/>
  <c r="L321" i="85"/>
  <c r="L322" i="85"/>
  <c r="L323" i="85"/>
  <c r="L324" i="85"/>
  <c r="L325" i="85"/>
  <c r="L326" i="85"/>
  <c r="L327" i="85"/>
  <c r="L328" i="85"/>
  <c r="L329" i="85"/>
  <c r="L330" i="85"/>
  <c r="L331" i="85"/>
  <c r="L332" i="85"/>
  <c r="L333" i="85"/>
  <c r="L334" i="85"/>
  <c r="L335" i="85"/>
  <c r="L336" i="85"/>
  <c r="L337" i="85"/>
  <c r="L338" i="85"/>
  <c r="L339" i="85"/>
  <c r="L340" i="85"/>
  <c r="L341" i="85"/>
  <c r="L342" i="85"/>
  <c r="L343" i="85"/>
  <c r="L344" i="85"/>
  <c r="L345" i="85"/>
  <c r="L346" i="85"/>
  <c r="L347" i="85"/>
  <c r="L348" i="85"/>
  <c r="L349" i="85"/>
  <c r="L350" i="85"/>
  <c r="L351" i="85"/>
  <c r="L352" i="85"/>
  <c r="L353" i="85"/>
  <c r="L354" i="85"/>
  <c r="L355" i="85"/>
  <c r="L356" i="85"/>
  <c r="L357" i="85"/>
  <c r="L358" i="85"/>
  <c r="L359" i="85"/>
  <c r="L360" i="85"/>
  <c r="L361" i="85"/>
  <c r="L362" i="85"/>
  <c r="L363" i="85"/>
  <c r="L364" i="85"/>
  <c r="L365" i="85"/>
  <c r="L366" i="85"/>
  <c r="L367" i="85"/>
  <c r="L368" i="85"/>
  <c r="L369" i="85"/>
  <c r="L370" i="85"/>
  <c r="L371" i="85"/>
  <c r="L372" i="85"/>
  <c r="L373" i="85"/>
  <c r="L374" i="85"/>
  <c r="L375" i="85"/>
  <c r="L376" i="85"/>
  <c r="L377" i="85"/>
  <c r="L378" i="85"/>
  <c r="L379" i="85"/>
  <c r="L380" i="85"/>
  <c r="L381" i="85"/>
  <c r="L382" i="85"/>
  <c r="L383" i="85"/>
  <c r="L384" i="85"/>
  <c r="L385" i="85"/>
  <c r="L386" i="85"/>
  <c r="L387" i="85"/>
  <c r="L388" i="85"/>
  <c r="L389" i="85"/>
  <c r="L390" i="85"/>
  <c r="L391" i="85"/>
  <c r="L392" i="85"/>
  <c r="L393" i="85"/>
  <c r="L394" i="85"/>
  <c r="L395" i="85"/>
  <c r="L396" i="85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L240" i="86"/>
  <c r="L241" i="86"/>
  <c r="L242" i="86"/>
  <c r="L243" i="86"/>
  <c r="L244" i="86"/>
  <c r="L245" i="86"/>
  <c r="L246" i="86"/>
  <c r="L247" i="86"/>
  <c r="L248" i="86"/>
  <c r="L249" i="86"/>
  <c r="L250" i="86"/>
  <c r="L251" i="86"/>
  <c r="L252" i="86"/>
  <c r="L253" i="86"/>
  <c r="L254" i="86"/>
  <c r="L255" i="86"/>
  <c r="L256" i="86"/>
  <c r="L257" i="86"/>
  <c r="L258" i="86"/>
  <c r="L259" i="86"/>
  <c r="L260" i="86"/>
  <c r="L261" i="86"/>
  <c r="L262" i="86"/>
  <c r="L263" i="86"/>
  <c r="L264" i="86"/>
  <c r="L265" i="86"/>
  <c r="L266" i="86"/>
  <c r="L267" i="86"/>
  <c r="L268" i="86"/>
  <c r="L269" i="86"/>
  <c r="L270" i="86"/>
  <c r="L271" i="86"/>
  <c r="L272" i="86"/>
  <c r="L273" i="86"/>
  <c r="L274" i="86"/>
  <c r="L275" i="86"/>
  <c r="L276" i="86"/>
  <c r="L277" i="86"/>
  <c r="L278" i="86"/>
  <c r="L279" i="86"/>
  <c r="L280" i="86"/>
  <c r="L281" i="86"/>
  <c r="L282" i="86"/>
  <c r="L283" i="86"/>
  <c r="L284" i="86"/>
  <c r="L285" i="86"/>
  <c r="L286" i="86"/>
  <c r="L287" i="86"/>
  <c r="L288" i="86"/>
  <c r="L289" i="86"/>
  <c r="L290" i="86"/>
  <c r="L291" i="86"/>
  <c r="L292" i="86"/>
  <c r="L293" i="86"/>
  <c r="L294" i="86"/>
  <c r="L295" i="86"/>
  <c r="L296" i="86"/>
  <c r="L297" i="86"/>
  <c r="L298" i="86"/>
  <c r="L299" i="86"/>
  <c r="L300" i="86"/>
  <c r="L301" i="86"/>
  <c r="L302" i="86"/>
  <c r="L303" i="86"/>
  <c r="L304" i="86"/>
  <c r="L305" i="86"/>
  <c r="L306" i="86"/>
  <c r="L307" i="86"/>
  <c r="L308" i="86"/>
  <c r="L309" i="86"/>
  <c r="L310" i="86"/>
  <c r="L311" i="86"/>
  <c r="L312" i="86"/>
  <c r="L313" i="86"/>
  <c r="L314" i="86"/>
  <c r="L315" i="86"/>
  <c r="L316" i="86"/>
  <c r="L317" i="86"/>
  <c r="L318" i="86"/>
  <c r="L319" i="86"/>
  <c r="L320" i="86"/>
  <c r="L321" i="86"/>
  <c r="L322" i="86"/>
  <c r="L323" i="86"/>
  <c r="L324" i="86"/>
  <c r="L325" i="86"/>
  <c r="L326" i="86"/>
  <c r="L327" i="86"/>
  <c r="L328" i="86"/>
  <c r="L329" i="86"/>
  <c r="L330" i="86"/>
  <c r="L331" i="86"/>
  <c r="L332" i="86"/>
  <c r="L333" i="86"/>
  <c r="L334" i="86"/>
  <c r="L335" i="86"/>
  <c r="L336" i="86"/>
  <c r="L337" i="86"/>
  <c r="L338" i="86"/>
  <c r="L339" i="86"/>
  <c r="L340" i="86"/>
  <c r="L341" i="86"/>
  <c r="L342" i="86"/>
  <c r="L343" i="86"/>
  <c r="L344" i="86"/>
  <c r="L345" i="86"/>
  <c r="L346" i="86"/>
  <c r="L347" i="86"/>
  <c r="L348" i="86"/>
  <c r="L349" i="86"/>
  <c r="L350" i="86"/>
  <c r="L351" i="86"/>
  <c r="L352" i="86"/>
  <c r="L353" i="86"/>
  <c r="L354" i="86"/>
  <c r="L355" i="86"/>
  <c r="L356" i="86"/>
  <c r="L357" i="86"/>
  <c r="L358" i="86"/>
  <c r="L359" i="86"/>
  <c r="L360" i="86"/>
  <c r="L361" i="86"/>
  <c r="L362" i="86"/>
  <c r="L363" i="86"/>
  <c r="L364" i="86"/>
  <c r="L365" i="86"/>
  <c r="L366" i="86"/>
  <c r="L367" i="86"/>
  <c r="L368" i="86"/>
  <c r="L369" i="86"/>
  <c r="L370" i="86"/>
  <c r="L371" i="86"/>
  <c r="L372" i="86"/>
  <c r="L373" i="86"/>
  <c r="L374" i="86"/>
  <c r="L375" i="86"/>
  <c r="L376" i="86"/>
  <c r="L377" i="86"/>
  <c r="L378" i="86"/>
  <c r="L379" i="86"/>
  <c r="L380" i="86"/>
  <c r="L381" i="86"/>
  <c r="L382" i="86"/>
  <c r="L383" i="86"/>
  <c r="L384" i="86"/>
  <c r="L385" i="86"/>
  <c r="L386" i="86"/>
  <c r="L387" i="86"/>
  <c r="L388" i="86"/>
  <c r="L389" i="86"/>
  <c r="L390" i="86"/>
  <c r="L391" i="86"/>
  <c r="L392" i="86"/>
  <c r="L393" i="86"/>
  <c r="L394" i="86"/>
  <c r="L395" i="86"/>
  <c r="L396" i="86"/>
  <c r="L200" i="87"/>
  <c r="L201" i="87"/>
  <c r="L202" i="87"/>
  <c r="L203" i="87"/>
  <c r="L204" i="87"/>
  <c r="L205" i="87"/>
  <c r="L206" i="87"/>
  <c r="L207" i="87"/>
  <c r="L208" i="87"/>
  <c r="L209" i="87"/>
  <c r="L210" i="87"/>
  <c r="L211" i="87"/>
  <c r="L212" i="87"/>
  <c r="L213" i="87"/>
  <c r="L214" i="87"/>
  <c r="L215" i="87"/>
  <c r="L216" i="87"/>
  <c r="L217" i="87"/>
  <c r="L218" i="87"/>
  <c r="L219" i="87"/>
  <c r="L220" i="87"/>
  <c r="M220" i="87" s="1"/>
  <c r="L221" i="87"/>
  <c r="L222" i="87"/>
  <c r="L223" i="87"/>
  <c r="L224" i="87"/>
  <c r="L225" i="87"/>
  <c r="L226" i="87"/>
  <c r="L227" i="87"/>
  <c r="L228" i="87"/>
  <c r="L229" i="87"/>
  <c r="L230" i="87"/>
  <c r="L231" i="87"/>
  <c r="L232" i="87"/>
  <c r="L233" i="87"/>
  <c r="L234" i="87"/>
  <c r="L235" i="87"/>
  <c r="L236" i="87"/>
  <c r="L237" i="87"/>
  <c r="L238" i="87"/>
  <c r="L239" i="87"/>
  <c r="L240" i="87"/>
  <c r="L241" i="87"/>
  <c r="L242" i="87"/>
  <c r="L243" i="87"/>
  <c r="L244" i="87"/>
  <c r="L245" i="87"/>
  <c r="L246" i="87"/>
  <c r="L247" i="87"/>
  <c r="L248" i="87"/>
  <c r="L249" i="87"/>
  <c r="L250" i="87"/>
  <c r="L251" i="87"/>
  <c r="L252" i="87"/>
  <c r="L253" i="87"/>
  <c r="L254" i="87"/>
  <c r="L255" i="87"/>
  <c r="L256" i="87"/>
  <c r="L257" i="87"/>
  <c r="L258" i="87"/>
  <c r="L259" i="87"/>
  <c r="L260" i="87"/>
  <c r="L261" i="87"/>
  <c r="L262" i="87"/>
  <c r="L263" i="87"/>
  <c r="L264" i="87"/>
  <c r="L265" i="87"/>
  <c r="L266" i="87"/>
  <c r="L267" i="87"/>
  <c r="L268" i="87"/>
  <c r="L269" i="87"/>
  <c r="L270" i="87"/>
  <c r="L271" i="87"/>
  <c r="L272" i="87"/>
  <c r="L273" i="87"/>
  <c r="L274" i="87"/>
  <c r="L275" i="87"/>
  <c r="L276" i="87"/>
  <c r="L277" i="87"/>
  <c r="L278" i="87"/>
  <c r="L279" i="87"/>
  <c r="L280" i="87"/>
  <c r="L281" i="87"/>
  <c r="L282" i="87"/>
  <c r="L283" i="87"/>
  <c r="L284" i="87"/>
  <c r="L285" i="87"/>
  <c r="L286" i="87"/>
  <c r="L287" i="87"/>
  <c r="L288" i="87"/>
  <c r="L289" i="87"/>
  <c r="L290" i="87"/>
  <c r="L291" i="87"/>
  <c r="L292" i="87"/>
  <c r="L293" i="87"/>
  <c r="L294" i="87"/>
  <c r="L295" i="87"/>
  <c r="L296" i="87"/>
  <c r="L297" i="87"/>
  <c r="L298" i="87"/>
  <c r="L299" i="87"/>
  <c r="L300" i="87"/>
  <c r="L301" i="87"/>
  <c r="L302" i="87"/>
  <c r="L303" i="87"/>
  <c r="L304" i="87"/>
  <c r="L305" i="87"/>
  <c r="L306" i="87"/>
  <c r="L307" i="87"/>
  <c r="L308" i="87"/>
  <c r="L309" i="87"/>
  <c r="L310" i="87"/>
  <c r="L311" i="87"/>
  <c r="L312" i="87"/>
  <c r="L313" i="87"/>
  <c r="L314" i="87"/>
  <c r="L315" i="87"/>
  <c r="L316" i="87"/>
  <c r="L317" i="87"/>
  <c r="L318" i="87"/>
  <c r="L319" i="87"/>
  <c r="L320" i="87"/>
  <c r="L321" i="87"/>
  <c r="L322" i="87"/>
  <c r="L323" i="87"/>
  <c r="L324" i="87"/>
  <c r="L325" i="87"/>
  <c r="L326" i="87"/>
  <c r="L327" i="87"/>
  <c r="L328" i="87"/>
  <c r="L329" i="87"/>
  <c r="L330" i="87"/>
  <c r="L331" i="87"/>
  <c r="L332" i="87"/>
  <c r="L333" i="87"/>
  <c r="L334" i="87"/>
  <c r="L335" i="87"/>
  <c r="L336" i="87"/>
  <c r="L337" i="87"/>
  <c r="L338" i="87"/>
  <c r="L339" i="87"/>
  <c r="L340" i="87"/>
  <c r="L341" i="87"/>
  <c r="L342" i="87"/>
  <c r="L343" i="87"/>
  <c r="L344" i="87"/>
  <c r="L345" i="87"/>
  <c r="L346" i="87"/>
  <c r="L347" i="87"/>
  <c r="L348" i="87"/>
  <c r="L349" i="87"/>
  <c r="L350" i="87"/>
  <c r="L351" i="87"/>
  <c r="L352" i="87"/>
  <c r="L353" i="87"/>
  <c r="L354" i="87"/>
  <c r="L355" i="87"/>
  <c r="L356" i="87"/>
  <c r="L357" i="87"/>
  <c r="L358" i="87"/>
  <c r="L359" i="87"/>
  <c r="L360" i="87"/>
  <c r="L361" i="87"/>
  <c r="L362" i="87"/>
  <c r="L363" i="87"/>
  <c r="L364" i="87"/>
  <c r="L365" i="87"/>
  <c r="L366" i="87"/>
  <c r="L367" i="87"/>
  <c r="L368" i="87"/>
  <c r="L369" i="87"/>
  <c r="L370" i="87"/>
  <c r="L371" i="87"/>
  <c r="L372" i="87"/>
  <c r="L373" i="87"/>
  <c r="L374" i="87"/>
  <c r="L375" i="87"/>
  <c r="L376" i="87"/>
  <c r="L377" i="87"/>
  <c r="L378" i="87"/>
  <c r="L379" i="87"/>
  <c r="L380" i="87"/>
  <c r="L381" i="87"/>
  <c r="L382" i="87"/>
  <c r="L383" i="87"/>
  <c r="L384" i="87"/>
  <c r="L385" i="87"/>
  <c r="L386" i="87"/>
  <c r="L387" i="87"/>
  <c r="L388" i="87"/>
  <c r="L389" i="87"/>
  <c r="L390" i="87"/>
  <c r="L391" i="87"/>
  <c r="L392" i="87"/>
  <c r="L393" i="87"/>
  <c r="L394" i="87"/>
  <c r="L395" i="87"/>
  <c r="L396" i="87"/>
  <c r="L200" i="88"/>
  <c r="L201" i="88"/>
  <c r="L202" i="88"/>
  <c r="L203" i="88"/>
  <c r="L204" i="88"/>
  <c r="L205" i="88"/>
  <c r="L206" i="88"/>
  <c r="L207" i="88"/>
  <c r="L208" i="88"/>
  <c r="L209" i="88"/>
  <c r="L210" i="88"/>
  <c r="L211" i="88"/>
  <c r="L212" i="88"/>
  <c r="L213" i="88"/>
  <c r="L214" i="88"/>
  <c r="L215" i="88"/>
  <c r="L216" i="88"/>
  <c r="L217" i="88"/>
  <c r="L218" i="88"/>
  <c r="L219" i="88"/>
  <c r="L220" i="88"/>
  <c r="L221" i="88"/>
  <c r="L222" i="88"/>
  <c r="L223" i="88"/>
  <c r="L224" i="88"/>
  <c r="L225" i="88"/>
  <c r="L226" i="88"/>
  <c r="L227" i="88"/>
  <c r="L228" i="88"/>
  <c r="L229" i="88"/>
  <c r="L230" i="88"/>
  <c r="L231" i="88"/>
  <c r="L232" i="88"/>
  <c r="L233" i="88"/>
  <c r="L234" i="88"/>
  <c r="L235" i="88"/>
  <c r="L236" i="88"/>
  <c r="L237" i="88"/>
  <c r="L238" i="88"/>
  <c r="L239" i="88"/>
  <c r="L240" i="88"/>
  <c r="L241" i="88"/>
  <c r="L242" i="88"/>
  <c r="L243" i="88"/>
  <c r="L244" i="88"/>
  <c r="L245" i="88"/>
  <c r="L246" i="88"/>
  <c r="L247" i="88"/>
  <c r="L248" i="88"/>
  <c r="L249" i="88"/>
  <c r="L250" i="88"/>
  <c r="L251" i="88"/>
  <c r="L252" i="88"/>
  <c r="L253" i="88"/>
  <c r="L254" i="88"/>
  <c r="L255" i="88"/>
  <c r="L256" i="88"/>
  <c r="L257" i="88"/>
  <c r="L258" i="88"/>
  <c r="L259" i="88"/>
  <c r="L260" i="88"/>
  <c r="L261" i="88"/>
  <c r="L262" i="88"/>
  <c r="L263" i="88"/>
  <c r="L264" i="88"/>
  <c r="L265" i="88"/>
  <c r="L266" i="88"/>
  <c r="L267" i="88"/>
  <c r="L268" i="88"/>
  <c r="L269" i="88"/>
  <c r="L270" i="88"/>
  <c r="L271" i="88"/>
  <c r="L272" i="88"/>
  <c r="L273" i="88"/>
  <c r="L274" i="88"/>
  <c r="L275" i="88"/>
  <c r="L276" i="88"/>
  <c r="L277" i="88"/>
  <c r="L278" i="88"/>
  <c r="L279" i="88"/>
  <c r="L280" i="88"/>
  <c r="L281" i="88"/>
  <c r="L282" i="88"/>
  <c r="L283" i="88"/>
  <c r="L284" i="88"/>
  <c r="L285" i="88"/>
  <c r="L286" i="88"/>
  <c r="L287" i="88"/>
  <c r="L288" i="88"/>
  <c r="L289" i="88"/>
  <c r="L290" i="88"/>
  <c r="L291" i="88"/>
  <c r="L292" i="88"/>
  <c r="L293" i="88"/>
  <c r="L294" i="88"/>
  <c r="L295" i="88"/>
  <c r="L296" i="88"/>
  <c r="L297" i="88"/>
  <c r="L298" i="88"/>
  <c r="L299" i="88"/>
  <c r="L300" i="88"/>
  <c r="L301" i="88"/>
  <c r="L302" i="88"/>
  <c r="L303" i="88"/>
  <c r="L304" i="88"/>
  <c r="L305" i="88"/>
  <c r="L306" i="88"/>
  <c r="L307" i="88"/>
  <c r="L308" i="88"/>
  <c r="L309" i="88"/>
  <c r="L310" i="88"/>
  <c r="L311" i="88"/>
  <c r="L312" i="88"/>
  <c r="L313" i="88"/>
  <c r="L314" i="88"/>
  <c r="L315" i="88"/>
  <c r="L316" i="88"/>
  <c r="L317" i="88"/>
  <c r="L318" i="88"/>
  <c r="L319" i="88"/>
  <c r="L320" i="88"/>
  <c r="L321" i="88"/>
  <c r="L322" i="88"/>
  <c r="L323" i="88"/>
  <c r="L324" i="88"/>
  <c r="L325" i="88"/>
  <c r="L326" i="88"/>
  <c r="L327" i="88"/>
  <c r="L328" i="88"/>
  <c r="L329" i="88"/>
  <c r="L330" i="88"/>
  <c r="L331" i="88"/>
  <c r="L332" i="88"/>
  <c r="L333" i="88"/>
  <c r="L334" i="88"/>
  <c r="L335" i="88"/>
  <c r="L336" i="88"/>
  <c r="L337" i="88"/>
  <c r="L338" i="88"/>
  <c r="L339" i="88"/>
  <c r="L340" i="88"/>
  <c r="L341" i="88"/>
  <c r="L342" i="88"/>
  <c r="L343" i="88"/>
  <c r="L344" i="88"/>
  <c r="L345" i="88"/>
  <c r="L346" i="88"/>
  <c r="L347" i="88"/>
  <c r="L348" i="88"/>
  <c r="L349" i="88"/>
  <c r="L350" i="88"/>
  <c r="L351" i="88"/>
  <c r="L352" i="88"/>
  <c r="L353" i="88"/>
  <c r="L354" i="88"/>
  <c r="L355" i="88"/>
  <c r="L356" i="88"/>
  <c r="L357" i="88"/>
  <c r="L358" i="88"/>
  <c r="L359" i="88"/>
  <c r="L360" i="88"/>
  <c r="L361" i="88"/>
  <c r="L362" i="88"/>
  <c r="L363" i="88"/>
  <c r="L364" i="88"/>
  <c r="L365" i="88"/>
  <c r="L366" i="88"/>
  <c r="L367" i="88"/>
  <c r="L368" i="88"/>
  <c r="L369" i="88"/>
  <c r="L370" i="88"/>
  <c r="L371" i="88"/>
  <c r="L372" i="88"/>
  <c r="L373" i="88"/>
  <c r="L374" i="88"/>
  <c r="L375" i="88"/>
  <c r="L376" i="88"/>
  <c r="L377" i="88"/>
  <c r="L378" i="88"/>
  <c r="L379" i="88"/>
  <c r="L380" i="88"/>
  <c r="L381" i="88"/>
  <c r="L382" i="88"/>
  <c r="L383" i="88"/>
  <c r="L384" i="88"/>
  <c r="L385" i="88"/>
  <c r="L386" i="88"/>
  <c r="L387" i="88"/>
  <c r="L388" i="88"/>
  <c r="L389" i="88"/>
  <c r="L390" i="88"/>
  <c r="L391" i="88"/>
  <c r="L392" i="88"/>
  <c r="L393" i="88"/>
  <c r="L394" i="88"/>
  <c r="L395" i="88"/>
  <c r="L396" i="88"/>
  <c r="L200" i="89"/>
  <c r="L201" i="89"/>
  <c r="L202" i="89"/>
  <c r="L203" i="89"/>
  <c r="L204" i="89"/>
  <c r="L205" i="89"/>
  <c r="L206" i="89"/>
  <c r="L207" i="89"/>
  <c r="L208" i="89"/>
  <c r="L209" i="89"/>
  <c r="L210" i="89"/>
  <c r="L211" i="89"/>
  <c r="L212" i="89"/>
  <c r="L213" i="89"/>
  <c r="L214" i="89"/>
  <c r="L215" i="89"/>
  <c r="L216" i="89"/>
  <c r="L217" i="89"/>
  <c r="L218" i="89"/>
  <c r="L219" i="89"/>
  <c r="L220" i="89"/>
  <c r="L221" i="89"/>
  <c r="L222" i="89"/>
  <c r="L223" i="89"/>
  <c r="L224" i="89"/>
  <c r="L225" i="89"/>
  <c r="L226" i="89"/>
  <c r="L227" i="89"/>
  <c r="L228" i="89"/>
  <c r="L229" i="89"/>
  <c r="L230" i="89"/>
  <c r="L231" i="89"/>
  <c r="L232" i="89"/>
  <c r="L233" i="89"/>
  <c r="L234" i="89"/>
  <c r="L235" i="89"/>
  <c r="L236" i="89"/>
  <c r="L237" i="89"/>
  <c r="L238" i="89"/>
  <c r="L239" i="89"/>
  <c r="L240" i="89"/>
  <c r="L241" i="89"/>
  <c r="L242" i="89"/>
  <c r="L243" i="89"/>
  <c r="L244" i="89"/>
  <c r="L245" i="89"/>
  <c r="L246" i="89"/>
  <c r="L247" i="89"/>
  <c r="L248" i="89"/>
  <c r="L249" i="89"/>
  <c r="L250" i="89"/>
  <c r="L251" i="89"/>
  <c r="L252" i="89"/>
  <c r="L253" i="89"/>
  <c r="L254" i="89"/>
  <c r="L255" i="89"/>
  <c r="L256" i="89"/>
  <c r="L257" i="89"/>
  <c r="L258" i="89"/>
  <c r="L259" i="89"/>
  <c r="L260" i="89"/>
  <c r="L261" i="89"/>
  <c r="L262" i="89"/>
  <c r="L263" i="89"/>
  <c r="L264" i="89"/>
  <c r="L265" i="89"/>
  <c r="L266" i="89"/>
  <c r="L267" i="89"/>
  <c r="L268" i="89"/>
  <c r="L269" i="89"/>
  <c r="L270" i="89"/>
  <c r="L271" i="89"/>
  <c r="L272" i="89"/>
  <c r="L273" i="89"/>
  <c r="L274" i="89"/>
  <c r="L275" i="89"/>
  <c r="L276" i="89"/>
  <c r="L277" i="89"/>
  <c r="L278" i="89"/>
  <c r="L279" i="89"/>
  <c r="L280" i="89"/>
  <c r="L281" i="89"/>
  <c r="L282" i="89"/>
  <c r="L283" i="89"/>
  <c r="L284" i="89"/>
  <c r="L285" i="89"/>
  <c r="L286" i="89"/>
  <c r="L287" i="89"/>
  <c r="L288" i="89"/>
  <c r="L289" i="89"/>
  <c r="L290" i="89"/>
  <c r="L291" i="89"/>
  <c r="L292" i="89"/>
  <c r="L293" i="89"/>
  <c r="L294" i="89"/>
  <c r="L295" i="89"/>
  <c r="L296" i="89"/>
  <c r="L297" i="89"/>
  <c r="L298" i="89"/>
  <c r="L299" i="89"/>
  <c r="L300" i="89"/>
  <c r="L301" i="89"/>
  <c r="L302" i="89"/>
  <c r="L303" i="89"/>
  <c r="L304" i="89"/>
  <c r="L305" i="89"/>
  <c r="L306" i="89"/>
  <c r="L307" i="89"/>
  <c r="L308" i="89"/>
  <c r="L309" i="89"/>
  <c r="L310" i="89"/>
  <c r="L311" i="89"/>
  <c r="L312" i="89"/>
  <c r="L313" i="89"/>
  <c r="L314" i="89"/>
  <c r="L315" i="89"/>
  <c r="L316" i="89"/>
  <c r="L317" i="89"/>
  <c r="L318" i="89"/>
  <c r="L319" i="89"/>
  <c r="L320" i="89"/>
  <c r="L321" i="89"/>
  <c r="L322" i="89"/>
  <c r="L323" i="89"/>
  <c r="L324" i="89"/>
  <c r="L325" i="89"/>
  <c r="L326" i="89"/>
  <c r="L327" i="89"/>
  <c r="L328" i="89"/>
  <c r="L329" i="89"/>
  <c r="L330" i="89"/>
  <c r="L331" i="89"/>
  <c r="L332" i="89"/>
  <c r="L333" i="89"/>
  <c r="L334" i="89"/>
  <c r="L335" i="89"/>
  <c r="L336" i="89"/>
  <c r="L337" i="89"/>
  <c r="L338" i="89"/>
  <c r="L339" i="89"/>
  <c r="L340" i="89"/>
  <c r="L341" i="89"/>
  <c r="L342" i="89"/>
  <c r="L343" i="89"/>
  <c r="L344" i="89"/>
  <c r="L345" i="89"/>
  <c r="L346" i="89"/>
  <c r="L347" i="89"/>
  <c r="L348" i="89"/>
  <c r="L349" i="89"/>
  <c r="L350" i="89"/>
  <c r="L351" i="89"/>
  <c r="L352" i="89"/>
  <c r="L353" i="89"/>
  <c r="L354" i="89"/>
  <c r="L355" i="89"/>
  <c r="L356" i="89"/>
  <c r="L357" i="89"/>
  <c r="L358" i="89"/>
  <c r="L359" i="89"/>
  <c r="L360" i="89"/>
  <c r="L361" i="89"/>
  <c r="L362" i="89"/>
  <c r="L363" i="89"/>
  <c r="L364" i="89"/>
  <c r="L365" i="89"/>
  <c r="L366" i="89"/>
  <c r="L367" i="89"/>
  <c r="L368" i="89"/>
  <c r="L369" i="89"/>
  <c r="L370" i="89"/>
  <c r="L371" i="89"/>
  <c r="L372" i="89"/>
  <c r="L373" i="89"/>
  <c r="L374" i="89"/>
  <c r="L375" i="89"/>
  <c r="L376" i="89"/>
  <c r="L377" i="89"/>
  <c r="L378" i="89"/>
  <c r="L379" i="89"/>
  <c r="L380" i="89"/>
  <c r="L381" i="89"/>
  <c r="L382" i="89"/>
  <c r="L383" i="89"/>
  <c r="L384" i="89"/>
  <c r="L385" i="89"/>
  <c r="L386" i="89"/>
  <c r="L387" i="89"/>
  <c r="L388" i="89"/>
  <c r="L389" i="89"/>
  <c r="L390" i="89"/>
  <c r="L391" i="89"/>
  <c r="L392" i="89"/>
  <c r="L393" i="89"/>
  <c r="L394" i="89"/>
  <c r="L395" i="89"/>
  <c r="L396" i="89"/>
  <c r="L200" i="90"/>
  <c r="L201" i="90"/>
  <c r="L202" i="90"/>
  <c r="L203" i="90"/>
  <c r="L204" i="90"/>
  <c r="L205" i="90"/>
  <c r="L206" i="90"/>
  <c r="L207" i="90"/>
  <c r="L208" i="90"/>
  <c r="L209" i="90"/>
  <c r="L210" i="90"/>
  <c r="L211" i="90"/>
  <c r="L212" i="90"/>
  <c r="L213" i="90"/>
  <c r="L214" i="90"/>
  <c r="L215" i="90"/>
  <c r="L216" i="90"/>
  <c r="L217" i="90"/>
  <c r="L218" i="90"/>
  <c r="L219" i="90"/>
  <c r="L220" i="90"/>
  <c r="L221" i="90"/>
  <c r="L222" i="90"/>
  <c r="L223" i="90"/>
  <c r="L224" i="90"/>
  <c r="L225" i="90"/>
  <c r="L226" i="90"/>
  <c r="L227" i="90"/>
  <c r="L228" i="90"/>
  <c r="L229" i="90"/>
  <c r="L230" i="90"/>
  <c r="L231" i="90"/>
  <c r="L232" i="90"/>
  <c r="L233" i="90"/>
  <c r="L234" i="90"/>
  <c r="L235" i="90"/>
  <c r="L236" i="90"/>
  <c r="L237" i="90"/>
  <c r="L238" i="90"/>
  <c r="L239" i="90"/>
  <c r="L240" i="90"/>
  <c r="L241" i="90"/>
  <c r="L242" i="90"/>
  <c r="L243" i="90"/>
  <c r="L244" i="90"/>
  <c r="L245" i="90"/>
  <c r="L246" i="90"/>
  <c r="L247" i="90"/>
  <c r="L248" i="90"/>
  <c r="L249" i="90"/>
  <c r="L250" i="90"/>
  <c r="L251" i="90"/>
  <c r="L252" i="90"/>
  <c r="L253" i="90"/>
  <c r="L254" i="90"/>
  <c r="L255" i="90"/>
  <c r="L256" i="90"/>
  <c r="L257" i="90"/>
  <c r="L258" i="90"/>
  <c r="L259" i="90"/>
  <c r="L260" i="90"/>
  <c r="L261" i="90"/>
  <c r="L262" i="90"/>
  <c r="L263" i="90"/>
  <c r="L264" i="90"/>
  <c r="L265" i="90"/>
  <c r="L266" i="90"/>
  <c r="L267" i="90"/>
  <c r="L268" i="90"/>
  <c r="L269" i="90"/>
  <c r="L270" i="90"/>
  <c r="L271" i="90"/>
  <c r="L272" i="90"/>
  <c r="L273" i="90"/>
  <c r="L274" i="90"/>
  <c r="L275" i="90"/>
  <c r="L276" i="90"/>
  <c r="L277" i="90"/>
  <c r="L278" i="90"/>
  <c r="L279" i="90"/>
  <c r="L280" i="90"/>
  <c r="L281" i="90"/>
  <c r="L282" i="90"/>
  <c r="L283" i="90"/>
  <c r="L284" i="90"/>
  <c r="L285" i="90"/>
  <c r="L286" i="90"/>
  <c r="L287" i="90"/>
  <c r="L288" i="90"/>
  <c r="L289" i="90"/>
  <c r="L290" i="90"/>
  <c r="L291" i="90"/>
  <c r="L292" i="90"/>
  <c r="L293" i="90"/>
  <c r="L294" i="90"/>
  <c r="L295" i="90"/>
  <c r="L296" i="90"/>
  <c r="L297" i="90"/>
  <c r="L298" i="90"/>
  <c r="L299" i="90"/>
  <c r="L300" i="90"/>
  <c r="L301" i="90"/>
  <c r="L302" i="90"/>
  <c r="L303" i="90"/>
  <c r="L304" i="90"/>
  <c r="L305" i="90"/>
  <c r="L306" i="90"/>
  <c r="L307" i="90"/>
  <c r="L308" i="90"/>
  <c r="L309" i="90"/>
  <c r="L310" i="90"/>
  <c r="L311" i="90"/>
  <c r="L312" i="90"/>
  <c r="L313" i="90"/>
  <c r="L314" i="90"/>
  <c r="L315" i="90"/>
  <c r="L316" i="90"/>
  <c r="L317" i="90"/>
  <c r="L318" i="90"/>
  <c r="L319" i="90"/>
  <c r="L320" i="90"/>
  <c r="L321" i="90"/>
  <c r="L322" i="90"/>
  <c r="L323" i="90"/>
  <c r="L324" i="90"/>
  <c r="L325" i="90"/>
  <c r="L326" i="90"/>
  <c r="L327" i="90"/>
  <c r="L328" i="90"/>
  <c r="L329" i="90"/>
  <c r="L330" i="90"/>
  <c r="L331" i="90"/>
  <c r="L332" i="90"/>
  <c r="L333" i="90"/>
  <c r="L334" i="90"/>
  <c r="L335" i="90"/>
  <c r="L336" i="90"/>
  <c r="L337" i="90"/>
  <c r="L338" i="90"/>
  <c r="L339" i="90"/>
  <c r="L340" i="90"/>
  <c r="L341" i="90"/>
  <c r="L342" i="90"/>
  <c r="L343" i="90"/>
  <c r="L344" i="90"/>
  <c r="L345" i="90"/>
  <c r="L346" i="90"/>
  <c r="L347" i="90"/>
  <c r="L348" i="90"/>
  <c r="L349" i="90"/>
  <c r="L350" i="90"/>
  <c r="L351" i="90"/>
  <c r="L352" i="90"/>
  <c r="L353" i="90"/>
  <c r="L354" i="90"/>
  <c r="L355" i="90"/>
  <c r="L356" i="90"/>
  <c r="L357" i="90"/>
  <c r="L358" i="90"/>
  <c r="L359" i="90"/>
  <c r="L360" i="90"/>
  <c r="L361" i="90"/>
  <c r="L362" i="90"/>
  <c r="L363" i="90"/>
  <c r="L364" i="90"/>
  <c r="L365" i="90"/>
  <c r="L366" i="90"/>
  <c r="L367" i="90"/>
  <c r="L368" i="90"/>
  <c r="L369" i="90"/>
  <c r="L370" i="90"/>
  <c r="L371" i="90"/>
  <c r="L372" i="90"/>
  <c r="L373" i="90"/>
  <c r="L374" i="90"/>
  <c r="L375" i="90"/>
  <c r="L376" i="90"/>
  <c r="L377" i="90"/>
  <c r="L378" i="90"/>
  <c r="L379" i="90"/>
  <c r="L380" i="90"/>
  <c r="L381" i="90"/>
  <c r="L382" i="90"/>
  <c r="L383" i="90"/>
  <c r="L384" i="90"/>
  <c r="L385" i="90"/>
  <c r="L386" i="90"/>
  <c r="L387" i="90"/>
  <c r="L388" i="90"/>
  <c r="L389" i="90"/>
  <c r="L390" i="90"/>
  <c r="L391" i="90"/>
  <c r="L392" i="90"/>
  <c r="L393" i="90"/>
  <c r="L394" i="90"/>
  <c r="L395" i="90"/>
  <c r="L396" i="90"/>
  <c r="L200" i="91"/>
  <c r="L201" i="91"/>
  <c r="L202" i="91"/>
  <c r="L203" i="91"/>
  <c r="L204" i="91"/>
  <c r="L205" i="91"/>
  <c r="L206" i="91"/>
  <c r="L207" i="91"/>
  <c r="L208" i="91"/>
  <c r="L209" i="91"/>
  <c r="L210" i="91"/>
  <c r="L211" i="91"/>
  <c r="L212" i="91"/>
  <c r="L213" i="91"/>
  <c r="L214" i="91"/>
  <c r="L215" i="91"/>
  <c r="L216" i="91"/>
  <c r="L217" i="91"/>
  <c r="L218" i="91"/>
  <c r="L219" i="91"/>
  <c r="L221" i="91"/>
  <c r="L222" i="91"/>
  <c r="L223" i="91"/>
  <c r="L224" i="91"/>
  <c r="L225" i="91"/>
  <c r="L226" i="91"/>
  <c r="L227" i="91"/>
  <c r="L228" i="91"/>
  <c r="L229" i="91"/>
  <c r="L230" i="91"/>
  <c r="L231" i="91"/>
  <c r="L232" i="91"/>
  <c r="L233" i="91"/>
  <c r="L234" i="91"/>
  <c r="L235" i="91"/>
  <c r="L236" i="91"/>
  <c r="L237" i="91"/>
  <c r="L238" i="91"/>
  <c r="L239" i="91"/>
  <c r="L240" i="91"/>
  <c r="L241" i="91"/>
  <c r="L242" i="91"/>
  <c r="L243" i="91"/>
  <c r="L244" i="91"/>
  <c r="L245" i="91"/>
  <c r="L246" i="91"/>
  <c r="L247" i="91"/>
  <c r="L248" i="91"/>
  <c r="L249" i="91"/>
  <c r="L250" i="91"/>
  <c r="L251" i="91"/>
  <c r="L252" i="91"/>
  <c r="L253" i="91"/>
  <c r="L254" i="91"/>
  <c r="L255" i="91"/>
  <c r="L256" i="91"/>
  <c r="L257" i="91"/>
  <c r="L258" i="91"/>
  <c r="L259" i="91"/>
  <c r="L260" i="91"/>
  <c r="L261" i="91"/>
  <c r="L262" i="91"/>
  <c r="L263" i="91"/>
  <c r="L264" i="91"/>
  <c r="L265" i="91"/>
  <c r="L266" i="91"/>
  <c r="L267" i="91"/>
  <c r="L268" i="91"/>
  <c r="L269" i="91"/>
  <c r="L270" i="91"/>
  <c r="L271" i="91"/>
  <c r="L272" i="91"/>
  <c r="L273" i="91"/>
  <c r="L274" i="91"/>
  <c r="L275" i="91"/>
  <c r="L276" i="91"/>
  <c r="L277" i="91"/>
  <c r="L278" i="91"/>
  <c r="L279" i="91"/>
  <c r="L280" i="91"/>
  <c r="L281" i="91"/>
  <c r="L282" i="91"/>
  <c r="L283" i="91"/>
  <c r="L284" i="91"/>
  <c r="L285" i="91"/>
  <c r="L286" i="91"/>
  <c r="L287" i="91"/>
  <c r="L288" i="91"/>
  <c r="L289" i="91"/>
  <c r="L290" i="91"/>
  <c r="L291" i="91"/>
  <c r="L292" i="91"/>
  <c r="L293" i="91"/>
  <c r="L294" i="91"/>
  <c r="L295" i="91"/>
  <c r="L296" i="91"/>
  <c r="L297" i="91"/>
  <c r="L298" i="91"/>
  <c r="L299" i="91"/>
  <c r="L300" i="91"/>
  <c r="L301" i="91"/>
  <c r="L302" i="91"/>
  <c r="L303" i="91"/>
  <c r="L304" i="91"/>
  <c r="L305" i="91"/>
  <c r="L306" i="91"/>
  <c r="L307" i="91"/>
  <c r="L308" i="91"/>
  <c r="L309" i="91"/>
  <c r="L310" i="91"/>
  <c r="L311" i="91"/>
  <c r="L312" i="91"/>
  <c r="L313" i="91"/>
  <c r="L314" i="91"/>
  <c r="L315" i="91"/>
  <c r="L316" i="91"/>
  <c r="L317" i="91"/>
  <c r="L318" i="91"/>
  <c r="L319" i="91"/>
  <c r="L320" i="91"/>
  <c r="L321" i="91"/>
  <c r="L322" i="91"/>
  <c r="L323" i="91"/>
  <c r="L324" i="91"/>
  <c r="L325" i="91"/>
  <c r="L326" i="91"/>
  <c r="L327" i="91"/>
  <c r="L328" i="91"/>
  <c r="L329" i="91"/>
  <c r="L330" i="91"/>
  <c r="L331" i="91"/>
  <c r="L332" i="91"/>
  <c r="L333" i="91"/>
  <c r="L334" i="91"/>
  <c r="L335" i="91"/>
  <c r="L336" i="91"/>
  <c r="L337" i="91"/>
  <c r="L338" i="91"/>
  <c r="L339" i="91"/>
  <c r="L340" i="91"/>
  <c r="L341" i="91"/>
  <c r="L342" i="91"/>
  <c r="L343" i="91"/>
  <c r="L344" i="91"/>
  <c r="L345" i="91"/>
  <c r="L346" i="91"/>
  <c r="L347" i="91"/>
  <c r="L348" i="91"/>
  <c r="L349" i="91"/>
  <c r="L350" i="91"/>
  <c r="L351" i="91"/>
  <c r="L352" i="91"/>
  <c r="L353" i="91"/>
  <c r="L354" i="91"/>
  <c r="L355" i="91"/>
  <c r="L356" i="91"/>
  <c r="L357" i="91"/>
  <c r="L358" i="91"/>
  <c r="L359" i="91"/>
  <c r="L360" i="91"/>
  <c r="L361" i="91"/>
  <c r="L362" i="91"/>
  <c r="L363" i="91"/>
  <c r="L364" i="91"/>
  <c r="L365" i="91"/>
  <c r="L366" i="91"/>
  <c r="L367" i="91"/>
  <c r="L368" i="91"/>
  <c r="L369" i="91"/>
  <c r="L370" i="91"/>
  <c r="L371" i="91"/>
  <c r="L372" i="91"/>
  <c r="L373" i="91"/>
  <c r="L374" i="91"/>
  <c r="L375" i="91"/>
  <c r="L376" i="91"/>
  <c r="L377" i="91"/>
  <c r="L378" i="91"/>
  <c r="L379" i="91"/>
  <c r="L380" i="91"/>
  <c r="L381" i="91"/>
  <c r="L382" i="91"/>
  <c r="L383" i="91"/>
  <c r="L384" i="91"/>
  <c r="L385" i="91"/>
  <c r="L386" i="91"/>
  <c r="L387" i="91"/>
  <c r="L388" i="91"/>
  <c r="L389" i="91"/>
  <c r="L390" i="91"/>
  <c r="L391" i="91"/>
  <c r="L392" i="91"/>
  <c r="L393" i="91"/>
  <c r="L394" i="91"/>
  <c r="L395" i="91"/>
  <c r="L396" i="91"/>
  <c r="L200" i="92"/>
  <c r="L201" i="92"/>
  <c r="L202" i="92"/>
  <c r="L203" i="92"/>
  <c r="L204" i="92"/>
  <c r="L205" i="92"/>
  <c r="L206" i="92"/>
  <c r="L207" i="92"/>
  <c r="L208" i="92"/>
  <c r="L209" i="92"/>
  <c r="L210" i="92"/>
  <c r="L211" i="92"/>
  <c r="L212" i="92"/>
  <c r="L213" i="92"/>
  <c r="L214" i="92"/>
  <c r="L215" i="92"/>
  <c r="L216" i="92"/>
  <c r="L217" i="92"/>
  <c r="L218" i="92"/>
  <c r="L219" i="92"/>
  <c r="L220" i="92"/>
  <c r="L221" i="92"/>
  <c r="L222" i="92"/>
  <c r="L223" i="92"/>
  <c r="L224" i="92"/>
  <c r="L225" i="92"/>
  <c r="L226" i="92"/>
  <c r="L227" i="92"/>
  <c r="L228" i="92"/>
  <c r="L229" i="92"/>
  <c r="L230" i="92"/>
  <c r="L231" i="92"/>
  <c r="L232" i="92"/>
  <c r="L233" i="92"/>
  <c r="L234" i="92"/>
  <c r="L235" i="92"/>
  <c r="L236" i="92"/>
  <c r="L237" i="92"/>
  <c r="L238" i="92"/>
  <c r="L239" i="92"/>
  <c r="L240" i="92"/>
  <c r="L241" i="92"/>
  <c r="L242" i="92"/>
  <c r="L243" i="92"/>
  <c r="L244" i="92"/>
  <c r="L245" i="92"/>
  <c r="L246" i="92"/>
  <c r="L248" i="92"/>
  <c r="L249" i="92"/>
  <c r="L250" i="92"/>
  <c r="L251" i="92"/>
  <c r="L252" i="92"/>
  <c r="L253" i="92"/>
  <c r="L254" i="92"/>
  <c r="L255" i="92"/>
  <c r="L256" i="92"/>
  <c r="L257" i="92"/>
  <c r="L258" i="92"/>
  <c r="L259" i="92"/>
  <c r="L260" i="92"/>
  <c r="L261" i="92"/>
  <c r="L262" i="92"/>
  <c r="L263" i="92"/>
  <c r="L264" i="92"/>
  <c r="L265" i="92"/>
  <c r="L266" i="92"/>
  <c r="L267" i="92"/>
  <c r="L268" i="92"/>
  <c r="L269" i="92"/>
  <c r="L270" i="92"/>
  <c r="L271" i="92"/>
  <c r="L272" i="92"/>
  <c r="L273" i="92"/>
  <c r="L274" i="92"/>
  <c r="L275" i="92"/>
  <c r="L276" i="92"/>
  <c r="L277" i="92"/>
  <c r="L278" i="92"/>
  <c r="L279" i="92"/>
  <c r="L280" i="92"/>
  <c r="L281" i="92"/>
  <c r="L282" i="92"/>
  <c r="L283" i="92"/>
  <c r="L284" i="92"/>
  <c r="L285" i="92"/>
  <c r="L286" i="92"/>
  <c r="L287" i="92"/>
  <c r="L288" i="92"/>
  <c r="L289" i="92"/>
  <c r="L290" i="92"/>
  <c r="L291" i="92"/>
  <c r="L292" i="92"/>
  <c r="L293" i="92"/>
  <c r="L294" i="92"/>
  <c r="L295" i="92"/>
  <c r="L296" i="92"/>
  <c r="L297" i="92"/>
  <c r="L298" i="92"/>
  <c r="L299" i="92"/>
  <c r="L300" i="92"/>
  <c r="L301" i="92"/>
  <c r="L302" i="92"/>
  <c r="L303" i="92"/>
  <c r="L304" i="92"/>
  <c r="L305" i="92"/>
  <c r="L306" i="92"/>
  <c r="L307" i="92"/>
  <c r="L308" i="92"/>
  <c r="L309" i="92"/>
  <c r="L310" i="92"/>
  <c r="L311" i="92"/>
  <c r="L312" i="92"/>
  <c r="L313" i="92"/>
  <c r="L314" i="92"/>
  <c r="L315" i="92"/>
  <c r="L316" i="92"/>
  <c r="L317" i="92"/>
  <c r="L318" i="92"/>
  <c r="L319" i="92"/>
  <c r="L320" i="92"/>
  <c r="L321" i="92"/>
  <c r="L322" i="92"/>
  <c r="L323" i="92"/>
  <c r="L324" i="92"/>
  <c r="L325" i="92"/>
  <c r="L326" i="92"/>
  <c r="L327" i="92"/>
  <c r="L328" i="92"/>
  <c r="L329" i="92"/>
  <c r="L330" i="92"/>
  <c r="L331" i="92"/>
  <c r="L332" i="92"/>
  <c r="L333" i="92"/>
  <c r="L334" i="92"/>
  <c r="L335" i="92"/>
  <c r="L336" i="92"/>
  <c r="L337" i="92"/>
  <c r="L338" i="92"/>
  <c r="L339" i="92"/>
  <c r="L340" i="92"/>
  <c r="L341" i="92"/>
  <c r="L342" i="92"/>
  <c r="L343" i="92"/>
  <c r="L344" i="92"/>
  <c r="L345" i="92"/>
  <c r="L346" i="92"/>
  <c r="L347" i="92"/>
  <c r="L348" i="92"/>
  <c r="L349" i="92"/>
  <c r="L350" i="92"/>
  <c r="L351" i="92"/>
  <c r="L352" i="92"/>
  <c r="L353" i="92"/>
  <c r="L354" i="92"/>
  <c r="L355" i="92"/>
  <c r="L356" i="92"/>
  <c r="L357" i="92"/>
  <c r="L358" i="92"/>
  <c r="L359" i="92"/>
  <c r="L360" i="92"/>
  <c r="L361" i="92"/>
  <c r="L362" i="92"/>
  <c r="L363" i="92"/>
  <c r="L364" i="92"/>
  <c r="L365" i="92"/>
  <c r="L366" i="92"/>
  <c r="L367" i="92"/>
  <c r="L368" i="92"/>
  <c r="L369" i="92"/>
  <c r="L370" i="92"/>
  <c r="L371" i="92"/>
  <c r="L372" i="92"/>
  <c r="L373" i="92"/>
  <c r="L374" i="92"/>
  <c r="L375" i="92"/>
  <c r="L376" i="92"/>
  <c r="L377" i="92"/>
  <c r="L378" i="92"/>
  <c r="L379" i="92"/>
  <c r="L380" i="92"/>
  <c r="L381" i="92"/>
  <c r="L382" i="92"/>
  <c r="L383" i="92"/>
  <c r="L384" i="92"/>
  <c r="L385" i="92"/>
  <c r="L386" i="92"/>
  <c r="L387" i="92"/>
  <c r="L388" i="92"/>
  <c r="L389" i="92"/>
  <c r="L390" i="92"/>
  <c r="L391" i="92"/>
  <c r="L392" i="92"/>
  <c r="L393" i="92"/>
  <c r="L394" i="92"/>
  <c r="L395" i="92"/>
  <c r="L396" i="92"/>
  <c r="L200" i="93"/>
  <c r="L201" i="93"/>
  <c r="L202" i="93"/>
  <c r="L203" i="93"/>
  <c r="L204" i="93"/>
  <c r="L205" i="93"/>
  <c r="L206" i="93"/>
  <c r="L207" i="93"/>
  <c r="L208" i="93"/>
  <c r="L209" i="93"/>
  <c r="L210" i="93"/>
  <c r="L211" i="93"/>
  <c r="L212" i="93"/>
  <c r="L213" i="93"/>
  <c r="L214" i="93"/>
  <c r="L215" i="93"/>
  <c r="L216" i="93"/>
  <c r="L217" i="93"/>
  <c r="L218" i="93"/>
  <c r="L219" i="93"/>
  <c r="L220" i="93"/>
  <c r="L221" i="93"/>
  <c r="L222" i="93"/>
  <c r="L223" i="93"/>
  <c r="L224" i="93"/>
  <c r="L225" i="93"/>
  <c r="L226" i="93"/>
  <c r="L227" i="93"/>
  <c r="L228" i="93"/>
  <c r="L229" i="93"/>
  <c r="L230" i="93"/>
  <c r="L231" i="93"/>
  <c r="L232" i="93"/>
  <c r="L233" i="93"/>
  <c r="L234" i="93"/>
  <c r="L235" i="93"/>
  <c r="L236" i="93"/>
  <c r="L237" i="93"/>
  <c r="L238" i="93"/>
  <c r="L239" i="93"/>
  <c r="L240" i="93"/>
  <c r="L241" i="93"/>
  <c r="L242" i="93"/>
  <c r="L243" i="93"/>
  <c r="L244" i="93"/>
  <c r="L245" i="93"/>
  <c r="L246" i="93"/>
  <c r="L247" i="93"/>
  <c r="L248" i="93"/>
  <c r="L249" i="93"/>
  <c r="L250" i="93"/>
  <c r="L251" i="93"/>
  <c r="L252" i="93"/>
  <c r="L253" i="93"/>
  <c r="L254" i="93"/>
  <c r="L255" i="93"/>
  <c r="L256" i="93"/>
  <c r="L257" i="93"/>
  <c r="L258" i="93"/>
  <c r="L259" i="93"/>
  <c r="L260" i="93"/>
  <c r="L261" i="93"/>
  <c r="L262" i="93"/>
  <c r="L263" i="93"/>
  <c r="L264" i="93"/>
  <c r="L265" i="93"/>
  <c r="L266" i="93"/>
  <c r="L267" i="93"/>
  <c r="L268" i="93"/>
  <c r="L269" i="93"/>
  <c r="L270" i="93"/>
  <c r="L271" i="93"/>
  <c r="L272" i="93"/>
  <c r="L273" i="93"/>
  <c r="L274" i="93"/>
  <c r="L275" i="93"/>
  <c r="L276" i="93"/>
  <c r="L277" i="93"/>
  <c r="L278" i="93"/>
  <c r="L279" i="93"/>
  <c r="L280" i="93"/>
  <c r="L281" i="93"/>
  <c r="L282" i="93"/>
  <c r="L283" i="93"/>
  <c r="L284" i="93"/>
  <c r="L285" i="93"/>
  <c r="L286" i="93"/>
  <c r="L287" i="93"/>
  <c r="L288" i="93"/>
  <c r="L289" i="93"/>
  <c r="L290" i="93"/>
  <c r="L291" i="93"/>
  <c r="L292" i="93"/>
  <c r="L293" i="93"/>
  <c r="L294" i="93"/>
  <c r="L295" i="93"/>
  <c r="L296" i="93"/>
  <c r="L297" i="93"/>
  <c r="L298" i="93"/>
  <c r="L299" i="93"/>
  <c r="L300" i="93"/>
  <c r="L301" i="93"/>
  <c r="L302" i="93"/>
  <c r="L303" i="93"/>
  <c r="L304" i="93"/>
  <c r="L305" i="93"/>
  <c r="L306" i="93"/>
  <c r="L307" i="93"/>
  <c r="L308" i="93"/>
  <c r="L309" i="93"/>
  <c r="L310" i="93"/>
  <c r="L311" i="93"/>
  <c r="L312" i="93"/>
  <c r="L313" i="93"/>
  <c r="L314" i="93"/>
  <c r="L315" i="93"/>
  <c r="L316" i="93"/>
  <c r="L317" i="93"/>
  <c r="L318" i="93"/>
  <c r="L319" i="93"/>
  <c r="L320" i="93"/>
  <c r="L321" i="93"/>
  <c r="L322" i="93"/>
  <c r="L323" i="93"/>
  <c r="L324" i="93"/>
  <c r="L325" i="93"/>
  <c r="L326" i="93"/>
  <c r="L327" i="93"/>
  <c r="L328" i="93"/>
  <c r="L329" i="93"/>
  <c r="L330" i="93"/>
  <c r="L331" i="93"/>
  <c r="L332" i="93"/>
  <c r="L333" i="93"/>
  <c r="L334" i="93"/>
  <c r="L335" i="93"/>
  <c r="L336" i="93"/>
  <c r="L337" i="93"/>
  <c r="L338" i="93"/>
  <c r="L339" i="93"/>
  <c r="L340" i="93"/>
  <c r="L341" i="93"/>
  <c r="L342" i="93"/>
  <c r="L343" i="93"/>
  <c r="L344" i="93"/>
  <c r="L345" i="93"/>
  <c r="L346" i="93"/>
  <c r="L347" i="93"/>
  <c r="L348" i="93"/>
  <c r="L349" i="93"/>
  <c r="L350" i="93"/>
  <c r="L351" i="93"/>
  <c r="L352" i="93"/>
  <c r="L353" i="93"/>
  <c r="L354" i="93"/>
  <c r="L355" i="93"/>
  <c r="L356" i="93"/>
  <c r="L357" i="93"/>
  <c r="L358" i="93"/>
  <c r="L359" i="93"/>
  <c r="L360" i="93"/>
  <c r="L361" i="93"/>
  <c r="L362" i="93"/>
  <c r="L363" i="93"/>
  <c r="L364" i="93"/>
  <c r="L365" i="93"/>
  <c r="L366" i="93"/>
  <c r="L367" i="93"/>
  <c r="L368" i="93"/>
  <c r="L369" i="93"/>
  <c r="L370" i="93"/>
  <c r="L371" i="93"/>
  <c r="L372" i="93"/>
  <c r="L373" i="93"/>
  <c r="L374" i="93"/>
  <c r="L375" i="93"/>
  <c r="L376" i="93"/>
  <c r="L377" i="93"/>
  <c r="L378" i="93"/>
  <c r="L379" i="93"/>
  <c r="L380" i="93"/>
  <c r="L381" i="93"/>
  <c r="L382" i="93"/>
  <c r="L383" i="93"/>
  <c r="L384" i="93"/>
  <c r="L385" i="93"/>
  <c r="L386" i="93"/>
  <c r="L387" i="93"/>
  <c r="L388" i="93"/>
  <c r="L389" i="93"/>
  <c r="L390" i="93"/>
  <c r="L391" i="93"/>
  <c r="L392" i="93"/>
  <c r="L393" i="93"/>
  <c r="L394" i="93"/>
  <c r="L395" i="93"/>
  <c r="L396" i="93"/>
  <c r="L200" i="94"/>
  <c r="L201" i="94"/>
  <c r="L202" i="94"/>
  <c r="L203" i="94"/>
  <c r="L204" i="94"/>
  <c r="L205" i="94"/>
  <c r="L206" i="94"/>
  <c r="L207" i="94"/>
  <c r="L208" i="94"/>
  <c r="L209" i="94"/>
  <c r="L210" i="94"/>
  <c r="L211" i="94"/>
  <c r="L212" i="94"/>
  <c r="L213" i="94"/>
  <c r="L214" i="94"/>
  <c r="L215" i="94"/>
  <c r="L216" i="94"/>
  <c r="L217" i="94"/>
  <c r="L218" i="94"/>
  <c r="L219" i="94"/>
  <c r="L220" i="94"/>
  <c r="L221" i="94"/>
  <c r="L222" i="94"/>
  <c r="L223" i="94"/>
  <c r="L224" i="94"/>
  <c r="L225" i="94"/>
  <c r="L226" i="94"/>
  <c r="L227" i="94"/>
  <c r="L228" i="94"/>
  <c r="L229" i="94"/>
  <c r="L230" i="94"/>
  <c r="L231" i="94"/>
  <c r="L232" i="94"/>
  <c r="L233" i="94"/>
  <c r="L234" i="94"/>
  <c r="L235" i="94"/>
  <c r="L236" i="94"/>
  <c r="L238" i="94"/>
  <c r="L239" i="94"/>
  <c r="L240" i="94"/>
  <c r="L241" i="94"/>
  <c r="L242" i="94"/>
  <c r="L243" i="94"/>
  <c r="L244" i="94"/>
  <c r="L245" i="94"/>
  <c r="L246" i="94"/>
  <c r="L247" i="94"/>
  <c r="L248" i="94"/>
  <c r="L249" i="94"/>
  <c r="L250" i="94"/>
  <c r="L251" i="94"/>
  <c r="L252" i="94"/>
  <c r="L253" i="94"/>
  <c r="L254" i="94"/>
  <c r="L255" i="94"/>
  <c r="L256" i="94"/>
  <c r="L257" i="94"/>
  <c r="L258" i="94"/>
  <c r="L259" i="94"/>
  <c r="L260" i="94"/>
  <c r="L261" i="94"/>
  <c r="L262" i="94"/>
  <c r="L263" i="94"/>
  <c r="L264" i="94"/>
  <c r="L265" i="94"/>
  <c r="L266" i="94"/>
  <c r="L267" i="94"/>
  <c r="L268" i="94"/>
  <c r="L269" i="94"/>
  <c r="L270" i="94"/>
  <c r="L271" i="94"/>
  <c r="L272" i="94"/>
  <c r="L273" i="94"/>
  <c r="L274" i="94"/>
  <c r="L275" i="94"/>
  <c r="L276" i="94"/>
  <c r="L277" i="94"/>
  <c r="L278" i="94"/>
  <c r="L279" i="94"/>
  <c r="L280" i="94"/>
  <c r="L281" i="94"/>
  <c r="L282" i="94"/>
  <c r="L283" i="94"/>
  <c r="L284" i="94"/>
  <c r="L285" i="94"/>
  <c r="L286" i="94"/>
  <c r="L287" i="94"/>
  <c r="L288" i="94"/>
  <c r="L289" i="94"/>
  <c r="L290" i="94"/>
  <c r="L291" i="94"/>
  <c r="L292" i="94"/>
  <c r="L293" i="94"/>
  <c r="L294" i="94"/>
  <c r="L295" i="94"/>
  <c r="L296" i="94"/>
  <c r="L297" i="94"/>
  <c r="L298" i="94"/>
  <c r="L299" i="94"/>
  <c r="L300" i="94"/>
  <c r="L301" i="94"/>
  <c r="L302" i="94"/>
  <c r="L303" i="94"/>
  <c r="L304" i="94"/>
  <c r="L305" i="94"/>
  <c r="L306" i="94"/>
  <c r="L307" i="94"/>
  <c r="L308" i="94"/>
  <c r="L309" i="94"/>
  <c r="L310" i="94"/>
  <c r="L311" i="94"/>
  <c r="L312" i="94"/>
  <c r="L313" i="94"/>
  <c r="L314" i="94"/>
  <c r="L315" i="94"/>
  <c r="L316" i="94"/>
  <c r="L317" i="94"/>
  <c r="L318" i="94"/>
  <c r="L319" i="94"/>
  <c r="L320" i="94"/>
  <c r="L321" i="94"/>
  <c r="L322" i="94"/>
  <c r="L323" i="94"/>
  <c r="L324" i="94"/>
  <c r="L325" i="94"/>
  <c r="L326" i="94"/>
  <c r="L327" i="94"/>
  <c r="L328" i="94"/>
  <c r="L329" i="94"/>
  <c r="L330" i="94"/>
  <c r="L331" i="94"/>
  <c r="L332" i="94"/>
  <c r="L333" i="94"/>
  <c r="L334" i="94"/>
  <c r="L335" i="94"/>
  <c r="L336" i="94"/>
  <c r="L337" i="94"/>
  <c r="L338" i="94"/>
  <c r="L339" i="94"/>
  <c r="L340" i="94"/>
  <c r="L341" i="94"/>
  <c r="L342" i="94"/>
  <c r="L343" i="94"/>
  <c r="L344" i="94"/>
  <c r="L345" i="94"/>
  <c r="L346" i="94"/>
  <c r="L347" i="94"/>
  <c r="L348" i="94"/>
  <c r="L349" i="94"/>
  <c r="L350" i="94"/>
  <c r="L351" i="94"/>
  <c r="L352" i="94"/>
  <c r="L353" i="94"/>
  <c r="L354" i="94"/>
  <c r="L355" i="94"/>
  <c r="L356" i="94"/>
  <c r="L357" i="94"/>
  <c r="L358" i="94"/>
  <c r="L359" i="94"/>
  <c r="L360" i="94"/>
  <c r="L361" i="94"/>
  <c r="L362" i="94"/>
  <c r="L363" i="94"/>
  <c r="L364" i="94"/>
  <c r="L365" i="94"/>
  <c r="L366" i="94"/>
  <c r="L367" i="94"/>
  <c r="L368" i="94"/>
  <c r="L369" i="94"/>
  <c r="L370" i="94"/>
  <c r="L371" i="94"/>
  <c r="L372" i="94"/>
  <c r="L373" i="94"/>
  <c r="L374" i="94"/>
  <c r="L375" i="94"/>
  <c r="L376" i="94"/>
  <c r="L377" i="94"/>
  <c r="L378" i="94"/>
  <c r="L379" i="94"/>
  <c r="L380" i="94"/>
  <c r="L381" i="94"/>
  <c r="L382" i="94"/>
  <c r="L383" i="94"/>
  <c r="L384" i="94"/>
  <c r="L385" i="94"/>
  <c r="L386" i="94"/>
  <c r="L387" i="94"/>
  <c r="L388" i="94"/>
  <c r="L389" i="94"/>
  <c r="L390" i="94"/>
  <c r="L391" i="94"/>
  <c r="L392" i="94"/>
  <c r="L393" i="94"/>
  <c r="L394" i="94"/>
  <c r="L395" i="94"/>
  <c r="L396" i="94"/>
  <c r="L200" i="95"/>
  <c r="L201" i="95"/>
  <c r="L202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L239" i="95"/>
  <c r="L240" i="95"/>
  <c r="L241" i="95"/>
  <c r="L242" i="95"/>
  <c r="L243" i="95"/>
  <c r="L244" i="95"/>
  <c r="L245" i="95"/>
  <c r="L246" i="95"/>
  <c r="L247" i="95"/>
  <c r="L248" i="95"/>
  <c r="L249" i="95"/>
  <c r="L250" i="95"/>
  <c r="L251" i="95"/>
  <c r="L252" i="95"/>
  <c r="L253" i="95"/>
  <c r="L254" i="95"/>
  <c r="L255" i="95"/>
  <c r="L256" i="95"/>
  <c r="L257" i="95"/>
  <c r="L258" i="95"/>
  <c r="L259" i="95"/>
  <c r="L260" i="95"/>
  <c r="L261" i="95"/>
  <c r="L262" i="95"/>
  <c r="L263" i="95"/>
  <c r="L264" i="95"/>
  <c r="L265" i="95"/>
  <c r="L266" i="95"/>
  <c r="L267" i="95"/>
  <c r="L268" i="95"/>
  <c r="L269" i="95"/>
  <c r="L270" i="95"/>
  <c r="L271" i="95"/>
  <c r="L272" i="95"/>
  <c r="L273" i="95"/>
  <c r="L274" i="95"/>
  <c r="L275" i="95"/>
  <c r="L276" i="95"/>
  <c r="L277" i="95"/>
  <c r="L278" i="95"/>
  <c r="L279" i="95"/>
  <c r="L280" i="95"/>
  <c r="L281" i="95"/>
  <c r="L282" i="95"/>
  <c r="L283" i="95"/>
  <c r="L284" i="95"/>
  <c r="L285" i="95"/>
  <c r="L286" i="95"/>
  <c r="L287" i="95"/>
  <c r="L288" i="95"/>
  <c r="L289" i="95"/>
  <c r="L290" i="95"/>
  <c r="L291" i="95"/>
  <c r="L292" i="95"/>
  <c r="L293" i="95"/>
  <c r="L294" i="95"/>
  <c r="L295" i="95"/>
  <c r="L296" i="95"/>
  <c r="L297" i="95"/>
  <c r="L298" i="95"/>
  <c r="L299" i="95"/>
  <c r="L300" i="95"/>
  <c r="L301" i="95"/>
  <c r="L302" i="95"/>
  <c r="L303" i="95"/>
  <c r="L304" i="95"/>
  <c r="L305" i="95"/>
  <c r="L306" i="95"/>
  <c r="L307" i="95"/>
  <c r="L308" i="95"/>
  <c r="L309" i="95"/>
  <c r="L310" i="95"/>
  <c r="L311" i="95"/>
  <c r="L312" i="95"/>
  <c r="L313" i="95"/>
  <c r="L314" i="95"/>
  <c r="L315" i="95"/>
  <c r="L316" i="95"/>
  <c r="L317" i="95"/>
  <c r="L318" i="95"/>
  <c r="L319" i="95"/>
  <c r="L320" i="95"/>
  <c r="L321" i="95"/>
  <c r="L322" i="95"/>
  <c r="L323" i="95"/>
  <c r="L324" i="95"/>
  <c r="L325" i="95"/>
  <c r="L326" i="95"/>
  <c r="L327" i="95"/>
  <c r="L328" i="95"/>
  <c r="L329" i="95"/>
  <c r="L330" i="95"/>
  <c r="L331" i="95"/>
  <c r="L332" i="95"/>
  <c r="L333" i="95"/>
  <c r="L334" i="95"/>
  <c r="L335" i="95"/>
  <c r="L336" i="95"/>
  <c r="L337" i="95"/>
  <c r="L338" i="95"/>
  <c r="L339" i="95"/>
  <c r="L340" i="95"/>
  <c r="L341" i="95"/>
  <c r="L342" i="95"/>
  <c r="L343" i="95"/>
  <c r="L344" i="95"/>
  <c r="L345" i="95"/>
  <c r="L346" i="95"/>
  <c r="L347" i="95"/>
  <c r="L348" i="95"/>
  <c r="L349" i="95"/>
  <c r="L350" i="95"/>
  <c r="L351" i="95"/>
  <c r="L352" i="95"/>
  <c r="L353" i="95"/>
  <c r="L354" i="95"/>
  <c r="L355" i="95"/>
  <c r="L356" i="95"/>
  <c r="L357" i="95"/>
  <c r="L358" i="95"/>
  <c r="L359" i="95"/>
  <c r="L360" i="95"/>
  <c r="L361" i="95"/>
  <c r="L362" i="95"/>
  <c r="L363" i="95"/>
  <c r="L364" i="95"/>
  <c r="L365" i="95"/>
  <c r="L366" i="95"/>
  <c r="L367" i="95"/>
  <c r="L368" i="95"/>
  <c r="L369" i="95"/>
  <c r="L370" i="95"/>
  <c r="L371" i="95"/>
  <c r="L372" i="95"/>
  <c r="L373" i="95"/>
  <c r="L374" i="95"/>
  <c r="L375" i="95"/>
  <c r="L376" i="95"/>
  <c r="L377" i="95"/>
  <c r="L378" i="95"/>
  <c r="L379" i="95"/>
  <c r="L380" i="95"/>
  <c r="L381" i="95"/>
  <c r="L382" i="95"/>
  <c r="L383" i="95"/>
  <c r="L384" i="95"/>
  <c r="L385" i="95"/>
  <c r="L386" i="95"/>
  <c r="L387" i="95"/>
  <c r="L388" i="95"/>
  <c r="L389" i="95"/>
  <c r="L390" i="95"/>
  <c r="L391" i="95"/>
  <c r="L392" i="95"/>
  <c r="L393" i="95"/>
  <c r="L394" i="95"/>
  <c r="L395" i="95"/>
  <c r="L396" i="95"/>
  <c r="L200" i="96"/>
  <c r="L201" i="96"/>
  <c r="L202" i="96"/>
  <c r="L203" i="96"/>
  <c r="L204" i="96"/>
  <c r="L205" i="96"/>
  <c r="L206" i="96"/>
  <c r="L207" i="96"/>
  <c r="L208" i="96"/>
  <c r="L209" i="96"/>
  <c r="L210" i="96"/>
  <c r="L211" i="96"/>
  <c r="L212" i="96"/>
  <c r="L213" i="96"/>
  <c r="L214" i="96"/>
  <c r="L215" i="96"/>
  <c r="L216" i="96"/>
  <c r="L217" i="96"/>
  <c r="L218" i="96"/>
  <c r="L219" i="96"/>
  <c r="L220" i="96"/>
  <c r="L221" i="96"/>
  <c r="L222" i="96"/>
  <c r="L223" i="96"/>
  <c r="L224" i="96"/>
  <c r="L225" i="96"/>
  <c r="L226" i="96"/>
  <c r="L227" i="96"/>
  <c r="L228" i="96"/>
  <c r="L229" i="96"/>
  <c r="L230" i="96"/>
  <c r="L231" i="96"/>
  <c r="L232" i="96"/>
  <c r="L233" i="96"/>
  <c r="L234" i="96"/>
  <c r="L235" i="96"/>
  <c r="L236" i="96"/>
  <c r="L237" i="96"/>
  <c r="L238" i="96"/>
  <c r="L239" i="96"/>
  <c r="L240" i="96"/>
  <c r="L241" i="96"/>
  <c r="L242" i="96"/>
  <c r="L243" i="96"/>
  <c r="L244" i="96"/>
  <c r="L245" i="96"/>
  <c r="L246" i="96"/>
  <c r="L247" i="96"/>
  <c r="L248" i="96"/>
  <c r="L249" i="96"/>
  <c r="L250" i="96"/>
  <c r="L251" i="96"/>
  <c r="L252" i="96"/>
  <c r="L253" i="96"/>
  <c r="L254" i="96"/>
  <c r="L255" i="96"/>
  <c r="L256" i="96"/>
  <c r="L257" i="96"/>
  <c r="L258" i="96"/>
  <c r="L259" i="96"/>
  <c r="L260" i="96"/>
  <c r="L261" i="96"/>
  <c r="L262" i="96"/>
  <c r="L263" i="96"/>
  <c r="L264" i="96"/>
  <c r="L265" i="96"/>
  <c r="L266" i="96"/>
  <c r="L267" i="96"/>
  <c r="L268" i="96"/>
  <c r="L269" i="96"/>
  <c r="L270" i="96"/>
  <c r="L271" i="96"/>
  <c r="L272" i="96"/>
  <c r="L273" i="96"/>
  <c r="L274" i="96"/>
  <c r="L275" i="96"/>
  <c r="L276" i="96"/>
  <c r="L277" i="96"/>
  <c r="L278" i="96"/>
  <c r="L279" i="96"/>
  <c r="L280" i="96"/>
  <c r="L281" i="96"/>
  <c r="L282" i="96"/>
  <c r="L283" i="96"/>
  <c r="L284" i="96"/>
  <c r="L285" i="96"/>
  <c r="L286" i="96"/>
  <c r="L287" i="96"/>
  <c r="L288" i="96"/>
  <c r="L289" i="96"/>
  <c r="L290" i="96"/>
  <c r="L291" i="96"/>
  <c r="L292" i="96"/>
  <c r="L293" i="96"/>
  <c r="L294" i="96"/>
  <c r="L295" i="96"/>
  <c r="L296" i="96"/>
  <c r="L297" i="96"/>
  <c r="L298" i="96"/>
  <c r="L299" i="96"/>
  <c r="L300" i="96"/>
  <c r="L301" i="96"/>
  <c r="L302" i="96"/>
  <c r="L303" i="96"/>
  <c r="L304" i="96"/>
  <c r="L305" i="96"/>
  <c r="L306" i="96"/>
  <c r="L307" i="96"/>
  <c r="L308" i="96"/>
  <c r="L309" i="96"/>
  <c r="L310" i="96"/>
  <c r="L311" i="96"/>
  <c r="L312" i="96"/>
  <c r="L313" i="96"/>
  <c r="L314" i="96"/>
  <c r="L315" i="96"/>
  <c r="L316" i="96"/>
  <c r="L317" i="96"/>
  <c r="L318" i="96"/>
  <c r="L319" i="96"/>
  <c r="L320" i="96"/>
  <c r="L321" i="96"/>
  <c r="L322" i="96"/>
  <c r="L323" i="96"/>
  <c r="L324" i="96"/>
  <c r="L325" i="96"/>
  <c r="L326" i="96"/>
  <c r="L327" i="96"/>
  <c r="L328" i="96"/>
  <c r="L329" i="96"/>
  <c r="L330" i="96"/>
  <c r="L331" i="96"/>
  <c r="L332" i="96"/>
  <c r="L333" i="96"/>
  <c r="L334" i="96"/>
  <c r="L335" i="96"/>
  <c r="L336" i="96"/>
  <c r="L337" i="96"/>
  <c r="L338" i="96"/>
  <c r="L339" i="96"/>
  <c r="L340" i="96"/>
  <c r="L341" i="96"/>
  <c r="L342" i="96"/>
  <c r="L343" i="96"/>
  <c r="L344" i="96"/>
  <c r="L345" i="96"/>
  <c r="L346" i="96"/>
  <c r="L347" i="96"/>
  <c r="L348" i="96"/>
  <c r="L349" i="96"/>
  <c r="L350" i="96"/>
  <c r="L351" i="96"/>
  <c r="L352" i="96"/>
  <c r="L353" i="96"/>
  <c r="L354" i="96"/>
  <c r="L355" i="96"/>
  <c r="L356" i="96"/>
  <c r="L357" i="96"/>
  <c r="L358" i="96"/>
  <c r="L359" i="96"/>
  <c r="L360" i="96"/>
  <c r="L361" i="96"/>
  <c r="L362" i="96"/>
  <c r="L363" i="96"/>
  <c r="L364" i="96"/>
  <c r="L365" i="96"/>
  <c r="L366" i="96"/>
  <c r="L367" i="96"/>
  <c r="L368" i="96"/>
  <c r="L369" i="96"/>
  <c r="L370" i="96"/>
  <c r="L371" i="96"/>
  <c r="L372" i="96"/>
  <c r="L373" i="96"/>
  <c r="L374" i="96"/>
  <c r="L375" i="96"/>
  <c r="L376" i="96"/>
  <c r="L377" i="96"/>
  <c r="L378" i="96"/>
  <c r="L379" i="96"/>
  <c r="L380" i="96"/>
  <c r="L381" i="96"/>
  <c r="L382" i="96"/>
  <c r="L383" i="96"/>
  <c r="L384" i="96"/>
  <c r="L385" i="96"/>
  <c r="L386" i="96"/>
  <c r="L387" i="96"/>
  <c r="L388" i="96"/>
  <c r="L389" i="96"/>
  <c r="L390" i="96"/>
  <c r="L391" i="96"/>
  <c r="L392" i="96"/>
  <c r="L393" i="96"/>
  <c r="L394" i="96"/>
  <c r="L395" i="96"/>
  <c r="L396" i="96"/>
  <c r="L200" i="97"/>
  <c r="L201" i="97"/>
  <c r="L202" i="97"/>
  <c r="L203" i="97"/>
  <c r="L204" i="97"/>
  <c r="L205" i="97"/>
  <c r="L206" i="97"/>
  <c r="L207" i="97"/>
  <c r="L208" i="97"/>
  <c r="L209" i="97"/>
  <c r="L210" i="97"/>
  <c r="L211" i="97"/>
  <c r="L212" i="97"/>
  <c r="L213" i="97"/>
  <c r="L214" i="97"/>
  <c r="L215" i="97"/>
  <c r="L216" i="97"/>
  <c r="L217" i="97"/>
  <c r="L218" i="97"/>
  <c r="L219" i="97"/>
  <c r="L220" i="97"/>
  <c r="L221" i="97"/>
  <c r="L222" i="97"/>
  <c r="L223" i="97"/>
  <c r="L224" i="97"/>
  <c r="L225" i="97"/>
  <c r="L226" i="97"/>
  <c r="L227" i="97"/>
  <c r="L228" i="97"/>
  <c r="L229" i="97"/>
  <c r="L230" i="97"/>
  <c r="L231" i="97"/>
  <c r="L232" i="97"/>
  <c r="L233" i="97"/>
  <c r="L234" i="97"/>
  <c r="L235" i="97"/>
  <c r="L236" i="97"/>
  <c r="L237" i="97"/>
  <c r="L238" i="97"/>
  <c r="L239" i="97"/>
  <c r="L240" i="97"/>
  <c r="L241" i="97"/>
  <c r="L242" i="97"/>
  <c r="L243" i="97"/>
  <c r="L244" i="97"/>
  <c r="L245" i="97"/>
  <c r="L246" i="97"/>
  <c r="L247" i="97"/>
  <c r="L248" i="97"/>
  <c r="L249" i="97"/>
  <c r="L250" i="97"/>
  <c r="L251" i="97"/>
  <c r="L252" i="97"/>
  <c r="L253" i="97"/>
  <c r="L254" i="97"/>
  <c r="L255" i="97"/>
  <c r="L256" i="97"/>
  <c r="L257" i="97"/>
  <c r="L258" i="97"/>
  <c r="L259" i="97"/>
  <c r="L260" i="97"/>
  <c r="L261" i="97"/>
  <c r="L262" i="97"/>
  <c r="L263" i="97"/>
  <c r="L264" i="97"/>
  <c r="L265" i="97"/>
  <c r="L266" i="97"/>
  <c r="L267" i="97"/>
  <c r="L268" i="97"/>
  <c r="L269" i="97"/>
  <c r="L270" i="97"/>
  <c r="L271" i="97"/>
  <c r="L272" i="97"/>
  <c r="L273" i="97"/>
  <c r="L274" i="97"/>
  <c r="L275" i="97"/>
  <c r="L276" i="97"/>
  <c r="L277" i="97"/>
  <c r="L278" i="97"/>
  <c r="L279" i="97"/>
  <c r="L280" i="97"/>
  <c r="L281" i="97"/>
  <c r="L282" i="97"/>
  <c r="L283" i="97"/>
  <c r="L284" i="97"/>
  <c r="L285" i="97"/>
  <c r="L286" i="97"/>
  <c r="L287" i="97"/>
  <c r="L288" i="97"/>
  <c r="L289" i="97"/>
  <c r="L290" i="97"/>
  <c r="L291" i="97"/>
  <c r="L292" i="97"/>
  <c r="L293" i="97"/>
  <c r="L294" i="97"/>
  <c r="L295" i="97"/>
  <c r="L296" i="97"/>
  <c r="L297" i="97"/>
  <c r="L298" i="97"/>
  <c r="L299" i="97"/>
  <c r="L300" i="97"/>
  <c r="L301" i="97"/>
  <c r="L302" i="97"/>
  <c r="L303" i="97"/>
  <c r="L304" i="97"/>
  <c r="L305" i="97"/>
  <c r="L306" i="97"/>
  <c r="L307" i="97"/>
  <c r="L308" i="97"/>
  <c r="L309" i="97"/>
  <c r="L310" i="97"/>
  <c r="L311" i="97"/>
  <c r="L312" i="97"/>
  <c r="L313" i="97"/>
  <c r="L314" i="97"/>
  <c r="L315" i="97"/>
  <c r="L316" i="97"/>
  <c r="L317" i="97"/>
  <c r="L318" i="97"/>
  <c r="L319" i="97"/>
  <c r="L320" i="97"/>
  <c r="L321" i="97"/>
  <c r="L322" i="97"/>
  <c r="L323" i="97"/>
  <c r="L324" i="97"/>
  <c r="L325" i="97"/>
  <c r="L326" i="97"/>
  <c r="L327" i="97"/>
  <c r="L328" i="97"/>
  <c r="L329" i="97"/>
  <c r="L330" i="97"/>
  <c r="L331" i="97"/>
  <c r="L332" i="97"/>
  <c r="L333" i="97"/>
  <c r="L334" i="97"/>
  <c r="L335" i="97"/>
  <c r="L336" i="97"/>
  <c r="L337" i="97"/>
  <c r="L338" i="97"/>
  <c r="L339" i="97"/>
  <c r="L340" i="97"/>
  <c r="L341" i="97"/>
  <c r="L342" i="97"/>
  <c r="L343" i="97"/>
  <c r="L344" i="97"/>
  <c r="L345" i="97"/>
  <c r="L346" i="97"/>
  <c r="L347" i="97"/>
  <c r="L348" i="97"/>
  <c r="L349" i="97"/>
  <c r="L350" i="97"/>
  <c r="L351" i="97"/>
  <c r="L352" i="97"/>
  <c r="L353" i="97"/>
  <c r="L354" i="97"/>
  <c r="L355" i="97"/>
  <c r="L356" i="97"/>
  <c r="L357" i="97"/>
  <c r="L358" i="97"/>
  <c r="L359" i="97"/>
  <c r="L360" i="97"/>
  <c r="L361" i="97"/>
  <c r="L362" i="97"/>
  <c r="L363" i="97"/>
  <c r="L364" i="97"/>
  <c r="L365" i="97"/>
  <c r="L366" i="97"/>
  <c r="L367" i="97"/>
  <c r="L368" i="97"/>
  <c r="L369" i="97"/>
  <c r="L370" i="97"/>
  <c r="L371" i="97"/>
  <c r="L372" i="97"/>
  <c r="L373" i="97"/>
  <c r="L374" i="97"/>
  <c r="L375" i="97"/>
  <c r="L376" i="97"/>
  <c r="L377" i="97"/>
  <c r="L378" i="97"/>
  <c r="L379" i="97"/>
  <c r="L380" i="97"/>
  <c r="L381" i="97"/>
  <c r="L382" i="97"/>
  <c r="L383" i="97"/>
  <c r="L384" i="97"/>
  <c r="L385" i="97"/>
  <c r="L386" i="97"/>
  <c r="L387" i="97"/>
  <c r="L388" i="97"/>
  <c r="L389" i="97"/>
  <c r="L390" i="97"/>
  <c r="L391" i="97"/>
  <c r="L392" i="97"/>
  <c r="L393" i="97"/>
  <c r="L394" i="97"/>
  <c r="L395" i="97"/>
  <c r="L396" i="97"/>
  <c r="L200" i="98"/>
  <c r="L201" i="98"/>
  <c r="L202" i="98"/>
  <c r="L203" i="98"/>
  <c r="L204" i="98"/>
  <c r="L205" i="98"/>
  <c r="L206" i="98"/>
  <c r="L207" i="98"/>
  <c r="L208" i="98"/>
  <c r="L209" i="98"/>
  <c r="L210" i="98"/>
  <c r="L211" i="98"/>
  <c r="L212" i="98"/>
  <c r="L213" i="98"/>
  <c r="L214" i="98"/>
  <c r="L215" i="98"/>
  <c r="L216" i="98"/>
  <c r="L217" i="98"/>
  <c r="L218" i="98"/>
  <c r="L219" i="98"/>
  <c r="L220" i="98"/>
  <c r="L221" i="98"/>
  <c r="L222" i="98"/>
  <c r="L223" i="98"/>
  <c r="L224" i="98"/>
  <c r="L225" i="98"/>
  <c r="L226" i="98"/>
  <c r="L227" i="98"/>
  <c r="L228" i="98"/>
  <c r="L229" i="98"/>
  <c r="L230" i="98"/>
  <c r="L231" i="98"/>
  <c r="L232" i="98"/>
  <c r="L233" i="98"/>
  <c r="L234" i="98"/>
  <c r="L235" i="98"/>
  <c r="L236" i="98"/>
  <c r="L237" i="98"/>
  <c r="L238" i="98"/>
  <c r="L239" i="98"/>
  <c r="L240" i="98"/>
  <c r="L241" i="98"/>
  <c r="L242" i="98"/>
  <c r="L243" i="98"/>
  <c r="L244" i="98"/>
  <c r="L245" i="98"/>
  <c r="L246" i="98"/>
  <c r="L247" i="98"/>
  <c r="L248" i="98"/>
  <c r="L249" i="98"/>
  <c r="L250" i="98"/>
  <c r="L251" i="98"/>
  <c r="L252" i="98"/>
  <c r="L253" i="98"/>
  <c r="L254" i="98"/>
  <c r="L255" i="98"/>
  <c r="L256" i="98"/>
  <c r="L257" i="98"/>
  <c r="L258" i="98"/>
  <c r="L259" i="98"/>
  <c r="L260" i="98"/>
  <c r="L261" i="98"/>
  <c r="L262" i="98"/>
  <c r="L263" i="98"/>
  <c r="L264" i="98"/>
  <c r="L265" i="98"/>
  <c r="L266" i="98"/>
  <c r="L267" i="98"/>
  <c r="L268" i="98"/>
  <c r="L269" i="98"/>
  <c r="L270" i="98"/>
  <c r="L271" i="98"/>
  <c r="L272" i="98"/>
  <c r="L273" i="98"/>
  <c r="L274" i="98"/>
  <c r="L275" i="98"/>
  <c r="L276" i="98"/>
  <c r="L277" i="98"/>
  <c r="L278" i="98"/>
  <c r="L279" i="98"/>
  <c r="L280" i="98"/>
  <c r="L281" i="98"/>
  <c r="L282" i="98"/>
  <c r="L283" i="98"/>
  <c r="L284" i="98"/>
  <c r="L285" i="98"/>
  <c r="L286" i="98"/>
  <c r="L287" i="98"/>
  <c r="L288" i="98"/>
  <c r="L289" i="98"/>
  <c r="L290" i="98"/>
  <c r="L291" i="98"/>
  <c r="L292" i="98"/>
  <c r="L293" i="98"/>
  <c r="L294" i="98"/>
  <c r="L295" i="98"/>
  <c r="L296" i="98"/>
  <c r="L297" i="98"/>
  <c r="L298" i="98"/>
  <c r="L299" i="98"/>
  <c r="L300" i="98"/>
  <c r="L301" i="98"/>
  <c r="L302" i="98"/>
  <c r="L303" i="98"/>
  <c r="L304" i="98"/>
  <c r="L305" i="98"/>
  <c r="L306" i="98"/>
  <c r="L307" i="98"/>
  <c r="L308" i="98"/>
  <c r="L309" i="98"/>
  <c r="L310" i="98"/>
  <c r="L311" i="98"/>
  <c r="L312" i="98"/>
  <c r="L313" i="98"/>
  <c r="L314" i="98"/>
  <c r="L315" i="98"/>
  <c r="L316" i="98"/>
  <c r="L317" i="98"/>
  <c r="L318" i="98"/>
  <c r="L319" i="98"/>
  <c r="L320" i="98"/>
  <c r="L321" i="98"/>
  <c r="L322" i="98"/>
  <c r="L323" i="98"/>
  <c r="L324" i="98"/>
  <c r="L325" i="98"/>
  <c r="L326" i="98"/>
  <c r="L327" i="98"/>
  <c r="L328" i="98"/>
  <c r="L329" i="98"/>
  <c r="L330" i="98"/>
  <c r="L331" i="98"/>
  <c r="L332" i="98"/>
  <c r="L333" i="98"/>
  <c r="L334" i="98"/>
  <c r="L335" i="98"/>
  <c r="L336" i="98"/>
  <c r="L337" i="98"/>
  <c r="L338" i="98"/>
  <c r="L339" i="98"/>
  <c r="L340" i="98"/>
  <c r="L341" i="98"/>
  <c r="L342" i="98"/>
  <c r="L343" i="98"/>
  <c r="L344" i="98"/>
  <c r="L345" i="98"/>
  <c r="L346" i="98"/>
  <c r="L347" i="98"/>
  <c r="L348" i="98"/>
  <c r="L349" i="98"/>
  <c r="L350" i="98"/>
  <c r="L351" i="98"/>
  <c r="L352" i="98"/>
  <c r="L353" i="98"/>
  <c r="L354" i="98"/>
  <c r="L355" i="98"/>
  <c r="L356" i="98"/>
  <c r="L357" i="98"/>
  <c r="L358" i="98"/>
  <c r="L359" i="98"/>
  <c r="L360" i="98"/>
  <c r="L361" i="98"/>
  <c r="L362" i="98"/>
  <c r="L363" i="98"/>
  <c r="L364" i="98"/>
  <c r="L365" i="98"/>
  <c r="L366" i="98"/>
  <c r="L367" i="98"/>
  <c r="L368" i="98"/>
  <c r="L369" i="98"/>
  <c r="L370" i="98"/>
  <c r="L371" i="98"/>
  <c r="L372" i="98"/>
  <c r="L373" i="98"/>
  <c r="L374" i="98"/>
  <c r="L375" i="98"/>
  <c r="L376" i="98"/>
  <c r="L377" i="98"/>
  <c r="L378" i="98"/>
  <c r="L379" i="98"/>
  <c r="L380" i="98"/>
  <c r="L381" i="98"/>
  <c r="L382" i="98"/>
  <c r="L383" i="98"/>
  <c r="L384" i="98"/>
  <c r="L385" i="98"/>
  <c r="L386" i="98"/>
  <c r="L387" i="98"/>
  <c r="L388" i="98"/>
  <c r="L389" i="98"/>
  <c r="L390" i="98"/>
  <c r="L391" i="98"/>
  <c r="L392" i="98"/>
  <c r="L393" i="98"/>
  <c r="L394" i="98"/>
  <c r="L395" i="98"/>
  <c r="L396" i="98"/>
  <c r="L200" i="99"/>
  <c r="L201" i="99"/>
  <c r="L202" i="99"/>
  <c r="L203" i="99"/>
  <c r="L204" i="99"/>
  <c r="L206" i="99"/>
  <c r="L207" i="99"/>
  <c r="L208" i="99"/>
  <c r="L209" i="99"/>
  <c r="L210" i="99"/>
  <c r="L211" i="99"/>
  <c r="L212" i="99"/>
  <c r="L213" i="99"/>
  <c r="L214" i="99"/>
  <c r="L215" i="99"/>
  <c r="L216" i="99"/>
  <c r="L217" i="99"/>
  <c r="L218" i="99"/>
  <c r="L219" i="99"/>
  <c r="L220" i="99"/>
  <c r="L221" i="99"/>
  <c r="L222" i="99"/>
  <c r="L223" i="99"/>
  <c r="L224" i="99"/>
  <c r="L225" i="99"/>
  <c r="L226" i="99"/>
  <c r="L227" i="99"/>
  <c r="L228" i="99"/>
  <c r="L229" i="99"/>
  <c r="L230" i="99"/>
  <c r="L231" i="99"/>
  <c r="L232" i="99"/>
  <c r="L233" i="99"/>
  <c r="L234" i="99"/>
  <c r="L235" i="99"/>
  <c r="L236" i="99"/>
  <c r="L237" i="99"/>
  <c r="L238" i="99"/>
  <c r="L239" i="99"/>
  <c r="L240" i="99"/>
  <c r="L241" i="99"/>
  <c r="L242" i="99"/>
  <c r="L243" i="99"/>
  <c r="L244" i="99"/>
  <c r="L245" i="99"/>
  <c r="L246" i="99"/>
  <c r="L247" i="99"/>
  <c r="L248" i="99"/>
  <c r="L249" i="99"/>
  <c r="L250" i="99"/>
  <c r="L251" i="99"/>
  <c r="L252" i="99"/>
  <c r="L253" i="99"/>
  <c r="L254" i="99"/>
  <c r="L255" i="99"/>
  <c r="L256" i="99"/>
  <c r="L257" i="99"/>
  <c r="L258" i="99"/>
  <c r="L259" i="99"/>
  <c r="L260" i="99"/>
  <c r="L261" i="99"/>
  <c r="L262" i="99"/>
  <c r="L263" i="99"/>
  <c r="L264" i="99"/>
  <c r="L265" i="99"/>
  <c r="L266" i="99"/>
  <c r="L267" i="99"/>
  <c r="L268" i="99"/>
  <c r="L269" i="99"/>
  <c r="L270" i="99"/>
  <c r="L271" i="99"/>
  <c r="L272" i="99"/>
  <c r="L273" i="99"/>
  <c r="L274" i="99"/>
  <c r="L275" i="99"/>
  <c r="L276" i="99"/>
  <c r="L277" i="99"/>
  <c r="L278" i="99"/>
  <c r="L279" i="99"/>
  <c r="L280" i="99"/>
  <c r="L281" i="99"/>
  <c r="L282" i="99"/>
  <c r="L283" i="99"/>
  <c r="L284" i="99"/>
  <c r="L285" i="99"/>
  <c r="L286" i="99"/>
  <c r="L287" i="99"/>
  <c r="L288" i="99"/>
  <c r="L289" i="99"/>
  <c r="L290" i="99"/>
  <c r="L291" i="99"/>
  <c r="L292" i="99"/>
  <c r="L293" i="99"/>
  <c r="L294" i="99"/>
  <c r="L295" i="99"/>
  <c r="L296" i="99"/>
  <c r="L297" i="99"/>
  <c r="L298" i="99"/>
  <c r="L299" i="99"/>
  <c r="L300" i="99"/>
  <c r="L301" i="99"/>
  <c r="L302" i="99"/>
  <c r="L303" i="99"/>
  <c r="L304" i="99"/>
  <c r="L305" i="99"/>
  <c r="L306" i="99"/>
  <c r="L307" i="99"/>
  <c r="L308" i="99"/>
  <c r="L309" i="99"/>
  <c r="L310" i="99"/>
  <c r="L311" i="99"/>
  <c r="L312" i="99"/>
  <c r="L313" i="99"/>
  <c r="L314" i="99"/>
  <c r="L315" i="99"/>
  <c r="L316" i="99"/>
  <c r="L317" i="99"/>
  <c r="L318" i="99"/>
  <c r="L319" i="99"/>
  <c r="L320" i="99"/>
  <c r="L321" i="99"/>
  <c r="L322" i="99"/>
  <c r="L323" i="99"/>
  <c r="L324" i="99"/>
  <c r="L325" i="99"/>
  <c r="L326" i="99"/>
  <c r="L327" i="99"/>
  <c r="L328" i="99"/>
  <c r="L329" i="99"/>
  <c r="L330" i="99"/>
  <c r="L331" i="99"/>
  <c r="L332" i="99"/>
  <c r="L333" i="99"/>
  <c r="L334" i="99"/>
  <c r="L335" i="99"/>
  <c r="L336" i="99"/>
  <c r="L337" i="99"/>
  <c r="L338" i="99"/>
  <c r="L339" i="99"/>
  <c r="L340" i="99"/>
  <c r="L341" i="99"/>
  <c r="L342" i="99"/>
  <c r="L343" i="99"/>
  <c r="L344" i="99"/>
  <c r="L345" i="99"/>
  <c r="L346" i="99"/>
  <c r="L347" i="99"/>
  <c r="L348" i="99"/>
  <c r="L349" i="99"/>
  <c r="L350" i="99"/>
  <c r="L351" i="99"/>
  <c r="L352" i="99"/>
  <c r="L353" i="99"/>
  <c r="L354" i="99"/>
  <c r="L355" i="99"/>
  <c r="L356" i="99"/>
  <c r="L357" i="99"/>
  <c r="L358" i="99"/>
  <c r="L359" i="99"/>
  <c r="L360" i="99"/>
  <c r="L361" i="99"/>
  <c r="L362" i="99"/>
  <c r="L363" i="99"/>
  <c r="L364" i="99"/>
  <c r="L365" i="99"/>
  <c r="L366" i="99"/>
  <c r="L367" i="99"/>
  <c r="L368" i="99"/>
  <c r="L369" i="99"/>
  <c r="L370" i="99"/>
  <c r="L371" i="99"/>
  <c r="L372" i="99"/>
  <c r="L373" i="99"/>
  <c r="L374" i="99"/>
  <c r="L375" i="99"/>
  <c r="L376" i="99"/>
  <c r="L377" i="99"/>
  <c r="L378" i="99"/>
  <c r="L379" i="99"/>
  <c r="L380" i="99"/>
  <c r="L381" i="99"/>
  <c r="L382" i="99"/>
  <c r="L383" i="99"/>
  <c r="L384" i="99"/>
  <c r="L385" i="99"/>
  <c r="L386" i="99"/>
  <c r="L387" i="99"/>
  <c r="L388" i="99"/>
  <c r="L389" i="99"/>
  <c r="L390" i="99"/>
  <c r="L391" i="99"/>
  <c r="L392" i="99"/>
  <c r="L393" i="99"/>
  <c r="L394" i="99"/>
  <c r="L395" i="99"/>
  <c r="L396" i="99"/>
  <c r="L200" i="100"/>
  <c r="L201" i="100"/>
  <c r="L202" i="100"/>
  <c r="L203" i="100"/>
  <c r="L204" i="100"/>
  <c r="L205" i="100"/>
  <c r="L206" i="100"/>
  <c r="L207" i="100"/>
  <c r="L208" i="100"/>
  <c r="L209" i="100"/>
  <c r="L210" i="100"/>
  <c r="L211" i="100"/>
  <c r="L212" i="100"/>
  <c r="L213" i="100"/>
  <c r="L214" i="100"/>
  <c r="L215" i="100"/>
  <c r="L216" i="100"/>
  <c r="L217" i="100"/>
  <c r="L218" i="100"/>
  <c r="L219" i="100"/>
  <c r="L220" i="100"/>
  <c r="L221" i="100"/>
  <c r="L222" i="100"/>
  <c r="L223" i="100"/>
  <c r="L224" i="100"/>
  <c r="L225" i="100"/>
  <c r="L226" i="100"/>
  <c r="L227" i="100"/>
  <c r="L228" i="100"/>
  <c r="L229" i="100"/>
  <c r="L230" i="100"/>
  <c r="L231" i="100"/>
  <c r="L232" i="100"/>
  <c r="L233" i="100"/>
  <c r="L234" i="100"/>
  <c r="L235" i="100"/>
  <c r="L236" i="100"/>
  <c r="L237" i="100"/>
  <c r="L238" i="100"/>
  <c r="L239" i="100"/>
  <c r="L240" i="100"/>
  <c r="L241" i="100"/>
  <c r="L242" i="100"/>
  <c r="L243" i="100"/>
  <c r="L244" i="100"/>
  <c r="L245" i="100"/>
  <c r="L246" i="100"/>
  <c r="L247" i="100"/>
  <c r="L248" i="100"/>
  <c r="L249" i="100"/>
  <c r="L250" i="100"/>
  <c r="L251" i="100"/>
  <c r="L252" i="100"/>
  <c r="L253" i="100"/>
  <c r="L254" i="100"/>
  <c r="L255" i="100"/>
  <c r="L256" i="100"/>
  <c r="L257" i="100"/>
  <c r="L258" i="100"/>
  <c r="L259" i="100"/>
  <c r="L260" i="100"/>
  <c r="L261" i="100"/>
  <c r="L262" i="100"/>
  <c r="L263" i="100"/>
  <c r="L264" i="100"/>
  <c r="L265" i="100"/>
  <c r="L266" i="100"/>
  <c r="L267" i="100"/>
  <c r="L268" i="100"/>
  <c r="L269" i="100"/>
  <c r="L270" i="100"/>
  <c r="L271" i="100"/>
  <c r="L272" i="100"/>
  <c r="L273" i="100"/>
  <c r="L274" i="100"/>
  <c r="L275" i="100"/>
  <c r="L276" i="100"/>
  <c r="L277" i="100"/>
  <c r="L278" i="100"/>
  <c r="L279" i="100"/>
  <c r="L280" i="100"/>
  <c r="L281" i="100"/>
  <c r="L282" i="100"/>
  <c r="L283" i="100"/>
  <c r="L284" i="100"/>
  <c r="L285" i="100"/>
  <c r="L286" i="100"/>
  <c r="L287" i="100"/>
  <c r="L288" i="100"/>
  <c r="L289" i="100"/>
  <c r="L290" i="100"/>
  <c r="L291" i="100"/>
  <c r="L292" i="100"/>
  <c r="L293" i="100"/>
  <c r="L294" i="100"/>
  <c r="L295" i="100"/>
  <c r="L296" i="100"/>
  <c r="L297" i="100"/>
  <c r="L298" i="100"/>
  <c r="L299" i="100"/>
  <c r="L300" i="100"/>
  <c r="L301" i="100"/>
  <c r="L302" i="100"/>
  <c r="L303" i="100"/>
  <c r="L304" i="100"/>
  <c r="L305" i="100"/>
  <c r="L306" i="100"/>
  <c r="L307" i="100"/>
  <c r="L308" i="100"/>
  <c r="L309" i="100"/>
  <c r="L310" i="100"/>
  <c r="L311" i="100"/>
  <c r="L312" i="100"/>
  <c r="L313" i="100"/>
  <c r="L314" i="100"/>
  <c r="L315" i="100"/>
  <c r="L316" i="100"/>
  <c r="L317" i="100"/>
  <c r="L318" i="100"/>
  <c r="L319" i="100"/>
  <c r="L320" i="100"/>
  <c r="L321" i="100"/>
  <c r="L322" i="100"/>
  <c r="L323" i="100"/>
  <c r="L324" i="100"/>
  <c r="L325" i="100"/>
  <c r="L326" i="100"/>
  <c r="L327" i="100"/>
  <c r="L328" i="100"/>
  <c r="L329" i="100"/>
  <c r="L330" i="100"/>
  <c r="L331" i="100"/>
  <c r="L332" i="100"/>
  <c r="L333" i="100"/>
  <c r="L334" i="100"/>
  <c r="L335" i="100"/>
  <c r="L336" i="100"/>
  <c r="L337" i="100"/>
  <c r="L338" i="100"/>
  <c r="L339" i="100"/>
  <c r="L340" i="100"/>
  <c r="L341" i="100"/>
  <c r="L342" i="100"/>
  <c r="L343" i="100"/>
  <c r="L344" i="100"/>
  <c r="L345" i="100"/>
  <c r="L346" i="100"/>
  <c r="L347" i="100"/>
  <c r="L348" i="100"/>
  <c r="L349" i="100"/>
  <c r="L350" i="100"/>
  <c r="L351" i="100"/>
  <c r="L352" i="100"/>
  <c r="L353" i="100"/>
  <c r="L354" i="100"/>
  <c r="L355" i="100"/>
  <c r="L356" i="100"/>
  <c r="L357" i="100"/>
  <c r="L358" i="100"/>
  <c r="L359" i="100"/>
  <c r="L360" i="100"/>
  <c r="L361" i="100"/>
  <c r="L362" i="100"/>
  <c r="L363" i="100"/>
  <c r="L364" i="100"/>
  <c r="L365" i="100"/>
  <c r="L366" i="100"/>
  <c r="L367" i="100"/>
  <c r="L368" i="100"/>
  <c r="L369" i="100"/>
  <c r="L370" i="100"/>
  <c r="L371" i="100"/>
  <c r="L372" i="100"/>
  <c r="L373" i="100"/>
  <c r="L374" i="100"/>
  <c r="L375" i="100"/>
  <c r="L376" i="100"/>
  <c r="L377" i="100"/>
  <c r="L378" i="100"/>
  <c r="L379" i="100"/>
  <c r="L380" i="100"/>
  <c r="L381" i="100"/>
  <c r="L382" i="100"/>
  <c r="L383" i="100"/>
  <c r="L384" i="100"/>
  <c r="L385" i="100"/>
  <c r="L386" i="100"/>
  <c r="L387" i="100"/>
  <c r="L388" i="100"/>
  <c r="L389" i="100"/>
  <c r="L390" i="100"/>
  <c r="L391" i="100"/>
  <c r="L392" i="100"/>
  <c r="L393" i="100"/>
  <c r="L394" i="100"/>
  <c r="L395" i="100"/>
  <c r="L396" i="100"/>
  <c r="L200" i="101"/>
  <c r="L201" i="101"/>
  <c r="L202" i="101"/>
  <c r="L203" i="101"/>
  <c r="L204" i="101"/>
  <c r="L205" i="101"/>
  <c r="L206" i="101"/>
  <c r="L207" i="101"/>
  <c r="L208" i="101"/>
  <c r="L209" i="101"/>
  <c r="L210" i="101"/>
  <c r="L211" i="101"/>
  <c r="L212" i="101"/>
  <c r="L213" i="101"/>
  <c r="L214" i="101"/>
  <c r="L215" i="101"/>
  <c r="L216" i="101"/>
  <c r="L217" i="101"/>
  <c r="L218" i="101"/>
  <c r="L219" i="101"/>
  <c r="L220" i="101"/>
  <c r="L221" i="101"/>
  <c r="L222" i="101"/>
  <c r="L223" i="101"/>
  <c r="L224" i="101"/>
  <c r="L225" i="101"/>
  <c r="L226" i="101"/>
  <c r="L227" i="101"/>
  <c r="L228" i="101"/>
  <c r="L229" i="101"/>
  <c r="L230" i="101"/>
  <c r="L231" i="101"/>
  <c r="L232" i="101"/>
  <c r="L233" i="101"/>
  <c r="L234" i="101"/>
  <c r="L235" i="101"/>
  <c r="L236" i="101"/>
  <c r="L237" i="101"/>
  <c r="L238" i="101"/>
  <c r="L239" i="101"/>
  <c r="L240" i="101"/>
  <c r="L241" i="101"/>
  <c r="L242" i="101"/>
  <c r="L243" i="101"/>
  <c r="L244" i="101"/>
  <c r="L245" i="101"/>
  <c r="L246" i="101"/>
  <c r="L247" i="101"/>
  <c r="L248" i="101"/>
  <c r="L249" i="101"/>
  <c r="L250" i="101"/>
  <c r="L251" i="101"/>
  <c r="L252" i="101"/>
  <c r="L253" i="101"/>
  <c r="L254" i="101"/>
  <c r="L255" i="101"/>
  <c r="L256" i="101"/>
  <c r="L257" i="101"/>
  <c r="L258" i="101"/>
  <c r="L259" i="101"/>
  <c r="L260" i="101"/>
  <c r="L261" i="101"/>
  <c r="L262" i="101"/>
  <c r="L263" i="101"/>
  <c r="L264" i="101"/>
  <c r="L265" i="101"/>
  <c r="L266" i="101"/>
  <c r="L267" i="101"/>
  <c r="L268" i="101"/>
  <c r="L269" i="101"/>
  <c r="L270" i="101"/>
  <c r="L271" i="101"/>
  <c r="L272" i="101"/>
  <c r="L273" i="101"/>
  <c r="L274" i="101"/>
  <c r="L275" i="101"/>
  <c r="L276" i="101"/>
  <c r="L277" i="101"/>
  <c r="L278" i="101"/>
  <c r="L279" i="101"/>
  <c r="L280" i="101"/>
  <c r="L281" i="101"/>
  <c r="L282" i="101"/>
  <c r="L283" i="101"/>
  <c r="L284" i="101"/>
  <c r="L285" i="101"/>
  <c r="L286" i="101"/>
  <c r="L287" i="101"/>
  <c r="L288" i="101"/>
  <c r="L289" i="101"/>
  <c r="L290" i="101"/>
  <c r="L291" i="101"/>
  <c r="L292" i="101"/>
  <c r="L293" i="101"/>
  <c r="L294" i="101"/>
  <c r="L295" i="101"/>
  <c r="L296" i="101"/>
  <c r="L297" i="101"/>
  <c r="L298" i="101"/>
  <c r="L299" i="101"/>
  <c r="L300" i="101"/>
  <c r="L301" i="101"/>
  <c r="L302" i="101"/>
  <c r="L303" i="101"/>
  <c r="L304" i="101"/>
  <c r="L305" i="101"/>
  <c r="L306" i="101"/>
  <c r="L307" i="101"/>
  <c r="L308" i="101"/>
  <c r="L309" i="101"/>
  <c r="L310" i="101"/>
  <c r="L311" i="101"/>
  <c r="L312" i="101"/>
  <c r="L313" i="101"/>
  <c r="L314" i="101"/>
  <c r="L315" i="101"/>
  <c r="L316" i="101"/>
  <c r="L317" i="101"/>
  <c r="L318" i="101"/>
  <c r="L319" i="101"/>
  <c r="L320" i="101"/>
  <c r="L321" i="101"/>
  <c r="L322" i="101"/>
  <c r="L323" i="101"/>
  <c r="L324" i="101"/>
  <c r="L325" i="101"/>
  <c r="L326" i="101"/>
  <c r="L327" i="101"/>
  <c r="L328" i="101"/>
  <c r="L329" i="101"/>
  <c r="L330" i="101"/>
  <c r="L331" i="101"/>
  <c r="L332" i="101"/>
  <c r="L333" i="101"/>
  <c r="L334" i="101"/>
  <c r="L335" i="101"/>
  <c r="L336" i="101"/>
  <c r="L337" i="101"/>
  <c r="L338" i="101"/>
  <c r="L339" i="101"/>
  <c r="L340" i="101"/>
  <c r="L341" i="101"/>
  <c r="L342" i="101"/>
  <c r="L343" i="101"/>
  <c r="L344" i="101"/>
  <c r="L345" i="101"/>
  <c r="L346" i="101"/>
  <c r="L347" i="101"/>
  <c r="L348" i="101"/>
  <c r="L349" i="101"/>
  <c r="L350" i="101"/>
  <c r="L351" i="101"/>
  <c r="L352" i="101"/>
  <c r="L353" i="101"/>
  <c r="L354" i="101"/>
  <c r="L355" i="101"/>
  <c r="L356" i="101"/>
  <c r="L357" i="101"/>
  <c r="L358" i="101"/>
  <c r="L359" i="101"/>
  <c r="L360" i="101"/>
  <c r="L361" i="101"/>
  <c r="L362" i="101"/>
  <c r="L363" i="101"/>
  <c r="L364" i="101"/>
  <c r="L365" i="101"/>
  <c r="L366" i="101"/>
  <c r="L367" i="101"/>
  <c r="L368" i="101"/>
  <c r="L369" i="101"/>
  <c r="L370" i="101"/>
  <c r="L371" i="101"/>
  <c r="L372" i="101"/>
  <c r="L373" i="101"/>
  <c r="L374" i="101"/>
  <c r="L375" i="101"/>
  <c r="L376" i="101"/>
  <c r="L377" i="101"/>
  <c r="L378" i="101"/>
  <c r="L379" i="101"/>
  <c r="L380" i="101"/>
  <c r="L381" i="101"/>
  <c r="L382" i="101"/>
  <c r="L383" i="101"/>
  <c r="L384" i="101"/>
  <c r="L385" i="101"/>
  <c r="L386" i="101"/>
  <c r="L387" i="101"/>
  <c r="L388" i="101"/>
  <c r="L389" i="101"/>
  <c r="L390" i="101"/>
  <c r="L391" i="101"/>
  <c r="L392" i="101"/>
  <c r="L393" i="101"/>
  <c r="L394" i="101"/>
  <c r="L395" i="101"/>
  <c r="L396" i="101"/>
  <c r="L200" i="102"/>
  <c r="L201" i="102"/>
  <c r="L202" i="102"/>
  <c r="L203" i="102"/>
  <c r="L204" i="102"/>
  <c r="L205" i="102"/>
  <c r="L206" i="102"/>
  <c r="L207" i="102"/>
  <c r="L208" i="102"/>
  <c r="L209" i="102"/>
  <c r="L210" i="102"/>
  <c r="L211" i="102"/>
  <c r="L212" i="102"/>
  <c r="L213" i="102"/>
  <c r="L214" i="102"/>
  <c r="L215" i="102"/>
  <c r="L216" i="102"/>
  <c r="L217" i="102"/>
  <c r="L218" i="102"/>
  <c r="L219" i="102"/>
  <c r="L220" i="102"/>
  <c r="L221" i="102"/>
  <c r="L222" i="102"/>
  <c r="L223" i="102"/>
  <c r="L224" i="102"/>
  <c r="L225" i="102"/>
  <c r="L226" i="102"/>
  <c r="L227" i="102"/>
  <c r="L228" i="102"/>
  <c r="L229" i="102"/>
  <c r="L230" i="102"/>
  <c r="L231" i="102"/>
  <c r="L232" i="102"/>
  <c r="L233" i="102"/>
  <c r="L234" i="102"/>
  <c r="L235" i="102"/>
  <c r="L236" i="102"/>
  <c r="L237" i="102"/>
  <c r="L238" i="102"/>
  <c r="L239" i="102"/>
  <c r="L240" i="102"/>
  <c r="L241" i="102"/>
  <c r="L242" i="102"/>
  <c r="L243" i="102"/>
  <c r="L244" i="102"/>
  <c r="L245" i="102"/>
  <c r="L246" i="102"/>
  <c r="L247" i="102"/>
  <c r="M247" i="102" s="1"/>
  <c r="L248" i="102"/>
  <c r="L249" i="102"/>
  <c r="L250" i="102"/>
  <c r="L251" i="102"/>
  <c r="L252" i="102"/>
  <c r="L253" i="102"/>
  <c r="L254" i="102"/>
  <c r="L255" i="102"/>
  <c r="L256" i="102"/>
  <c r="L257" i="102"/>
  <c r="L258" i="102"/>
  <c r="L259" i="102"/>
  <c r="L260" i="102"/>
  <c r="L261" i="102"/>
  <c r="L262" i="102"/>
  <c r="L263" i="102"/>
  <c r="L264" i="102"/>
  <c r="L265" i="102"/>
  <c r="L266" i="102"/>
  <c r="L267" i="102"/>
  <c r="L268" i="102"/>
  <c r="L269" i="102"/>
  <c r="L270" i="102"/>
  <c r="L271" i="102"/>
  <c r="L272" i="102"/>
  <c r="L273" i="102"/>
  <c r="L274" i="102"/>
  <c r="L275" i="102"/>
  <c r="L276" i="102"/>
  <c r="L277" i="102"/>
  <c r="L278" i="102"/>
  <c r="L279" i="102"/>
  <c r="L280" i="102"/>
  <c r="L281" i="102"/>
  <c r="L282" i="102"/>
  <c r="L283" i="102"/>
  <c r="L284" i="102"/>
  <c r="L285" i="102"/>
  <c r="L286" i="102"/>
  <c r="L287" i="102"/>
  <c r="L288" i="102"/>
  <c r="L289" i="102"/>
  <c r="L290" i="102"/>
  <c r="L291" i="102"/>
  <c r="L292" i="102"/>
  <c r="L293" i="102"/>
  <c r="L294" i="102"/>
  <c r="L295" i="102"/>
  <c r="L296" i="102"/>
  <c r="L297" i="102"/>
  <c r="L298" i="102"/>
  <c r="L299" i="102"/>
  <c r="L300" i="102"/>
  <c r="L301" i="102"/>
  <c r="L302" i="102"/>
  <c r="L303" i="102"/>
  <c r="L304" i="102"/>
  <c r="L305" i="102"/>
  <c r="L306" i="102"/>
  <c r="L307" i="102"/>
  <c r="L308" i="102"/>
  <c r="L309" i="102"/>
  <c r="L310" i="102"/>
  <c r="L311" i="102"/>
  <c r="L312" i="102"/>
  <c r="L313" i="102"/>
  <c r="L314" i="102"/>
  <c r="L315" i="102"/>
  <c r="L316" i="102"/>
  <c r="L317" i="102"/>
  <c r="L318" i="102"/>
  <c r="L319" i="102"/>
  <c r="L320" i="102"/>
  <c r="L321" i="102"/>
  <c r="L322" i="102"/>
  <c r="L323" i="102"/>
  <c r="L324" i="102"/>
  <c r="L325" i="102"/>
  <c r="L326" i="102"/>
  <c r="L327" i="102"/>
  <c r="L328" i="102"/>
  <c r="L329" i="102"/>
  <c r="L330" i="102"/>
  <c r="L331" i="102"/>
  <c r="L332" i="102"/>
  <c r="L333" i="102"/>
  <c r="L334" i="102"/>
  <c r="L335" i="102"/>
  <c r="L336" i="102"/>
  <c r="L337" i="102"/>
  <c r="L338" i="102"/>
  <c r="L339" i="102"/>
  <c r="L340" i="102"/>
  <c r="L341" i="102"/>
  <c r="L342" i="102"/>
  <c r="L343" i="102"/>
  <c r="L344" i="102"/>
  <c r="L345" i="102"/>
  <c r="L346" i="102"/>
  <c r="L347" i="102"/>
  <c r="L348" i="102"/>
  <c r="L349" i="102"/>
  <c r="L350" i="102"/>
  <c r="L351" i="102"/>
  <c r="L352" i="102"/>
  <c r="L353" i="102"/>
  <c r="L354" i="102"/>
  <c r="L355" i="102"/>
  <c r="L356" i="102"/>
  <c r="L357" i="102"/>
  <c r="L358" i="102"/>
  <c r="L359" i="102"/>
  <c r="L360" i="102"/>
  <c r="L361" i="102"/>
  <c r="L362" i="102"/>
  <c r="L363" i="102"/>
  <c r="L364" i="102"/>
  <c r="L365" i="102"/>
  <c r="L366" i="102"/>
  <c r="L367" i="102"/>
  <c r="L368" i="102"/>
  <c r="L369" i="102"/>
  <c r="L370" i="102"/>
  <c r="L371" i="102"/>
  <c r="L372" i="102"/>
  <c r="L373" i="102"/>
  <c r="L374" i="102"/>
  <c r="L375" i="102"/>
  <c r="L376" i="102"/>
  <c r="L377" i="102"/>
  <c r="L378" i="102"/>
  <c r="L379" i="102"/>
  <c r="L380" i="102"/>
  <c r="L381" i="102"/>
  <c r="L382" i="102"/>
  <c r="L383" i="102"/>
  <c r="L384" i="102"/>
  <c r="L385" i="102"/>
  <c r="L386" i="102"/>
  <c r="L387" i="102"/>
  <c r="L388" i="102"/>
  <c r="L389" i="102"/>
  <c r="L390" i="102"/>
  <c r="L391" i="102"/>
  <c r="L392" i="102"/>
  <c r="L393" i="102"/>
  <c r="L394" i="102"/>
  <c r="L395" i="102"/>
  <c r="L396" i="102"/>
  <c r="L200" i="103"/>
  <c r="L201" i="103"/>
  <c r="L202" i="103"/>
  <c r="L203" i="103"/>
  <c r="L204" i="103"/>
  <c r="L205" i="103"/>
  <c r="L206" i="103"/>
  <c r="L207" i="103"/>
  <c r="L208" i="103"/>
  <c r="L209" i="103"/>
  <c r="L210" i="103"/>
  <c r="L211" i="103"/>
  <c r="L212" i="103"/>
  <c r="L213" i="103"/>
  <c r="L214" i="103"/>
  <c r="L215" i="103"/>
  <c r="L216" i="103"/>
  <c r="L217" i="103"/>
  <c r="L218" i="103"/>
  <c r="L219" i="103"/>
  <c r="L220" i="103"/>
  <c r="L221" i="103"/>
  <c r="L222" i="103"/>
  <c r="L223" i="103"/>
  <c r="L224" i="103"/>
  <c r="L225" i="103"/>
  <c r="L226" i="103"/>
  <c r="L227" i="103"/>
  <c r="L228" i="103"/>
  <c r="L229" i="103"/>
  <c r="L230" i="103"/>
  <c r="L231" i="103"/>
  <c r="L232" i="103"/>
  <c r="L233" i="103"/>
  <c r="L234" i="103"/>
  <c r="L235" i="103"/>
  <c r="L236" i="103"/>
  <c r="L237" i="103"/>
  <c r="L238" i="103"/>
  <c r="L239" i="103"/>
  <c r="L240" i="103"/>
  <c r="L241" i="103"/>
  <c r="L242" i="103"/>
  <c r="L243" i="103"/>
  <c r="L244" i="103"/>
  <c r="L245" i="103"/>
  <c r="L246" i="103"/>
  <c r="L247" i="103"/>
  <c r="L248" i="103"/>
  <c r="L249" i="103"/>
  <c r="L250" i="103"/>
  <c r="L251" i="103"/>
  <c r="L252" i="103"/>
  <c r="L253" i="103"/>
  <c r="L254" i="103"/>
  <c r="L255" i="103"/>
  <c r="L256" i="103"/>
  <c r="L257" i="103"/>
  <c r="L258" i="103"/>
  <c r="L259" i="103"/>
  <c r="L260" i="103"/>
  <c r="L261" i="103"/>
  <c r="L262" i="103"/>
  <c r="L263" i="103"/>
  <c r="L264" i="103"/>
  <c r="L265" i="103"/>
  <c r="L266" i="103"/>
  <c r="L267" i="103"/>
  <c r="L268" i="103"/>
  <c r="L269" i="103"/>
  <c r="L270" i="103"/>
  <c r="L271" i="103"/>
  <c r="L272" i="103"/>
  <c r="L273" i="103"/>
  <c r="L274" i="103"/>
  <c r="L275" i="103"/>
  <c r="L276" i="103"/>
  <c r="L277" i="103"/>
  <c r="L278" i="103"/>
  <c r="L279" i="103"/>
  <c r="L280" i="103"/>
  <c r="L281" i="103"/>
  <c r="L282" i="103"/>
  <c r="L283" i="103"/>
  <c r="L284" i="103"/>
  <c r="L285" i="103"/>
  <c r="L286" i="103"/>
  <c r="L287" i="103"/>
  <c r="L288" i="103"/>
  <c r="L289" i="103"/>
  <c r="L290" i="103"/>
  <c r="L291" i="103"/>
  <c r="L292" i="103"/>
  <c r="L293" i="103"/>
  <c r="L294" i="103"/>
  <c r="L295" i="103"/>
  <c r="L296" i="103"/>
  <c r="L297" i="103"/>
  <c r="L298" i="103"/>
  <c r="L299" i="103"/>
  <c r="L300" i="103"/>
  <c r="L301" i="103"/>
  <c r="L302" i="103"/>
  <c r="L303" i="103"/>
  <c r="L304" i="103"/>
  <c r="L305" i="103"/>
  <c r="L306" i="103"/>
  <c r="L307" i="103"/>
  <c r="L308" i="103"/>
  <c r="L309" i="103"/>
  <c r="L310" i="103"/>
  <c r="L311" i="103"/>
  <c r="L312" i="103"/>
  <c r="L313" i="103"/>
  <c r="L314" i="103"/>
  <c r="L315" i="103"/>
  <c r="L316" i="103"/>
  <c r="L317" i="103"/>
  <c r="L318" i="103"/>
  <c r="L319" i="103"/>
  <c r="L320" i="103"/>
  <c r="L321" i="103"/>
  <c r="L322" i="103"/>
  <c r="L323" i="103"/>
  <c r="L324" i="103"/>
  <c r="L325" i="103"/>
  <c r="L326" i="103"/>
  <c r="L327" i="103"/>
  <c r="L328" i="103"/>
  <c r="L329" i="103"/>
  <c r="L330" i="103"/>
  <c r="L331" i="103"/>
  <c r="L332" i="103"/>
  <c r="L333" i="103"/>
  <c r="L334" i="103"/>
  <c r="L335" i="103"/>
  <c r="L336" i="103"/>
  <c r="L337" i="103"/>
  <c r="L338" i="103"/>
  <c r="L339" i="103"/>
  <c r="L340" i="103"/>
  <c r="L341" i="103"/>
  <c r="L342" i="103"/>
  <c r="L343" i="103"/>
  <c r="L344" i="103"/>
  <c r="L345" i="103"/>
  <c r="L346" i="103"/>
  <c r="L347" i="103"/>
  <c r="L348" i="103"/>
  <c r="L349" i="103"/>
  <c r="L350" i="103"/>
  <c r="L351" i="103"/>
  <c r="L352" i="103"/>
  <c r="L353" i="103"/>
  <c r="L354" i="103"/>
  <c r="L355" i="103"/>
  <c r="L356" i="103"/>
  <c r="L357" i="103"/>
  <c r="L358" i="103"/>
  <c r="L359" i="103"/>
  <c r="L360" i="103"/>
  <c r="L361" i="103"/>
  <c r="L362" i="103"/>
  <c r="L363" i="103"/>
  <c r="L364" i="103"/>
  <c r="L365" i="103"/>
  <c r="L366" i="103"/>
  <c r="L367" i="103"/>
  <c r="L368" i="103"/>
  <c r="L369" i="103"/>
  <c r="L370" i="103"/>
  <c r="L371" i="103"/>
  <c r="L372" i="103"/>
  <c r="L373" i="103"/>
  <c r="L374" i="103"/>
  <c r="L375" i="103"/>
  <c r="L376" i="103"/>
  <c r="L377" i="103"/>
  <c r="L378" i="103"/>
  <c r="L379" i="103"/>
  <c r="L380" i="103"/>
  <c r="L381" i="103"/>
  <c r="L382" i="103"/>
  <c r="L383" i="103"/>
  <c r="L384" i="103"/>
  <c r="L385" i="103"/>
  <c r="L386" i="103"/>
  <c r="L387" i="103"/>
  <c r="L388" i="103"/>
  <c r="L389" i="103"/>
  <c r="L390" i="103"/>
  <c r="L391" i="103"/>
  <c r="L392" i="103"/>
  <c r="L393" i="103"/>
  <c r="L394" i="103"/>
  <c r="L395" i="103"/>
  <c r="L396" i="103"/>
  <c r="L200" i="104"/>
  <c r="L201" i="104"/>
  <c r="L202" i="104"/>
  <c r="L203" i="104"/>
  <c r="L204" i="104"/>
  <c r="L205" i="104"/>
  <c r="L206" i="104"/>
  <c r="L207" i="104"/>
  <c r="L208" i="104"/>
  <c r="L209" i="104"/>
  <c r="L210" i="104"/>
  <c r="L211" i="104"/>
  <c r="L212" i="104"/>
  <c r="L213" i="104"/>
  <c r="L214" i="104"/>
  <c r="L215" i="104"/>
  <c r="L216" i="104"/>
  <c r="L217" i="104"/>
  <c r="L218" i="104"/>
  <c r="L219" i="104"/>
  <c r="L220" i="104"/>
  <c r="L221" i="104"/>
  <c r="L222" i="104"/>
  <c r="L223" i="104"/>
  <c r="L224" i="104"/>
  <c r="L225" i="104"/>
  <c r="L226" i="104"/>
  <c r="L227" i="104"/>
  <c r="L228" i="104"/>
  <c r="L229" i="104"/>
  <c r="L230" i="104"/>
  <c r="L231" i="104"/>
  <c r="L232" i="104"/>
  <c r="L233" i="104"/>
  <c r="L234" i="104"/>
  <c r="L235" i="104"/>
  <c r="L236" i="104"/>
  <c r="L237" i="104"/>
  <c r="L238" i="104"/>
  <c r="L239" i="104"/>
  <c r="L240" i="104"/>
  <c r="L241" i="104"/>
  <c r="L242" i="104"/>
  <c r="L243" i="104"/>
  <c r="L244" i="104"/>
  <c r="L245" i="104"/>
  <c r="L246" i="104"/>
  <c r="L247" i="104"/>
  <c r="M247" i="104" s="1"/>
  <c r="L248" i="104"/>
  <c r="L249" i="104"/>
  <c r="L250" i="104"/>
  <c r="L251" i="104"/>
  <c r="L252" i="104"/>
  <c r="L253" i="104"/>
  <c r="L254" i="104"/>
  <c r="L255" i="104"/>
  <c r="L256" i="104"/>
  <c r="L257" i="104"/>
  <c r="L258" i="104"/>
  <c r="L259" i="104"/>
  <c r="L260" i="104"/>
  <c r="L261" i="104"/>
  <c r="L262" i="104"/>
  <c r="L263" i="104"/>
  <c r="L264" i="104"/>
  <c r="L265" i="104"/>
  <c r="L266" i="104"/>
  <c r="L267" i="104"/>
  <c r="L268" i="104"/>
  <c r="L269" i="104"/>
  <c r="L270" i="104"/>
  <c r="L271" i="104"/>
  <c r="L272" i="104"/>
  <c r="L273" i="104"/>
  <c r="L274" i="104"/>
  <c r="L275" i="104"/>
  <c r="L276" i="104"/>
  <c r="L277" i="104"/>
  <c r="L278" i="104"/>
  <c r="L279" i="104"/>
  <c r="L280" i="104"/>
  <c r="L281" i="104"/>
  <c r="L282" i="104"/>
  <c r="L283" i="104"/>
  <c r="L284" i="104"/>
  <c r="L285" i="104"/>
  <c r="L286" i="104"/>
  <c r="L287" i="104"/>
  <c r="L288" i="104"/>
  <c r="L289" i="104"/>
  <c r="L290" i="104"/>
  <c r="L291" i="104"/>
  <c r="L292" i="104"/>
  <c r="L293" i="104"/>
  <c r="L294" i="104"/>
  <c r="L295" i="104"/>
  <c r="L296" i="104"/>
  <c r="L297" i="104"/>
  <c r="L298" i="104"/>
  <c r="L299" i="104"/>
  <c r="L300" i="104"/>
  <c r="L301" i="104"/>
  <c r="L302" i="104"/>
  <c r="L303" i="104"/>
  <c r="L304" i="104"/>
  <c r="L305" i="104"/>
  <c r="L306" i="104"/>
  <c r="L307" i="104"/>
  <c r="L308" i="104"/>
  <c r="L309" i="104"/>
  <c r="L310" i="104"/>
  <c r="L311" i="104"/>
  <c r="L312" i="104"/>
  <c r="L313" i="104"/>
  <c r="L314" i="104"/>
  <c r="L315" i="104"/>
  <c r="L316" i="104"/>
  <c r="L317" i="104"/>
  <c r="L318" i="104"/>
  <c r="L319" i="104"/>
  <c r="L320" i="104"/>
  <c r="L321" i="104"/>
  <c r="L322" i="104"/>
  <c r="L323" i="104"/>
  <c r="L324" i="104"/>
  <c r="L325" i="104"/>
  <c r="L326" i="104"/>
  <c r="L327" i="104"/>
  <c r="L328" i="104"/>
  <c r="L329" i="104"/>
  <c r="L330" i="104"/>
  <c r="L331" i="104"/>
  <c r="L332" i="104"/>
  <c r="L333" i="104"/>
  <c r="L334" i="104"/>
  <c r="L335" i="104"/>
  <c r="L336" i="104"/>
  <c r="L337" i="104"/>
  <c r="L338" i="104"/>
  <c r="L339" i="104"/>
  <c r="L340" i="104"/>
  <c r="L341" i="104"/>
  <c r="L342" i="104"/>
  <c r="L343" i="104"/>
  <c r="L344" i="104"/>
  <c r="L345" i="104"/>
  <c r="L346" i="104"/>
  <c r="L347" i="104"/>
  <c r="L348" i="104"/>
  <c r="L349" i="104"/>
  <c r="L350" i="104"/>
  <c r="L351" i="104"/>
  <c r="L352" i="104"/>
  <c r="L353" i="104"/>
  <c r="L354" i="104"/>
  <c r="L355" i="104"/>
  <c r="L356" i="104"/>
  <c r="L357" i="104"/>
  <c r="L358" i="104"/>
  <c r="L359" i="104"/>
  <c r="L360" i="104"/>
  <c r="L361" i="104"/>
  <c r="L362" i="104"/>
  <c r="L363" i="104"/>
  <c r="L364" i="104"/>
  <c r="L365" i="104"/>
  <c r="L366" i="104"/>
  <c r="L367" i="104"/>
  <c r="L368" i="104"/>
  <c r="L369" i="104"/>
  <c r="L370" i="104"/>
  <c r="L371" i="104"/>
  <c r="L372" i="104"/>
  <c r="L373" i="104"/>
  <c r="L374" i="104"/>
  <c r="L375" i="104"/>
  <c r="L376" i="104"/>
  <c r="L377" i="104"/>
  <c r="L378" i="104"/>
  <c r="L379" i="104"/>
  <c r="L380" i="104"/>
  <c r="L381" i="104"/>
  <c r="L382" i="104"/>
  <c r="L383" i="104"/>
  <c r="L384" i="104"/>
  <c r="L385" i="104"/>
  <c r="L386" i="104"/>
  <c r="L387" i="104"/>
  <c r="L388" i="104"/>
  <c r="L389" i="104"/>
  <c r="L390" i="104"/>
  <c r="L391" i="104"/>
  <c r="L392" i="104"/>
  <c r="L393" i="104"/>
  <c r="L394" i="104"/>
  <c r="L395" i="104"/>
  <c r="L396" i="104"/>
  <c r="L200" i="105"/>
  <c r="L201" i="105"/>
  <c r="L202" i="105"/>
  <c r="L203" i="105"/>
  <c r="L204" i="105"/>
  <c r="L205" i="105"/>
  <c r="L206" i="105"/>
  <c r="L207" i="105"/>
  <c r="L208" i="105"/>
  <c r="L209" i="105"/>
  <c r="L210" i="105"/>
  <c r="L211" i="105"/>
  <c r="L212" i="105"/>
  <c r="L213" i="105"/>
  <c r="L214" i="105"/>
  <c r="L215" i="105"/>
  <c r="L216" i="105"/>
  <c r="L217" i="105"/>
  <c r="L218" i="105"/>
  <c r="L219" i="105"/>
  <c r="L220" i="105"/>
  <c r="L221" i="105"/>
  <c r="L222" i="105"/>
  <c r="L223" i="105"/>
  <c r="L224" i="105"/>
  <c r="L225" i="105"/>
  <c r="L226" i="105"/>
  <c r="L227" i="105"/>
  <c r="L228" i="105"/>
  <c r="L229" i="105"/>
  <c r="L230" i="105"/>
  <c r="L231" i="105"/>
  <c r="L232" i="105"/>
  <c r="L233" i="105"/>
  <c r="L234" i="105"/>
  <c r="L235" i="105"/>
  <c r="L236" i="105"/>
  <c r="L237" i="105"/>
  <c r="L238" i="105"/>
  <c r="L239" i="105"/>
  <c r="L240" i="105"/>
  <c r="L241" i="105"/>
  <c r="L242" i="105"/>
  <c r="L243" i="105"/>
  <c r="L244" i="105"/>
  <c r="L245" i="105"/>
  <c r="L246" i="105"/>
  <c r="L247" i="105"/>
  <c r="L248" i="105"/>
  <c r="L249" i="105"/>
  <c r="L250" i="105"/>
  <c r="L251" i="105"/>
  <c r="L252" i="105"/>
  <c r="L253" i="105"/>
  <c r="L254" i="105"/>
  <c r="L255" i="105"/>
  <c r="L256" i="105"/>
  <c r="L257" i="105"/>
  <c r="L258" i="105"/>
  <c r="L259" i="105"/>
  <c r="L260" i="105"/>
  <c r="L261" i="105"/>
  <c r="L262" i="105"/>
  <c r="L263" i="105"/>
  <c r="L264" i="105"/>
  <c r="L265" i="105"/>
  <c r="L266" i="105"/>
  <c r="L267" i="105"/>
  <c r="L268" i="105"/>
  <c r="L269" i="105"/>
  <c r="L270" i="105"/>
  <c r="L271" i="105"/>
  <c r="L272" i="105"/>
  <c r="L273" i="105"/>
  <c r="L274" i="105"/>
  <c r="L275" i="105"/>
  <c r="L276" i="105"/>
  <c r="L277" i="105"/>
  <c r="L278" i="105"/>
  <c r="L279" i="105"/>
  <c r="L280" i="105"/>
  <c r="L281" i="105"/>
  <c r="L282" i="105"/>
  <c r="L283" i="105"/>
  <c r="L284" i="105"/>
  <c r="L285" i="105"/>
  <c r="L286" i="105"/>
  <c r="L287" i="105"/>
  <c r="L288" i="105"/>
  <c r="L289" i="105"/>
  <c r="L290" i="105"/>
  <c r="L291" i="105"/>
  <c r="L292" i="105"/>
  <c r="L293" i="105"/>
  <c r="L294" i="105"/>
  <c r="L295" i="105"/>
  <c r="L296" i="105"/>
  <c r="L297" i="105"/>
  <c r="L298" i="105"/>
  <c r="L299" i="105"/>
  <c r="L300" i="105"/>
  <c r="L301" i="105"/>
  <c r="L302" i="105"/>
  <c r="L303" i="105"/>
  <c r="L304" i="105"/>
  <c r="L305" i="105"/>
  <c r="L306" i="105"/>
  <c r="L307" i="105"/>
  <c r="L308" i="105"/>
  <c r="L309" i="105"/>
  <c r="L310" i="105"/>
  <c r="L311" i="105"/>
  <c r="L312" i="105"/>
  <c r="L313" i="105"/>
  <c r="L314" i="105"/>
  <c r="L315" i="105"/>
  <c r="L316" i="105"/>
  <c r="L317" i="105"/>
  <c r="L318" i="105"/>
  <c r="L319" i="105"/>
  <c r="L320" i="105"/>
  <c r="L321" i="105"/>
  <c r="L322" i="105"/>
  <c r="L323" i="105"/>
  <c r="L324" i="105"/>
  <c r="L325" i="105"/>
  <c r="L326" i="105"/>
  <c r="L327" i="105"/>
  <c r="L328" i="105"/>
  <c r="L329" i="105"/>
  <c r="L330" i="105"/>
  <c r="L331" i="105"/>
  <c r="L332" i="105"/>
  <c r="L333" i="105"/>
  <c r="L334" i="105"/>
  <c r="L335" i="105"/>
  <c r="L336" i="105"/>
  <c r="L337" i="105"/>
  <c r="L338" i="105"/>
  <c r="L339" i="105"/>
  <c r="L340" i="105"/>
  <c r="L341" i="105"/>
  <c r="L342" i="105"/>
  <c r="L343" i="105"/>
  <c r="L344" i="105"/>
  <c r="L345" i="105"/>
  <c r="L346" i="105"/>
  <c r="L347" i="105"/>
  <c r="L348" i="105"/>
  <c r="L349" i="105"/>
  <c r="L350" i="105"/>
  <c r="L351" i="105"/>
  <c r="L352" i="105"/>
  <c r="L353" i="105"/>
  <c r="L354" i="105"/>
  <c r="L355" i="105"/>
  <c r="L356" i="105"/>
  <c r="L357" i="105"/>
  <c r="L358" i="105"/>
  <c r="L359" i="105"/>
  <c r="L360" i="105"/>
  <c r="L361" i="105"/>
  <c r="L362" i="105"/>
  <c r="L363" i="105"/>
  <c r="L364" i="105"/>
  <c r="L365" i="105"/>
  <c r="L366" i="105"/>
  <c r="L367" i="105"/>
  <c r="L368" i="105"/>
  <c r="L369" i="105"/>
  <c r="L370" i="105"/>
  <c r="L371" i="105"/>
  <c r="L372" i="105"/>
  <c r="L373" i="105"/>
  <c r="L374" i="105"/>
  <c r="L375" i="105"/>
  <c r="L376" i="105"/>
  <c r="L377" i="105"/>
  <c r="L378" i="105"/>
  <c r="L379" i="105"/>
  <c r="L380" i="105"/>
  <c r="L381" i="105"/>
  <c r="L382" i="105"/>
  <c r="L383" i="105"/>
  <c r="L384" i="105"/>
  <c r="L385" i="105"/>
  <c r="L386" i="105"/>
  <c r="L387" i="105"/>
  <c r="L388" i="105"/>
  <c r="L389" i="105"/>
  <c r="L390" i="105"/>
  <c r="L391" i="105"/>
  <c r="L392" i="105"/>
  <c r="L393" i="105"/>
  <c r="L394" i="105"/>
  <c r="L395" i="105"/>
  <c r="L396" i="105"/>
  <c r="I200" i="72"/>
  <c r="I201" i="72"/>
  <c r="I202" i="72"/>
  <c r="I203" i="72"/>
  <c r="I204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00" i="76"/>
  <c r="I201" i="76"/>
  <c r="I202" i="76"/>
  <c r="I203" i="76"/>
  <c r="I204" i="76"/>
  <c r="I206" i="76"/>
  <c r="I207" i="76"/>
  <c r="I208" i="76"/>
  <c r="I209" i="76"/>
  <c r="I210" i="76"/>
  <c r="I211" i="76"/>
  <c r="I212" i="76"/>
  <c r="I213" i="76"/>
  <c r="I214" i="76"/>
  <c r="I215" i="76"/>
  <c r="I216" i="76"/>
  <c r="I217" i="76"/>
  <c r="I218" i="76"/>
  <c r="I219" i="76"/>
  <c r="I220" i="76"/>
  <c r="I221" i="76"/>
  <c r="I222" i="76"/>
  <c r="I223" i="76"/>
  <c r="I224" i="76"/>
  <c r="I225" i="76"/>
  <c r="I226" i="76"/>
  <c r="I227" i="76"/>
  <c r="I228" i="76"/>
  <c r="I229" i="76"/>
  <c r="I230" i="76"/>
  <c r="I231" i="76"/>
  <c r="I232" i="76"/>
  <c r="I233" i="76"/>
  <c r="I234" i="76"/>
  <c r="I235" i="76"/>
  <c r="I236" i="76"/>
  <c r="I200" i="77"/>
  <c r="I201" i="77"/>
  <c r="I202" i="77"/>
  <c r="I203" i="77"/>
  <c r="I204" i="77"/>
  <c r="I206" i="77"/>
  <c r="I207" i="77"/>
  <c r="I208" i="77"/>
  <c r="I209" i="77"/>
  <c r="I210" i="77"/>
  <c r="I211" i="77"/>
  <c r="I212" i="77"/>
  <c r="I213" i="77"/>
  <c r="I214" i="77"/>
  <c r="I215" i="77"/>
  <c r="I216" i="77"/>
  <c r="I217" i="77"/>
  <c r="I218" i="77"/>
  <c r="I219" i="77"/>
  <c r="I220" i="77"/>
  <c r="I221" i="77"/>
  <c r="I222" i="77"/>
  <c r="I223" i="77"/>
  <c r="I224" i="77"/>
  <c r="I225" i="77"/>
  <c r="I226" i="77"/>
  <c r="I227" i="77"/>
  <c r="I228" i="77"/>
  <c r="I229" i="77"/>
  <c r="I230" i="77"/>
  <c r="I231" i="77"/>
  <c r="I232" i="77"/>
  <c r="I233" i="77"/>
  <c r="I234" i="77"/>
  <c r="I235" i="77"/>
  <c r="I236" i="77"/>
  <c r="I200" i="78"/>
  <c r="I201" i="78"/>
  <c r="I202" i="78"/>
  <c r="I203" i="78"/>
  <c r="I204" i="78"/>
  <c r="I205" i="78"/>
  <c r="I206" i="78"/>
  <c r="I207" i="78"/>
  <c r="I208" i="78"/>
  <c r="I209" i="78"/>
  <c r="I210" i="78"/>
  <c r="I211" i="78"/>
  <c r="I212" i="78"/>
  <c r="I213" i="78"/>
  <c r="I214" i="78"/>
  <c r="I215" i="78"/>
  <c r="I216" i="78"/>
  <c r="I217" i="78"/>
  <c r="I218" i="78"/>
  <c r="I219" i="78"/>
  <c r="I220" i="78"/>
  <c r="I221" i="78"/>
  <c r="I222" i="78"/>
  <c r="I223" i="78"/>
  <c r="I224" i="78"/>
  <c r="I225" i="78"/>
  <c r="I226" i="78"/>
  <c r="I227" i="78"/>
  <c r="I228" i="78"/>
  <c r="I229" i="78"/>
  <c r="I230" i="78"/>
  <c r="I231" i="78"/>
  <c r="I232" i="78"/>
  <c r="I233" i="78"/>
  <c r="I234" i="78"/>
  <c r="I235" i="78"/>
  <c r="I236" i="78"/>
  <c r="I200" i="79"/>
  <c r="I201" i="79"/>
  <c r="I202" i="79"/>
  <c r="I203" i="79"/>
  <c r="I204" i="79"/>
  <c r="I205" i="79"/>
  <c r="I206" i="79"/>
  <c r="I207" i="79"/>
  <c r="I208" i="79"/>
  <c r="I209" i="79"/>
  <c r="I210" i="79"/>
  <c r="I211" i="79"/>
  <c r="I212" i="79"/>
  <c r="I213" i="79"/>
  <c r="I214" i="79"/>
  <c r="I215" i="79"/>
  <c r="I216" i="79"/>
  <c r="I217" i="79"/>
  <c r="I218" i="79"/>
  <c r="I219" i="79"/>
  <c r="I220" i="79"/>
  <c r="I221" i="79"/>
  <c r="I222" i="79"/>
  <c r="I223" i="79"/>
  <c r="I224" i="79"/>
  <c r="I225" i="79"/>
  <c r="I226" i="79"/>
  <c r="I227" i="79"/>
  <c r="I228" i="79"/>
  <c r="I229" i="79"/>
  <c r="I230" i="79"/>
  <c r="I231" i="79"/>
  <c r="I232" i="79"/>
  <c r="I233" i="79"/>
  <c r="I234" i="79"/>
  <c r="I235" i="79"/>
  <c r="I236" i="79"/>
  <c r="I200" i="80"/>
  <c r="I201" i="80"/>
  <c r="I202" i="80"/>
  <c r="I203" i="80"/>
  <c r="I204" i="80"/>
  <c r="I205" i="80"/>
  <c r="I206" i="80"/>
  <c r="I207" i="80"/>
  <c r="I208" i="80"/>
  <c r="I209" i="80"/>
  <c r="I210" i="80"/>
  <c r="I211" i="80"/>
  <c r="I212" i="80"/>
  <c r="I213" i="80"/>
  <c r="I214" i="80"/>
  <c r="I215" i="80"/>
  <c r="I216" i="80"/>
  <c r="I217" i="80"/>
  <c r="I218" i="80"/>
  <c r="I219" i="80"/>
  <c r="I220" i="80"/>
  <c r="I221" i="80"/>
  <c r="I222" i="80"/>
  <c r="I223" i="80"/>
  <c r="I224" i="80"/>
  <c r="I225" i="80"/>
  <c r="I226" i="80"/>
  <c r="I227" i="80"/>
  <c r="I228" i="80"/>
  <c r="I229" i="80"/>
  <c r="I230" i="80"/>
  <c r="I231" i="80"/>
  <c r="I232" i="80"/>
  <c r="I233" i="80"/>
  <c r="I234" i="80"/>
  <c r="I235" i="80"/>
  <c r="I236" i="80"/>
  <c r="I200" i="81"/>
  <c r="I201" i="81"/>
  <c r="I202" i="81"/>
  <c r="I203" i="81"/>
  <c r="I204" i="81"/>
  <c r="I205" i="81"/>
  <c r="I206" i="81"/>
  <c r="I207" i="81"/>
  <c r="I208" i="81"/>
  <c r="I209" i="81"/>
  <c r="I210" i="81"/>
  <c r="I211" i="81"/>
  <c r="I212" i="81"/>
  <c r="I213" i="81"/>
  <c r="I214" i="81"/>
  <c r="I215" i="81"/>
  <c r="I216" i="81"/>
  <c r="I217" i="81"/>
  <c r="I218" i="81"/>
  <c r="I219" i="81"/>
  <c r="I221" i="81"/>
  <c r="I222" i="81"/>
  <c r="I223" i="81"/>
  <c r="I224" i="81"/>
  <c r="I225" i="81"/>
  <c r="I226" i="81"/>
  <c r="I227" i="81"/>
  <c r="I228" i="81"/>
  <c r="I229" i="81"/>
  <c r="I230" i="81"/>
  <c r="I231" i="81"/>
  <c r="I232" i="81"/>
  <c r="I233" i="81"/>
  <c r="I234" i="81"/>
  <c r="I235" i="81"/>
  <c r="I236" i="81"/>
  <c r="I200" i="82"/>
  <c r="I201" i="82"/>
  <c r="I202" i="82"/>
  <c r="I203" i="82"/>
  <c r="I204" i="82"/>
  <c r="I205" i="82"/>
  <c r="I206" i="82"/>
  <c r="I207" i="82"/>
  <c r="I208" i="82"/>
  <c r="I209" i="82"/>
  <c r="I210" i="82"/>
  <c r="I211" i="82"/>
  <c r="I212" i="82"/>
  <c r="I213" i="82"/>
  <c r="I214" i="82"/>
  <c r="I215" i="82"/>
  <c r="I216" i="82"/>
  <c r="I217" i="82"/>
  <c r="I218" i="82"/>
  <c r="I219" i="82"/>
  <c r="I220" i="82"/>
  <c r="I221" i="82"/>
  <c r="I222" i="82"/>
  <c r="I223" i="82"/>
  <c r="I224" i="82"/>
  <c r="I225" i="82"/>
  <c r="I226" i="82"/>
  <c r="I227" i="82"/>
  <c r="I228" i="82"/>
  <c r="I229" i="82"/>
  <c r="I230" i="82"/>
  <c r="I231" i="82"/>
  <c r="I232" i="82"/>
  <c r="I233" i="82"/>
  <c r="I234" i="82"/>
  <c r="I235" i="82"/>
  <c r="I236" i="82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00" i="84"/>
  <c r="I201" i="84"/>
  <c r="I202" i="84"/>
  <c r="I203" i="84"/>
  <c r="I204" i="84"/>
  <c r="I205" i="84"/>
  <c r="I206" i="84"/>
  <c r="I207" i="84"/>
  <c r="I208" i="84"/>
  <c r="I209" i="84"/>
  <c r="I210" i="84"/>
  <c r="I211" i="84"/>
  <c r="I212" i="84"/>
  <c r="I213" i="84"/>
  <c r="I214" i="84"/>
  <c r="I215" i="84"/>
  <c r="I216" i="84"/>
  <c r="I217" i="84"/>
  <c r="I218" i="84"/>
  <c r="I219" i="84"/>
  <c r="I221" i="84"/>
  <c r="I222" i="84"/>
  <c r="I223" i="84"/>
  <c r="I224" i="84"/>
  <c r="I225" i="84"/>
  <c r="I226" i="84"/>
  <c r="I227" i="84"/>
  <c r="I228" i="84"/>
  <c r="I229" i="84"/>
  <c r="I230" i="84"/>
  <c r="I231" i="84"/>
  <c r="I232" i="84"/>
  <c r="I233" i="84"/>
  <c r="I234" i="84"/>
  <c r="I235" i="84"/>
  <c r="I236" i="84"/>
  <c r="I200" i="85"/>
  <c r="I201" i="85"/>
  <c r="I202" i="85"/>
  <c r="I203" i="85"/>
  <c r="I204" i="85"/>
  <c r="I206" i="85"/>
  <c r="I207" i="85"/>
  <c r="I208" i="85"/>
  <c r="I209" i="85"/>
  <c r="I210" i="85"/>
  <c r="I211" i="85"/>
  <c r="I212" i="85"/>
  <c r="I213" i="85"/>
  <c r="I214" i="85"/>
  <c r="I215" i="85"/>
  <c r="I216" i="85"/>
  <c r="I217" i="85"/>
  <c r="I218" i="85"/>
  <c r="I219" i="85"/>
  <c r="I220" i="85"/>
  <c r="I221" i="85"/>
  <c r="I222" i="85"/>
  <c r="I223" i="85"/>
  <c r="I224" i="85"/>
  <c r="I225" i="85"/>
  <c r="I226" i="85"/>
  <c r="I227" i="85"/>
  <c r="I228" i="85"/>
  <c r="I229" i="85"/>
  <c r="I230" i="85"/>
  <c r="I231" i="85"/>
  <c r="I232" i="85"/>
  <c r="I233" i="85"/>
  <c r="I234" i="85"/>
  <c r="I235" i="85"/>
  <c r="I236" i="85"/>
  <c r="I200" i="86"/>
  <c r="I201" i="86"/>
  <c r="I202" i="86"/>
  <c r="I203" i="86"/>
  <c r="I204" i="86"/>
  <c r="I205" i="86"/>
  <c r="I206" i="86"/>
  <c r="I207" i="86"/>
  <c r="I208" i="86"/>
  <c r="I209" i="86"/>
  <c r="I210" i="86"/>
  <c r="I211" i="86"/>
  <c r="I212" i="86"/>
  <c r="I213" i="86"/>
  <c r="I214" i="86"/>
  <c r="I215" i="86"/>
  <c r="I216" i="86"/>
  <c r="I217" i="86"/>
  <c r="I218" i="86"/>
  <c r="I219" i="86"/>
  <c r="I220" i="86"/>
  <c r="I221" i="86"/>
  <c r="I222" i="86"/>
  <c r="I223" i="86"/>
  <c r="I224" i="86"/>
  <c r="I225" i="86"/>
  <c r="I226" i="86"/>
  <c r="I227" i="86"/>
  <c r="I228" i="86"/>
  <c r="I229" i="86"/>
  <c r="I230" i="86"/>
  <c r="I231" i="86"/>
  <c r="I232" i="86"/>
  <c r="I233" i="86"/>
  <c r="I234" i="86"/>
  <c r="I235" i="86"/>
  <c r="I236" i="86"/>
  <c r="I200" i="87"/>
  <c r="I201" i="87"/>
  <c r="I202" i="87"/>
  <c r="I203" i="87"/>
  <c r="I204" i="87"/>
  <c r="I205" i="87"/>
  <c r="I206" i="87"/>
  <c r="I207" i="87"/>
  <c r="I208" i="87"/>
  <c r="I209" i="87"/>
  <c r="I210" i="87"/>
  <c r="I211" i="87"/>
  <c r="I212" i="87"/>
  <c r="I213" i="87"/>
  <c r="I214" i="87"/>
  <c r="I215" i="87"/>
  <c r="I216" i="87"/>
  <c r="M216" i="87" s="1"/>
  <c r="I217" i="87"/>
  <c r="I218" i="87"/>
  <c r="I219" i="87"/>
  <c r="I221" i="87"/>
  <c r="I222" i="87"/>
  <c r="I223" i="87"/>
  <c r="I224" i="87"/>
  <c r="I225" i="87"/>
  <c r="I226" i="87"/>
  <c r="I227" i="87"/>
  <c r="I228" i="87"/>
  <c r="I229" i="87"/>
  <c r="I230" i="87"/>
  <c r="I231" i="87"/>
  <c r="I232" i="87"/>
  <c r="I233" i="87"/>
  <c r="I234" i="87"/>
  <c r="I235" i="87"/>
  <c r="I236" i="87"/>
  <c r="I200" i="88"/>
  <c r="I201" i="88"/>
  <c r="I202" i="88"/>
  <c r="I203" i="88"/>
  <c r="I204" i="88"/>
  <c r="I205" i="88"/>
  <c r="I206" i="88"/>
  <c r="I207" i="88"/>
  <c r="I208" i="88"/>
  <c r="I209" i="88"/>
  <c r="I210" i="88"/>
  <c r="I211" i="88"/>
  <c r="I212" i="88"/>
  <c r="I213" i="88"/>
  <c r="I214" i="88"/>
  <c r="I215" i="88"/>
  <c r="I216" i="88"/>
  <c r="I217" i="88"/>
  <c r="I218" i="88"/>
  <c r="I219" i="88"/>
  <c r="I220" i="88"/>
  <c r="I221" i="88"/>
  <c r="I222" i="88"/>
  <c r="I223" i="88"/>
  <c r="I224" i="88"/>
  <c r="I225" i="88"/>
  <c r="I226" i="88"/>
  <c r="I227" i="88"/>
  <c r="I228" i="88"/>
  <c r="I229" i="88"/>
  <c r="I230" i="88"/>
  <c r="I231" i="88"/>
  <c r="I232" i="88"/>
  <c r="I233" i="88"/>
  <c r="I234" i="88"/>
  <c r="I235" i="88"/>
  <c r="I236" i="88"/>
  <c r="I200" i="89"/>
  <c r="I201" i="89"/>
  <c r="I202" i="89"/>
  <c r="I203" i="89"/>
  <c r="I204" i="89"/>
  <c r="I205" i="89"/>
  <c r="I206" i="89"/>
  <c r="I207" i="89"/>
  <c r="I208" i="89"/>
  <c r="I209" i="89"/>
  <c r="I210" i="89"/>
  <c r="I211" i="89"/>
  <c r="I212" i="89"/>
  <c r="I213" i="89"/>
  <c r="I214" i="89"/>
  <c r="I215" i="89"/>
  <c r="I216" i="89"/>
  <c r="I217" i="89"/>
  <c r="I218" i="89"/>
  <c r="I219" i="89"/>
  <c r="I220" i="89"/>
  <c r="I221" i="89"/>
  <c r="I222" i="89"/>
  <c r="I223" i="89"/>
  <c r="I224" i="89"/>
  <c r="I225" i="89"/>
  <c r="I226" i="89"/>
  <c r="I227" i="89"/>
  <c r="I228" i="89"/>
  <c r="I229" i="89"/>
  <c r="I230" i="89"/>
  <c r="I231" i="89"/>
  <c r="I232" i="89"/>
  <c r="I233" i="89"/>
  <c r="I234" i="89"/>
  <c r="I235" i="89"/>
  <c r="I236" i="89"/>
  <c r="I200" i="90"/>
  <c r="I201" i="90"/>
  <c r="I202" i="90"/>
  <c r="I203" i="90"/>
  <c r="I204" i="90"/>
  <c r="I205" i="90"/>
  <c r="I206" i="90"/>
  <c r="I207" i="90"/>
  <c r="I208" i="90"/>
  <c r="I209" i="90"/>
  <c r="I210" i="90"/>
  <c r="I211" i="90"/>
  <c r="I212" i="90"/>
  <c r="I213" i="90"/>
  <c r="I214" i="90"/>
  <c r="I215" i="90"/>
  <c r="I216" i="90"/>
  <c r="I217" i="90"/>
  <c r="I218" i="90"/>
  <c r="I219" i="90"/>
  <c r="I220" i="90"/>
  <c r="I221" i="90"/>
  <c r="I222" i="90"/>
  <c r="I223" i="90"/>
  <c r="I224" i="90"/>
  <c r="I225" i="90"/>
  <c r="I226" i="90"/>
  <c r="I227" i="90"/>
  <c r="I228" i="90"/>
  <c r="I229" i="90"/>
  <c r="I230" i="90"/>
  <c r="I231" i="90"/>
  <c r="I232" i="90"/>
  <c r="I233" i="90"/>
  <c r="I234" i="90"/>
  <c r="I235" i="90"/>
  <c r="I236" i="90"/>
  <c r="I200" i="91"/>
  <c r="I201" i="91"/>
  <c r="I202" i="91"/>
  <c r="M202" i="91" s="1"/>
  <c r="I203" i="91"/>
  <c r="I204" i="91"/>
  <c r="I205" i="91"/>
  <c r="I206" i="91"/>
  <c r="M206" i="91" s="1"/>
  <c r="I207" i="91"/>
  <c r="I208" i="91"/>
  <c r="I209" i="91"/>
  <c r="I210" i="91"/>
  <c r="M210" i="91" s="1"/>
  <c r="I211" i="91"/>
  <c r="I212" i="91"/>
  <c r="I213" i="91"/>
  <c r="I214" i="91"/>
  <c r="M214" i="91" s="1"/>
  <c r="I215" i="91"/>
  <c r="I216" i="91"/>
  <c r="I217" i="91"/>
  <c r="I218" i="91"/>
  <c r="M218" i="91" s="1"/>
  <c r="I219" i="91"/>
  <c r="I221" i="91"/>
  <c r="I222" i="91"/>
  <c r="M222" i="91" s="1"/>
  <c r="I223" i="91"/>
  <c r="I224" i="91"/>
  <c r="I225" i="91"/>
  <c r="I226" i="91"/>
  <c r="M226" i="91" s="1"/>
  <c r="I227" i="91"/>
  <c r="I228" i="91"/>
  <c r="I229" i="91"/>
  <c r="I230" i="91"/>
  <c r="M230" i="91" s="1"/>
  <c r="I231" i="91"/>
  <c r="I232" i="91"/>
  <c r="I233" i="91"/>
  <c r="I234" i="91"/>
  <c r="M234" i="91" s="1"/>
  <c r="I235" i="91"/>
  <c r="I236" i="91"/>
  <c r="I200" i="92"/>
  <c r="I201" i="92"/>
  <c r="M201" i="92" s="1"/>
  <c r="I202" i="92"/>
  <c r="I203" i="92"/>
  <c r="I204" i="92"/>
  <c r="I205" i="92"/>
  <c r="M205" i="92" s="1"/>
  <c r="I206" i="92"/>
  <c r="I207" i="92"/>
  <c r="I208" i="92"/>
  <c r="I209" i="92"/>
  <c r="M209" i="92" s="1"/>
  <c r="I210" i="92"/>
  <c r="I211" i="92"/>
  <c r="I212" i="92"/>
  <c r="I213" i="92"/>
  <c r="M213" i="92" s="1"/>
  <c r="I214" i="92"/>
  <c r="I215" i="92"/>
  <c r="I216" i="92"/>
  <c r="I217" i="92"/>
  <c r="M217" i="92" s="1"/>
  <c r="I218" i="92"/>
  <c r="I219" i="92"/>
  <c r="I220" i="92"/>
  <c r="I221" i="92"/>
  <c r="M221" i="92" s="1"/>
  <c r="I222" i="92"/>
  <c r="I223" i="92"/>
  <c r="I224" i="92"/>
  <c r="I225" i="92"/>
  <c r="M225" i="92" s="1"/>
  <c r="I226" i="92"/>
  <c r="I227" i="92"/>
  <c r="I228" i="92"/>
  <c r="I229" i="92"/>
  <c r="M229" i="92" s="1"/>
  <c r="I230" i="92"/>
  <c r="I231" i="92"/>
  <c r="I232" i="92"/>
  <c r="I233" i="92"/>
  <c r="M233" i="92" s="1"/>
  <c r="I234" i="92"/>
  <c r="I235" i="92"/>
  <c r="I236" i="92"/>
  <c r="I200" i="93"/>
  <c r="M200" i="93" s="1"/>
  <c r="I201" i="93"/>
  <c r="I202" i="93"/>
  <c r="M202" i="93" s="1"/>
  <c r="I203" i="93"/>
  <c r="I204" i="93"/>
  <c r="M204" i="93" s="1"/>
  <c r="I205" i="93"/>
  <c r="I206" i="93"/>
  <c r="M206" i="93" s="1"/>
  <c r="I207" i="93"/>
  <c r="I208" i="93"/>
  <c r="M208" i="93" s="1"/>
  <c r="I209" i="93"/>
  <c r="I210" i="93"/>
  <c r="M210" i="93" s="1"/>
  <c r="I211" i="93"/>
  <c r="I212" i="93"/>
  <c r="M212" i="93" s="1"/>
  <c r="I213" i="93"/>
  <c r="I214" i="93"/>
  <c r="M214" i="93" s="1"/>
  <c r="I215" i="93"/>
  <c r="I216" i="93"/>
  <c r="M216" i="93" s="1"/>
  <c r="I217" i="93"/>
  <c r="I218" i="93"/>
  <c r="M218" i="93" s="1"/>
  <c r="I219" i="93"/>
  <c r="I220" i="93"/>
  <c r="M220" i="93" s="1"/>
  <c r="I221" i="93"/>
  <c r="I222" i="93"/>
  <c r="M222" i="93" s="1"/>
  <c r="I223" i="93"/>
  <c r="I224" i="93"/>
  <c r="M224" i="93" s="1"/>
  <c r="I225" i="93"/>
  <c r="I226" i="93"/>
  <c r="M226" i="93" s="1"/>
  <c r="I227" i="93"/>
  <c r="I228" i="93"/>
  <c r="M228" i="93" s="1"/>
  <c r="I229" i="93"/>
  <c r="I230" i="93"/>
  <c r="M230" i="93" s="1"/>
  <c r="I231" i="93"/>
  <c r="I232" i="93"/>
  <c r="M232" i="93" s="1"/>
  <c r="I233" i="93"/>
  <c r="I234" i="93"/>
  <c r="M234" i="93" s="1"/>
  <c r="I235" i="93"/>
  <c r="I236" i="93"/>
  <c r="M236" i="93" s="1"/>
  <c r="I200" i="94"/>
  <c r="I201" i="94"/>
  <c r="M201" i="94" s="1"/>
  <c r="I202" i="94"/>
  <c r="I203" i="94"/>
  <c r="M203" i="94" s="1"/>
  <c r="I204" i="94"/>
  <c r="I205" i="94"/>
  <c r="M205" i="94" s="1"/>
  <c r="I206" i="94"/>
  <c r="I207" i="94"/>
  <c r="M207" i="94" s="1"/>
  <c r="I208" i="94"/>
  <c r="I209" i="94"/>
  <c r="M209" i="94" s="1"/>
  <c r="I210" i="94"/>
  <c r="I211" i="94"/>
  <c r="M211" i="94" s="1"/>
  <c r="I212" i="94"/>
  <c r="I213" i="94"/>
  <c r="M213" i="94" s="1"/>
  <c r="I214" i="94"/>
  <c r="I215" i="94"/>
  <c r="M215" i="94" s="1"/>
  <c r="I216" i="94"/>
  <c r="I217" i="94"/>
  <c r="M217" i="94" s="1"/>
  <c r="I218" i="94"/>
  <c r="I219" i="94"/>
  <c r="M219" i="94" s="1"/>
  <c r="I220" i="94"/>
  <c r="I221" i="94"/>
  <c r="M221" i="94" s="1"/>
  <c r="I222" i="94"/>
  <c r="I223" i="94"/>
  <c r="M223" i="94" s="1"/>
  <c r="I224" i="94"/>
  <c r="I225" i="94"/>
  <c r="M225" i="94" s="1"/>
  <c r="I226" i="94"/>
  <c r="I227" i="94"/>
  <c r="M227" i="94" s="1"/>
  <c r="I228" i="94"/>
  <c r="I229" i="94"/>
  <c r="M229" i="94" s="1"/>
  <c r="I230" i="94"/>
  <c r="I231" i="94"/>
  <c r="M231" i="94" s="1"/>
  <c r="I232" i="94"/>
  <c r="I233" i="94"/>
  <c r="M233" i="94" s="1"/>
  <c r="I234" i="94"/>
  <c r="I235" i="94"/>
  <c r="M235" i="94" s="1"/>
  <c r="I236" i="94"/>
  <c r="I200" i="95"/>
  <c r="M200" i="95" s="1"/>
  <c r="I201" i="95"/>
  <c r="I202" i="95"/>
  <c r="I204" i="95"/>
  <c r="M204" i="95" s="1"/>
  <c r="I205" i="95"/>
  <c r="I206" i="95"/>
  <c r="I207" i="95"/>
  <c r="I208" i="95"/>
  <c r="M208" i="95" s="1"/>
  <c r="I209" i="95"/>
  <c r="I210" i="95"/>
  <c r="I211" i="95"/>
  <c r="I212" i="95"/>
  <c r="M212" i="95" s="1"/>
  <c r="I213" i="95"/>
  <c r="I214" i="95"/>
  <c r="I215" i="95"/>
  <c r="I216" i="95"/>
  <c r="M216" i="95" s="1"/>
  <c r="I217" i="95"/>
  <c r="I218" i="95"/>
  <c r="I219" i="95"/>
  <c r="I220" i="95"/>
  <c r="M220" i="95" s="1"/>
  <c r="I221" i="95"/>
  <c r="I222" i="95"/>
  <c r="I223" i="95"/>
  <c r="I224" i="95"/>
  <c r="M224" i="95" s="1"/>
  <c r="I225" i="95"/>
  <c r="I226" i="95"/>
  <c r="I227" i="95"/>
  <c r="I228" i="95"/>
  <c r="M228" i="95" s="1"/>
  <c r="I229" i="95"/>
  <c r="I230" i="95"/>
  <c r="I231" i="95"/>
  <c r="I232" i="95"/>
  <c r="M232" i="95" s="1"/>
  <c r="I233" i="95"/>
  <c r="I234" i="95"/>
  <c r="I235" i="95"/>
  <c r="I236" i="95"/>
  <c r="M236" i="95" s="1"/>
  <c r="I200" i="96"/>
  <c r="I201" i="96"/>
  <c r="M201" i="96" s="1"/>
  <c r="I202" i="96"/>
  <c r="I203" i="96"/>
  <c r="M203" i="96" s="1"/>
  <c r="I204" i="96"/>
  <c r="I205" i="96"/>
  <c r="M205" i="96" s="1"/>
  <c r="I206" i="96"/>
  <c r="I207" i="96"/>
  <c r="M207" i="96" s="1"/>
  <c r="I208" i="96"/>
  <c r="I209" i="96"/>
  <c r="M209" i="96" s="1"/>
  <c r="I210" i="96"/>
  <c r="I211" i="96"/>
  <c r="M211" i="96" s="1"/>
  <c r="I212" i="96"/>
  <c r="I213" i="96"/>
  <c r="M213" i="96" s="1"/>
  <c r="I214" i="96"/>
  <c r="I215" i="96"/>
  <c r="M215" i="96" s="1"/>
  <c r="I216" i="96"/>
  <c r="I217" i="96"/>
  <c r="M217" i="96" s="1"/>
  <c r="I218" i="96"/>
  <c r="I219" i="96"/>
  <c r="M219" i="96" s="1"/>
  <c r="I220" i="96"/>
  <c r="I221" i="96"/>
  <c r="M221" i="96" s="1"/>
  <c r="I222" i="96"/>
  <c r="I223" i="96"/>
  <c r="M223" i="96" s="1"/>
  <c r="I224" i="96"/>
  <c r="I225" i="96"/>
  <c r="M225" i="96" s="1"/>
  <c r="I226" i="96"/>
  <c r="I227" i="96"/>
  <c r="M227" i="96" s="1"/>
  <c r="I228" i="96"/>
  <c r="I229" i="96"/>
  <c r="M229" i="96" s="1"/>
  <c r="I230" i="96"/>
  <c r="I231" i="96"/>
  <c r="M231" i="96" s="1"/>
  <c r="I232" i="96"/>
  <c r="I233" i="96"/>
  <c r="M233" i="96" s="1"/>
  <c r="I234" i="96"/>
  <c r="I235" i="96"/>
  <c r="M235" i="96" s="1"/>
  <c r="I236" i="96"/>
  <c r="I200" i="97"/>
  <c r="M200" i="97" s="1"/>
  <c r="I201" i="97"/>
  <c r="I202" i="97"/>
  <c r="M202" i="97" s="1"/>
  <c r="I203" i="97"/>
  <c r="I204" i="97"/>
  <c r="M204" i="97" s="1"/>
  <c r="I205" i="97"/>
  <c r="I206" i="97"/>
  <c r="M206" i="97" s="1"/>
  <c r="I207" i="97"/>
  <c r="I208" i="97"/>
  <c r="M208" i="97" s="1"/>
  <c r="I209" i="97"/>
  <c r="I210" i="97"/>
  <c r="M210" i="97" s="1"/>
  <c r="I211" i="97"/>
  <c r="I212" i="97"/>
  <c r="M212" i="97" s="1"/>
  <c r="I213" i="97"/>
  <c r="I214" i="97"/>
  <c r="M214" i="97" s="1"/>
  <c r="I215" i="97"/>
  <c r="I216" i="97"/>
  <c r="M216" i="97" s="1"/>
  <c r="I217" i="97"/>
  <c r="I218" i="97"/>
  <c r="M218" i="97" s="1"/>
  <c r="I219" i="97"/>
  <c r="I220" i="97"/>
  <c r="M220" i="97" s="1"/>
  <c r="I221" i="97"/>
  <c r="I222" i="97"/>
  <c r="M222" i="97" s="1"/>
  <c r="I223" i="97"/>
  <c r="I224" i="97"/>
  <c r="M224" i="97" s="1"/>
  <c r="I225" i="97"/>
  <c r="I226" i="97"/>
  <c r="M226" i="97" s="1"/>
  <c r="I227" i="97"/>
  <c r="I228" i="97"/>
  <c r="M228" i="97" s="1"/>
  <c r="I229" i="97"/>
  <c r="I230" i="97"/>
  <c r="M230" i="97" s="1"/>
  <c r="I231" i="97"/>
  <c r="I232" i="97"/>
  <c r="M232" i="97" s="1"/>
  <c r="I233" i="97"/>
  <c r="I234" i="97"/>
  <c r="M234" i="97" s="1"/>
  <c r="I235" i="97"/>
  <c r="I236" i="97"/>
  <c r="M236" i="97" s="1"/>
  <c r="I200" i="98"/>
  <c r="I201" i="98"/>
  <c r="M201" i="98" s="1"/>
  <c r="I202" i="98"/>
  <c r="I203" i="98"/>
  <c r="M203" i="98" s="1"/>
  <c r="I204" i="98"/>
  <c r="I205" i="98"/>
  <c r="M205" i="98" s="1"/>
  <c r="I206" i="98"/>
  <c r="I207" i="98"/>
  <c r="M207" i="98" s="1"/>
  <c r="I208" i="98"/>
  <c r="I209" i="98"/>
  <c r="M209" i="98" s="1"/>
  <c r="I210" i="98"/>
  <c r="I211" i="98"/>
  <c r="M211" i="98" s="1"/>
  <c r="I212" i="98"/>
  <c r="I213" i="98"/>
  <c r="M213" i="98" s="1"/>
  <c r="I214" i="98"/>
  <c r="I215" i="98"/>
  <c r="M215" i="98" s="1"/>
  <c r="I216" i="98"/>
  <c r="I217" i="98"/>
  <c r="M217" i="98" s="1"/>
  <c r="I218" i="98"/>
  <c r="I219" i="98"/>
  <c r="M219" i="98" s="1"/>
  <c r="I220" i="98"/>
  <c r="I221" i="98"/>
  <c r="M221" i="98" s="1"/>
  <c r="I222" i="98"/>
  <c r="I223" i="98"/>
  <c r="M223" i="98" s="1"/>
  <c r="I224" i="98"/>
  <c r="I225" i="98"/>
  <c r="M225" i="98" s="1"/>
  <c r="I226" i="98"/>
  <c r="I227" i="98"/>
  <c r="M227" i="98" s="1"/>
  <c r="I228" i="98"/>
  <c r="I229" i="98"/>
  <c r="M229" i="98" s="1"/>
  <c r="I230" i="98"/>
  <c r="I231" i="98"/>
  <c r="M231" i="98" s="1"/>
  <c r="I232" i="98"/>
  <c r="I233" i="98"/>
  <c r="M233" i="98" s="1"/>
  <c r="I234" i="98"/>
  <c r="I235" i="98"/>
  <c r="M235" i="98" s="1"/>
  <c r="I236" i="98"/>
  <c r="I200" i="99"/>
  <c r="M200" i="99" s="1"/>
  <c r="I201" i="99"/>
  <c r="I202" i="99"/>
  <c r="M202" i="99" s="1"/>
  <c r="I203" i="99"/>
  <c r="I204" i="99"/>
  <c r="M204" i="99" s="1"/>
  <c r="I206" i="99"/>
  <c r="M206" i="99" s="1"/>
  <c r="I207" i="99"/>
  <c r="I208" i="99"/>
  <c r="M208" i="99" s="1"/>
  <c r="I209" i="99"/>
  <c r="I210" i="99"/>
  <c r="M210" i="99" s="1"/>
  <c r="I211" i="99"/>
  <c r="I212" i="99"/>
  <c r="M212" i="99" s="1"/>
  <c r="I213" i="99"/>
  <c r="I214" i="99"/>
  <c r="M214" i="99" s="1"/>
  <c r="I215" i="99"/>
  <c r="I216" i="99"/>
  <c r="M216" i="99" s="1"/>
  <c r="I217" i="99"/>
  <c r="I218" i="99"/>
  <c r="M218" i="99" s="1"/>
  <c r="I219" i="99"/>
  <c r="I220" i="99"/>
  <c r="M220" i="99" s="1"/>
  <c r="I221" i="99"/>
  <c r="I222" i="99"/>
  <c r="M222" i="99" s="1"/>
  <c r="I223" i="99"/>
  <c r="I224" i="99"/>
  <c r="M224" i="99" s="1"/>
  <c r="I225" i="99"/>
  <c r="I226" i="99"/>
  <c r="M226" i="99" s="1"/>
  <c r="I227" i="99"/>
  <c r="I228" i="99"/>
  <c r="M228" i="99" s="1"/>
  <c r="I229" i="99"/>
  <c r="I230" i="99"/>
  <c r="M230" i="99" s="1"/>
  <c r="I231" i="99"/>
  <c r="I232" i="99"/>
  <c r="M232" i="99" s="1"/>
  <c r="I233" i="99"/>
  <c r="I234" i="99"/>
  <c r="M234" i="99" s="1"/>
  <c r="I235" i="99"/>
  <c r="I236" i="99"/>
  <c r="M236" i="99" s="1"/>
  <c r="I200" i="100"/>
  <c r="I201" i="100"/>
  <c r="M201" i="100" s="1"/>
  <c r="I202" i="100"/>
  <c r="I203" i="100"/>
  <c r="M203" i="100" s="1"/>
  <c r="I204" i="100"/>
  <c r="I205" i="100"/>
  <c r="M205" i="100" s="1"/>
  <c r="I206" i="100"/>
  <c r="I207" i="100"/>
  <c r="M207" i="100" s="1"/>
  <c r="I208" i="100"/>
  <c r="I209" i="100"/>
  <c r="M209" i="100" s="1"/>
  <c r="I210" i="100"/>
  <c r="I211" i="100"/>
  <c r="M211" i="100" s="1"/>
  <c r="I212" i="100"/>
  <c r="I213" i="100"/>
  <c r="M213" i="100" s="1"/>
  <c r="I214" i="100"/>
  <c r="I215" i="100"/>
  <c r="M215" i="100" s="1"/>
  <c r="I216" i="100"/>
  <c r="I217" i="100"/>
  <c r="M217" i="100" s="1"/>
  <c r="I218" i="100"/>
  <c r="I219" i="100"/>
  <c r="M219" i="100" s="1"/>
  <c r="I220" i="100"/>
  <c r="I221" i="100"/>
  <c r="M221" i="100" s="1"/>
  <c r="I222" i="100"/>
  <c r="I223" i="100"/>
  <c r="M223" i="100" s="1"/>
  <c r="I224" i="100"/>
  <c r="I225" i="100"/>
  <c r="M225" i="100" s="1"/>
  <c r="I226" i="100"/>
  <c r="I227" i="100"/>
  <c r="M227" i="100" s="1"/>
  <c r="I228" i="100"/>
  <c r="I229" i="100"/>
  <c r="M229" i="100" s="1"/>
  <c r="I230" i="100"/>
  <c r="I231" i="100"/>
  <c r="M231" i="100" s="1"/>
  <c r="I232" i="100"/>
  <c r="I233" i="100"/>
  <c r="M233" i="100" s="1"/>
  <c r="I234" i="100"/>
  <c r="I235" i="100"/>
  <c r="M235" i="100" s="1"/>
  <c r="I236" i="100"/>
  <c r="I200" i="101"/>
  <c r="M200" i="101" s="1"/>
  <c r="I201" i="101"/>
  <c r="I202" i="101"/>
  <c r="M202" i="101" s="1"/>
  <c r="I203" i="101"/>
  <c r="I204" i="101"/>
  <c r="M204" i="101" s="1"/>
  <c r="I205" i="101"/>
  <c r="I206" i="101"/>
  <c r="M206" i="101" s="1"/>
  <c r="I207" i="101"/>
  <c r="I208" i="101"/>
  <c r="M208" i="101" s="1"/>
  <c r="I209" i="101"/>
  <c r="I210" i="101"/>
  <c r="M210" i="101" s="1"/>
  <c r="I211" i="101"/>
  <c r="I212" i="101"/>
  <c r="M212" i="101" s="1"/>
  <c r="I213" i="101"/>
  <c r="I214" i="101"/>
  <c r="M214" i="101" s="1"/>
  <c r="I215" i="101"/>
  <c r="I216" i="101"/>
  <c r="M216" i="101" s="1"/>
  <c r="I217" i="101"/>
  <c r="I218" i="101"/>
  <c r="M218" i="101" s="1"/>
  <c r="I219" i="101"/>
  <c r="I220" i="101"/>
  <c r="M220" i="101" s="1"/>
  <c r="I221" i="101"/>
  <c r="I222" i="101"/>
  <c r="M222" i="101" s="1"/>
  <c r="I223" i="101"/>
  <c r="I224" i="101"/>
  <c r="M224" i="101" s="1"/>
  <c r="I225" i="101"/>
  <c r="I226" i="101"/>
  <c r="M226" i="101" s="1"/>
  <c r="I227" i="101"/>
  <c r="I228" i="101"/>
  <c r="M228" i="101" s="1"/>
  <c r="I229" i="101"/>
  <c r="I230" i="101"/>
  <c r="M230" i="101" s="1"/>
  <c r="I231" i="101"/>
  <c r="I232" i="101"/>
  <c r="M232" i="101" s="1"/>
  <c r="I233" i="101"/>
  <c r="I234" i="101"/>
  <c r="M234" i="101" s="1"/>
  <c r="I235" i="101"/>
  <c r="I236" i="101"/>
  <c r="M236" i="101" s="1"/>
  <c r="I200" i="102"/>
  <c r="I201" i="102"/>
  <c r="M201" i="102" s="1"/>
  <c r="I202" i="102"/>
  <c r="I203" i="102"/>
  <c r="M203" i="102" s="1"/>
  <c r="I204" i="102"/>
  <c r="I205" i="102"/>
  <c r="M205" i="102" s="1"/>
  <c r="I206" i="102"/>
  <c r="I207" i="102"/>
  <c r="M207" i="102" s="1"/>
  <c r="I208" i="102"/>
  <c r="I209" i="102"/>
  <c r="M209" i="102" s="1"/>
  <c r="I210" i="102"/>
  <c r="I211" i="102"/>
  <c r="M211" i="102" s="1"/>
  <c r="I212" i="102"/>
  <c r="I213" i="102"/>
  <c r="M213" i="102" s="1"/>
  <c r="I214" i="102"/>
  <c r="I215" i="102"/>
  <c r="M215" i="102" s="1"/>
  <c r="I216" i="102"/>
  <c r="I217" i="102"/>
  <c r="M217" i="102" s="1"/>
  <c r="I218" i="102"/>
  <c r="I219" i="102"/>
  <c r="M219" i="102" s="1"/>
  <c r="I220" i="102"/>
  <c r="I221" i="102"/>
  <c r="M221" i="102" s="1"/>
  <c r="I222" i="102"/>
  <c r="I223" i="102"/>
  <c r="M223" i="102" s="1"/>
  <c r="I224" i="102"/>
  <c r="I225" i="102"/>
  <c r="M225" i="102" s="1"/>
  <c r="I226" i="102"/>
  <c r="I227" i="102"/>
  <c r="M227" i="102" s="1"/>
  <c r="I228" i="102"/>
  <c r="I229" i="102"/>
  <c r="M229" i="102" s="1"/>
  <c r="I230" i="102"/>
  <c r="I231" i="102"/>
  <c r="M231" i="102" s="1"/>
  <c r="I232" i="102"/>
  <c r="I233" i="102"/>
  <c r="M233" i="102" s="1"/>
  <c r="I234" i="102"/>
  <c r="I235" i="102"/>
  <c r="M235" i="102" s="1"/>
  <c r="I236" i="102"/>
  <c r="I200" i="103"/>
  <c r="M200" i="103" s="1"/>
  <c r="I201" i="103"/>
  <c r="I202" i="103"/>
  <c r="M202" i="103" s="1"/>
  <c r="I203" i="103"/>
  <c r="I204" i="103"/>
  <c r="M204" i="103" s="1"/>
  <c r="I205" i="103"/>
  <c r="I206" i="103"/>
  <c r="M206" i="103" s="1"/>
  <c r="I207" i="103"/>
  <c r="I208" i="103"/>
  <c r="M208" i="103" s="1"/>
  <c r="I209" i="103"/>
  <c r="I210" i="103"/>
  <c r="M210" i="103" s="1"/>
  <c r="I211" i="103"/>
  <c r="I212" i="103"/>
  <c r="M212" i="103" s="1"/>
  <c r="I213" i="103"/>
  <c r="I214" i="103"/>
  <c r="M214" i="103" s="1"/>
  <c r="I215" i="103"/>
  <c r="I216" i="103"/>
  <c r="M216" i="103" s="1"/>
  <c r="I217" i="103"/>
  <c r="I218" i="103"/>
  <c r="M218" i="103" s="1"/>
  <c r="I219" i="103"/>
  <c r="I220" i="103"/>
  <c r="M220" i="103" s="1"/>
  <c r="I221" i="103"/>
  <c r="I222" i="103"/>
  <c r="M222" i="103" s="1"/>
  <c r="I223" i="103"/>
  <c r="I224" i="103"/>
  <c r="M224" i="103" s="1"/>
  <c r="I225" i="103"/>
  <c r="I226" i="103"/>
  <c r="M226" i="103" s="1"/>
  <c r="I227" i="103"/>
  <c r="I228" i="103"/>
  <c r="M228" i="103" s="1"/>
  <c r="I229" i="103"/>
  <c r="I230" i="103"/>
  <c r="M230" i="103" s="1"/>
  <c r="I231" i="103"/>
  <c r="I232" i="103"/>
  <c r="M232" i="103" s="1"/>
  <c r="I233" i="103"/>
  <c r="I234" i="103"/>
  <c r="M234" i="103" s="1"/>
  <c r="I235" i="103"/>
  <c r="I236" i="103"/>
  <c r="M236" i="103" s="1"/>
  <c r="I200" i="104"/>
  <c r="I201" i="104"/>
  <c r="M201" i="104" s="1"/>
  <c r="I202" i="104"/>
  <c r="I203" i="104"/>
  <c r="M203" i="104" s="1"/>
  <c r="I204" i="104"/>
  <c r="I205" i="104"/>
  <c r="M205" i="104" s="1"/>
  <c r="I206" i="104"/>
  <c r="I207" i="104"/>
  <c r="M207" i="104" s="1"/>
  <c r="I208" i="104"/>
  <c r="I209" i="104"/>
  <c r="M209" i="104" s="1"/>
  <c r="I210" i="104"/>
  <c r="I211" i="104"/>
  <c r="M211" i="104" s="1"/>
  <c r="I212" i="104"/>
  <c r="I213" i="104"/>
  <c r="M213" i="104" s="1"/>
  <c r="I214" i="104"/>
  <c r="I215" i="104"/>
  <c r="M215" i="104" s="1"/>
  <c r="I216" i="104"/>
  <c r="I217" i="104"/>
  <c r="M217" i="104" s="1"/>
  <c r="I218" i="104"/>
  <c r="I219" i="104"/>
  <c r="M219" i="104" s="1"/>
  <c r="I220" i="104"/>
  <c r="I221" i="104"/>
  <c r="M221" i="104" s="1"/>
  <c r="I222" i="104"/>
  <c r="I223" i="104"/>
  <c r="M223" i="104" s="1"/>
  <c r="I224" i="104"/>
  <c r="I225" i="104"/>
  <c r="M225" i="104" s="1"/>
  <c r="I226" i="104"/>
  <c r="I227" i="104"/>
  <c r="M227" i="104" s="1"/>
  <c r="I228" i="104"/>
  <c r="I229" i="104"/>
  <c r="M229" i="104" s="1"/>
  <c r="I230" i="104"/>
  <c r="I231" i="104"/>
  <c r="M231" i="104" s="1"/>
  <c r="I232" i="104"/>
  <c r="I233" i="104"/>
  <c r="M233" i="104" s="1"/>
  <c r="I234" i="104"/>
  <c r="I235" i="104"/>
  <c r="M235" i="104" s="1"/>
  <c r="I236" i="104"/>
  <c r="I200" i="105"/>
  <c r="M200" i="105" s="1"/>
  <c r="I201" i="105"/>
  <c r="I202" i="105"/>
  <c r="M202" i="105" s="1"/>
  <c r="I203" i="105"/>
  <c r="I204" i="105"/>
  <c r="M204" i="105" s="1"/>
  <c r="I205" i="105"/>
  <c r="I206" i="105"/>
  <c r="M206" i="105" s="1"/>
  <c r="I207" i="105"/>
  <c r="I208" i="105"/>
  <c r="M208" i="105" s="1"/>
  <c r="I209" i="105"/>
  <c r="I210" i="105"/>
  <c r="M210" i="105" s="1"/>
  <c r="I211" i="105"/>
  <c r="I212" i="105"/>
  <c r="M212" i="105" s="1"/>
  <c r="I213" i="105"/>
  <c r="I214" i="105"/>
  <c r="M214" i="105" s="1"/>
  <c r="I215" i="105"/>
  <c r="I216" i="105"/>
  <c r="M216" i="105" s="1"/>
  <c r="I217" i="105"/>
  <c r="I218" i="105"/>
  <c r="M218" i="105" s="1"/>
  <c r="I219" i="105"/>
  <c r="I220" i="105"/>
  <c r="M220" i="105" s="1"/>
  <c r="I221" i="105"/>
  <c r="I222" i="105"/>
  <c r="M222" i="105" s="1"/>
  <c r="I223" i="105"/>
  <c r="I224" i="105"/>
  <c r="M224" i="105" s="1"/>
  <c r="I225" i="105"/>
  <c r="I226" i="105"/>
  <c r="M226" i="105" s="1"/>
  <c r="I227" i="105"/>
  <c r="I228" i="105"/>
  <c r="M228" i="105" s="1"/>
  <c r="I229" i="105"/>
  <c r="I230" i="105"/>
  <c r="M230" i="105" s="1"/>
  <c r="I231" i="105"/>
  <c r="I232" i="105"/>
  <c r="M232" i="105" s="1"/>
  <c r="I233" i="105"/>
  <c r="I234" i="105"/>
  <c r="M234" i="105" s="1"/>
  <c r="I235" i="105"/>
  <c r="I236" i="105"/>
  <c r="M236" i="105" s="1"/>
  <c r="N10" i="76"/>
  <c r="N11" i="76"/>
  <c r="N12" i="76"/>
  <c r="N13" i="76"/>
  <c r="N14" i="76"/>
  <c r="N15" i="76"/>
  <c r="N16" i="76"/>
  <c r="N17" i="76"/>
  <c r="N18" i="76"/>
  <c r="N19" i="76"/>
  <c r="N20" i="76"/>
  <c r="N21" i="76"/>
  <c r="N22" i="76"/>
  <c r="N23" i="76"/>
  <c r="N24" i="76"/>
  <c r="N25" i="76"/>
  <c r="N26" i="76"/>
  <c r="N27" i="76"/>
  <c r="N28" i="76"/>
  <c r="N29" i="76"/>
  <c r="N30" i="76"/>
  <c r="N31" i="76"/>
  <c r="N33" i="76"/>
  <c r="N34" i="76"/>
  <c r="N35" i="76"/>
  <c r="N36" i="76"/>
  <c r="N37" i="76"/>
  <c r="N38" i="76"/>
  <c r="N39" i="76"/>
  <c r="N40" i="76"/>
  <c r="N41" i="76"/>
  <c r="N42" i="76"/>
  <c r="N43" i="76"/>
  <c r="N44" i="76"/>
  <c r="N45" i="76"/>
  <c r="N46" i="76"/>
  <c r="N47" i="76"/>
  <c r="N48" i="76"/>
  <c r="N49" i="76"/>
  <c r="N50" i="76"/>
  <c r="N51" i="76"/>
  <c r="N52" i="76"/>
  <c r="N53" i="76"/>
  <c r="N54" i="76"/>
  <c r="N55" i="76"/>
  <c r="N56" i="76"/>
  <c r="N57" i="76"/>
  <c r="N58" i="76"/>
  <c r="N59" i="76"/>
  <c r="N60" i="76"/>
  <c r="N61" i="76"/>
  <c r="N62" i="76"/>
  <c r="N63" i="76"/>
  <c r="N64" i="76"/>
  <c r="N65" i="76"/>
  <c r="N66" i="76"/>
  <c r="N67" i="76"/>
  <c r="N68" i="76"/>
  <c r="N69" i="76"/>
  <c r="N70" i="76"/>
  <c r="N71" i="76"/>
  <c r="N72" i="76"/>
  <c r="N73" i="76"/>
  <c r="N74" i="76"/>
  <c r="N75" i="76"/>
  <c r="N76" i="76"/>
  <c r="N77" i="76"/>
  <c r="N78" i="76"/>
  <c r="N79" i="76"/>
  <c r="N80" i="76"/>
  <c r="N81" i="76"/>
  <c r="N82" i="76"/>
  <c r="N83" i="76"/>
  <c r="N84" i="76"/>
  <c r="N85" i="76"/>
  <c r="N86" i="76"/>
  <c r="N87" i="76"/>
  <c r="N88" i="76"/>
  <c r="N89" i="76"/>
  <c r="N90" i="76"/>
  <c r="N91" i="76"/>
  <c r="N92" i="76"/>
  <c r="N93" i="76"/>
  <c r="N94" i="76"/>
  <c r="N95" i="76"/>
  <c r="N96" i="76"/>
  <c r="N97" i="76"/>
  <c r="N98" i="76"/>
  <c r="N99" i="76"/>
  <c r="N100" i="76"/>
  <c r="N101" i="76"/>
  <c r="N102" i="76"/>
  <c r="N103" i="76"/>
  <c r="N104" i="76"/>
  <c r="N105" i="76"/>
  <c r="N106" i="76"/>
  <c r="N107" i="76"/>
  <c r="N108" i="76"/>
  <c r="N109" i="76"/>
  <c r="N110" i="76"/>
  <c r="N111" i="76"/>
  <c r="N112" i="76"/>
  <c r="N113" i="76"/>
  <c r="N114" i="76"/>
  <c r="N115" i="76"/>
  <c r="N116" i="76"/>
  <c r="N117" i="76"/>
  <c r="N118" i="76"/>
  <c r="N119" i="76"/>
  <c r="N120" i="76"/>
  <c r="N121" i="76"/>
  <c r="N122" i="76"/>
  <c r="N123" i="76"/>
  <c r="N124" i="76"/>
  <c r="N125" i="76"/>
  <c r="N126" i="76"/>
  <c r="N127" i="76"/>
  <c r="N128" i="76"/>
  <c r="N129" i="76"/>
  <c r="N130" i="76"/>
  <c r="N131" i="76"/>
  <c r="N132" i="76"/>
  <c r="N133" i="76"/>
  <c r="N134" i="76"/>
  <c r="N135" i="76"/>
  <c r="N136" i="76"/>
  <c r="N137" i="76"/>
  <c r="N138" i="76"/>
  <c r="N139" i="76"/>
  <c r="N140" i="76"/>
  <c r="N141" i="76"/>
  <c r="N142" i="76"/>
  <c r="N143" i="76"/>
  <c r="N144" i="76"/>
  <c r="N145" i="76"/>
  <c r="N146" i="76"/>
  <c r="N147" i="76"/>
  <c r="N148" i="76"/>
  <c r="N149" i="76"/>
  <c r="N150" i="76"/>
  <c r="N151" i="76"/>
  <c r="N152" i="76"/>
  <c r="N153" i="76"/>
  <c r="N154" i="76"/>
  <c r="N155" i="76"/>
  <c r="N156" i="76"/>
  <c r="N157" i="76"/>
  <c r="N158" i="76"/>
  <c r="N159" i="76"/>
  <c r="N160" i="76"/>
  <c r="N161" i="76"/>
  <c r="N162" i="76"/>
  <c r="N163" i="76"/>
  <c r="N164" i="76"/>
  <c r="N165" i="76"/>
  <c r="N166" i="76"/>
  <c r="N167" i="76"/>
  <c r="N168" i="76"/>
  <c r="N169" i="76"/>
  <c r="N170" i="76"/>
  <c r="N171" i="76"/>
  <c r="N172" i="76"/>
  <c r="N173" i="76"/>
  <c r="N174" i="76"/>
  <c r="N175" i="76"/>
  <c r="N176" i="76"/>
  <c r="N177" i="76"/>
  <c r="N178" i="76"/>
  <c r="N179" i="76"/>
  <c r="N180" i="76"/>
  <c r="N181" i="76"/>
  <c r="N182" i="76"/>
  <c r="N183" i="76"/>
  <c r="N184" i="76"/>
  <c r="N185" i="76"/>
  <c r="N186" i="76"/>
  <c r="N187" i="76"/>
  <c r="N188" i="76"/>
  <c r="N189" i="76"/>
  <c r="N190" i="76"/>
  <c r="N191" i="76"/>
  <c r="N192" i="76"/>
  <c r="N193" i="76"/>
  <c r="N194" i="76"/>
  <c r="N195" i="76"/>
  <c r="N196" i="76"/>
  <c r="N197" i="76"/>
  <c r="N198" i="76"/>
  <c r="N199" i="76"/>
  <c r="N200" i="76"/>
  <c r="N201" i="76"/>
  <c r="N202" i="76"/>
  <c r="N203" i="76"/>
  <c r="N204" i="76"/>
  <c r="N205" i="76"/>
  <c r="N206" i="76"/>
  <c r="N207" i="76"/>
  <c r="N208" i="76"/>
  <c r="N209" i="76"/>
  <c r="N210" i="76"/>
  <c r="N211" i="76"/>
  <c r="N212" i="76"/>
  <c r="N213" i="76"/>
  <c r="N214" i="76"/>
  <c r="N215" i="76"/>
  <c r="N216" i="76"/>
  <c r="N217" i="76"/>
  <c r="N218" i="76"/>
  <c r="N219" i="76"/>
  <c r="N220" i="76"/>
  <c r="N221" i="76"/>
  <c r="N222" i="76"/>
  <c r="N223" i="76"/>
  <c r="N224" i="76"/>
  <c r="N225" i="76"/>
  <c r="N226" i="76"/>
  <c r="N227" i="76"/>
  <c r="N228" i="76"/>
  <c r="N229" i="76"/>
  <c r="N230" i="76"/>
  <c r="N231" i="76"/>
  <c r="N232" i="76"/>
  <c r="N233" i="76"/>
  <c r="N234" i="76"/>
  <c r="N235" i="76"/>
  <c r="N236" i="76"/>
  <c r="N237" i="76"/>
  <c r="N238" i="76"/>
  <c r="N239" i="76"/>
  <c r="N242" i="76"/>
  <c r="N243" i="76"/>
  <c r="N244" i="76"/>
  <c r="N245" i="76"/>
  <c r="N246" i="76"/>
  <c r="N247" i="76"/>
  <c r="N248" i="76"/>
  <c r="N249" i="76"/>
  <c r="N250" i="76"/>
  <c r="N251" i="76"/>
  <c r="N252" i="76"/>
  <c r="N253" i="76"/>
  <c r="N254" i="76"/>
  <c r="N255" i="76"/>
  <c r="N256" i="76"/>
  <c r="N257" i="76"/>
  <c r="N258" i="76"/>
  <c r="N259" i="76"/>
  <c r="N260" i="76"/>
  <c r="N261" i="76"/>
  <c r="N262" i="76"/>
  <c r="N263" i="76"/>
  <c r="N264" i="76"/>
  <c r="N265" i="76"/>
  <c r="N266" i="76"/>
  <c r="N267" i="76"/>
  <c r="N268" i="76"/>
  <c r="N269" i="76"/>
  <c r="N270" i="76"/>
  <c r="N271" i="76"/>
  <c r="N272" i="76"/>
  <c r="N273" i="76"/>
  <c r="N274" i="76"/>
  <c r="N275" i="76"/>
  <c r="N276" i="76"/>
  <c r="N277" i="76"/>
  <c r="N278" i="76"/>
  <c r="N279" i="76"/>
  <c r="N280" i="76"/>
  <c r="N281" i="76"/>
  <c r="N282" i="76"/>
  <c r="N283" i="76"/>
  <c r="N284" i="76"/>
  <c r="N285" i="76"/>
  <c r="N286" i="76"/>
  <c r="N287" i="76"/>
  <c r="N288" i="76"/>
  <c r="N289" i="76"/>
  <c r="N290" i="76"/>
  <c r="N291" i="76"/>
  <c r="N292" i="76"/>
  <c r="N293" i="76"/>
  <c r="N294" i="76"/>
  <c r="N295" i="76"/>
  <c r="N296" i="76"/>
  <c r="N297" i="76"/>
  <c r="N298" i="76"/>
  <c r="N299" i="76"/>
  <c r="N300" i="76"/>
  <c r="N301" i="76"/>
  <c r="N302" i="76"/>
  <c r="N303" i="76"/>
  <c r="N304" i="76"/>
  <c r="N305" i="76"/>
  <c r="N306" i="76"/>
  <c r="N307" i="76"/>
  <c r="N308" i="76"/>
  <c r="N309" i="76"/>
  <c r="N310" i="76"/>
  <c r="N311" i="76"/>
  <c r="N312" i="76"/>
  <c r="N313" i="76"/>
  <c r="N314" i="76"/>
  <c r="N315" i="76"/>
  <c r="N316" i="76"/>
  <c r="N317" i="76"/>
  <c r="N318" i="76"/>
  <c r="N319" i="76"/>
  <c r="N320" i="76"/>
  <c r="N321" i="76"/>
  <c r="N322" i="76"/>
  <c r="N323" i="76"/>
  <c r="N324" i="76"/>
  <c r="N325" i="76"/>
  <c r="N326" i="76"/>
  <c r="N327" i="76"/>
  <c r="N328" i="76"/>
  <c r="N329" i="76"/>
  <c r="N330" i="76"/>
  <c r="N331" i="76"/>
  <c r="N332" i="76"/>
  <c r="N333" i="76"/>
  <c r="N334" i="76"/>
  <c r="N335" i="76"/>
  <c r="N336" i="76"/>
  <c r="N337" i="76"/>
  <c r="N338" i="76"/>
  <c r="N339" i="76"/>
  <c r="N340" i="76"/>
  <c r="N341" i="76"/>
  <c r="N342" i="76"/>
  <c r="N343" i="76"/>
  <c r="N344" i="76"/>
  <c r="N345" i="76"/>
  <c r="N346" i="76"/>
  <c r="N347" i="76"/>
  <c r="N348" i="76"/>
  <c r="N349" i="76"/>
  <c r="N350" i="76"/>
  <c r="N351" i="76"/>
  <c r="N352" i="76"/>
  <c r="N353" i="76"/>
  <c r="N354" i="76"/>
  <c r="N355" i="76"/>
  <c r="N356" i="76"/>
  <c r="N357" i="76"/>
  <c r="N358" i="76"/>
  <c r="N359" i="76"/>
  <c r="N360" i="76"/>
  <c r="N361" i="76"/>
  <c r="N362" i="76"/>
  <c r="N363" i="76"/>
  <c r="N364" i="76"/>
  <c r="N365" i="76"/>
  <c r="N366" i="76"/>
  <c r="N367" i="76"/>
  <c r="N368" i="76"/>
  <c r="N369" i="76"/>
  <c r="N370" i="76"/>
  <c r="N371" i="76"/>
  <c r="N372" i="76"/>
  <c r="N373" i="76"/>
  <c r="N374" i="76"/>
  <c r="N375" i="76"/>
  <c r="N376" i="76"/>
  <c r="N377" i="76"/>
  <c r="N378" i="76"/>
  <c r="N379" i="76"/>
  <c r="N380" i="76"/>
  <c r="N381" i="76"/>
  <c r="N382" i="76"/>
  <c r="N383" i="76"/>
  <c r="N384" i="76"/>
  <c r="N385" i="76"/>
  <c r="N386" i="76"/>
  <c r="N387" i="76"/>
  <c r="N388" i="76"/>
  <c r="N389" i="76"/>
  <c r="N390" i="76"/>
  <c r="N391" i="76"/>
  <c r="N392" i="76"/>
  <c r="N393" i="76"/>
  <c r="N394" i="76"/>
  <c r="N395" i="76"/>
  <c r="N396" i="76"/>
  <c r="N397" i="76"/>
  <c r="N398" i="76"/>
  <c r="N399" i="76"/>
  <c r="N400" i="76"/>
  <c r="N401" i="76"/>
  <c r="N10" i="78"/>
  <c r="N11" i="78"/>
  <c r="N12" i="78"/>
  <c r="N13" i="78"/>
  <c r="N14" i="78"/>
  <c r="N15" i="78"/>
  <c r="N16" i="78"/>
  <c r="N17" i="78"/>
  <c r="N18" i="78"/>
  <c r="N19" i="78"/>
  <c r="N20" i="78"/>
  <c r="N21" i="78"/>
  <c r="N22" i="78"/>
  <c r="N23" i="78"/>
  <c r="N24" i="78"/>
  <c r="N25" i="78"/>
  <c r="N26" i="78"/>
  <c r="N27" i="78"/>
  <c r="N28" i="78"/>
  <c r="N29" i="78"/>
  <c r="N30" i="78"/>
  <c r="N31" i="78"/>
  <c r="N33" i="78"/>
  <c r="N34" i="78"/>
  <c r="N35" i="78"/>
  <c r="N36" i="78"/>
  <c r="N37" i="78"/>
  <c r="N38" i="78"/>
  <c r="N39" i="78"/>
  <c r="N40" i="78"/>
  <c r="N41" i="78"/>
  <c r="N42" i="78"/>
  <c r="N43" i="78"/>
  <c r="N44" i="78"/>
  <c r="N45" i="78"/>
  <c r="N46" i="78"/>
  <c r="N47" i="78"/>
  <c r="N48" i="78"/>
  <c r="N49" i="78"/>
  <c r="N50" i="78"/>
  <c r="N51" i="78"/>
  <c r="N52" i="78"/>
  <c r="N53" i="78"/>
  <c r="N54" i="78"/>
  <c r="N55" i="78"/>
  <c r="N56" i="78"/>
  <c r="N57" i="78"/>
  <c r="N58" i="78"/>
  <c r="N59" i="78"/>
  <c r="N60" i="78"/>
  <c r="N61" i="78"/>
  <c r="N62" i="78"/>
  <c r="N63" i="78"/>
  <c r="N64" i="78"/>
  <c r="N65" i="78"/>
  <c r="N66" i="78"/>
  <c r="N67" i="78"/>
  <c r="N68" i="78"/>
  <c r="N69" i="78"/>
  <c r="N70" i="78"/>
  <c r="N71" i="78"/>
  <c r="N72" i="78"/>
  <c r="N73" i="78"/>
  <c r="N74" i="78"/>
  <c r="N75" i="78"/>
  <c r="N76" i="78"/>
  <c r="N77" i="78"/>
  <c r="N78" i="78"/>
  <c r="N79" i="78"/>
  <c r="N80" i="78"/>
  <c r="N81" i="78"/>
  <c r="N82" i="78"/>
  <c r="N83" i="78"/>
  <c r="N84" i="78"/>
  <c r="N85" i="78"/>
  <c r="N86" i="78"/>
  <c r="N87" i="78"/>
  <c r="N88" i="78"/>
  <c r="N89" i="78"/>
  <c r="N90" i="78"/>
  <c r="N91" i="78"/>
  <c r="N92" i="78"/>
  <c r="N93" i="78"/>
  <c r="N94" i="78"/>
  <c r="N95" i="78"/>
  <c r="N96" i="78"/>
  <c r="N97" i="78"/>
  <c r="N98" i="78"/>
  <c r="N99" i="78"/>
  <c r="N100" i="78"/>
  <c r="N101" i="78"/>
  <c r="N102" i="78"/>
  <c r="N103" i="78"/>
  <c r="N104" i="78"/>
  <c r="N105" i="78"/>
  <c r="N106" i="78"/>
  <c r="N107" i="78"/>
  <c r="N108" i="78"/>
  <c r="N109" i="78"/>
  <c r="N110" i="78"/>
  <c r="N111" i="78"/>
  <c r="N112" i="78"/>
  <c r="N113" i="78"/>
  <c r="N114" i="78"/>
  <c r="N115" i="78"/>
  <c r="N116" i="78"/>
  <c r="N117" i="78"/>
  <c r="N118" i="78"/>
  <c r="N119" i="78"/>
  <c r="N120" i="78"/>
  <c r="N121" i="78"/>
  <c r="N122" i="78"/>
  <c r="N123" i="78"/>
  <c r="N124" i="78"/>
  <c r="N125" i="78"/>
  <c r="N126" i="78"/>
  <c r="N127" i="78"/>
  <c r="N128" i="78"/>
  <c r="N129" i="78"/>
  <c r="N130" i="78"/>
  <c r="N131" i="78"/>
  <c r="N132" i="78"/>
  <c r="N133" i="78"/>
  <c r="N134" i="78"/>
  <c r="N135" i="78"/>
  <c r="N136" i="78"/>
  <c r="N137" i="78"/>
  <c r="N138" i="78"/>
  <c r="N139" i="78"/>
  <c r="N140" i="78"/>
  <c r="N141" i="78"/>
  <c r="N142" i="78"/>
  <c r="N143" i="78"/>
  <c r="N144" i="78"/>
  <c r="N145" i="78"/>
  <c r="N146" i="78"/>
  <c r="N147" i="78"/>
  <c r="N148" i="78"/>
  <c r="N149" i="78"/>
  <c r="N150" i="78"/>
  <c r="N151" i="78"/>
  <c r="N152" i="78"/>
  <c r="N153" i="78"/>
  <c r="N154" i="78"/>
  <c r="N155" i="78"/>
  <c r="N156" i="78"/>
  <c r="N157" i="78"/>
  <c r="N158" i="78"/>
  <c r="N159" i="78"/>
  <c r="N160" i="78"/>
  <c r="N161" i="78"/>
  <c r="N162" i="78"/>
  <c r="N163" i="78"/>
  <c r="N164" i="78"/>
  <c r="N165" i="78"/>
  <c r="N166" i="78"/>
  <c r="N167" i="78"/>
  <c r="N168" i="78"/>
  <c r="N169" i="78"/>
  <c r="N170" i="78"/>
  <c r="N171" i="78"/>
  <c r="N172" i="78"/>
  <c r="N173" i="78"/>
  <c r="N174" i="78"/>
  <c r="N175" i="78"/>
  <c r="N176" i="78"/>
  <c r="N177" i="78"/>
  <c r="N178" i="78"/>
  <c r="N179" i="78"/>
  <c r="N180" i="78"/>
  <c r="N181" i="78"/>
  <c r="N182" i="78"/>
  <c r="N183" i="78"/>
  <c r="N184" i="78"/>
  <c r="N185" i="78"/>
  <c r="N186" i="78"/>
  <c r="N187" i="78"/>
  <c r="N188" i="78"/>
  <c r="N189" i="78"/>
  <c r="N190" i="78"/>
  <c r="N191" i="78"/>
  <c r="N192" i="78"/>
  <c r="N193" i="78"/>
  <c r="N194" i="78"/>
  <c r="N195" i="78"/>
  <c r="N196" i="78"/>
  <c r="N197" i="78"/>
  <c r="N198" i="78"/>
  <c r="N199" i="78"/>
  <c r="N200" i="78"/>
  <c r="N201" i="78"/>
  <c r="N202" i="78"/>
  <c r="N203" i="78"/>
  <c r="N204" i="78"/>
  <c r="N205" i="78"/>
  <c r="N206" i="78"/>
  <c r="N207" i="78"/>
  <c r="N208" i="78"/>
  <c r="N209" i="78"/>
  <c r="N210" i="78"/>
  <c r="N211" i="78"/>
  <c r="N212" i="78"/>
  <c r="N213" i="78"/>
  <c r="N214" i="78"/>
  <c r="N215" i="78"/>
  <c r="N216" i="78"/>
  <c r="N217" i="78"/>
  <c r="N218" i="78"/>
  <c r="N219" i="78"/>
  <c r="N220" i="78"/>
  <c r="N221" i="78"/>
  <c r="N222" i="78"/>
  <c r="N223" i="78"/>
  <c r="N224" i="78"/>
  <c r="N225" i="78"/>
  <c r="N226" i="78"/>
  <c r="N227" i="78"/>
  <c r="N228" i="78"/>
  <c r="N229" i="78"/>
  <c r="N230" i="78"/>
  <c r="N231" i="78"/>
  <c r="N232" i="78"/>
  <c r="N233" i="78"/>
  <c r="N234" i="78"/>
  <c r="N235" i="78"/>
  <c r="N236" i="78"/>
  <c r="N237" i="78"/>
  <c r="N238" i="78"/>
  <c r="N239" i="78"/>
  <c r="N240" i="78"/>
  <c r="N241" i="78"/>
  <c r="N242" i="78"/>
  <c r="N243" i="78"/>
  <c r="N244" i="78"/>
  <c r="N245" i="78"/>
  <c r="N246" i="78"/>
  <c r="N247" i="78"/>
  <c r="N248" i="78"/>
  <c r="N249" i="78"/>
  <c r="N250" i="78"/>
  <c r="N251" i="78"/>
  <c r="N252" i="78"/>
  <c r="N253" i="78"/>
  <c r="N254" i="78"/>
  <c r="N255" i="78"/>
  <c r="N256" i="78"/>
  <c r="N257" i="78"/>
  <c r="N258" i="78"/>
  <c r="N259" i="78"/>
  <c r="N260" i="78"/>
  <c r="N261" i="78"/>
  <c r="N262" i="78"/>
  <c r="N263" i="78"/>
  <c r="N264" i="78"/>
  <c r="N265" i="78"/>
  <c r="N266" i="78"/>
  <c r="N267" i="78"/>
  <c r="N268" i="78"/>
  <c r="N269" i="78"/>
  <c r="N270" i="78"/>
  <c r="N271" i="78"/>
  <c r="N272" i="78"/>
  <c r="N273" i="78"/>
  <c r="N274" i="78"/>
  <c r="N275" i="78"/>
  <c r="N276" i="78"/>
  <c r="N277" i="78"/>
  <c r="N278" i="78"/>
  <c r="N279" i="78"/>
  <c r="N280" i="78"/>
  <c r="N281" i="78"/>
  <c r="N282" i="78"/>
  <c r="N283" i="78"/>
  <c r="N284" i="78"/>
  <c r="N285" i="78"/>
  <c r="N286" i="78"/>
  <c r="N287" i="78"/>
  <c r="N288" i="78"/>
  <c r="N289" i="78"/>
  <c r="N290" i="78"/>
  <c r="N291" i="78"/>
  <c r="N292" i="78"/>
  <c r="N293" i="78"/>
  <c r="N294" i="78"/>
  <c r="N295" i="78"/>
  <c r="N296" i="78"/>
  <c r="N297" i="78"/>
  <c r="N298" i="78"/>
  <c r="N299" i="78"/>
  <c r="N300" i="78"/>
  <c r="N301" i="78"/>
  <c r="N302" i="78"/>
  <c r="N303" i="78"/>
  <c r="N304" i="78"/>
  <c r="N305" i="78"/>
  <c r="N306" i="78"/>
  <c r="N307" i="78"/>
  <c r="N308" i="78"/>
  <c r="N309" i="78"/>
  <c r="N310" i="78"/>
  <c r="N311" i="78"/>
  <c r="N312" i="78"/>
  <c r="N313" i="78"/>
  <c r="N314" i="78"/>
  <c r="N315" i="78"/>
  <c r="N316" i="78"/>
  <c r="N317" i="78"/>
  <c r="N318" i="78"/>
  <c r="N319" i="78"/>
  <c r="N320" i="78"/>
  <c r="N321" i="78"/>
  <c r="N322" i="78"/>
  <c r="N323" i="78"/>
  <c r="N324" i="78"/>
  <c r="N325" i="78"/>
  <c r="N326" i="78"/>
  <c r="N327" i="78"/>
  <c r="N328" i="78"/>
  <c r="N329" i="78"/>
  <c r="N330" i="78"/>
  <c r="N331" i="78"/>
  <c r="N332" i="78"/>
  <c r="N333" i="78"/>
  <c r="N334" i="78"/>
  <c r="N335" i="78"/>
  <c r="N336" i="78"/>
  <c r="N337" i="78"/>
  <c r="N338" i="78"/>
  <c r="N339" i="78"/>
  <c r="N340" i="78"/>
  <c r="N341" i="78"/>
  <c r="N342" i="78"/>
  <c r="N343" i="78"/>
  <c r="N344" i="78"/>
  <c r="N345" i="78"/>
  <c r="N346" i="78"/>
  <c r="N347" i="78"/>
  <c r="N348" i="78"/>
  <c r="N349" i="78"/>
  <c r="N350" i="78"/>
  <c r="N351" i="78"/>
  <c r="N352" i="78"/>
  <c r="N353" i="78"/>
  <c r="N354" i="78"/>
  <c r="N355" i="78"/>
  <c r="N356" i="78"/>
  <c r="N357" i="78"/>
  <c r="N358" i="78"/>
  <c r="N359" i="78"/>
  <c r="N360" i="78"/>
  <c r="N361" i="78"/>
  <c r="N362" i="78"/>
  <c r="N363" i="78"/>
  <c r="N364" i="78"/>
  <c r="N365" i="78"/>
  <c r="N366" i="78"/>
  <c r="N367" i="78"/>
  <c r="N368" i="78"/>
  <c r="N369" i="78"/>
  <c r="N370" i="78"/>
  <c r="N371" i="78"/>
  <c r="N372" i="78"/>
  <c r="N373" i="78"/>
  <c r="N374" i="78"/>
  <c r="N375" i="78"/>
  <c r="N376" i="78"/>
  <c r="N377" i="78"/>
  <c r="N378" i="78"/>
  <c r="N379" i="78"/>
  <c r="N380" i="78"/>
  <c r="N381" i="78"/>
  <c r="N382" i="78"/>
  <c r="N383" i="78"/>
  <c r="N384" i="78"/>
  <c r="N385" i="78"/>
  <c r="N386" i="78"/>
  <c r="N387" i="78"/>
  <c r="N388" i="78"/>
  <c r="N389" i="78"/>
  <c r="N390" i="78"/>
  <c r="N391" i="78"/>
  <c r="N392" i="78"/>
  <c r="N393" i="78"/>
  <c r="N394" i="78"/>
  <c r="N395" i="78"/>
  <c r="N396" i="78"/>
  <c r="N397" i="78"/>
  <c r="N398" i="78"/>
  <c r="N399" i="78"/>
  <c r="N400" i="78"/>
  <c r="N401" i="78"/>
  <c r="N10" i="79"/>
  <c r="N11" i="79"/>
  <c r="N12" i="79"/>
  <c r="N13" i="79"/>
  <c r="N14" i="79"/>
  <c r="N15" i="79"/>
  <c r="N16" i="79"/>
  <c r="N17" i="79"/>
  <c r="N18" i="79"/>
  <c r="N19" i="79"/>
  <c r="N20" i="79"/>
  <c r="N21" i="79"/>
  <c r="N22" i="79"/>
  <c r="N23" i="79"/>
  <c r="N24" i="79"/>
  <c r="N25" i="79"/>
  <c r="N26" i="79"/>
  <c r="N27" i="79"/>
  <c r="N28" i="79"/>
  <c r="N29" i="79"/>
  <c r="N30" i="79"/>
  <c r="N31" i="79"/>
  <c r="N33" i="79"/>
  <c r="N34" i="79"/>
  <c r="N35" i="79"/>
  <c r="N36" i="79"/>
  <c r="N37" i="79"/>
  <c r="N38" i="79"/>
  <c r="N39" i="79"/>
  <c r="N40" i="79"/>
  <c r="N41" i="79"/>
  <c r="N42" i="79"/>
  <c r="N43" i="79"/>
  <c r="N44" i="79"/>
  <c r="N45" i="79"/>
  <c r="N46" i="79"/>
  <c r="N47" i="79"/>
  <c r="N48" i="79"/>
  <c r="N49" i="79"/>
  <c r="N50" i="79"/>
  <c r="N51" i="79"/>
  <c r="N52" i="79"/>
  <c r="N53" i="79"/>
  <c r="N54" i="79"/>
  <c r="N55" i="79"/>
  <c r="N56" i="79"/>
  <c r="N57" i="79"/>
  <c r="N58" i="79"/>
  <c r="N59" i="79"/>
  <c r="N60" i="79"/>
  <c r="N61" i="79"/>
  <c r="N62" i="79"/>
  <c r="N63" i="79"/>
  <c r="N64" i="79"/>
  <c r="N65" i="79"/>
  <c r="N66" i="79"/>
  <c r="N67" i="79"/>
  <c r="N68" i="79"/>
  <c r="N69" i="79"/>
  <c r="N70" i="79"/>
  <c r="N71" i="79"/>
  <c r="N72" i="79"/>
  <c r="N73" i="79"/>
  <c r="N74" i="79"/>
  <c r="N75" i="79"/>
  <c r="N76" i="79"/>
  <c r="N77" i="79"/>
  <c r="N78" i="79"/>
  <c r="N79" i="79"/>
  <c r="N80" i="79"/>
  <c r="N81" i="79"/>
  <c r="N82" i="79"/>
  <c r="N83" i="79"/>
  <c r="N84" i="79"/>
  <c r="N85" i="79"/>
  <c r="N86" i="79"/>
  <c r="N87" i="79"/>
  <c r="N88" i="79"/>
  <c r="N89" i="79"/>
  <c r="N90" i="79"/>
  <c r="N91" i="79"/>
  <c r="N92" i="79"/>
  <c r="N93" i="79"/>
  <c r="N94" i="79"/>
  <c r="N95" i="79"/>
  <c r="N96" i="79"/>
  <c r="N97" i="79"/>
  <c r="N98" i="79"/>
  <c r="N99" i="79"/>
  <c r="N100" i="79"/>
  <c r="N101" i="79"/>
  <c r="N102" i="79"/>
  <c r="N103" i="79"/>
  <c r="N104" i="79"/>
  <c r="N105" i="79"/>
  <c r="N106" i="79"/>
  <c r="N107" i="79"/>
  <c r="N108" i="79"/>
  <c r="N109" i="79"/>
  <c r="N110" i="79"/>
  <c r="N111" i="79"/>
  <c r="N112" i="79"/>
  <c r="N113" i="79"/>
  <c r="N114" i="79"/>
  <c r="N115" i="79"/>
  <c r="N116" i="79"/>
  <c r="N117" i="79"/>
  <c r="N118" i="79"/>
  <c r="N119" i="79"/>
  <c r="N120" i="79"/>
  <c r="N121" i="79"/>
  <c r="N122" i="79"/>
  <c r="N123" i="79"/>
  <c r="N124" i="79"/>
  <c r="N125" i="79"/>
  <c r="N126" i="79"/>
  <c r="N127" i="79"/>
  <c r="N128" i="79"/>
  <c r="N129" i="79"/>
  <c r="N130" i="79"/>
  <c r="N131" i="79"/>
  <c r="N132" i="79"/>
  <c r="N133" i="79"/>
  <c r="N134" i="79"/>
  <c r="N135" i="79"/>
  <c r="N136" i="79"/>
  <c r="N137" i="79"/>
  <c r="N138" i="79"/>
  <c r="N139" i="79"/>
  <c r="N140" i="79"/>
  <c r="N141" i="79"/>
  <c r="N142" i="79"/>
  <c r="N143" i="79"/>
  <c r="N144" i="79"/>
  <c r="N145" i="79"/>
  <c r="N146" i="79"/>
  <c r="N147" i="79"/>
  <c r="N148" i="79"/>
  <c r="N149" i="79"/>
  <c r="N150" i="79"/>
  <c r="N151" i="79"/>
  <c r="N152" i="79"/>
  <c r="N153" i="79"/>
  <c r="N154" i="79"/>
  <c r="N155" i="79"/>
  <c r="N156" i="79"/>
  <c r="N157" i="79"/>
  <c r="N158" i="79"/>
  <c r="N159" i="79"/>
  <c r="N160" i="79"/>
  <c r="N161" i="79"/>
  <c r="N162" i="79"/>
  <c r="N163" i="79"/>
  <c r="N164" i="79"/>
  <c r="N165" i="79"/>
  <c r="N166" i="79"/>
  <c r="N167" i="79"/>
  <c r="N168" i="79"/>
  <c r="N169" i="79"/>
  <c r="N170" i="79"/>
  <c r="N171" i="79"/>
  <c r="N172" i="79"/>
  <c r="N173" i="79"/>
  <c r="N174" i="79"/>
  <c r="N175" i="79"/>
  <c r="N176" i="79"/>
  <c r="N177" i="79"/>
  <c r="N178" i="79"/>
  <c r="N179" i="79"/>
  <c r="N180" i="79"/>
  <c r="N181" i="79"/>
  <c r="N182" i="79"/>
  <c r="N183" i="79"/>
  <c r="N184" i="79"/>
  <c r="N185" i="79"/>
  <c r="N186" i="79"/>
  <c r="N187" i="79"/>
  <c r="N188" i="79"/>
  <c r="N189" i="79"/>
  <c r="N190" i="79"/>
  <c r="N191" i="79"/>
  <c r="N192" i="79"/>
  <c r="N193" i="79"/>
  <c r="N194" i="79"/>
  <c r="N195" i="79"/>
  <c r="N196" i="79"/>
  <c r="N197" i="79"/>
  <c r="N198" i="79"/>
  <c r="N199" i="79"/>
  <c r="N200" i="79"/>
  <c r="N201" i="79"/>
  <c r="N202" i="79"/>
  <c r="N203" i="79"/>
  <c r="N204" i="79"/>
  <c r="N205" i="79"/>
  <c r="N206" i="79"/>
  <c r="N207" i="79"/>
  <c r="N208" i="79"/>
  <c r="N209" i="79"/>
  <c r="N210" i="79"/>
  <c r="N211" i="79"/>
  <c r="N212" i="79"/>
  <c r="N213" i="79"/>
  <c r="N214" i="79"/>
  <c r="N215" i="79"/>
  <c r="N216" i="79"/>
  <c r="N217" i="79"/>
  <c r="N218" i="79"/>
  <c r="N219" i="79"/>
  <c r="N220" i="79"/>
  <c r="N221" i="79"/>
  <c r="N222" i="79"/>
  <c r="N223" i="79"/>
  <c r="N224" i="79"/>
  <c r="N225" i="79"/>
  <c r="N226" i="79"/>
  <c r="N227" i="79"/>
  <c r="N228" i="79"/>
  <c r="N229" i="79"/>
  <c r="N230" i="79"/>
  <c r="N231" i="79"/>
  <c r="N232" i="79"/>
  <c r="N233" i="79"/>
  <c r="N234" i="79"/>
  <c r="N235" i="79"/>
  <c r="N236" i="79"/>
  <c r="N237" i="79"/>
  <c r="N238" i="79"/>
  <c r="N239" i="79"/>
  <c r="N240" i="79"/>
  <c r="N241" i="79"/>
  <c r="N242" i="79"/>
  <c r="N243" i="79"/>
  <c r="N244" i="79"/>
  <c r="N245" i="79"/>
  <c r="N246" i="79"/>
  <c r="N247" i="79"/>
  <c r="N248" i="79"/>
  <c r="N249" i="79"/>
  <c r="N250" i="79"/>
  <c r="N251" i="79"/>
  <c r="N252" i="79"/>
  <c r="N253" i="79"/>
  <c r="N254" i="79"/>
  <c r="N255" i="79"/>
  <c r="N256" i="79"/>
  <c r="N257" i="79"/>
  <c r="N258" i="79"/>
  <c r="N259" i="79"/>
  <c r="N260" i="79"/>
  <c r="N261" i="79"/>
  <c r="N262" i="79"/>
  <c r="N263" i="79"/>
  <c r="N264" i="79"/>
  <c r="N265" i="79"/>
  <c r="N266" i="79"/>
  <c r="N267" i="79"/>
  <c r="N268" i="79"/>
  <c r="N269" i="79"/>
  <c r="N270" i="79"/>
  <c r="N271" i="79"/>
  <c r="N272" i="79"/>
  <c r="N273" i="79"/>
  <c r="N274" i="79"/>
  <c r="N275" i="79"/>
  <c r="N276" i="79"/>
  <c r="N277" i="79"/>
  <c r="N278" i="79"/>
  <c r="N279" i="79"/>
  <c r="N280" i="79"/>
  <c r="N281" i="79"/>
  <c r="N282" i="79"/>
  <c r="N283" i="79"/>
  <c r="N284" i="79"/>
  <c r="N285" i="79"/>
  <c r="N286" i="79"/>
  <c r="N287" i="79"/>
  <c r="N288" i="79"/>
  <c r="N289" i="79"/>
  <c r="N290" i="79"/>
  <c r="N291" i="79"/>
  <c r="N292" i="79"/>
  <c r="N293" i="79"/>
  <c r="N294" i="79"/>
  <c r="N295" i="79"/>
  <c r="N296" i="79"/>
  <c r="N297" i="79"/>
  <c r="N298" i="79"/>
  <c r="N299" i="79"/>
  <c r="N300" i="79"/>
  <c r="N301" i="79"/>
  <c r="N302" i="79"/>
  <c r="N303" i="79"/>
  <c r="N304" i="79"/>
  <c r="N305" i="79"/>
  <c r="N306" i="79"/>
  <c r="N307" i="79"/>
  <c r="N308" i="79"/>
  <c r="N309" i="79"/>
  <c r="N310" i="79"/>
  <c r="N311" i="79"/>
  <c r="N312" i="79"/>
  <c r="N313" i="79"/>
  <c r="N314" i="79"/>
  <c r="N315" i="79"/>
  <c r="N316" i="79"/>
  <c r="N317" i="79"/>
  <c r="N318" i="79"/>
  <c r="N319" i="79"/>
  <c r="N320" i="79"/>
  <c r="N321" i="79"/>
  <c r="N322" i="79"/>
  <c r="N323" i="79"/>
  <c r="N324" i="79"/>
  <c r="N325" i="79"/>
  <c r="N326" i="79"/>
  <c r="N327" i="79"/>
  <c r="N328" i="79"/>
  <c r="N329" i="79"/>
  <c r="N330" i="79"/>
  <c r="N331" i="79"/>
  <c r="N332" i="79"/>
  <c r="N333" i="79"/>
  <c r="N334" i="79"/>
  <c r="N335" i="79"/>
  <c r="N336" i="79"/>
  <c r="N337" i="79"/>
  <c r="N338" i="79"/>
  <c r="N339" i="79"/>
  <c r="N340" i="79"/>
  <c r="N341" i="79"/>
  <c r="N342" i="79"/>
  <c r="N343" i="79"/>
  <c r="N344" i="79"/>
  <c r="N345" i="79"/>
  <c r="N346" i="79"/>
  <c r="N347" i="79"/>
  <c r="N348" i="79"/>
  <c r="N349" i="79"/>
  <c r="N350" i="79"/>
  <c r="N351" i="79"/>
  <c r="N352" i="79"/>
  <c r="N353" i="79"/>
  <c r="N354" i="79"/>
  <c r="N355" i="79"/>
  <c r="N356" i="79"/>
  <c r="N357" i="79"/>
  <c r="N358" i="79"/>
  <c r="N359" i="79"/>
  <c r="N360" i="79"/>
  <c r="N361" i="79"/>
  <c r="N362" i="79"/>
  <c r="N363" i="79"/>
  <c r="N364" i="79"/>
  <c r="N365" i="79"/>
  <c r="N366" i="79"/>
  <c r="N367" i="79"/>
  <c r="N368" i="79"/>
  <c r="N369" i="79"/>
  <c r="N370" i="79"/>
  <c r="N371" i="79"/>
  <c r="N372" i="79"/>
  <c r="N373" i="79"/>
  <c r="N374" i="79"/>
  <c r="N375" i="79"/>
  <c r="N376" i="79"/>
  <c r="N377" i="79"/>
  <c r="N378" i="79"/>
  <c r="N379" i="79"/>
  <c r="N380" i="79"/>
  <c r="N381" i="79"/>
  <c r="N382" i="79"/>
  <c r="N383" i="79"/>
  <c r="N384" i="79"/>
  <c r="N385" i="79"/>
  <c r="N386" i="79"/>
  <c r="N387" i="79"/>
  <c r="N388" i="79"/>
  <c r="N389" i="79"/>
  <c r="N390" i="79"/>
  <c r="N391" i="79"/>
  <c r="N392" i="79"/>
  <c r="N393" i="79"/>
  <c r="N394" i="79"/>
  <c r="N395" i="79"/>
  <c r="N396" i="79"/>
  <c r="N397" i="79"/>
  <c r="N398" i="79"/>
  <c r="N399" i="79"/>
  <c r="N400" i="79"/>
  <c r="N401" i="79"/>
  <c r="N10" i="80"/>
  <c r="N11" i="80"/>
  <c r="N12" i="80"/>
  <c r="N13" i="80"/>
  <c r="N14" i="80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3" i="80"/>
  <c r="N34" i="80"/>
  <c r="N35" i="80"/>
  <c r="N36" i="80"/>
  <c r="N37" i="80"/>
  <c r="N38" i="80"/>
  <c r="N39" i="80"/>
  <c r="N40" i="80"/>
  <c r="N41" i="80"/>
  <c r="N42" i="80"/>
  <c r="N43" i="80"/>
  <c r="N44" i="80"/>
  <c r="N45" i="80"/>
  <c r="N46" i="80"/>
  <c r="N47" i="80"/>
  <c r="N48" i="80"/>
  <c r="N49" i="80"/>
  <c r="N50" i="80"/>
  <c r="N51" i="80"/>
  <c r="N52" i="80"/>
  <c r="N53" i="80"/>
  <c r="N54" i="80"/>
  <c r="N55" i="80"/>
  <c r="N56" i="80"/>
  <c r="N57" i="80"/>
  <c r="N58" i="80"/>
  <c r="N59" i="80"/>
  <c r="N60" i="80"/>
  <c r="N61" i="80"/>
  <c r="N62" i="80"/>
  <c r="N63" i="80"/>
  <c r="N64" i="80"/>
  <c r="N65" i="80"/>
  <c r="N66" i="80"/>
  <c r="N67" i="80"/>
  <c r="N68" i="80"/>
  <c r="N69" i="80"/>
  <c r="N70" i="80"/>
  <c r="N71" i="80"/>
  <c r="N72" i="80"/>
  <c r="N73" i="80"/>
  <c r="N74" i="80"/>
  <c r="N75" i="80"/>
  <c r="N76" i="80"/>
  <c r="N77" i="80"/>
  <c r="N78" i="80"/>
  <c r="N79" i="80"/>
  <c r="N80" i="80"/>
  <c r="N81" i="80"/>
  <c r="N82" i="80"/>
  <c r="N83" i="80"/>
  <c r="N84" i="80"/>
  <c r="N85" i="80"/>
  <c r="N86" i="80"/>
  <c r="N87" i="80"/>
  <c r="N88" i="80"/>
  <c r="N89" i="80"/>
  <c r="N90" i="80"/>
  <c r="N91" i="80"/>
  <c r="N92" i="80"/>
  <c r="N93" i="80"/>
  <c r="N94" i="80"/>
  <c r="N95" i="80"/>
  <c r="N96" i="80"/>
  <c r="N97" i="80"/>
  <c r="N98" i="80"/>
  <c r="N99" i="80"/>
  <c r="N100" i="80"/>
  <c r="N101" i="80"/>
  <c r="N102" i="80"/>
  <c r="N103" i="80"/>
  <c r="N104" i="80"/>
  <c r="N105" i="80"/>
  <c r="N106" i="80"/>
  <c r="N107" i="80"/>
  <c r="N108" i="80"/>
  <c r="N109" i="80"/>
  <c r="N110" i="80"/>
  <c r="N111" i="80"/>
  <c r="N112" i="80"/>
  <c r="N113" i="80"/>
  <c r="N114" i="80"/>
  <c r="N115" i="80"/>
  <c r="N116" i="80"/>
  <c r="N117" i="80"/>
  <c r="N118" i="80"/>
  <c r="N119" i="80"/>
  <c r="N120" i="80"/>
  <c r="N121" i="80"/>
  <c r="N122" i="80"/>
  <c r="N123" i="80"/>
  <c r="N124" i="80"/>
  <c r="N125" i="80"/>
  <c r="N126" i="80"/>
  <c r="N127" i="80"/>
  <c r="N128" i="80"/>
  <c r="N129" i="80"/>
  <c r="N130" i="80"/>
  <c r="N131" i="80"/>
  <c r="N132" i="80"/>
  <c r="N133" i="80"/>
  <c r="N134" i="80"/>
  <c r="N135" i="80"/>
  <c r="N136" i="80"/>
  <c r="N137" i="80"/>
  <c r="N138" i="80"/>
  <c r="N139" i="80"/>
  <c r="N140" i="80"/>
  <c r="N141" i="80"/>
  <c r="N142" i="80"/>
  <c r="N143" i="80"/>
  <c r="N144" i="80"/>
  <c r="N145" i="80"/>
  <c r="N146" i="80"/>
  <c r="N147" i="80"/>
  <c r="N148" i="80"/>
  <c r="N149" i="80"/>
  <c r="N150" i="80"/>
  <c r="N151" i="80"/>
  <c r="N152" i="80"/>
  <c r="N153" i="80"/>
  <c r="N154" i="80"/>
  <c r="N155" i="80"/>
  <c r="N156" i="80"/>
  <c r="N157" i="80"/>
  <c r="N158" i="80"/>
  <c r="N159" i="80"/>
  <c r="N160" i="80"/>
  <c r="N161" i="80"/>
  <c r="N162" i="80"/>
  <c r="N163" i="80"/>
  <c r="N164" i="80"/>
  <c r="N165" i="80"/>
  <c r="N166" i="80"/>
  <c r="N167" i="80"/>
  <c r="N168" i="80"/>
  <c r="N169" i="80"/>
  <c r="N170" i="80"/>
  <c r="N171" i="80"/>
  <c r="N172" i="80"/>
  <c r="N173" i="80"/>
  <c r="N174" i="80"/>
  <c r="N175" i="80"/>
  <c r="N176" i="80"/>
  <c r="N177" i="80"/>
  <c r="N178" i="80"/>
  <c r="N179" i="80"/>
  <c r="N180" i="80"/>
  <c r="N181" i="80"/>
  <c r="N182" i="80"/>
  <c r="N183" i="80"/>
  <c r="N184" i="80"/>
  <c r="N185" i="80"/>
  <c r="N186" i="80"/>
  <c r="N187" i="80"/>
  <c r="N188" i="80"/>
  <c r="N189" i="80"/>
  <c r="N190" i="80"/>
  <c r="N191" i="80"/>
  <c r="N192" i="80"/>
  <c r="N193" i="80"/>
  <c r="N194" i="80"/>
  <c r="N195" i="80"/>
  <c r="N196" i="80"/>
  <c r="N197" i="80"/>
  <c r="N198" i="80"/>
  <c r="N199" i="80"/>
  <c r="N200" i="80"/>
  <c r="N201" i="80"/>
  <c r="N202" i="80"/>
  <c r="N203" i="80"/>
  <c r="N204" i="80"/>
  <c r="N205" i="80"/>
  <c r="N206" i="80"/>
  <c r="N207" i="80"/>
  <c r="N208" i="80"/>
  <c r="N209" i="80"/>
  <c r="N210" i="80"/>
  <c r="N211" i="80"/>
  <c r="N212" i="80"/>
  <c r="N213" i="80"/>
  <c r="N214" i="80"/>
  <c r="N215" i="80"/>
  <c r="N216" i="80"/>
  <c r="N217" i="80"/>
  <c r="N218" i="80"/>
  <c r="N219" i="80"/>
  <c r="N220" i="80"/>
  <c r="N221" i="80"/>
  <c r="N222" i="80"/>
  <c r="N223" i="80"/>
  <c r="N224" i="80"/>
  <c r="N225" i="80"/>
  <c r="N226" i="80"/>
  <c r="N227" i="80"/>
  <c r="N228" i="80"/>
  <c r="N229" i="80"/>
  <c r="N230" i="80"/>
  <c r="N231" i="80"/>
  <c r="N232" i="80"/>
  <c r="N233" i="80"/>
  <c r="N234" i="80"/>
  <c r="N235" i="80"/>
  <c r="N236" i="80"/>
  <c r="N237" i="80"/>
  <c r="N238" i="80"/>
  <c r="N239" i="80"/>
  <c r="N240" i="80"/>
  <c r="N241" i="80"/>
  <c r="N242" i="80"/>
  <c r="N243" i="80"/>
  <c r="N244" i="80"/>
  <c r="N245" i="80"/>
  <c r="N246" i="80"/>
  <c r="N247" i="80"/>
  <c r="N248" i="80"/>
  <c r="N249" i="80"/>
  <c r="N250" i="80"/>
  <c r="N251" i="80"/>
  <c r="N252" i="80"/>
  <c r="N253" i="80"/>
  <c r="N254" i="80"/>
  <c r="N255" i="80"/>
  <c r="N256" i="80"/>
  <c r="N257" i="80"/>
  <c r="N258" i="80"/>
  <c r="N259" i="80"/>
  <c r="N260" i="80"/>
  <c r="N261" i="80"/>
  <c r="N262" i="80"/>
  <c r="N263" i="80"/>
  <c r="N264" i="80"/>
  <c r="N265" i="80"/>
  <c r="N266" i="80"/>
  <c r="N267" i="80"/>
  <c r="N268" i="80"/>
  <c r="N269" i="80"/>
  <c r="N270" i="80"/>
  <c r="N271" i="80"/>
  <c r="N272" i="80"/>
  <c r="N273" i="80"/>
  <c r="N274" i="80"/>
  <c r="N275" i="80"/>
  <c r="N276" i="80"/>
  <c r="N277" i="80"/>
  <c r="N278" i="80"/>
  <c r="N279" i="80"/>
  <c r="N280" i="80"/>
  <c r="N281" i="80"/>
  <c r="N282" i="80"/>
  <c r="N283" i="80"/>
  <c r="N284" i="80"/>
  <c r="N285" i="80"/>
  <c r="N286" i="80"/>
  <c r="N287" i="80"/>
  <c r="N288" i="80"/>
  <c r="N289" i="80"/>
  <c r="N290" i="80"/>
  <c r="N291" i="80"/>
  <c r="N292" i="80"/>
  <c r="N293" i="80"/>
  <c r="N294" i="80"/>
  <c r="N295" i="80"/>
  <c r="N296" i="80"/>
  <c r="N297" i="80"/>
  <c r="N298" i="80"/>
  <c r="N299" i="80"/>
  <c r="N300" i="80"/>
  <c r="N301" i="80"/>
  <c r="N302" i="80"/>
  <c r="N303" i="80"/>
  <c r="N304" i="80"/>
  <c r="N305" i="80"/>
  <c r="N306" i="80"/>
  <c r="N307" i="80"/>
  <c r="N308" i="80"/>
  <c r="N309" i="80"/>
  <c r="N310" i="80"/>
  <c r="N311" i="80"/>
  <c r="N312" i="80"/>
  <c r="N313" i="80"/>
  <c r="N314" i="80"/>
  <c r="N315" i="80"/>
  <c r="N316" i="80"/>
  <c r="N317" i="80"/>
  <c r="N318" i="80"/>
  <c r="N319" i="80"/>
  <c r="N320" i="80"/>
  <c r="N321" i="80"/>
  <c r="N322" i="80"/>
  <c r="N323" i="80"/>
  <c r="N324" i="80"/>
  <c r="N325" i="80"/>
  <c r="N326" i="80"/>
  <c r="N327" i="80"/>
  <c r="N328" i="80"/>
  <c r="N329" i="80"/>
  <c r="N330" i="80"/>
  <c r="N331" i="80"/>
  <c r="N332" i="80"/>
  <c r="N333" i="80"/>
  <c r="N334" i="80"/>
  <c r="N335" i="80"/>
  <c r="N336" i="80"/>
  <c r="N337" i="80"/>
  <c r="N338" i="80"/>
  <c r="N339" i="80"/>
  <c r="N340" i="80"/>
  <c r="N341" i="80"/>
  <c r="N342" i="80"/>
  <c r="N343" i="80"/>
  <c r="N344" i="80"/>
  <c r="N345" i="80"/>
  <c r="N346" i="80"/>
  <c r="N347" i="80"/>
  <c r="N348" i="80"/>
  <c r="N349" i="80"/>
  <c r="N350" i="80"/>
  <c r="N351" i="80"/>
  <c r="N352" i="80"/>
  <c r="N353" i="80"/>
  <c r="N354" i="80"/>
  <c r="N355" i="80"/>
  <c r="N356" i="80"/>
  <c r="N357" i="80"/>
  <c r="N358" i="80"/>
  <c r="N359" i="80"/>
  <c r="N360" i="80"/>
  <c r="N361" i="80"/>
  <c r="N362" i="80"/>
  <c r="N363" i="80"/>
  <c r="N364" i="80"/>
  <c r="N365" i="80"/>
  <c r="N366" i="80"/>
  <c r="N367" i="80"/>
  <c r="N368" i="80"/>
  <c r="N369" i="80"/>
  <c r="N370" i="80"/>
  <c r="N371" i="80"/>
  <c r="N372" i="80"/>
  <c r="N373" i="80"/>
  <c r="N374" i="80"/>
  <c r="N375" i="80"/>
  <c r="N376" i="80"/>
  <c r="N377" i="80"/>
  <c r="N378" i="80"/>
  <c r="N379" i="80"/>
  <c r="N380" i="80"/>
  <c r="N381" i="80"/>
  <c r="N382" i="80"/>
  <c r="N383" i="80"/>
  <c r="N384" i="80"/>
  <c r="N385" i="80"/>
  <c r="N386" i="80"/>
  <c r="N387" i="80"/>
  <c r="N388" i="80"/>
  <c r="N389" i="80"/>
  <c r="N390" i="80"/>
  <c r="N391" i="80"/>
  <c r="N392" i="80"/>
  <c r="N393" i="80"/>
  <c r="N394" i="80"/>
  <c r="N395" i="80"/>
  <c r="N396" i="80"/>
  <c r="N397" i="80"/>
  <c r="N398" i="80"/>
  <c r="N399" i="80"/>
  <c r="N400" i="80"/>
  <c r="N401" i="80"/>
  <c r="N10" i="81"/>
  <c r="N11" i="81"/>
  <c r="N12" i="81"/>
  <c r="N13" i="81"/>
  <c r="N14" i="81"/>
  <c r="N15" i="81"/>
  <c r="N16" i="81"/>
  <c r="N17" i="81"/>
  <c r="N18" i="81"/>
  <c r="N19" i="81"/>
  <c r="N20" i="81"/>
  <c r="N21" i="81"/>
  <c r="N22" i="81"/>
  <c r="N23" i="81"/>
  <c r="N24" i="81"/>
  <c r="N25" i="81"/>
  <c r="N26" i="81"/>
  <c r="N27" i="81"/>
  <c r="N28" i="81"/>
  <c r="N29" i="81"/>
  <c r="N30" i="81"/>
  <c r="N31" i="81"/>
  <c r="N33" i="81"/>
  <c r="N34" i="81"/>
  <c r="N35" i="81"/>
  <c r="N36" i="81"/>
  <c r="N37" i="81"/>
  <c r="N38" i="81"/>
  <c r="N39" i="81"/>
  <c r="N40" i="81"/>
  <c r="N41" i="81"/>
  <c r="N42" i="81"/>
  <c r="N43" i="81"/>
  <c r="N44" i="81"/>
  <c r="N45" i="81"/>
  <c r="N46" i="81"/>
  <c r="N47" i="81"/>
  <c r="N48" i="81"/>
  <c r="N49" i="81"/>
  <c r="N50" i="81"/>
  <c r="N51" i="81"/>
  <c r="N52" i="81"/>
  <c r="N53" i="81"/>
  <c r="N54" i="81"/>
  <c r="N55" i="81"/>
  <c r="N56" i="81"/>
  <c r="N57" i="81"/>
  <c r="N58" i="81"/>
  <c r="N59" i="81"/>
  <c r="N60" i="81"/>
  <c r="N61" i="81"/>
  <c r="N62" i="81"/>
  <c r="N63" i="81"/>
  <c r="N64" i="81"/>
  <c r="N65" i="81"/>
  <c r="N66" i="81"/>
  <c r="N67" i="81"/>
  <c r="N68" i="81"/>
  <c r="N69" i="81"/>
  <c r="N70" i="81"/>
  <c r="N71" i="81"/>
  <c r="N72" i="81"/>
  <c r="N73" i="81"/>
  <c r="N74" i="81"/>
  <c r="N75" i="81"/>
  <c r="N76" i="81"/>
  <c r="N77" i="81"/>
  <c r="N78" i="81"/>
  <c r="N79" i="81"/>
  <c r="N80" i="81"/>
  <c r="N81" i="81"/>
  <c r="N82" i="81"/>
  <c r="N83" i="81"/>
  <c r="N84" i="81"/>
  <c r="N85" i="81"/>
  <c r="N86" i="81"/>
  <c r="N87" i="81"/>
  <c r="N88" i="81"/>
  <c r="N89" i="81"/>
  <c r="N90" i="81"/>
  <c r="N91" i="81"/>
  <c r="N92" i="81"/>
  <c r="N93" i="81"/>
  <c r="N94" i="81"/>
  <c r="N95" i="81"/>
  <c r="N96" i="81"/>
  <c r="N97" i="81"/>
  <c r="N98" i="81"/>
  <c r="N99" i="81"/>
  <c r="N100" i="81"/>
  <c r="N101" i="81"/>
  <c r="N102" i="81"/>
  <c r="N103" i="81"/>
  <c r="N104" i="81"/>
  <c r="N105" i="81"/>
  <c r="N106" i="81"/>
  <c r="N107" i="81"/>
  <c r="N108" i="81"/>
  <c r="N109" i="81"/>
  <c r="N110" i="81"/>
  <c r="N111" i="81"/>
  <c r="N112" i="81"/>
  <c r="N113" i="81"/>
  <c r="N114" i="81"/>
  <c r="N115" i="81"/>
  <c r="N116" i="81"/>
  <c r="N117" i="81"/>
  <c r="N118" i="81"/>
  <c r="N119" i="81"/>
  <c r="N120" i="81"/>
  <c r="N121" i="81"/>
  <c r="N122" i="81"/>
  <c r="N123" i="81"/>
  <c r="N124" i="81"/>
  <c r="N125" i="81"/>
  <c r="N126" i="81"/>
  <c r="N127" i="81"/>
  <c r="N128" i="81"/>
  <c r="N129" i="81"/>
  <c r="N130" i="81"/>
  <c r="N131" i="81"/>
  <c r="N132" i="81"/>
  <c r="N133" i="81"/>
  <c r="N134" i="81"/>
  <c r="N135" i="81"/>
  <c r="N136" i="81"/>
  <c r="N137" i="81"/>
  <c r="N138" i="81"/>
  <c r="N139" i="81"/>
  <c r="N140" i="81"/>
  <c r="N141" i="81"/>
  <c r="N142" i="81"/>
  <c r="N143" i="81"/>
  <c r="N144" i="81"/>
  <c r="N145" i="81"/>
  <c r="N146" i="81"/>
  <c r="N147" i="81"/>
  <c r="N148" i="81"/>
  <c r="N149" i="81"/>
  <c r="N150" i="81"/>
  <c r="N151" i="81"/>
  <c r="N152" i="81"/>
  <c r="N153" i="81"/>
  <c r="N154" i="81"/>
  <c r="N155" i="81"/>
  <c r="N156" i="81"/>
  <c r="N157" i="81"/>
  <c r="N158" i="81"/>
  <c r="N159" i="81"/>
  <c r="N160" i="81"/>
  <c r="N161" i="81"/>
  <c r="N162" i="81"/>
  <c r="N163" i="81"/>
  <c r="N164" i="81"/>
  <c r="N165" i="81"/>
  <c r="N166" i="81"/>
  <c r="N167" i="81"/>
  <c r="N168" i="81"/>
  <c r="N169" i="81"/>
  <c r="N170" i="81"/>
  <c r="N171" i="81"/>
  <c r="N172" i="81"/>
  <c r="N173" i="81"/>
  <c r="N174" i="81"/>
  <c r="N175" i="81"/>
  <c r="N176" i="81"/>
  <c r="N177" i="81"/>
  <c r="N178" i="81"/>
  <c r="N179" i="81"/>
  <c r="N180" i="81"/>
  <c r="N181" i="81"/>
  <c r="N182" i="81"/>
  <c r="N183" i="81"/>
  <c r="N184" i="81"/>
  <c r="N185" i="81"/>
  <c r="N186" i="81"/>
  <c r="N187" i="81"/>
  <c r="N188" i="81"/>
  <c r="N189" i="81"/>
  <c r="N190" i="81"/>
  <c r="N191" i="81"/>
  <c r="N192" i="81"/>
  <c r="N193" i="81"/>
  <c r="N194" i="81"/>
  <c r="N195" i="81"/>
  <c r="N196" i="81"/>
  <c r="N197" i="81"/>
  <c r="N198" i="81"/>
  <c r="N199" i="81"/>
  <c r="N200" i="81"/>
  <c r="N201" i="81"/>
  <c r="N202" i="81"/>
  <c r="N203" i="81"/>
  <c r="N204" i="81"/>
  <c r="N205" i="81"/>
  <c r="N206" i="81"/>
  <c r="N207" i="81"/>
  <c r="N208" i="81"/>
  <c r="N209" i="81"/>
  <c r="N210" i="81"/>
  <c r="N211" i="81"/>
  <c r="N212" i="81"/>
  <c r="N213" i="81"/>
  <c r="N214" i="81"/>
  <c r="N215" i="81"/>
  <c r="N216" i="81"/>
  <c r="N217" i="81"/>
  <c r="N218" i="81"/>
  <c r="N219" i="81"/>
  <c r="N220" i="81"/>
  <c r="N221" i="81"/>
  <c r="N222" i="81"/>
  <c r="N223" i="81"/>
  <c r="N224" i="81"/>
  <c r="N225" i="81"/>
  <c r="N226" i="81"/>
  <c r="N227" i="81"/>
  <c r="N228" i="81"/>
  <c r="N229" i="81"/>
  <c r="N230" i="81"/>
  <c r="N231" i="81"/>
  <c r="N232" i="81"/>
  <c r="N233" i="81"/>
  <c r="N234" i="81"/>
  <c r="N235" i="81"/>
  <c r="N236" i="81"/>
  <c r="N237" i="81"/>
  <c r="N238" i="81"/>
  <c r="N239" i="81"/>
  <c r="N240" i="81"/>
  <c r="N241" i="81"/>
  <c r="N242" i="81"/>
  <c r="N243" i="81"/>
  <c r="N244" i="81"/>
  <c r="N245" i="81"/>
  <c r="N246" i="81"/>
  <c r="N247" i="81"/>
  <c r="N248" i="81"/>
  <c r="N249" i="81"/>
  <c r="N250" i="81"/>
  <c r="N251" i="81"/>
  <c r="N252" i="81"/>
  <c r="N253" i="81"/>
  <c r="N254" i="81"/>
  <c r="N255" i="81"/>
  <c r="N256" i="81"/>
  <c r="N257" i="81"/>
  <c r="N258" i="81"/>
  <c r="N259" i="81"/>
  <c r="N260" i="81"/>
  <c r="N261" i="81"/>
  <c r="N262" i="81"/>
  <c r="N263" i="81"/>
  <c r="N264" i="81"/>
  <c r="N265" i="81"/>
  <c r="N266" i="81"/>
  <c r="N267" i="81"/>
  <c r="N268" i="81"/>
  <c r="N269" i="81"/>
  <c r="N270" i="81"/>
  <c r="N271" i="81"/>
  <c r="N272" i="81"/>
  <c r="N273" i="81"/>
  <c r="N274" i="81"/>
  <c r="N275" i="81"/>
  <c r="N276" i="81"/>
  <c r="N277" i="81"/>
  <c r="N278" i="81"/>
  <c r="N279" i="81"/>
  <c r="N280" i="81"/>
  <c r="N281" i="81"/>
  <c r="N282" i="81"/>
  <c r="N283" i="81"/>
  <c r="N284" i="81"/>
  <c r="N285" i="81"/>
  <c r="N286" i="81"/>
  <c r="N287" i="81"/>
  <c r="N288" i="81"/>
  <c r="N289" i="81"/>
  <c r="N290" i="81"/>
  <c r="N291" i="81"/>
  <c r="N292" i="81"/>
  <c r="N293" i="81"/>
  <c r="N294" i="81"/>
  <c r="N295" i="81"/>
  <c r="N296" i="81"/>
  <c r="N297" i="81"/>
  <c r="N298" i="81"/>
  <c r="N299" i="81"/>
  <c r="N300" i="81"/>
  <c r="N301" i="81"/>
  <c r="N302" i="81"/>
  <c r="N303" i="81"/>
  <c r="N304" i="81"/>
  <c r="N305" i="81"/>
  <c r="N306" i="81"/>
  <c r="N307" i="81"/>
  <c r="N308" i="81"/>
  <c r="N309" i="81"/>
  <c r="N310" i="81"/>
  <c r="N311" i="81"/>
  <c r="N312" i="81"/>
  <c r="N313" i="81"/>
  <c r="N314" i="81"/>
  <c r="N315" i="81"/>
  <c r="N316" i="81"/>
  <c r="N317" i="81"/>
  <c r="N318" i="81"/>
  <c r="N319" i="81"/>
  <c r="N320" i="81"/>
  <c r="N321" i="81"/>
  <c r="N322" i="81"/>
  <c r="N323" i="81"/>
  <c r="N324" i="81"/>
  <c r="N325" i="81"/>
  <c r="N326" i="81"/>
  <c r="N327" i="81"/>
  <c r="N328" i="81"/>
  <c r="N329" i="81"/>
  <c r="N330" i="81"/>
  <c r="N331" i="81"/>
  <c r="N332" i="81"/>
  <c r="N333" i="81"/>
  <c r="N334" i="81"/>
  <c r="N335" i="81"/>
  <c r="N336" i="81"/>
  <c r="N337" i="81"/>
  <c r="N338" i="81"/>
  <c r="N339" i="81"/>
  <c r="N340" i="81"/>
  <c r="N341" i="81"/>
  <c r="N342" i="81"/>
  <c r="N343" i="81"/>
  <c r="N344" i="81"/>
  <c r="N345" i="81"/>
  <c r="N346" i="81"/>
  <c r="N347" i="81"/>
  <c r="N348" i="81"/>
  <c r="N349" i="81"/>
  <c r="N350" i="81"/>
  <c r="N351" i="81"/>
  <c r="N352" i="81"/>
  <c r="N353" i="81"/>
  <c r="N354" i="81"/>
  <c r="N355" i="81"/>
  <c r="N356" i="81"/>
  <c r="N357" i="81"/>
  <c r="N358" i="81"/>
  <c r="N359" i="81"/>
  <c r="N360" i="81"/>
  <c r="N361" i="81"/>
  <c r="N362" i="81"/>
  <c r="N363" i="81"/>
  <c r="N364" i="81"/>
  <c r="N365" i="81"/>
  <c r="N366" i="81"/>
  <c r="N367" i="81"/>
  <c r="N368" i="81"/>
  <c r="N369" i="81"/>
  <c r="N370" i="81"/>
  <c r="N371" i="81"/>
  <c r="N372" i="81"/>
  <c r="N373" i="81"/>
  <c r="N374" i="81"/>
  <c r="N375" i="81"/>
  <c r="N376" i="81"/>
  <c r="N377" i="81"/>
  <c r="N378" i="81"/>
  <c r="N379" i="81"/>
  <c r="N380" i="81"/>
  <c r="N381" i="81"/>
  <c r="N382" i="81"/>
  <c r="N383" i="81"/>
  <c r="N384" i="81"/>
  <c r="N385" i="81"/>
  <c r="N386" i="81"/>
  <c r="N387" i="81"/>
  <c r="N388" i="81"/>
  <c r="N389" i="81"/>
  <c r="N390" i="81"/>
  <c r="N391" i="81"/>
  <c r="N392" i="81"/>
  <c r="N393" i="81"/>
  <c r="N394" i="81"/>
  <c r="N395" i="81"/>
  <c r="N396" i="81"/>
  <c r="N397" i="81"/>
  <c r="N398" i="81"/>
  <c r="N399" i="81"/>
  <c r="N400" i="81"/>
  <c r="N401" i="81"/>
  <c r="N10" i="82"/>
  <c r="N11" i="82"/>
  <c r="N12" i="82"/>
  <c r="N13" i="82"/>
  <c r="N14" i="82"/>
  <c r="N15" i="82"/>
  <c r="N16" i="82"/>
  <c r="N17" i="82"/>
  <c r="N18" i="82"/>
  <c r="N19" i="82"/>
  <c r="N20" i="82"/>
  <c r="N21" i="82"/>
  <c r="N22" i="82"/>
  <c r="N23" i="82"/>
  <c r="N24" i="82"/>
  <c r="N25" i="82"/>
  <c r="N26" i="82"/>
  <c r="N27" i="82"/>
  <c r="N28" i="82"/>
  <c r="N29" i="82"/>
  <c r="N30" i="82"/>
  <c r="N31" i="82"/>
  <c r="N33" i="82"/>
  <c r="N34" i="82"/>
  <c r="N35" i="82"/>
  <c r="N36" i="82"/>
  <c r="N37" i="82"/>
  <c r="N38" i="82"/>
  <c r="N39" i="82"/>
  <c r="N40" i="82"/>
  <c r="N41" i="82"/>
  <c r="N42" i="82"/>
  <c r="N43" i="82"/>
  <c r="N44" i="82"/>
  <c r="N45" i="82"/>
  <c r="N46" i="82"/>
  <c r="N47" i="82"/>
  <c r="N48" i="82"/>
  <c r="N49" i="82"/>
  <c r="N50" i="82"/>
  <c r="N51" i="82"/>
  <c r="N52" i="82"/>
  <c r="N53" i="82"/>
  <c r="N54" i="82"/>
  <c r="N55" i="82"/>
  <c r="N56" i="82"/>
  <c r="N57" i="82"/>
  <c r="N58" i="82"/>
  <c r="N59" i="82"/>
  <c r="N60" i="82"/>
  <c r="N61" i="82"/>
  <c r="N62" i="82"/>
  <c r="N63" i="82"/>
  <c r="N64" i="82"/>
  <c r="N65" i="82"/>
  <c r="N66" i="82"/>
  <c r="N67" i="82"/>
  <c r="N68" i="82"/>
  <c r="N69" i="82"/>
  <c r="N70" i="82"/>
  <c r="N71" i="82"/>
  <c r="N72" i="82"/>
  <c r="N73" i="82"/>
  <c r="N74" i="82"/>
  <c r="N75" i="82"/>
  <c r="N76" i="82"/>
  <c r="N77" i="82"/>
  <c r="N78" i="82"/>
  <c r="N79" i="82"/>
  <c r="N80" i="82"/>
  <c r="N81" i="82"/>
  <c r="N82" i="82"/>
  <c r="N83" i="82"/>
  <c r="N84" i="82"/>
  <c r="N85" i="82"/>
  <c r="N86" i="82"/>
  <c r="N87" i="82"/>
  <c r="N88" i="82"/>
  <c r="N89" i="82"/>
  <c r="N90" i="82"/>
  <c r="N91" i="82"/>
  <c r="N92" i="82"/>
  <c r="N93" i="82"/>
  <c r="N94" i="82"/>
  <c r="N95" i="82"/>
  <c r="N96" i="82"/>
  <c r="N97" i="82"/>
  <c r="N98" i="82"/>
  <c r="N99" i="82"/>
  <c r="N100" i="82"/>
  <c r="N101" i="82"/>
  <c r="N102" i="82"/>
  <c r="N103" i="82"/>
  <c r="N104" i="82"/>
  <c r="N105" i="82"/>
  <c r="N106" i="82"/>
  <c r="N107" i="82"/>
  <c r="N108" i="82"/>
  <c r="N109" i="82"/>
  <c r="N110" i="82"/>
  <c r="N111" i="82"/>
  <c r="N112" i="82"/>
  <c r="N113" i="82"/>
  <c r="N114" i="82"/>
  <c r="N115" i="82"/>
  <c r="N116" i="82"/>
  <c r="N117" i="82"/>
  <c r="N118" i="82"/>
  <c r="N119" i="82"/>
  <c r="N120" i="82"/>
  <c r="N121" i="82"/>
  <c r="N122" i="82"/>
  <c r="N123" i="82"/>
  <c r="N124" i="82"/>
  <c r="N125" i="82"/>
  <c r="N126" i="82"/>
  <c r="N127" i="82"/>
  <c r="N128" i="82"/>
  <c r="N129" i="82"/>
  <c r="N130" i="82"/>
  <c r="N131" i="82"/>
  <c r="N132" i="82"/>
  <c r="N133" i="82"/>
  <c r="N134" i="82"/>
  <c r="N135" i="82"/>
  <c r="N136" i="82"/>
  <c r="N137" i="82"/>
  <c r="N138" i="82"/>
  <c r="N139" i="82"/>
  <c r="N140" i="82"/>
  <c r="N141" i="82"/>
  <c r="N142" i="82"/>
  <c r="N143" i="82"/>
  <c r="N144" i="82"/>
  <c r="N145" i="82"/>
  <c r="N146" i="82"/>
  <c r="N147" i="82"/>
  <c r="N148" i="82"/>
  <c r="N149" i="82"/>
  <c r="N150" i="82"/>
  <c r="N151" i="82"/>
  <c r="N152" i="82"/>
  <c r="N153" i="82"/>
  <c r="N154" i="82"/>
  <c r="N155" i="82"/>
  <c r="N156" i="82"/>
  <c r="N157" i="82"/>
  <c r="N158" i="82"/>
  <c r="N159" i="82"/>
  <c r="N160" i="82"/>
  <c r="N161" i="82"/>
  <c r="N162" i="82"/>
  <c r="N163" i="82"/>
  <c r="N164" i="82"/>
  <c r="N165" i="82"/>
  <c r="N166" i="82"/>
  <c r="N167" i="82"/>
  <c r="N168" i="82"/>
  <c r="N169" i="82"/>
  <c r="N170" i="82"/>
  <c r="N171" i="82"/>
  <c r="N172" i="82"/>
  <c r="N173" i="82"/>
  <c r="N174" i="82"/>
  <c r="N175" i="82"/>
  <c r="N176" i="82"/>
  <c r="N177" i="82"/>
  <c r="N178" i="82"/>
  <c r="N179" i="82"/>
  <c r="N180" i="82"/>
  <c r="N181" i="82"/>
  <c r="N182" i="82"/>
  <c r="N183" i="82"/>
  <c r="N184" i="82"/>
  <c r="N185" i="82"/>
  <c r="N186" i="82"/>
  <c r="N187" i="82"/>
  <c r="N188" i="82"/>
  <c r="N189" i="82"/>
  <c r="N190" i="82"/>
  <c r="N191" i="82"/>
  <c r="N192" i="82"/>
  <c r="N193" i="82"/>
  <c r="N194" i="82"/>
  <c r="N195" i="82"/>
  <c r="N196" i="82"/>
  <c r="N197" i="82"/>
  <c r="N198" i="82"/>
  <c r="N199" i="82"/>
  <c r="N200" i="82"/>
  <c r="N201" i="82"/>
  <c r="N202" i="82"/>
  <c r="N203" i="82"/>
  <c r="N204" i="82"/>
  <c r="N205" i="82"/>
  <c r="N206" i="82"/>
  <c r="N207" i="82"/>
  <c r="N208" i="82"/>
  <c r="N209" i="82"/>
  <c r="N210" i="82"/>
  <c r="N211" i="82"/>
  <c r="N212" i="82"/>
  <c r="N213" i="82"/>
  <c r="N214" i="82"/>
  <c r="N215" i="82"/>
  <c r="N216" i="82"/>
  <c r="N217" i="82"/>
  <c r="N218" i="82"/>
  <c r="N219" i="82"/>
  <c r="N220" i="82"/>
  <c r="N221" i="82"/>
  <c r="N222" i="82"/>
  <c r="N223" i="82"/>
  <c r="N224" i="82"/>
  <c r="N225" i="82"/>
  <c r="N226" i="82"/>
  <c r="N227" i="82"/>
  <c r="N228" i="82"/>
  <c r="N229" i="82"/>
  <c r="N230" i="82"/>
  <c r="N231" i="82"/>
  <c r="N232" i="82"/>
  <c r="N233" i="82"/>
  <c r="N234" i="82"/>
  <c r="N235" i="82"/>
  <c r="N236" i="82"/>
  <c r="N237" i="82"/>
  <c r="N238" i="82"/>
  <c r="N239" i="82"/>
  <c r="N240" i="82"/>
  <c r="N241" i="82"/>
  <c r="N242" i="82"/>
  <c r="N243" i="82"/>
  <c r="N244" i="82"/>
  <c r="N245" i="82"/>
  <c r="N246" i="82"/>
  <c r="N247" i="82"/>
  <c r="N248" i="82"/>
  <c r="N249" i="82"/>
  <c r="N250" i="82"/>
  <c r="N251" i="82"/>
  <c r="N252" i="82"/>
  <c r="N253" i="82"/>
  <c r="N254" i="82"/>
  <c r="N255" i="82"/>
  <c r="N256" i="82"/>
  <c r="N257" i="82"/>
  <c r="N258" i="82"/>
  <c r="N259" i="82"/>
  <c r="N260" i="82"/>
  <c r="N261" i="82"/>
  <c r="N262" i="82"/>
  <c r="N263" i="82"/>
  <c r="N264" i="82"/>
  <c r="N265" i="82"/>
  <c r="N266" i="82"/>
  <c r="N267" i="82"/>
  <c r="N268" i="82"/>
  <c r="N269" i="82"/>
  <c r="N270" i="82"/>
  <c r="N271" i="82"/>
  <c r="N272" i="82"/>
  <c r="N273" i="82"/>
  <c r="N274" i="82"/>
  <c r="N275" i="82"/>
  <c r="N276" i="82"/>
  <c r="N277" i="82"/>
  <c r="N278" i="82"/>
  <c r="N279" i="82"/>
  <c r="N280" i="82"/>
  <c r="N281" i="82"/>
  <c r="N282" i="82"/>
  <c r="N283" i="82"/>
  <c r="N284" i="82"/>
  <c r="N285" i="82"/>
  <c r="N286" i="82"/>
  <c r="N287" i="82"/>
  <c r="N288" i="82"/>
  <c r="N289" i="82"/>
  <c r="N290" i="82"/>
  <c r="N291" i="82"/>
  <c r="N292" i="82"/>
  <c r="N293" i="82"/>
  <c r="N294" i="82"/>
  <c r="N295" i="82"/>
  <c r="N296" i="82"/>
  <c r="N297" i="82"/>
  <c r="N298" i="82"/>
  <c r="N299" i="82"/>
  <c r="N300" i="82"/>
  <c r="N301" i="82"/>
  <c r="N302" i="82"/>
  <c r="N303" i="82"/>
  <c r="N304" i="82"/>
  <c r="N305" i="82"/>
  <c r="N306" i="82"/>
  <c r="N307" i="82"/>
  <c r="N308" i="82"/>
  <c r="N309" i="82"/>
  <c r="N310" i="82"/>
  <c r="N311" i="82"/>
  <c r="N312" i="82"/>
  <c r="N313" i="82"/>
  <c r="N314" i="82"/>
  <c r="N315" i="82"/>
  <c r="N316" i="82"/>
  <c r="N317" i="82"/>
  <c r="N318" i="82"/>
  <c r="N319" i="82"/>
  <c r="N320" i="82"/>
  <c r="N321" i="82"/>
  <c r="N322" i="82"/>
  <c r="N323" i="82"/>
  <c r="N324" i="82"/>
  <c r="N325" i="82"/>
  <c r="N326" i="82"/>
  <c r="N327" i="82"/>
  <c r="N328" i="82"/>
  <c r="N329" i="82"/>
  <c r="N330" i="82"/>
  <c r="N331" i="82"/>
  <c r="N332" i="82"/>
  <c r="N333" i="82"/>
  <c r="N334" i="82"/>
  <c r="N335" i="82"/>
  <c r="N336" i="82"/>
  <c r="N337" i="82"/>
  <c r="N338" i="82"/>
  <c r="N339" i="82"/>
  <c r="N340" i="82"/>
  <c r="N341" i="82"/>
  <c r="N342" i="82"/>
  <c r="N343" i="82"/>
  <c r="N344" i="82"/>
  <c r="N345" i="82"/>
  <c r="N346" i="82"/>
  <c r="N347" i="82"/>
  <c r="N348" i="82"/>
  <c r="N349" i="82"/>
  <c r="N350" i="82"/>
  <c r="N351" i="82"/>
  <c r="N352" i="82"/>
  <c r="N353" i="82"/>
  <c r="N354" i="82"/>
  <c r="N355" i="82"/>
  <c r="N356" i="82"/>
  <c r="N357" i="82"/>
  <c r="N358" i="82"/>
  <c r="N359" i="82"/>
  <c r="N360" i="82"/>
  <c r="N361" i="82"/>
  <c r="N362" i="82"/>
  <c r="N363" i="82"/>
  <c r="N364" i="82"/>
  <c r="N365" i="82"/>
  <c r="N366" i="82"/>
  <c r="N367" i="82"/>
  <c r="N368" i="82"/>
  <c r="N369" i="82"/>
  <c r="N370" i="82"/>
  <c r="N371" i="82"/>
  <c r="N372" i="82"/>
  <c r="N373" i="82"/>
  <c r="N374" i="82"/>
  <c r="N375" i="82"/>
  <c r="N376" i="82"/>
  <c r="N377" i="82"/>
  <c r="N378" i="82"/>
  <c r="N379" i="82"/>
  <c r="N380" i="82"/>
  <c r="N381" i="82"/>
  <c r="N382" i="82"/>
  <c r="N383" i="82"/>
  <c r="N384" i="82"/>
  <c r="N385" i="82"/>
  <c r="N386" i="82"/>
  <c r="N387" i="82"/>
  <c r="N388" i="82"/>
  <c r="N389" i="82"/>
  <c r="N390" i="82"/>
  <c r="N391" i="82"/>
  <c r="N392" i="82"/>
  <c r="N393" i="82"/>
  <c r="N394" i="82"/>
  <c r="N395" i="82"/>
  <c r="N396" i="82"/>
  <c r="N397" i="82"/>
  <c r="N398" i="82"/>
  <c r="N399" i="82"/>
  <c r="N400" i="82"/>
  <c r="N401" i="82"/>
  <c r="N10" i="83"/>
  <c r="N11" i="83"/>
  <c r="N12" i="83"/>
  <c r="N13" i="83"/>
  <c r="N14" i="83"/>
  <c r="N15" i="83"/>
  <c r="N16" i="83"/>
  <c r="N17" i="83"/>
  <c r="N18" i="83"/>
  <c r="N19" i="83"/>
  <c r="N20" i="83"/>
  <c r="N21" i="83"/>
  <c r="N22" i="83"/>
  <c r="N23" i="83"/>
  <c r="N24" i="83"/>
  <c r="N25" i="83"/>
  <c r="N26" i="83"/>
  <c r="N27" i="83"/>
  <c r="N28" i="83"/>
  <c r="N29" i="83"/>
  <c r="N30" i="83"/>
  <c r="N31" i="83"/>
  <c r="N33" i="83"/>
  <c r="N34" i="83"/>
  <c r="N35" i="83"/>
  <c r="N36" i="83"/>
  <c r="N37" i="83"/>
  <c r="N38" i="83"/>
  <c r="N39" i="83"/>
  <c r="N40" i="83"/>
  <c r="N41" i="83"/>
  <c r="N42" i="83"/>
  <c r="N43" i="83"/>
  <c r="N44" i="83"/>
  <c r="N45" i="83"/>
  <c r="N46" i="83"/>
  <c r="N47" i="83"/>
  <c r="N48" i="83"/>
  <c r="N49" i="83"/>
  <c r="N50" i="83"/>
  <c r="N51" i="83"/>
  <c r="N52" i="83"/>
  <c r="N53" i="83"/>
  <c r="N54" i="83"/>
  <c r="N55" i="83"/>
  <c r="N56" i="83"/>
  <c r="N57" i="83"/>
  <c r="N58" i="83"/>
  <c r="N59" i="83"/>
  <c r="N60" i="83"/>
  <c r="N61" i="83"/>
  <c r="N62" i="83"/>
  <c r="N63" i="83"/>
  <c r="N64" i="83"/>
  <c r="N65" i="83"/>
  <c r="N66" i="83"/>
  <c r="N67" i="83"/>
  <c r="N68" i="83"/>
  <c r="N69" i="83"/>
  <c r="N70" i="83"/>
  <c r="N71" i="83"/>
  <c r="N72" i="83"/>
  <c r="N73" i="83"/>
  <c r="N74" i="83"/>
  <c r="N75" i="83"/>
  <c r="N76" i="83"/>
  <c r="N77" i="83"/>
  <c r="N78" i="83"/>
  <c r="N79" i="83"/>
  <c r="N80" i="83"/>
  <c r="N81" i="83"/>
  <c r="N82" i="83"/>
  <c r="N83" i="83"/>
  <c r="N84" i="83"/>
  <c r="N85" i="83"/>
  <c r="N86" i="83"/>
  <c r="N87" i="83"/>
  <c r="N88" i="83"/>
  <c r="N89" i="83"/>
  <c r="N90" i="83"/>
  <c r="N91" i="83"/>
  <c r="N92" i="83"/>
  <c r="N93" i="83"/>
  <c r="N94" i="83"/>
  <c r="N95" i="83"/>
  <c r="N96" i="83"/>
  <c r="N97" i="83"/>
  <c r="N98" i="83"/>
  <c r="N99" i="83"/>
  <c r="N100" i="83"/>
  <c r="N101" i="83"/>
  <c r="N102" i="83"/>
  <c r="N103" i="83"/>
  <c r="N104" i="83"/>
  <c r="N105" i="83"/>
  <c r="N106" i="83"/>
  <c r="N107" i="83"/>
  <c r="N108" i="83"/>
  <c r="N109" i="83"/>
  <c r="N110" i="83"/>
  <c r="N111" i="83"/>
  <c r="N112" i="83"/>
  <c r="N113" i="83"/>
  <c r="N114" i="83"/>
  <c r="N115" i="83"/>
  <c r="N116" i="83"/>
  <c r="N117" i="83"/>
  <c r="N118" i="83"/>
  <c r="N119" i="83"/>
  <c r="N120" i="83"/>
  <c r="N121" i="83"/>
  <c r="N122" i="83"/>
  <c r="N123" i="83"/>
  <c r="N124" i="83"/>
  <c r="N125" i="83"/>
  <c r="N126" i="83"/>
  <c r="N127" i="83"/>
  <c r="N128" i="83"/>
  <c r="N129" i="83"/>
  <c r="N130" i="83"/>
  <c r="N131" i="83"/>
  <c r="N132" i="83"/>
  <c r="N133" i="83"/>
  <c r="N134" i="83"/>
  <c r="N135" i="83"/>
  <c r="N136" i="83"/>
  <c r="N137" i="83"/>
  <c r="N138" i="83"/>
  <c r="N139" i="83"/>
  <c r="N140" i="83"/>
  <c r="N141" i="83"/>
  <c r="N142" i="83"/>
  <c r="N143" i="83"/>
  <c r="N144" i="83"/>
  <c r="N145" i="83"/>
  <c r="N146" i="83"/>
  <c r="N147" i="83"/>
  <c r="N148" i="83"/>
  <c r="N149" i="83"/>
  <c r="N150" i="83"/>
  <c r="N151" i="83"/>
  <c r="N152" i="83"/>
  <c r="N153" i="83"/>
  <c r="N154" i="83"/>
  <c r="N155" i="83"/>
  <c r="N156" i="83"/>
  <c r="N157" i="83"/>
  <c r="N158" i="83"/>
  <c r="N159" i="83"/>
  <c r="N160" i="83"/>
  <c r="N161" i="83"/>
  <c r="N162" i="83"/>
  <c r="N163" i="83"/>
  <c r="N164" i="83"/>
  <c r="N165" i="83"/>
  <c r="N166" i="83"/>
  <c r="N167" i="83"/>
  <c r="N168" i="83"/>
  <c r="N169" i="83"/>
  <c r="N170" i="83"/>
  <c r="N171" i="83"/>
  <c r="N172" i="83"/>
  <c r="N173" i="83"/>
  <c r="N174" i="83"/>
  <c r="N175" i="83"/>
  <c r="N176" i="83"/>
  <c r="N177" i="83"/>
  <c r="N178" i="83"/>
  <c r="N179" i="83"/>
  <c r="N180" i="83"/>
  <c r="N181" i="83"/>
  <c r="N182" i="83"/>
  <c r="N183" i="83"/>
  <c r="N184" i="83"/>
  <c r="N185" i="83"/>
  <c r="N186" i="83"/>
  <c r="N187" i="83"/>
  <c r="N188" i="83"/>
  <c r="N189" i="83"/>
  <c r="N190" i="83"/>
  <c r="N191" i="83"/>
  <c r="N192" i="83"/>
  <c r="N193" i="83"/>
  <c r="N194" i="83"/>
  <c r="N195" i="83"/>
  <c r="N196" i="83"/>
  <c r="N197" i="83"/>
  <c r="N198" i="83"/>
  <c r="N199" i="83"/>
  <c r="N200" i="83"/>
  <c r="N201" i="83"/>
  <c r="N202" i="83"/>
  <c r="N203" i="83"/>
  <c r="N204" i="83"/>
  <c r="N205" i="83"/>
  <c r="N206" i="83"/>
  <c r="N207" i="83"/>
  <c r="N208" i="83"/>
  <c r="N209" i="83"/>
  <c r="N210" i="83"/>
  <c r="N211" i="83"/>
  <c r="N212" i="83"/>
  <c r="N213" i="83"/>
  <c r="N214" i="83"/>
  <c r="N215" i="83"/>
  <c r="N216" i="83"/>
  <c r="N217" i="83"/>
  <c r="N218" i="83"/>
  <c r="N219" i="83"/>
  <c r="N220" i="83"/>
  <c r="N221" i="83"/>
  <c r="N222" i="83"/>
  <c r="N223" i="83"/>
  <c r="N224" i="83"/>
  <c r="N225" i="83"/>
  <c r="N226" i="83"/>
  <c r="N227" i="83"/>
  <c r="N228" i="83"/>
  <c r="N229" i="83"/>
  <c r="N230" i="83"/>
  <c r="N231" i="83"/>
  <c r="N232" i="83"/>
  <c r="N233" i="83"/>
  <c r="N234" i="83"/>
  <c r="N235" i="83"/>
  <c r="N236" i="83"/>
  <c r="N237" i="83"/>
  <c r="N238" i="83"/>
  <c r="N239" i="83"/>
  <c r="N240" i="83"/>
  <c r="N241" i="83"/>
  <c r="N242" i="83"/>
  <c r="N243" i="83"/>
  <c r="N244" i="83"/>
  <c r="N245" i="83"/>
  <c r="N246" i="83"/>
  <c r="N247" i="83"/>
  <c r="N248" i="83"/>
  <c r="N249" i="83"/>
  <c r="N250" i="83"/>
  <c r="N251" i="83"/>
  <c r="N252" i="83"/>
  <c r="N253" i="83"/>
  <c r="N254" i="83"/>
  <c r="N255" i="83"/>
  <c r="N256" i="83"/>
  <c r="N257" i="83"/>
  <c r="N258" i="83"/>
  <c r="N259" i="83"/>
  <c r="N260" i="83"/>
  <c r="N261" i="83"/>
  <c r="N262" i="83"/>
  <c r="N263" i="83"/>
  <c r="N264" i="83"/>
  <c r="N265" i="83"/>
  <c r="N266" i="83"/>
  <c r="N267" i="83"/>
  <c r="N268" i="83"/>
  <c r="N269" i="83"/>
  <c r="N270" i="83"/>
  <c r="N271" i="83"/>
  <c r="N272" i="83"/>
  <c r="N273" i="83"/>
  <c r="N274" i="83"/>
  <c r="N275" i="83"/>
  <c r="N276" i="83"/>
  <c r="N277" i="83"/>
  <c r="N278" i="83"/>
  <c r="N279" i="83"/>
  <c r="N280" i="83"/>
  <c r="N281" i="83"/>
  <c r="N282" i="83"/>
  <c r="N283" i="83"/>
  <c r="N284" i="83"/>
  <c r="N285" i="83"/>
  <c r="N286" i="83"/>
  <c r="N287" i="83"/>
  <c r="N288" i="83"/>
  <c r="N289" i="83"/>
  <c r="N290" i="83"/>
  <c r="N291" i="83"/>
  <c r="N292" i="83"/>
  <c r="N293" i="83"/>
  <c r="N294" i="83"/>
  <c r="N295" i="83"/>
  <c r="N296" i="83"/>
  <c r="N297" i="83"/>
  <c r="N298" i="83"/>
  <c r="N299" i="83"/>
  <c r="N300" i="83"/>
  <c r="N301" i="83"/>
  <c r="N302" i="83"/>
  <c r="N303" i="83"/>
  <c r="N304" i="83"/>
  <c r="N305" i="83"/>
  <c r="N306" i="83"/>
  <c r="N307" i="83"/>
  <c r="N308" i="83"/>
  <c r="N309" i="83"/>
  <c r="N310" i="83"/>
  <c r="N311" i="83"/>
  <c r="N312" i="83"/>
  <c r="N313" i="83"/>
  <c r="N314" i="83"/>
  <c r="N315" i="83"/>
  <c r="N316" i="83"/>
  <c r="N317" i="83"/>
  <c r="N318" i="83"/>
  <c r="N319" i="83"/>
  <c r="N320" i="83"/>
  <c r="N321" i="83"/>
  <c r="N322" i="83"/>
  <c r="N323" i="83"/>
  <c r="N324" i="83"/>
  <c r="N325" i="83"/>
  <c r="N326" i="83"/>
  <c r="N327" i="83"/>
  <c r="N328" i="83"/>
  <c r="N329" i="83"/>
  <c r="N330" i="83"/>
  <c r="N331" i="83"/>
  <c r="N332" i="83"/>
  <c r="N333" i="83"/>
  <c r="N334" i="83"/>
  <c r="N335" i="83"/>
  <c r="N336" i="83"/>
  <c r="N337" i="83"/>
  <c r="N338" i="83"/>
  <c r="N339" i="83"/>
  <c r="N340" i="83"/>
  <c r="N341" i="83"/>
  <c r="N342" i="83"/>
  <c r="N343" i="83"/>
  <c r="N344" i="83"/>
  <c r="N345" i="83"/>
  <c r="N346" i="83"/>
  <c r="N347" i="83"/>
  <c r="N348" i="83"/>
  <c r="N349" i="83"/>
  <c r="N350" i="83"/>
  <c r="N351" i="83"/>
  <c r="N352" i="83"/>
  <c r="N353" i="83"/>
  <c r="N354" i="83"/>
  <c r="N355" i="83"/>
  <c r="N356" i="83"/>
  <c r="N357" i="83"/>
  <c r="N358" i="83"/>
  <c r="N359" i="83"/>
  <c r="N360" i="83"/>
  <c r="N361" i="83"/>
  <c r="N362" i="83"/>
  <c r="N363" i="83"/>
  <c r="N364" i="83"/>
  <c r="N365" i="83"/>
  <c r="N366" i="83"/>
  <c r="N367" i="83"/>
  <c r="N368" i="83"/>
  <c r="N369" i="83"/>
  <c r="N370" i="83"/>
  <c r="N371" i="83"/>
  <c r="N372" i="83"/>
  <c r="N373" i="83"/>
  <c r="N374" i="83"/>
  <c r="N375" i="83"/>
  <c r="N376" i="83"/>
  <c r="N377" i="83"/>
  <c r="N378" i="83"/>
  <c r="N379" i="83"/>
  <c r="N380" i="83"/>
  <c r="N381" i="83"/>
  <c r="N382" i="83"/>
  <c r="N383" i="83"/>
  <c r="N384" i="83"/>
  <c r="N385" i="83"/>
  <c r="N386" i="83"/>
  <c r="N387" i="83"/>
  <c r="N388" i="83"/>
  <c r="N389" i="83"/>
  <c r="N390" i="83"/>
  <c r="N391" i="83"/>
  <c r="N392" i="83"/>
  <c r="N393" i="83"/>
  <c r="N394" i="83"/>
  <c r="N395" i="83"/>
  <c r="N396" i="83"/>
  <c r="N397" i="83"/>
  <c r="N398" i="83"/>
  <c r="N399" i="83"/>
  <c r="N400" i="83"/>
  <c r="N401" i="83"/>
  <c r="N10" i="84"/>
  <c r="N11" i="84"/>
  <c r="N12" i="84"/>
  <c r="N13" i="84"/>
  <c r="N14" i="84"/>
  <c r="N15" i="84"/>
  <c r="N16" i="84"/>
  <c r="N17" i="84"/>
  <c r="N19" i="84"/>
  <c r="N20" i="84"/>
  <c r="N21" i="84"/>
  <c r="N22" i="84"/>
  <c r="N23" i="84"/>
  <c r="N24" i="84"/>
  <c r="N25" i="84"/>
  <c r="N26" i="84"/>
  <c r="N27" i="84"/>
  <c r="N28" i="84"/>
  <c r="N31" i="84"/>
  <c r="N34" i="84"/>
  <c r="N35" i="84"/>
  <c r="N37" i="84"/>
  <c r="N38" i="84"/>
  <c r="N39" i="84"/>
  <c r="N40" i="84"/>
  <c r="N41" i="84"/>
  <c r="N42" i="84"/>
  <c r="N43" i="84"/>
  <c r="N44" i="84"/>
  <c r="N45" i="84"/>
  <c r="N46" i="84"/>
  <c r="N47" i="84"/>
  <c r="N49" i="84"/>
  <c r="N50" i="84"/>
  <c r="N51" i="84"/>
  <c r="N52" i="84"/>
  <c r="N53" i="84"/>
  <c r="N54" i="84"/>
  <c r="N55" i="84"/>
  <c r="N56" i="84"/>
  <c r="N57" i="84"/>
  <c r="N58" i="84"/>
  <c r="N59" i="84"/>
  <c r="N60" i="84"/>
  <c r="N61" i="84"/>
  <c r="N62" i="84"/>
  <c r="N63" i="84"/>
  <c r="N65" i="84"/>
  <c r="N66" i="84"/>
  <c r="N67" i="84"/>
  <c r="N69" i="84"/>
  <c r="N70" i="84"/>
  <c r="N73" i="84"/>
  <c r="N74" i="84"/>
  <c r="N75" i="84"/>
  <c r="N76" i="84"/>
  <c r="N77" i="84"/>
  <c r="N78" i="84"/>
  <c r="N79" i="84"/>
  <c r="N80" i="84"/>
  <c r="N82" i="84"/>
  <c r="N83" i="84"/>
  <c r="N84" i="84"/>
  <c r="N85" i="84"/>
  <c r="N86" i="84"/>
  <c r="N87" i="84"/>
  <c r="N88" i="84"/>
  <c r="N89" i="84"/>
  <c r="N90" i="84"/>
  <c r="N92" i="84"/>
  <c r="N93" i="84"/>
  <c r="N94" i="84"/>
  <c r="N95" i="84"/>
  <c r="N96" i="84"/>
  <c r="N97" i="84"/>
  <c r="N98" i="84"/>
  <c r="N100" i="84"/>
  <c r="N101" i="84"/>
  <c r="N103" i="84"/>
  <c r="N106" i="84"/>
  <c r="N107" i="84"/>
  <c r="N111" i="84"/>
  <c r="N112" i="84"/>
  <c r="N113" i="84"/>
  <c r="N114" i="84"/>
  <c r="N115" i="84"/>
  <c r="N116" i="84"/>
  <c r="N117" i="84"/>
  <c r="N118" i="84"/>
  <c r="N119" i="84"/>
  <c r="N120" i="84"/>
  <c r="N121" i="84"/>
  <c r="N122" i="84"/>
  <c r="N123" i="84"/>
  <c r="N124" i="84"/>
  <c r="N125" i="84"/>
  <c r="N126" i="84"/>
  <c r="N127" i="84"/>
  <c r="N129" i="84"/>
  <c r="N130" i="84"/>
  <c r="N131" i="84"/>
  <c r="N132" i="84"/>
  <c r="N133" i="84"/>
  <c r="N134" i="84"/>
  <c r="N135" i="84"/>
  <c r="N136" i="84"/>
  <c r="N137" i="84"/>
  <c r="N138" i="84"/>
  <c r="N139" i="84"/>
  <c r="N140" i="84"/>
  <c r="N141" i="84"/>
  <c r="N142" i="84"/>
  <c r="N143" i="84"/>
  <c r="N144" i="84"/>
  <c r="N145" i="84"/>
  <c r="N146" i="84"/>
  <c r="N147" i="84"/>
  <c r="N148" i="84"/>
  <c r="N150" i="84"/>
  <c r="N151" i="84"/>
  <c r="N152" i="84"/>
  <c r="N153" i="84"/>
  <c r="N154" i="84"/>
  <c r="N155" i="84"/>
  <c r="N156" i="84"/>
  <c r="N157" i="84"/>
  <c r="N158" i="84"/>
  <c r="N159" i="84"/>
  <c r="N160" i="84"/>
  <c r="N161" i="84"/>
  <c r="N162" i="84"/>
  <c r="N163" i="84"/>
  <c r="N164" i="84"/>
  <c r="N165" i="84"/>
  <c r="N166" i="84"/>
  <c r="N167" i="84"/>
  <c r="N168" i="84"/>
  <c r="N169" i="84"/>
  <c r="N170" i="84"/>
  <c r="N171" i="84"/>
  <c r="N172" i="84"/>
  <c r="N173" i="84"/>
  <c r="N174" i="84"/>
  <c r="N175" i="84"/>
  <c r="N176" i="84"/>
  <c r="N177" i="84"/>
  <c r="N178" i="84"/>
  <c r="N179" i="84"/>
  <c r="N180" i="84"/>
  <c r="N181" i="84"/>
  <c r="N182" i="84"/>
  <c r="N183" i="84"/>
  <c r="N184" i="84"/>
  <c r="N185" i="84"/>
  <c r="N186" i="84"/>
  <c r="N187" i="84"/>
  <c r="N188" i="84"/>
  <c r="N189" i="84"/>
  <c r="N190" i="84"/>
  <c r="N191" i="84"/>
  <c r="N192" i="84"/>
  <c r="N193" i="84"/>
  <c r="N194" i="84"/>
  <c r="N195" i="84"/>
  <c r="N196" i="84"/>
  <c r="N197" i="84"/>
  <c r="N198" i="84"/>
  <c r="N199" i="84"/>
  <c r="N200" i="84"/>
  <c r="N201" i="84"/>
  <c r="N202" i="84"/>
  <c r="N203" i="84"/>
  <c r="N204" i="84"/>
  <c r="N205" i="84"/>
  <c r="N206" i="84"/>
  <c r="N207" i="84"/>
  <c r="N208" i="84"/>
  <c r="N209" i="84"/>
  <c r="N210" i="84"/>
  <c r="N211" i="84"/>
  <c r="N212" i="84"/>
  <c r="N213" i="84"/>
  <c r="N214" i="84"/>
  <c r="N215" i="84"/>
  <c r="N216" i="84"/>
  <c r="N217" i="84"/>
  <c r="N218" i="84"/>
  <c r="N219" i="84"/>
  <c r="N220" i="84"/>
  <c r="N221" i="84"/>
  <c r="N222" i="84"/>
  <c r="N224" i="84"/>
  <c r="N225" i="84"/>
  <c r="N226" i="84"/>
  <c r="N227" i="84"/>
  <c r="N228" i="84"/>
  <c r="N229" i="84"/>
  <c r="N230" i="84"/>
  <c r="N231" i="84"/>
  <c r="N232" i="84"/>
  <c r="N233" i="84"/>
  <c r="N234" i="84"/>
  <c r="N235" i="84"/>
  <c r="N236" i="84"/>
  <c r="N237" i="84"/>
  <c r="N238" i="84"/>
  <c r="N239" i="84"/>
  <c r="N240" i="84"/>
  <c r="N242" i="84"/>
  <c r="N243" i="84"/>
  <c r="N244" i="84"/>
  <c r="N245" i="84"/>
  <c r="N246" i="84"/>
  <c r="N247" i="84"/>
  <c r="N248" i="84"/>
  <c r="N249" i="84"/>
  <c r="N250" i="84"/>
  <c r="N251" i="84"/>
  <c r="N252" i="84"/>
  <c r="N253" i="84"/>
  <c r="N254" i="84"/>
  <c r="N255" i="84"/>
  <c r="N256" i="84"/>
  <c r="N257" i="84"/>
  <c r="N258" i="84"/>
  <c r="N259" i="84"/>
  <c r="N260" i="84"/>
  <c r="N261" i="84"/>
  <c r="N262" i="84"/>
  <c r="N263" i="84"/>
  <c r="N264" i="84"/>
  <c r="N265" i="84"/>
  <c r="N266" i="84"/>
  <c r="N267" i="84"/>
  <c r="N268" i="84"/>
  <c r="N269" i="84"/>
  <c r="N270" i="84"/>
  <c r="N271" i="84"/>
  <c r="N272" i="84"/>
  <c r="N273" i="84"/>
  <c r="N274" i="84"/>
  <c r="N275" i="84"/>
  <c r="N276" i="84"/>
  <c r="N277" i="84"/>
  <c r="N278" i="84"/>
  <c r="N279" i="84"/>
  <c r="N280" i="84"/>
  <c r="N281" i="84"/>
  <c r="N282" i="84"/>
  <c r="N283" i="84"/>
  <c r="N284" i="84"/>
  <c r="N285" i="84"/>
  <c r="N286" i="84"/>
  <c r="N287" i="84"/>
  <c r="N288" i="84"/>
  <c r="N289" i="84"/>
  <c r="N290" i="84"/>
  <c r="N291" i="84"/>
  <c r="N292" i="84"/>
  <c r="N293" i="84"/>
  <c r="N294" i="84"/>
  <c r="N295" i="84"/>
  <c r="N296" i="84"/>
  <c r="N297" i="84"/>
  <c r="N298" i="84"/>
  <c r="N299" i="84"/>
  <c r="N300" i="84"/>
  <c r="N301" i="84"/>
  <c r="N302" i="84"/>
  <c r="N303" i="84"/>
  <c r="N304" i="84"/>
  <c r="N305" i="84"/>
  <c r="N306" i="84"/>
  <c r="N307" i="84"/>
  <c r="N308" i="84"/>
  <c r="N309" i="84"/>
  <c r="N310" i="84"/>
  <c r="N311" i="84"/>
  <c r="N312" i="84"/>
  <c r="N313" i="84"/>
  <c r="N314" i="84"/>
  <c r="N315" i="84"/>
  <c r="N316" i="84"/>
  <c r="N317" i="84"/>
  <c r="N318" i="84"/>
  <c r="N319" i="84"/>
  <c r="N320" i="84"/>
  <c r="N321" i="84"/>
  <c r="N322" i="84"/>
  <c r="N323" i="84"/>
  <c r="N324" i="84"/>
  <c r="N325" i="84"/>
  <c r="N326" i="84"/>
  <c r="N327" i="84"/>
  <c r="N328" i="84"/>
  <c r="N329" i="84"/>
  <c r="N330" i="84"/>
  <c r="N331" i="84"/>
  <c r="N332" i="84"/>
  <c r="N333" i="84"/>
  <c r="N334" i="84"/>
  <c r="N335" i="84"/>
  <c r="N336" i="84"/>
  <c r="N337" i="84"/>
  <c r="N338" i="84"/>
  <c r="N339" i="84"/>
  <c r="N340" i="84"/>
  <c r="N341" i="84"/>
  <c r="N342" i="84"/>
  <c r="N343" i="84"/>
  <c r="N344" i="84"/>
  <c r="N345" i="84"/>
  <c r="N346" i="84"/>
  <c r="N347" i="84"/>
  <c r="N348" i="84"/>
  <c r="N349" i="84"/>
  <c r="N350" i="84"/>
  <c r="N351" i="84"/>
  <c r="N352" i="84"/>
  <c r="N353" i="84"/>
  <c r="N354" i="84"/>
  <c r="N355" i="84"/>
  <c r="N356" i="84"/>
  <c r="N357" i="84"/>
  <c r="N358" i="84"/>
  <c r="N359" i="84"/>
  <c r="N360" i="84"/>
  <c r="N361" i="84"/>
  <c r="N362" i="84"/>
  <c r="N363" i="84"/>
  <c r="N364" i="84"/>
  <c r="N365" i="84"/>
  <c r="N366" i="84"/>
  <c r="N367" i="84"/>
  <c r="N368" i="84"/>
  <c r="N369" i="84"/>
  <c r="N370" i="84"/>
  <c r="N371" i="84"/>
  <c r="N372" i="84"/>
  <c r="N373" i="84"/>
  <c r="N374" i="84"/>
  <c r="N375" i="84"/>
  <c r="N376" i="84"/>
  <c r="N377" i="84"/>
  <c r="N378" i="84"/>
  <c r="N379" i="84"/>
  <c r="N380" i="84"/>
  <c r="N381" i="84"/>
  <c r="N382" i="84"/>
  <c r="N383" i="84"/>
  <c r="N384" i="84"/>
  <c r="N385" i="84"/>
  <c r="N386" i="84"/>
  <c r="N387" i="84"/>
  <c r="N388" i="84"/>
  <c r="N389" i="84"/>
  <c r="N390" i="84"/>
  <c r="N391" i="84"/>
  <c r="N392" i="84"/>
  <c r="N393" i="84"/>
  <c r="N394" i="84"/>
  <c r="N395" i="84"/>
  <c r="N396" i="84"/>
  <c r="N397" i="84"/>
  <c r="N398" i="84"/>
  <c r="N399" i="84"/>
  <c r="N400" i="84"/>
  <c r="N401" i="84"/>
  <c r="N10" i="85"/>
  <c r="N11" i="85"/>
  <c r="N12" i="85"/>
  <c r="N13" i="85"/>
  <c r="N14" i="85"/>
  <c r="N15" i="85"/>
  <c r="N16" i="85"/>
  <c r="N17" i="85"/>
  <c r="N18" i="85"/>
  <c r="N19" i="85"/>
  <c r="N20" i="85"/>
  <c r="N21" i="85"/>
  <c r="N22" i="85"/>
  <c r="N23" i="85"/>
  <c r="N24" i="85"/>
  <c r="N25" i="85"/>
  <c r="N26" i="85"/>
  <c r="N27" i="85"/>
  <c r="N28" i="85"/>
  <c r="N29" i="85"/>
  <c r="N30" i="85"/>
  <c r="N31" i="85"/>
  <c r="N33" i="85"/>
  <c r="N34" i="85"/>
  <c r="N35" i="85"/>
  <c r="N36" i="85"/>
  <c r="N37" i="85"/>
  <c r="N38" i="85"/>
  <c r="N39" i="85"/>
  <c r="N40" i="85"/>
  <c r="N41" i="85"/>
  <c r="N42" i="85"/>
  <c r="N43" i="85"/>
  <c r="N44" i="85"/>
  <c r="N45" i="85"/>
  <c r="N46" i="85"/>
  <c r="N47" i="85"/>
  <c r="N48" i="85"/>
  <c r="N49" i="85"/>
  <c r="N50" i="85"/>
  <c r="N51" i="85"/>
  <c r="N52" i="85"/>
  <c r="N53" i="85"/>
  <c r="N54" i="85"/>
  <c r="N55" i="85"/>
  <c r="N56" i="85"/>
  <c r="N57" i="85"/>
  <c r="N58" i="85"/>
  <c r="N59" i="85"/>
  <c r="N60" i="85"/>
  <c r="N61" i="85"/>
  <c r="N62" i="85"/>
  <c r="N63" i="85"/>
  <c r="N64" i="85"/>
  <c r="N65" i="85"/>
  <c r="N66" i="85"/>
  <c r="N67" i="85"/>
  <c r="N68" i="85"/>
  <c r="N69" i="85"/>
  <c r="N70" i="85"/>
  <c r="N71" i="85"/>
  <c r="N72" i="85"/>
  <c r="N73" i="85"/>
  <c r="N74" i="85"/>
  <c r="N75" i="85"/>
  <c r="N76" i="85"/>
  <c r="N77" i="85"/>
  <c r="N78" i="85"/>
  <c r="N79" i="85"/>
  <c r="N80" i="85"/>
  <c r="N81" i="85"/>
  <c r="N82" i="85"/>
  <c r="N83" i="85"/>
  <c r="N84" i="85"/>
  <c r="N85" i="85"/>
  <c r="N86" i="85"/>
  <c r="N87" i="85"/>
  <c r="N88" i="85"/>
  <c r="N89" i="85"/>
  <c r="N90" i="85"/>
  <c r="N91" i="85"/>
  <c r="N92" i="85"/>
  <c r="N93" i="85"/>
  <c r="N94" i="85"/>
  <c r="N95" i="85"/>
  <c r="N96" i="85"/>
  <c r="N97" i="85"/>
  <c r="N98" i="85"/>
  <c r="N99" i="85"/>
  <c r="N100" i="85"/>
  <c r="N101" i="85"/>
  <c r="N102" i="85"/>
  <c r="N103" i="85"/>
  <c r="N104" i="85"/>
  <c r="N105" i="85"/>
  <c r="N106" i="85"/>
  <c r="N107" i="85"/>
  <c r="N108" i="85"/>
  <c r="N109" i="85"/>
  <c r="N110" i="85"/>
  <c r="N111" i="85"/>
  <c r="N112" i="85"/>
  <c r="N113" i="85"/>
  <c r="N114" i="85"/>
  <c r="N115" i="85"/>
  <c r="N116" i="85"/>
  <c r="N117" i="85"/>
  <c r="N118" i="85"/>
  <c r="N119" i="85"/>
  <c r="N120" i="85"/>
  <c r="N121" i="85"/>
  <c r="N122" i="85"/>
  <c r="N123" i="85"/>
  <c r="N124" i="85"/>
  <c r="N125" i="85"/>
  <c r="N126" i="85"/>
  <c r="N127" i="85"/>
  <c r="N128" i="85"/>
  <c r="N129" i="85"/>
  <c r="N130" i="85"/>
  <c r="N131" i="85"/>
  <c r="N132" i="85"/>
  <c r="N133" i="85"/>
  <c r="N134" i="85"/>
  <c r="N135" i="85"/>
  <c r="N136" i="85"/>
  <c r="N137" i="85"/>
  <c r="N138" i="85"/>
  <c r="N139" i="85"/>
  <c r="N140" i="85"/>
  <c r="N141" i="85"/>
  <c r="N142" i="85"/>
  <c r="N143" i="85"/>
  <c r="N144" i="85"/>
  <c r="N145" i="85"/>
  <c r="N146" i="85"/>
  <c r="N147" i="85"/>
  <c r="N148" i="85"/>
  <c r="N149" i="85"/>
  <c r="N150" i="85"/>
  <c r="N151" i="85"/>
  <c r="N152" i="85"/>
  <c r="N153" i="85"/>
  <c r="N154" i="85"/>
  <c r="N155" i="85"/>
  <c r="N156" i="85"/>
  <c r="N157" i="85"/>
  <c r="N158" i="85"/>
  <c r="N159" i="85"/>
  <c r="N160" i="85"/>
  <c r="N161" i="85"/>
  <c r="N162" i="85"/>
  <c r="N163" i="85"/>
  <c r="N164" i="85"/>
  <c r="N165" i="85"/>
  <c r="N166" i="85"/>
  <c r="N167" i="85"/>
  <c r="N168" i="85"/>
  <c r="N169" i="85"/>
  <c r="N170" i="85"/>
  <c r="N171" i="85"/>
  <c r="N172" i="85"/>
  <c r="N173" i="85"/>
  <c r="N174" i="85"/>
  <c r="N175" i="85"/>
  <c r="N176" i="85"/>
  <c r="N177" i="85"/>
  <c r="N178" i="85"/>
  <c r="N179" i="85"/>
  <c r="N180" i="85"/>
  <c r="N181" i="85"/>
  <c r="N182" i="85"/>
  <c r="N183" i="85"/>
  <c r="N184" i="85"/>
  <c r="N185" i="85"/>
  <c r="N186" i="85"/>
  <c r="N187" i="85"/>
  <c r="N188" i="85"/>
  <c r="N189" i="85"/>
  <c r="N190" i="85"/>
  <c r="N191" i="85"/>
  <c r="N192" i="85"/>
  <c r="N193" i="85"/>
  <c r="N194" i="85"/>
  <c r="N195" i="85"/>
  <c r="N196" i="85"/>
  <c r="N197" i="85"/>
  <c r="N198" i="85"/>
  <c r="N199" i="85"/>
  <c r="N200" i="85"/>
  <c r="N201" i="85"/>
  <c r="N202" i="85"/>
  <c r="N203" i="85"/>
  <c r="N204" i="85"/>
  <c r="N205" i="85"/>
  <c r="N206" i="85"/>
  <c r="N207" i="85"/>
  <c r="N208" i="85"/>
  <c r="N209" i="85"/>
  <c r="N210" i="85"/>
  <c r="N211" i="85"/>
  <c r="N212" i="85"/>
  <c r="N213" i="85"/>
  <c r="N214" i="85"/>
  <c r="N215" i="85"/>
  <c r="N216" i="85"/>
  <c r="N217" i="85"/>
  <c r="N218" i="85"/>
  <c r="N219" i="85"/>
  <c r="N220" i="85"/>
  <c r="N221" i="85"/>
  <c r="N222" i="85"/>
  <c r="N223" i="85"/>
  <c r="N224" i="85"/>
  <c r="N225" i="85"/>
  <c r="N226" i="85"/>
  <c r="N227" i="85"/>
  <c r="N228" i="85"/>
  <c r="N229" i="85"/>
  <c r="N230" i="85"/>
  <c r="N231" i="85"/>
  <c r="N232" i="85"/>
  <c r="N233" i="85"/>
  <c r="N234" i="85"/>
  <c r="N235" i="85"/>
  <c r="N236" i="85"/>
  <c r="N237" i="85"/>
  <c r="N238" i="85"/>
  <c r="N239" i="85"/>
  <c r="N240" i="85"/>
  <c r="N241" i="85"/>
  <c r="N242" i="85"/>
  <c r="N243" i="85"/>
  <c r="N244" i="85"/>
  <c r="N245" i="85"/>
  <c r="N246" i="85"/>
  <c r="N247" i="85"/>
  <c r="N248" i="85"/>
  <c r="N249" i="85"/>
  <c r="N250" i="85"/>
  <c r="N251" i="85"/>
  <c r="N252" i="85"/>
  <c r="N253" i="85"/>
  <c r="N254" i="85"/>
  <c r="N255" i="85"/>
  <c r="N256" i="85"/>
  <c r="N257" i="85"/>
  <c r="N258" i="85"/>
  <c r="N259" i="85"/>
  <c r="N260" i="85"/>
  <c r="N261" i="85"/>
  <c r="N262" i="85"/>
  <c r="N263" i="85"/>
  <c r="N264" i="85"/>
  <c r="N265" i="85"/>
  <c r="N266" i="85"/>
  <c r="N267" i="85"/>
  <c r="N268" i="85"/>
  <c r="N269" i="85"/>
  <c r="N270" i="85"/>
  <c r="N271" i="85"/>
  <c r="N272" i="85"/>
  <c r="N273" i="85"/>
  <c r="N274" i="85"/>
  <c r="N275" i="85"/>
  <c r="N276" i="85"/>
  <c r="N277" i="85"/>
  <c r="N278" i="85"/>
  <c r="N279" i="85"/>
  <c r="N280" i="85"/>
  <c r="N281" i="85"/>
  <c r="N282" i="85"/>
  <c r="N283" i="85"/>
  <c r="N284" i="85"/>
  <c r="N285" i="85"/>
  <c r="N286" i="85"/>
  <c r="N287" i="85"/>
  <c r="N288" i="85"/>
  <c r="N289" i="85"/>
  <c r="N290" i="85"/>
  <c r="N291" i="85"/>
  <c r="N292" i="85"/>
  <c r="N293" i="85"/>
  <c r="N294" i="85"/>
  <c r="N295" i="85"/>
  <c r="N296" i="85"/>
  <c r="N297" i="85"/>
  <c r="N298" i="85"/>
  <c r="N299" i="85"/>
  <c r="N300" i="85"/>
  <c r="N301" i="85"/>
  <c r="N302" i="85"/>
  <c r="N303" i="85"/>
  <c r="N304" i="85"/>
  <c r="N305" i="85"/>
  <c r="N306" i="85"/>
  <c r="N307" i="85"/>
  <c r="N308" i="85"/>
  <c r="N309" i="85"/>
  <c r="N310" i="85"/>
  <c r="N311" i="85"/>
  <c r="N312" i="85"/>
  <c r="N313" i="85"/>
  <c r="N314" i="85"/>
  <c r="N315" i="85"/>
  <c r="N316" i="85"/>
  <c r="N317" i="85"/>
  <c r="N318" i="85"/>
  <c r="N319" i="85"/>
  <c r="N320" i="85"/>
  <c r="N321" i="85"/>
  <c r="N322" i="85"/>
  <c r="N323" i="85"/>
  <c r="N324" i="85"/>
  <c r="N325" i="85"/>
  <c r="N326" i="85"/>
  <c r="N327" i="85"/>
  <c r="N328" i="85"/>
  <c r="N329" i="85"/>
  <c r="N330" i="85"/>
  <c r="N331" i="85"/>
  <c r="N332" i="85"/>
  <c r="N333" i="85"/>
  <c r="N334" i="85"/>
  <c r="N335" i="85"/>
  <c r="N336" i="85"/>
  <c r="N337" i="85"/>
  <c r="N338" i="85"/>
  <c r="N339" i="85"/>
  <c r="N340" i="85"/>
  <c r="N341" i="85"/>
  <c r="N342" i="85"/>
  <c r="N343" i="85"/>
  <c r="N344" i="85"/>
  <c r="N345" i="85"/>
  <c r="N346" i="85"/>
  <c r="N347" i="85"/>
  <c r="N348" i="85"/>
  <c r="N349" i="85"/>
  <c r="N350" i="85"/>
  <c r="N351" i="85"/>
  <c r="N352" i="85"/>
  <c r="N353" i="85"/>
  <c r="N354" i="85"/>
  <c r="N355" i="85"/>
  <c r="N356" i="85"/>
  <c r="N357" i="85"/>
  <c r="N358" i="85"/>
  <c r="N359" i="85"/>
  <c r="N360" i="85"/>
  <c r="N361" i="85"/>
  <c r="N362" i="85"/>
  <c r="N363" i="85"/>
  <c r="N364" i="85"/>
  <c r="N365" i="85"/>
  <c r="N366" i="85"/>
  <c r="N367" i="85"/>
  <c r="N368" i="85"/>
  <c r="N369" i="85"/>
  <c r="N370" i="85"/>
  <c r="N371" i="85"/>
  <c r="N372" i="85"/>
  <c r="N373" i="85"/>
  <c r="N374" i="85"/>
  <c r="N375" i="85"/>
  <c r="N376" i="85"/>
  <c r="N377" i="85"/>
  <c r="N378" i="85"/>
  <c r="N379" i="85"/>
  <c r="N380" i="85"/>
  <c r="N381" i="85"/>
  <c r="N382" i="85"/>
  <c r="N383" i="85"/>
  <c r="N384" i="85"/>
  <c r="N385" i="85"/>
  <c r="N386" i="85"/>
  <c r="N387" i="85"/>
  <c r="N388" i="85"/>
  <c r="N389" i="85"/>
  <c r="N390" i="85"/>
  <c r="N391" i="85"/>
  <c r="N392" i="85"/>
  <c r="N393" i="85"/>
  <c r="N394" i="85"/>
  <c r="N395" i="85"/>
  <c r="N396" i="85"/>
  <c r="N397" i="85"/>
  <c r="N398" i="85"/>
  <c r="N399" i="85"/>
  <c r="N400" i="85"/>
  <c r="N401" i="85"/>
  <c r="N10" i="86"/>
  <c r="N11" i="86"/>
  <c r="N12" i="86"/>
  <c r="N13" i="86"/>
  <c r="N14" i="86"/>
  <c r="N15" i="86"/>
  <c r="N16" i="86"/>
  <c r="N17" i="86"/>
  <c r="N18" i="86"/>
  <c r="N19" i="86"/>
  <c r="N20" i="86"/>
  <c r="N21" i="86"/>
  <c r="N22" i="86"/>
  <c r="N23" i="86"/>
  <c r="N24" i="86"/>
  <c r="N25" i="86"/>
  <c r="N26" i="86"/>
  <c r="N27" i="86"/>
  <c r="N28" i="86"/>
  <c r="N29" i="86"/>
  <c r="N30" i="86"/>
  <c r="N31" i="86"/>
  <c r="N33" i="86"/>
  <c r="N34" i="86"/>
  <c r="N35" i="86"/>
  <c r="N36" i="86"/>
  <c r="N37" i="86"/>
  <c r="N38" i="86"/>
  <c r="N39" i="86"/>
  <c r="N40" i="86"/>
  <c r="N41" i="86"/>
  <c r="N42" i="86"/>
  <c r="N43" i="86"/>
  <c r="N44" i="86"/>
  <c r="N45" i="86"/>
  <c r="N46" i="86"/>
  <c r="N47" i="86"/>
  <c r="N48" i="86"/>
  <c r="N49" i="86"/>
  <c r="N50" i="86"/>
  <c r="N51" i="86"/>
  <c r="N52" i="86"/>
  <c r="N53" i="86"/>
  <c r="N54" i="86"/>
  <c r="N55" i="86"/>
  <c r="N56" i="86"/>
  <c r="N57" i="86"/>
  <c r="N58" i="86"/>
  <c r="N59" i="86"/>
  <c r="N60" i="86"/>
  <c r="N61" i="86"/>
  <c r="N62" i="86"/>
  <c r="N63" i="86"/>
  <c r="N64" i="86"/>
  <c r="N65" i="86"/>
  <c r="N66" i="86"/>
  <c r="N67" i="86"/>
  <c r="N68" i="86"/>
  <c r="N69" i="86"/>
  <c r="N70" i="86"/>
  <c r="N71" i="86"/>
  <c r="N72" i="86"/>
  <c r="N73" i="86"/>
  <c r="N74" i="86"/>
  <c r="N75" i="86"/>
  <c r="N76" i="86"/>
  <c r="N77" i="86"/>
  <c r="N78" i="86"/>
  <c r="N79" i="86"/>
  <c r="N80" i="86"/>
  <c r="N81" i="86"/>
  <c r="N82" i="86"/>
  <c r="N83" i="86"/>
  <c r="N84" i="86"/>
  <c r="N85" i="86"/>
  <c r="N86" i="86"/>
  <c r="N87" i="86"/>
  <c r="N88" i="86"/>
  <c r="N89" i="86"/>
  <c r="N90" i="86"/>
  <c r="N91" i="86"/>
  <c r="N92" i="86"/>
  <c r="N93" i="86"/>
  <c r="N94" i="86"/>
  <c r="N95" i="86"/>
  <c r="N96" i="86"/>
  <c r="N97" i="86"/>
  <c r="N98" i="86"/>
  <c r="N99" i="86"/>
  <c r="N100" i="86"/>
  <c r="N101" i="86"/>
  <c r="N102" i="86"/>
  <c r="N103" i="86"/>
  <c r="N104" i="86"/>
  <c r="N105" i="86"/>
  <c r="N106" i="86"/>
  <c r="N107" i="86"/>
  <c r="N108" i="86"/>
  <c r="N109" i="86"/>
  <c r="N110" i="86"/>
  <c r="N111" i="86"/>
  <c r="N112" i="86"/>
  <c r="N113" i="86"/>
  <c r="N114" i="86"/>
  <c r="N115" i="86"/>
  <c r="N116" i="86"/>
  <c r="N117" i="86"/>
  <c r="N118" i="86"/>
  <c r="N119" i="86"/>
  <c r="N120" i="86"/>
  <c r="N121" i="86"/>
  <c r="N122" i="86"/>
  <c r="N123" i="86"/>
  <c r="N124" i="86"/>
  <c r="N125" i="86"/>
  <c r="N126" i="86"/>
  <c r="N127" i="86"/>
  <c r="N128" i="86"/>
  <c r="N129" i="86"/>
  <c r="N130" i="86"/>
  <c r="N131" i="86"/>
  <c r="N132" i="86"/>
  <c r="N133" i="86"/>
  <c r="N134" i="86"/>
  <c r="N135" i="86"/>
  <c r="N136" i="86"/>
  <c r="N137" i="86"/>
  <c r="N138" i="86"/>
  <c r="N139" i="86"/>
  <c r="N140" i="86"/>
  <c r="N141" i="86"/>
  <c r="N142" i="86"/>
  <c r="N143" i="86"/>
  <c r="N144" i="86"/>
  <c r="N145" i="86"/>
  <c r="N146" i="86"/>
  <c r="N147" i="86"/>
  <c r="N148" i="86"/>
  <c r="N149" i="86"/>
  <c r="N150" i="86"/>
  <c r="N151" i="86"/>
  <c r="N152" i="86"/>
  <c r="N153" i="86"/>
  <c r="N154" i="86"/>
  <c r="N155" i="86"/>
  <c r="N156" i="86"/>
  <c r="N157" i="86"/>
  <c r="N158" i="86"/>
  <c r="N159" i="86"/>
  <c r="N160" i="86"/>
  <c r="N161" i="86"/>
  <c r="N162" i="86"/>
  <c r="N163" i="86"/>
  <c r="N164" i="86"/>
  <c r="N165" i="86"/>
  <c r="N166" i="86"/>
  <c r="N167" i="86"/>
  <c r="N168" i="86"/>
  <c r="N169" i="86"/>
  <c r="N170" i="86"/>
  <c r="N171" i="86"/>
  <c r="N172" i="86"/>
  <c r="N173" i="86"/>
  <c r="N174" i="86"/>
  <c r="N175" i="86"/>
  <c r="N176" i="86"/>
  <c r="N177" i="86"/>
  <c r="N178" i="86"/>
  <c r="N179" i="86"/>
  <c r="N180" i="86"/>
  <c r="N181" i="86"/>
  <c r="N182" i="86"/>
  <c r="N183" i="86"/>
  <c r="N184" i="86"/>
  <c r="N185" i="86"/>
  <c r="N186" i="86"/>
  <c r="N187" i="86"/>
  <c r="N188" i="86"/>
  <c r="N189" i="86"/>
  <c r="N190" i="86"/>
  <c r="N191" i="86"/>
  <c r="N192" i="86"/>
  <c r="N193" i="86"/>
  <c r="N194" i="86"/>
  <c r="N195" i="86"/>
  <c r="N196" i="86"/>
  <c r="N197" i="86"/>
  <c r="N198" i="86"/>
  <c r="N199" i="86"/>
  <c r="N200" i="86"/>
  <c r="N201" i="86"/>
  <c r="N202" i="86"/>
  <c r="N203" i="86"/>
  <c r="N204" i="86"/>
  <c r="N205" i="86"/>
  <c r="N206" i="86"/>
  <c r="N207" i="86"/>
  <c r="N208" i="86"/>
  <c r="N209" i="86"/>
  <c r="N210" i="86"/>
  <c r="N211" i="86"/>
  <c r="N212" i="86"/>
  <c r="N213" i="86"/>
  <c r="N214" i="86"/>
  <c r="N215" i="86"/>
  <c r="N216" i="86"/>
  <c r="N217" i="86"/>
  <c r="N218" i="86"/>
  <c r="N219" i="86"/>
  <c r="N220" i="86"/>
  <c r="N221" i="86"/>
  <c r="N222" i="86"/>
  <c r="N223" i="86"/>
  <c r="N224" i="86"/>
  <c r="N225" i="86"/>
  <c r="N226" i="86"/>
  <c r="N227" i="86"/>
  <c r="N228" i="86"/>
  <c r="N229" i="86"/>
  <c r="N230" i="86"/>
  <c r="N231" i="86"/>
  <c r="N232" i="86"/>
  <c r="N233" i="86"/>
  <c r="N234" i="86"/>
  <c r="N235" i="86"/>
  <c r="N236" i="86"/>
  <c r="N237" i="86"/>
  <c r="N238" i="86"/>
  <c r="N239" i="86"/>
  <c r="N240" i="86"/>
  <c r="N241" i="86"/>
  <c r="N242" i="86"/>
  <c r="N243" i="86"/>
  <c r="N244" i="86"/>
  <c r="N245" i="86"/>
  <c r="N246" i="86"/>
  <c r="N247" i="86"/>
  <c r="N248" i="86"/>
  <c r="N249" i="86"/>
  <c r="N250" i="86"/>
  <c r="N251" i="86"/>
  <c r="N252" i="86"/>
  <c r="N253" i="86"/>
  <c r="N254" i="86"/>
  <c r="N255" i="86"/>
  <c r="N256" i="86"/>
  <c r="N257" i="86"/>
  <c r="N258" i="86"/>
  <c r="N259" i="86"/>
  <c r="N260" i="86"/>
  <c r="N261" i="86"/>
  <c r="N262" i="86"/>
  <c r="N263" i="86"/>
  <c r="N264" i="86"/>
  <c r="N265" i="86"/>
  <c r="N266" i="86"/>
  <c r="N267" i="86"/>
  <c r="N268" i="86"/>
  <c r="N269" i="86"/>
  <c r="N270" i="86"/>
  <c r="N271" i="86"/>
  <c r="N272" i="86"/>
  <c r="N273" i="86"/>
  <c r="N274" i="86"/>
  <c r="N275" i="86"/>
  <c r="N276" i="86"/>
  <c r="N277" i="86"/>
  <c r="N278" i="86"/>
  <c r="N279" i="86"/>
  <c r="N280" i="86"/>
  <c r="N281" i="86"/>
  <c r="N282" i="86"/>
  <c r="N283" i="86"/>
  <c r="N284" i="86"/>
  <c r="N285" i="86"/>
  <c r="N286" i="86"/>
  <c r="N287" i="86"/>
  <c r="N288" i="86"/>
  <c r="N289" i="86"/>
  <c r="N290" i="86"/>
  <c r="N291" i="86"/>
  <c r="N292" i="86"/>
  <c r="N293" i="86"/>
  <c r="N294" i="86"/>
  <c r="N295" i="86"/>
  <c r="N296" i="86"/>
  <c r="N297" i="86"/>
  <c r="N298" i="86"/>
  <c r="N299" i="86"/>
  <c r="N300" i="86"/>
  <c r="N301" i="86"/>
  <c r="N302" i="86"/>
  <c r="N303" i="86"/>
  <c r="N304" i="86"/>
  <c r="N305" i="86"/>
  <c r="N306" i="86"/>
  <c r="N307" i="86"/>
  <c r="N308" i="86"/>
  <c r="N309" i="86"/>
  <c r="N310" i="86"/>
  <c r="N311" i="86"/>
  <c r="N312" i="86"/>
  <c r="N313" i="86"/>
  <c r="N314" i="86"/>
  <c r="N315" i="86"/>
  <c r="N316" i="86"/>
  <c r="N317" i="86"/>
  <c r="N318" i="86"/>
  <c r="N319" i="86"/>
  <c r="N320" i="86"/>
  <c r="N321" i="86"/>
  <c r="N322" i="86"/>
  <c r="N323" i="86"/>
  <c r="N324" i="86"/>
  <c r="N325" i="86"/>
  <c r="N326" i="86"/>
  <c r="N327" i="86"/>
  <c r="N328" i="86"/>
  <c r="N329" i="86"/>
  <c r="N330" i="86"/>
  <c r="N331" i="86"/>
  <c r="N332" i="86"/>
  <c r="N333" i="86"/>
  <c r="N334" i="86"/>
  <c r="N335" i="86"/>
  <c r="N336" i="86"/>
  <c r="N337" i="86"/>
  <c r="N338" i="86"/>
  <c r="N339" i="86"/>
  <c r="N340" i="86"/>
  <c r="N341" i="86"/>
  <c r="N342" i="86"/>
  <c r="N343" i="86"/>
  <c r="N344" i="86"/>
  <c r="N345" i="86"/>
  <c r="N346" i="86"/>
  <c r="N347" i="86"/>
  <c r="N348" i="86"/>
  <c r="N349" i="86"/>
  <c r="N350" i="86"/>
  <c r="N351" i="86"/>
  <c r="N352" i="86"/>
  <c r="N353" i="86"/>
  <c r="N354" i="86"/>
  <c r="N355" i="86"/>
  <c r="N356" i="86"/>
  <c r="N357" i="86"/>
  <c r="N358" i="86"/>
  <c r="N359" i="86"/>
  <c r="N360" i="86"/>
  <c r="N361" i="86"/>
  <c r="N362" i="86"/>
  <c r="N363" i="86"/>
  <c r="N364" i="86"/>
  <c r="N365" i="86"/>
  <c r="N366" i="86"/>
  <c r="N367" i="86"/>
  <c r="N368" i="86"/>
  <c r="N369" i="86"/>
  <c r="N370" i="86"/>
  <c r="N371" i="86"/>
  <c r="N372" i="86"/>
  <c r="N373" i="86"/>
  <c r="N374" i="86"/>
  <c r="N375" i="86"/>
  <c r="N376" i="86"/>
  <c r="N377" i="86"/>
  <c r="N378" i="86"/>
  <c r="N379" i="86"/>
  <c r="N380" i="86"/>
  <c r="N381" i="86"/>
  <c r="N382" i="86"/>
  <c r="N383" i="86"/>
  <c r="N384" i="86"/>
  <c r="N385" i="86"/>
  <c r="N386" i="86"/>
  <c r="N387" i="86"/>
  <c r="N388" i="86"/>
  <c r="N389" i="86"/>
  <c r="N390" i="86"/>
  <c r="N391" i="86"/>
  <c r="N392" i="86"/>
  <c r="N393" i="86"/>
  <c r="N394" i="86"/>
  <c r="N395" i="86"/>
  <c r="N396" i="86"/>
  <c r="N397" i="86"/>
  <c r="N398" i="86"/>
  <c r="N399" i="86"/>
  <c r="N400" i="86"/>
  <c r="N401" i="86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3" i="87"/>
  <c r="N34" i="87"/>
  <c r="N35" i="87"/>
  <c r="N36" i="87"/>
  <c r="N37" i="87"/>
  <c r="N38" i="87"/>
  <c r="N39" i="87"/>
  <c r="N40" i="87"/>
  <c r="N41" i="87"/>
  <c r="N42" i="87"/>
  <c r="N43" i="87"/>
  <c r="N44" i="87"/>
  <c r="N45" i="87"/>
  <c r="N46" i="87"/>
  <c r="N47" i="87"/>
  <c r="N48" i="87"/>
  <c r="N49" i="87"/>
  <c r="N50" i="87"/>
  <c r="N51" i="87"/>
  <c r="N52" i="87"/>
  <c r="N53" i="87"/>
  <c r="N54" i="87"/>
  <c r="N55" i="87"/>
  <c r="N56" i="87"/>
  <c r="N57" i="87"/>
  <c r="N58" i="87"/>
  <c r="N59" i="87"/>
  <c r="N60" i="87"/>
  <c r="N61" i="87"/>
  <c r="N62" i="87"/>
  <c r="N63" i="87"/>
  <c r="N64" i="87"/>
  <c r="N65" i="87"/>
  <c r="N66" i="87"/>
  <c r="N67" i="87"/>
  <c r="N68" i="87"/>
  <c r="N69" i="87"/>
  <c r="N70" i="87"/>
  <c r="N71" i="87"/>
  <c r="N72" i="87"/>
  <c r="N73" i="87"/>
  <c r="N74" i="87"/>
  <c r="N75" i="87"/>
  <c r="N76" i="87"/>
  <c r="N77" i="87"/>
  <c r="N78" i="87"/>
  <c r="N79" i="87"/>
  <c r="N80" i="87"/>
  <c r="N81" i="87"/>
  <c r="N82" i="87"/>
  <c r="N83" i="87"/>
  <c r="N84" i="87"/>
  <c r="N85" i="87"/>
  <c r="N86" i="87"/>
  <c r="N87" i="87"/>
  <c r="N88" i="87"/>
  <c r="N89" i="87"/>
  <c r="N90" i="87"/>
  <c r="N91" i="87"/>
  <c r="N92" i="87"/>
  <c r="N93" i="87"/>
  <c r="N94" i="87"/>
  <c r="N95" i="87"/>
  <c r="N96" i="87"/>
  <c r="N97" i="87"/>
  <c r="N98" i="87"/>
  <c r="N99" i="87"/>
  <c r="N100" i="87"/>
  <c r="N101" i="87"/>
  <c r="N102" i="87"/>
  <c r="N103" i="87"/>
  <c r="N104" i="87"/>
  <c r="N105" i="87"/>
  <c r="N106" i="87"/>
  <c r="N107" i="87"/>
  <c r="N108" i="87"/>
  <c r="N109" i="87"/>
  <c r="N110" i="87"/>
  <c r="N111" i="87"/>
  <c r="N112" i="87"/>
  <c r="N113" i="87"/>
  <c r="N114" i="87"/>
  <c r="N115" i="87"/>
  <c r="N116" i="87"/>
  <c r="N117" i="87"/>
  <c r="N118" i="87"/>
  <c r="N119" i="87"/>
  <c r="N120" i="87"/>
  <c r="N121" i="87"/>
  <c r="N122" i="87"/>
  <c r="N123" i="87"/>
  <c r="N124" i="87"/>
  <c r="N125" i="87"/>
  <c r="N126" i="87"/>
  <c r="N127" i="87"/>
  <c r="N128" i="87"/>
  <c r="N129" i="87"/>
  <c r="N130" i="87"/>
  <c r="N131" i="87"/>
  <c r="N132" i="87"/>
  <c r="N133" i="87"/>
  <c r="N134" i="87"/>
  <c r="N135" i="87"/>
  <c r="N136" i="87"/>
  <c r="N137" i="87"/>
  <c r="N138" i="87"/>
  <c r="N139" i="87"/>
  <c r="N140" i="87"/>
  <c r="N141" i="87"/>
  <c r="N142" i="87"/>
  <c r="N143" i="87"/>
  <c r="N144" i="87"/>
  <c r="N145" i="87"/>
  <c r="N146" i="87"/>
  <c r="N147" i="87"/>
  <c r="N148" i="87"/>
  <c r="N149" i="87"/>
  <c r="N150" i="87"/>
  <c r="N151" i="87"/>
  <c r="N152" i="87"/>
  <c r="N153" i="87"/>
  <c r="N154" i="87"/>
  <c r="N155" i="87"/>
  <c r="N156" i="87"/>
  <c r="N157" i="87"/>
  <c r="N158" i="87"/>
  <c r="N159" i="87"/>
  <c r="N160" i="87"/>
  <c r="N161" i="87"/>
  <c r="N162" i="87"/>
  <c r="N163" i="87"/>
  <c r="N164" i="87"/>
  <c r="N165" i="87"/>
  <c r="N166" i="87"/>
  <c r="N167" i="87"/>
  <c r="N168" i="87"/>
  <c r="N169" i="87"/>
  <c r="N170" i="87"/>
  <c r="N171" i="87"/>
  <c r="N172" i="87"/>
  <c r="N173" i="87"/>
  <c r="N174" i="87"/>
  <c r="N175" i="87"/>
  <c r="N176" i="87"/>
  <c r="N177" i="87"/>
  <c r="N178" i="87"/>
  <c r="N179" i="87"/>
  <c r="N180" i="87"/>
  <c r="N181" i="87"/>
  <c r="N182" i="87"/>
  <c r="N183" i="87"/>
  <c r="N184" i="87"/>
  <c r="N185" i="87"/>
  <c r="N186" i="87"/>
  <c r="N187" i="87"/>
  <c r="N188" i="87"/>
  <c r="N189" i="87"/>
  <c r="N190" i="87"/>
  <c r="N191" i="87"/>
  <c r="N192" i="87"/>
  <c r="N193" i="87"/>
  <c r="N194" i="87"/>
  <c r="N195" i="87"/>
  <c r="N196" i="87"/>
  <c r="N197" i="87"/>
  <c r="N198" i="87"/>
  <c r="N199" i="87"/>
  <c r="N200" i="87"/>
  <c r="N201" i="87"/>
  <c r="N202" i="87"/>
  <c r="N203" i="87"/>
  <c r="N204" i="87"/>
  <c r="N205" i="87"/>
  <c r="N206" i="87"/>
  <c r="N207" i="87"/>
  <c r="N208" i="87"/>
  <c r="N209" i="87"/>
  <c r="N210" i="87"/>
  <c r="N211" i="87"/>
  <c r="N212" i="87"/>
  <c r="N213" i="87"/>
  <c r="N214" i="87"/>
  <c r="N215" i="87"/>
  <c r="N216" i="87"/>
  <c r="N217" i="87"/>
  <c r="N218" i="87"/>
  <c r="N219" i="87"/>
  <c r="N220" i="87"/>
  <c r="N221" i="87"/>
  <c r="N222" i="87"/>
  <c r="N223" i="87"/>
  <c r="N224" i="87"/>
  <c r="N225" i="87"/>
  <c r="N226" i="87"/>
  <c r="N227" i="87"/>
  <c r="N228" i="87"/>
  <c r="N229" i="87"/>
  <c r="N230" i="87"/>
  <c r="N231" i="87"/>
  <c r="N232" i="87"/>
  <c r="N233" i="87"/>
  <c r="N234" i="87"/>
  <c r="N235" i="87"/>
  <c r="N236" i="87"/>
  <c r="N237" i="87"/>
  <c r="N238" i="87"/>
  <c r="N239" i="87"/>
  <c r="N240" i="87"/>
  <c r="N241" i="87"/>
  <c r="N242" i="87"/>
  <c r="N243" i="87"/>
  <c r="N244" i="87"/>
  <c r="N245" i="87"/>
  <c r="N246" i="87"/>
  <c r="N247" i="87"/>
  <c r="N248" i="87"/>
  <c r="N249" i="87"/>
  <c r="N250" i="87"/>
  <c r="N251" i="87"/>
  <c r="N252" i="87"/>
  <c r="N253" i="87"/>
  <c r="N254" i="87"/>
  <c r="N255" i="87"/>
  <c r="N256" i="87"/>
  <c r="N257" i="87"/>
  <c r="N258" i="87"/>
  <c r="N259" i="87"/>
  <c r="N260" i="87"/>
  <c r="N261" i="87"/>
  <c r="N262" i="87"/>
  <c r="N263" i="87"/>
  <c r="N264" i="87"/>
  <c r="N265" i="87"/>
  <c r="N266" i="87"/>
  <c r="N267" i="87"/>
  <c r="N268" i="87"/>
  <c r="N269" i="87"/>
  <c r="N270" i="87"/>
  <c r="N271" i="87"/>
  <c r="N272" i="87"/>
  <c r="N273" i="87"/>
  <c r="N274" i="87"/>
  <c r="N275" i="87"/>
  <c r="N276" i="87"/>
  <c r="N277" i="87"/>
  <c r="N278" i="87"/>
  <c r="N279" i="87"/>
  <c r="N280" i="87"/>
  <c r="N281" i="87"/>
  <c r="N282" i="87"/>
  <c r="N283" i="87"/>
  <c r="N284" i="87"/>
  <c r="N285" i="87"/>
  <c r="N286" i="87"/>
  <c r="N287" i="87"/>
  <c r="N288" i="87"/>
  <c r="N289" i="87"/>
  <c r="N290" i="87"/>
  <c r="N291" i="87"/>
  <c r="N292" i="87"/>
  <c r="N293" i="87"/>
  <c r="N294" i="87"/>
  <c r="N295" i="87"/>
  <c r="N296" i="87"/>
  <c r="N297" i="87"/>
  <c r="N298" i="87"/>
  <c r="N299" i="87"/>
  <c r="N300" i="87"/>
  <c r="N301" i="87"/>
  <c r="N302" i="87"/>
  <c r="N303" i="87"/>
  <c r="N304" i="87"/>
  <c r="N305" i="87"/>
  <c r="N306" i="87"/>
  <c r="N307" i="87"/>
  <c r="N308" i="87"/>
  <c r="N309" i="87"/>
  <c r="N310" i="87"/>
  <c r="N311" i="87"/>
  <c r="N312" i="87"/>
  <c r="N313" i="87"/>
  <c r="N314" i="87"/>
  <c r="N315" i="87"/>
  <c r="N316" i="87"/>
  <c r="N317" i="87"/>
  <c r="N318" i="87"/>
  <c r="N319" i="87"/>
  <c r="N320" i="87"/>
  <c r="N321" i="87"/>
  <c r="N322" i="87"/>
  <c r="N323" i="87"/>
  <c r="N324" i="87"/>
  <c r="N325" i="87"/>
  <c r="N326" i="87"/>
  <c r="N327" i="87"/>
  <c r="N328" i="87"/>
  <c r="N329" i="87"/>
  <c r="N330" i="87"/>
  <c r="N331" i="87"/>
  <c r="N332" i="87"/>
  <c r="N333" i="87"/>
  <c r="N334" i="87"/>
  <c r="N335" i="87"/>
  <c r="N336" i="87"/>
  <c r="N337" i="87"/>
  <c r="N338" i="87"/>
  <c r="N339" i="87"/>
  <c r="N340" i="87"/>
  <c r="N341" i="87"/>
  <c r="N342" i="87"/>
  <c r="N343" i="87"/>
  <c r="N344" i="87"/>
  <c r="N345" i="87"/>
  <c r="N346" i="87"/>
  <c r="N347" i="87"/>
  <c r="N348" i="87"/>
  <c r="N349" i="87"/>
  <c r="N350" i="87"/>
  <c r="N351" i="87"/>
  <c r="N352" i="87"/>
  <c r="N353" i="87"/>
  <c r="N354" i="87"/>
  <c r="N355" i="87"/>
  <c r="N356" i="87"/>
  <c r="N357" i="87"/>
  <c r="N358" i="87"/>
  <c r="N359" i="87"/>
  <c r="N360" i="87"/>
  <c r="N361" i="87"/>
  <c r="N362" i="87"/>
  <c r="N363" i="87"/>
  <c r="N364" i="87"/>
  <c r="N365" i="87"/>
  <c r="N366" i="87"/>
  <c r="N367" i="87"/>
  <c r="N368" i="87"/>
  <c r="N369" i="87"/>
  <c r="N370" i="87"/>
  <c r="N371" i="87"/>
  <c r="N372" i="87"/>
  <c r="N373" i="87"/>
  <c r="N374" i="87"/>
  <c r="N375" i="87"/>
  <c r="N376" i="87"/>
  <c r="N377" i="87"/>
  <c r="N378" i="87"/>
  <c r="N379" i="87"/>
  <c r="N380" i="87"/>
  <c r="N381" i="87"/>
  <c r="N382" i="87"/>
  <c r="N383" i="87"/>
  <c r="N384" i="87"/>
  <c r="N385" i="87"/>
  <c r="N386" i="87"/>
  <c r="N387" i="87"/>
  <c r="N388" i="87"/>
  <c r="N389" i="87"/>
  <c r="N390" i="87"/>
  <c r="N391" i="87"/>
  <c r="N392" i="87"/>
  <c r="N393" i="87"/>
  <c r="N394" i="87"/>
  <c r="N395" i="87"/>
  <c r="N396" i="87"/>
  <c r="N397" i="87"/>
  <c r="N398" i="87"/>
  <c r="N399" i="87"/>
  <c r="N400" i="87"/>
  <c r="N401" i="87"/>
  <c r="N10" i="88"/>
  <c r="N11" i="88"/>
  <c r="N12" i="88"/>
  <c r="N13" i="88"/>
  <c r="N14" i="88"/>
  <c r="N15" i="88"/>
  <c r="N16" i="88"/>
  <c r="N17" i="88"/>
  <c r="N18" i="88"/>
  <c r="N19" i="88"/>
  <c r="N20" i="88"/>
  <c r="N21" i="88"/>
  <c r="N22" i="88"/>
  <c r="N23" i="88"/>
  <c r="N24" i="88"/>
  <c r="N25" i="88"/>
  <c r="N26" i="88"/>
  <c r="N27" i="88"/>
  <c r="N28" i="88"/>
  <c r="N29" i="88"/>
  <c r="N30" i="88"/>
  <c r="N31" i="88"/>
  <c r="N33" i="88"/>
  <c r="N34" i="88"/>
  <c r="N35" i="88"/>
  <c r="N36" i="88"/>
  <c r="N37" i="88"/>
  <c r="N38" i="88"/>
  <c r="N39" i="88"/>
  <c r="N40" i="88"/>
  <c r="N41" i="88"/>
  <c r="N42" i="88"/>
  <c r="N43" i="88"/>
  <c r="N44" i="88"/>
  <c r="N45" i="88"/>
  <c r="N46" i="88"/>
  <c r="N47" i="88"/>
  <c r="N48" i="88"/>
  <c r="N49" i="88"/>
  <c r="N50" i="88"/>
  <c r="N51" i="88"/>
  <c r="N52" i="88"/>
  <c r="N53" i="88"/>
  <c r="N54" i="88"/>
  <c r="N55" i="88"/>
  <c r="N56" i="88"/>
  <c r="N57" i="88"/>
  <c r="N58" i="88"/>
  <c r="N59" i="88"/>
  <c r="N60" i="88"/>
  <c r="N61" i="88"/>
  <c r="N62" i="88"/>
  <c r="N63" i="88"/>
  <c r="N64" i="88"/>
  <c r="N65" i="88"/>
  <c r="N66" i="88"/>
  <c r="N67" i="88"/>
  <c r="N68" i="88"/>
  <c r="N69" i="88"/>
  <c r="N70" i="88"/>
  <c r="N71" i="88"/>
  <c r="N72" i="88"/>
  <c r="N73" i="88"/>
  <c r="N74" i="88"/>
  <c r="N75" i="88"/>
  <c r="N76" i="88"/>
  <c r="N77" i="88"/>
  <c r="N78" i="88"/>
  <c r="N79" i="88"/>
  <c r="N80" i="88"/>
  <c r="N81" i="88"/>
  <c r="N82" i="88"/>
  <c r="N83" i="88"/>
  <c r="N84" i="88"/>
  <c r="N85" i="88"/>
  <c r="N86" i="88"/>
  <c r="N87" i="88"/>
  <c r="N88" i="88"/>
  <c r="N89" i="88"/>
  <c r="N90" i="88"/>
  <c r="N91" i="88"/>
  <c r="N92" i="88"/>
  <c r="N93" i="88"/>
  <c r="N94" i="88"/>
  <c r="N95" i="88"/>
  <c r="N96" i="88"/>
  <c r="N97" i="88"/>
  <c r="N98" i="88"/>
  <c r="N99" i="88"/>
  <c r="N100" i="88"/>
  <c r="N101" i="88"/>
  <c r="N102" i="88"/>
  <c r="N103" i="88"/>
  <c r="N104" i="88"/>
  <c r="N105" i="88"/>
  <c r="N106" i="88"/>
  <c r="N107" i="88"/>
  <c r="N108" i="88"/>
  <c r="N109" i="88"/>
  <c r="N110" i="88"/>
  <c r="N111" i="88"/>
  <c r="N112" i="88"/>
  <c r="N113" i="88"/>
  <c r="N114" i="88"/>
  <c r="N115" i="88"/>
  <c r="N116" i="88"/>
  <c r="N117" i="88"/>
  <c r="N118" i="88"/>
  <c r="N119" i="88"/>
  <c r="N120" i="88"/>
  <c r="N121" i="88"/>
  <c r="N122" i="88"/>
  <c r="N123" i="88"/>
  <c r="N124" i="88"/>
  <c r="N125" i="88"/>
  <c r="N126" i="88"/>
  <c r="N127" i="88"/>
  <c r="N128" i="88"/>
  <c r="N129" i="88"/>
  <c r="N130" i="88"/>
  <c r="N131" i="88"/>
  <c r="N132" i="88"/>
  <c r="N133" i="88"/>
  <c r="N134" i="88"/>
  <c r="N135" i="88"/>
  <c r="N136" i="88"/>
  <c r="N137" i="88"/>
  <c r="N138" i="88"/>
  <c r="N139" i="88"/>
  <c r="N140" i="88"/>
  <c r="N141" i="88"/>
  <c r="N142" i="88"/>
  <c r="N143" i="88"/>
  <c r="N144" i="88"/>
  <c r="N145" i="88"/>
  <c r="N146" i="88"/>
  <c r="N147" i="88"/>
  <c r="N148" i="88"/>
  <c r="N149" i="88"/>
  <c r="N150" i="88"/>
  <c r="N151" i="88"/>
  <c r="N152" i="88"/>
  <c r="N153" i="88"/>
  <c r="N154" i="88"/>
  <c r="N155" i="88"/>
  <c r="N156" i="88"/>
  <c r="N157" i="88"/>
  <c r="N158" i="88"/>
  <c r="N159" i="88"/>
  <c r="N160" i="88"/>
  <c r="N161" i="88"/>
  <c r="N162" i="88"/>
  <c r="N163" i="88"/>
  <c r="N164" i="88"/>
  <c r="N165" i="88"/>
  <c r="N166" i="88"/>
  <c r="N167" i="88"/>
  <c r="N168" i="88"/>
  <c r="N169" i="88"/>
  <c r="N170" i="88"/>
  <c r="N171" i="88"/>
  <c r="N172" i="88"/>
  <c r="N173" i="88"/>
  <c r="N174" i="88"/>
  <c r="N175" i="88"/>
  <c r="N176" i="88"/>
  <c r="N177" i="88"/>
  <c r="N178" i="88"/>
  <c r="N179" i="88"/>
  <c r="N180" i="88"/>
  <c r="N181" i="88"/>
  <c r="N182" i="88"/>
  <c r="N183" i="88"/>
  <c r="N184" i="88"/>
  <c r="N185" i="88"/>
  <c r="N186" i="88"/>
  <c r="N187" i="88"/>
  <c r="N188" i="88"/>
  <c r="N189" i="88"/>
  <c r="N190" i="88"/>
  <c r="N191" i="88"/>
  <c r="N192" i="88"/>
  <c r="N193" i="88"/>
  <c r="N194" i="88"/>
  <c r="N195" i="88"/>
  <c r="N196" i="88"/>
  <c r="N197" i="88"/>
  <c r="N198" i="88"/>
  <c r="N199" i="88"/>
  <c r="N200" i="88"/>
  <c r="N201" i="88"/>
  <c r="N202" i="88"/>
  <c r="N203" i="88"/>
  <c r="N204" i="88"/>
  <c r="N205" i="88"/>
  <c r="N206" i="88"/>
  <c r="N207" i="88"/>
  <c r="N208" i="88"/>
  <c r="N209" i="88"/>
  <c r="N210" i="88"/>
  <c r="N211" i="88"/>
  <c r="N212" i="88"/>
  <c r="N213" i="88"/>
  <c r="N214" i="88"/>
  <c r="N215" i="88"/>
  <c r="N216" i="88"/>
  <c r="N217" i="88"/>
  <c r="N218" i="88"/>
  <c r="N219" i="88"/>
  <c r="N220" i="88"/>
  <c r="N221" i="88"/>
  <c r="N222" i="88"/>
  <c r="N223" i="88"/>
  <c r="N224" i="88"/>
  <c r="N225" i="88"/>
  <c r="N226" i="88"/>
  <c r="N227" i="88"/>
  <c r="N228" i="88"/>
  <c r="N229" i="88"/>
  <c r="N230" i="88"/>
  <c r="N231" i="88"/>
  <c r="N232" i="88"/>
  <c r="N233" i="88"/>
  <c r="N234" i="88"/>
  <c r="N235" i="88"/>
  <c r="N236" i="88"/>
  <c r="N237" i="88"/>
  <c r="N238" i="88"/>
  <c r="N239" i="88"/>
  <c r="N240" i="88"/>
  <c r="N241" i="88"/>
  <c r="N242" i="88"/>
  <c r="N243" i="88"/>
  <c r="N244" i="88"/>
  <c r="N245" i="88"/>
  <c r="N246" i="88"/>
  <c r="N247" i="88"/>
  <c r="N248" i="88"/>
  <c r="N249" i="88"/>
  <c r="N250" i="88"/>
  <c r="N251" i="88"/>
  <c r="N252" i="88"/>
  <c r="N253" i="88"/>
  <c r="N254" i="88"/>
  <c r="N255" i="88"/>
  <c r="N256" i="88"/>
  <c r="N257" i="88"/>
  <c r="N258" i="88"/>
  <c r="N259" i="88"/>
  <c r="N260" i="88"/>
  <c r="N261" i="88"/>
  <c r="N262" i="88"/>
  <c r="N263" i="88"/>
  <c r="N264" i="88"/>
  <c r="N265" i="88"/>
  <c r="N266" i="88"/>
  <c r="N267" i="88"/>
  <c r="N268" i="88"/>
  <c r="N269" i="88"/>
  <c r="N270" i="88"/>
  <c r="N271" i="88"/>
  <c r="N272" i="88"/>
  <c r="N273" i="88"/>
  <c r="N274" i="88"/>
  <c r="N275" i="88"/>
  <c r="N276" i="88"/>
  <c r="N277" i="88"/>
  <c r="N278" i="88"/>
  <c r="N279" i="88"/>
  <c r="N280" i="88"/>
  <c r="N281" i="88"/>
  <c r="N282" i="88"/>
  <c r="N283" i="88"/>
  <c r="N284" i="88"/>
  <c r="N285" i="88"/>
  <c r="N286" i="88"/>
  <c r="N287" i="88"/>
  <c r="N288" i="88"/>
  <c r="N289" i="88"/>
  <c r="N290" i="88"/>
  <c r="N291" i="88"/>
  <c r="N292" i="88"/>
  <c r="N293" i="88"/>
  <c r="N294" i="88"/>
  <c r="N295" i="88"/>
  <c r="N296" i="88"/>
  <c r="N297" i="88"/>
  <c r="N298" i="88"/>
  <c r="N299" i="88"/>
  <c r="N300" i="88"/>
  <c r="N301" i="88"/>
  <c r="N302" i="88"/>
  <c r="N303" i="88"/>
  <c r="N304" i="88"/>
  <c r="N305" i="88"/>
  <c r="N306" i="88"/>
  <c r="N307" i="88"/>
  <c r="N308" i="88"/>
  <c r="N309" i="88"/>
  <c r="N310" i="88"/>
  <c r="N311" i="88"/>
  <c r="N312" i="88"/>
  <c r="N313" i="88"/>
  <c r="N314" i="88"/>
  <c r="N315" i="88"/>
  <c r="N316" i="88"/>
  <c r="N317" i="88"/>
  <c r="N318" i="88"/>
  <c r="N319" i="88"/>
  <c r="N320" i="88"/>
  <c r="N321" i="88"/>
  <c r="N322" i="88"/>
  <c r="N323" i="88"/>
  <c r="N324" i="88"/>
  <c r="N325" i="88"/>
  <c r="N326" i="88"/>
  <c r="N327" i="88"/>
  <c r="N328" i="88"/>
  <c r="N329" i="88"/>
  <c r="N330" i="88"/>
  <c r="N331" i="88"/>
  <c r="N332" i="88"/>
  <c r="N333" i="88"/>
  <c r="N334" i="88"/>
  <c r="N335" i="88"/>
  <c r="N336" i="88"/>
  <c r="N337" i="88"/>
  <c r="N338" i="88"/>
  <c r="N339" i="88"/>
  <c r="N340" i="88"/>
  <c r="N341" i="88"/>
  <c r="N342" i="88"/>
  <c r="N343" i="88"/>
  <c r="N344" i="88"/>
  <c r="N345" i="88"/>
  <c r="N346" i="88"/>
  <c r="N347" i="88"/>
  <c r="N348" i="88"/>
  <c r="N349" i="88"/>
  <c r="N350" i="88"/>
  <c r="N351" i="88"/>
  <c r="N352" i="88"/>
  <c r="N353" i="88"/>
  <c r="N354" i="88"/>
  <c r="N355" i="88"/>
  <c r="N356" i="88"/>
  <c r="N357" i="88"/>
  <c r="N358" i="88"/>
  <c r="N359" i="88"/>
  <c r="N360" i="88"/>
  <c r="N361" i="88"/>
  <c r="N362" i="88"/>
  <c r="N363" i="88"/>
  <c r="N364" i="88"/>
  <c r="N365" i="88"/>
  <c r="N366" i="88"/>
  <c r="N367" i="88"/>
  <c r="N368" i="88"/>
  <c r="N369" i="88"/>
  <c r="N370" i="88"/>
  <c r="N371" i="88"/>
  <c r="N372" i="88"/>
  <c r="N373" i="88"/>
  <c r="N374" i="88"/>
  <c r="N375" i="88"/>
  <c r="N376" i="88"/>
  <c r="N377" i="88"/>
  <c r="N378" i="88"/>
  <c r="N379" i="88"/>
  <c r="N380" i="88"/>
  <c r="N381" i="88"/>
  <c r="N382" i="88"/>
  <c r="N383" i="88"/>
  <c r="N384" i="88"/>
  <c r="N385" i="88"/>
  <c r="N386" i="88"/>
  <c r="N387" i="88"/>
  <c r="N388" i="88"/>
  <c r="N389" i="88"/>
  <c r="N390" i="88"/>
  <c r="N391" i="88"/>
  <c r="N392" i="88"/>
  <c r="N393" i="88"/>
  <c r="N394" i="88"/>
  <c r="N395" i="88"/>
  <c r="N396" i="88"/>
  <c r="N397" i="88"/>
  <c r="N398" i="88"/>
  <c r="N399" i="88"/>
  <c r="N400" i="88"/>
  <c r="N401" i="88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122" i="89"/>
  <c r="N123" i="89"/>
  <c r="N124" i="89"/>
  <c r="N125" i="89"/>
  <c r="N126" i="89"/>
  <c r="N127" i="89"/>
  <c r="N128" i="89"/>
  <c r="N129" i="89"/>
  <c r="N130" i="89"/>
  <c r="N131" i="89"/>
  <c r="N132" i="89"/>
  <c r="N133" i="89"/>
  <c r="N134" i="89"/>
  <c r="N135" i="89"/>
  <c r="N136" i="89"/>
  <c r="N137" i="89"/>
  <c r="N138" i="89"/>
  <c r="N139" i="89"/>
  <c r="N140" i="89"/>
  <c r="N141" i="89"/>
  <c r="N142" i="89"/>
  <c r="N143" i="89"/>
  <c r="N144" i="89"/>
  <c r="N145" i="89"/>
  <c r="N146" i="89"/>
  <c r="N147" i="89"/>
  <c r="N148" i="89"/>
  <c r="N149" i="89"/>
  <c r="N150" i="89"/>
  <c r="N151" i="89"/>
  <c r="N152" i="89"/>
  <c r="N153" i="89"/>
  <c r="N154" i="89"/>
  <c r="N155" i="89"/>
  <c r="N156" i="89"/>
  <c r="N157" i="89"/>
  <c r="N158" i="89"/>
  <c r="N159" i="89"/>
  <c r="N160" i="89"/>
  <c r="N161" i="89"/>
  <c r="N162" i="89"/>
  <c r="N163" i="89"/>
  <c r="N164" i="89"/>
  <c r="N165" i="89"/>
  <c r="N166" i="89"/>
  <c r="N167" i="89"/>
  <c r="N168" i="89"/>
  <c r="N169" i="89"/>
  <c r="N170" i="89"/>
  <c r="N171" i="89"/>
  <c r="N172" i="89"/>
  <c r="N173" i="89"/>
  <c r="N174" i="89"/>
  <c r="N175" i="89"/>
  <c r="N176" i="89"/>
  <c r="N177" i="89"/>
  <c r="N178" i="89"/>
  <c r="N179" i="89"/>
  <c r="N180" i="89"/>
  <c r="N181" i="89"/>
  <c r="N182" i="89"/>
  <c r="N183" i="89"/>
  <c r="N184" i="89"/>
  <c r="N185" i="89"/>
  <c r="N186" i="89"/>
  <c r="N187" i="89"/>
  <c r="N188" i="89"/>
  <c r="N189" i="89"/>
  <c r="N190" i="89"/>
  <c r="N191" i="89"/>
  <c r="N192" i="89"/>
  <c r="N193" i="89"/>
  <c r="N194" i="89"/>
  <c r="N195" i="89"/>
  <c r="N196" i="89"/>
  <c r="N197" i="89"/>
  <c r="N198" i="89"/>
  <c r="N199" i="89"/>
  <c r="N200" i="89"/>
  <c r="N201" i="89"/>
  <c r="N202" i="89"/>
  <c r="N203" i="89"/>
  <c r="N204" i="89"/>
  <c r="N205" i="89"/>
  <c r="N206" i="89"/>
  <c r="N207" i="89"/>
  <c r="N208" i="89"/>
  <c r="N209" i="89"/>
  <c r="N210" i="89"/>
  <c r="N211" i="89"/>
  <c r="N212" i="89"/>
  <c r="N213" i="89"/>
  <c r="N214" i="89"/>
  <c r="N215" i="89"/>
  <c r="N216" i="89"/>
  <c r="N217" i="89"/>
  <c r="N218" i="89"/>
  <c r="N219" i="89"/>
  <c r="N220" i="89"/>
  <c r="N221" i="89"/>
  <c r="N222" i="89"/>
  <c r="N223" i="89"/>
  <c r="N224" i="89"/>
  <c r="N225" i="89"/>
  <c r="N226" i="89"/>
  <c r="N227" i="89"/>
  <c r="N228" i="89"/>
  <c r="N229" i="89"/>
  <c r="N230" i="89"/>
  <c r="N231" i="89"/>
  <c r="N232" i="89"/>
  <c r="N233" i="89"/>
  <c r="N234" i="89"/>
  <c r="N235" i="89"/>
  <c r="N236" i="89"/>
  <c r="N237" i="89"/>
  <c r="N238" i="89"/>
  <c r="N239" i="89"/>
  <c r="N240" i="89"/>
  <c r="N241" i="89"/>
  <c r="N242" i="89"/>
  <c r="N243" i="89"/>
  <c r="N244" i="89"/>
  <c r="N245" i="89"/>
  <c r="N246" i="89"/>
  <c r="N247" i="89"/>
  <c r="N248" i="89"/>
  <c r="N249" i="89"/>
  <c r="N250" i="89"/>
  <c r="N251" i="89"/>
  <c r="N252" i="89"/>
  <c r="N253" i="89"/>
  <c r="N254" i="89"/>
  <c r="N255" i="89"/>
  <c r="N256" i="89"/>
  <c r="N257" i="89"/>
  <c r="N258" i="89"/>
  <c r="N259" i="89"/>
  <c r="N260" i="89"/>
  <c r="N261" i="89"/>
  <c r="N262" i="89"/>
  <c r="N263" i="89"/>
  <c r="N264" i="89"/>
  <c r="N265" i="89"/>
  <c r="N266" i="89"/>
  <c r="N267" i="89"/>
  <c r="N268" i="89"/>
  <c r="N269" i="89"/>
  <c r="N270" i="89"/>
  <c r="N271" i="89"/>
  <c r="N272" i="89"/>
  <c r="N273" i="89"/>
  <c r="N274" i="89"/>
  <c r="N275" i="89"/>
  <c r="N276" i="89"/>
  <c r="N277" i="89"/>
  <c r="N278" i="89"/>
  <c r="N279" i="89"/>
  <c r="N280" i="89"/>
  <c r="N281" i="89"/>
  <c r="N282" i="89"/>
  <c r="N283" i="89"/>
  <c r="N284" i="89"/>
  <c r="N285" i="89"/>
  <c r="N286" i="89"/>
  <c r="N287" i="89"/>
  <c r="N288" i="89"/>
  <c r="N289" i="89"/>
  <c r="N290" i="89"/>
  <c r="N291" i="89"/>
  <c r="N292" i="89"/>
  <c r="N293" i="89"/>
  <c r="N294" i="89"/>
  <c r="N295" i="89"/>
  <c r="N296" i="89"/>
  <c r="N297" i="89"/>
  <c r="N298" i="89"/>
  <c r="N299" i="89"/>
  <c r="N300" i="89"/>
  <c r="N301" i="89"/>
  <c r="N302" i="89"/>
  <c r="N303" i="89"/>
  <c r="N304" i="89"/>
  <c r="N305" i="89"/>
  <c r="N306" i="89"/>
  <c r="N307" i="89"/>
  <c r="N308" i="89"/>
  <c r="N309" i="89"/>
  <c r="N310" i="89"/>
  <c r="N311" i="89"/>
  <c r="N312" i="89"/>
  <c r="N313" i="89"/>
  <c r="N314" i="89"/>
  <c r="N315" i="89"/>
  <c r="N316" i="89"/>
  <c r="N317" i="89"/>
  <c r="N318" i="89"/>
  <c r="N319" i="89"/>
  <c r="N320" i="89"/>
  <c r="N321" i="89"/>
  <c r="N322" i="89"/>
  <c r="N323" i="89"/>
  <c r="N324" i="89"/>
  <c r="N325" i="89"/>
  <c r="N326" i="89"/>
  <c r="N327" i="89"/>
  <c r="N328" i="89"/>
  <c r="N329" i="89"/>
  <c r="N330" i="89"/>
  <c r="N331" i="89"/>
  <c r="N332" i="89"/>
  <c r="N333" i="89"/>
  <c r="N334" i="89"/>
  <c r="N335" i="89"/>
  <c r="N336" i="89"/>
  <c r="N337" i="89"/>
  <c r="N338" i="89"/>
  <c r="N339" i="89"/>
  <c r="N340" i="89"/>
  <c r="N341" i="89"/>
  <c r="N342" i="89"/>
  <c r="N343" i="89"/>
  <c r="N344" i="89"/>
  <c r="N345" i="89"/>
  <c r="N346" i="89"/>
  <c r="N347" i="89"/>
  <c r="N348" i="89"/>
  <c r="N349" i="89"/>
  <c r="N350" i="89"/>
  <c r="N351" i="89"/>
  <c r="N352" i="89"/>
  <c r="N353" i="89"/>
  <c r="N354" i="89"/>
  <c r="N355" i="89"/>
  <c r="N356" i="89"/>
  <c r="N357" i="89"/>
  <c r="N358" i="89"/>
  <c r="N359" i="89"/>
  <c r="N360" i="89"/>
  <c r="N361" i="89"/>
  <c r="N362" i="89"/>
  <c r="N363" i="89"/>
  <c r="N364" i="89"/>
  <c r="N365" i="89"/>
  <c r="N366" i="89"/>
  <c r="N367" i="89"/>
  <c r="N368" i="89"/>
  <c r="N369" i="89"/>
  <c r="N370" i="89"/>
  <c r="N371" i="89"/>
  <c r="N372" i="89"/>
  <c r="N373" i="89"/>
  <c r="N374" i="89"/>
  <c r="N375" i="89"/>
  <c r="N376" i="89"/>
  <c r="N377" i="89"/>
  <c r="N378" i="89"/>
  <c r="N379" i="89"/>
  <c r="N380" i="89"/>
  <c r="N381" i="89"/>
  <c r="N382" i="89"/>
  <c r="N383" i="89"/>
  <c r="N384" i="89"/>
  <c r="N385" i="89"/>
  <c r="N386" i="89"/>
  <c r="N387" i="89"/>
  <c r="N388" i="89"/>
  <c r="N389" i="89"/>
  <c r="N390" i="89"/>
  <c r="N391" i="89"/>
  <c r="N392" i="89"/>
  <c r="N393" i="89"/>
  <c r="N394" i="89"/>
  <c r="N395" i="89"/>
  <c r="N396" i="89"/>
  <c r="N397" i="89"/>
  <c r="N398" i="89"/>
  <c r="N399" i="89"/>
  <c r="N400" i="89"/>
  <c r="N401" i="89"/>
  <c r="N10" i="90"/>
  <c r="N11" i="90"/>
  <c r="N12" i="90"/>
  <c r="N13" i="90"/>
  <c r="N14" i="90"/>
  <c r="N15" i="90"/>
  <c r="N16" i="90"/>
  <c r="N17" i="90"/>
  <c r="N18" i="90"/>
  <c r="N19" i="90"/>
  <c r="N20" i="90"/>
  <c r="N21" i="90"/>
  <c r="N22" i="90"/>
  <c r="N23" i="90"/>
  <c r="N24" i="90"/>
  <c r="N25" i="90"/>
  <c r="N26" i="90"/>
  <c r="N27" i="90"/>
  <c r="N28" i="90"/>
  <c r="N29" i="90"/>
  <c r="N30" i="90"/>
  <c r="N31" i="90"/>
  <c r="N33" i="90"/>
  <c r="N34" i="90"/>
  <c r="N35" i="90"/>
  <c r="N36" i="90"/>
  <c r="N37" i="90"/>
  <c r="N38" i="90"/>
  <c r="N39" i="90"/>
  <c r="N40" i="90"/>
  <c r="N41" i="90"/>
  <c r="N42" i="90"/>
  <c r="N43" i="90"/>
  <c r="N44" i="90"/>
  <c r="N45" i="90"/>
  <c r="N46" i="90"/>
  <c r="N47" i="90"/>
  <c r="N48" i="90"/>
  <c r="N49" i="90"/>
  <c r="N50" i="90"/>
  <c r="N51" i="90"/>
  <c r="N52" i="90"/>
  <c r="N53" i="90"/>
  <c r="N54" i="90"/>
  <c r="N55" i="90"/>
  <c r="N56" i="90"/>
  <c r="N57" i="90"/>
  <c r="N58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98" i="90"/>
  <c r="N99" i="90"/>
  <c r="N100" i="90"/>
  <c r="N101" i="90"/>
  <c r="N102" i="90"/>
  <c r="N103" i="90"/>
  <c r="N104" i="90"/>
  <c r="N105" i="90"/>
  <c r="N106" i="90"/>
  <c r="N107" i="90"/>
  <c r="N108" i="90"/>
  <c r="N109" i="90"/>
  <c r="N110" i="90"/>
  <c r="N111" i="90"/>
  <c r="N112" i="90"/>
  <c r="N113" i="90"/>
  <c r="N114" i="90"/>
  <c r="N115" i="90"/>
  <c r="N116" i="90"/>
  <c r="N117" i="90"/>
  <c r="N118" i="90"/>
  <c r="N119" i="90"/>
  <c r="N120" i="90"/>
  <c r="N121" i="90"/>
  <c r="N122" i="90"/>
  <c r="N123" i="90"/>
  <c r="N124" i="90"/>
  <c r="N125" i="90"/>
  <c r="N126" i="90"/>
  <c r="N127" i="90"/>
  <c r="N128" i="90"/>
  <c r="N129" i="90"/>
  <c r="N130" i="90"/>
  <c r="N131" i="90"/>
  <c r="N132" i="90"/>
  <c r="N133" i="90"/>
  <c r="N134" i="90"/>
  <c r="N135" i="90"/>
  <c r="N136" i="90"/>
  <c r="N137" i="90"/>
  <c r="N138" i="90"/>
  <c r="N139" i="90"/>
  <c r="N140" i="90"/>
  <c r="N141" i="90"/>
  <c r="N142" i="90"/>
  <c r="N143" i="90"/>
  <c r="N144" i="90"/>
  <c r="N145" i="90"/>
  <c r="N146" i="90"/>
  <c r="N147" i="90"/>
  <c r="N148" i="90"/>
  <c r="N149" i="90"/>
  <c r="N150" i="90"/>
  <c r="N151" i="90"/>
  <c r="N152" i="90"/>
  <c r="N153" i="90"/>
  <c r="N154" i="90"/>
  <c r="N155" i="90"/>
  <c r="N156" i="90"/>
  <c r="N157" i="90"/>
  <c r="N158" i="90"/>
  <c r="N159" i="90"/>
  <c r="N160" i="90"/>
  <c r="N161" i="90"/>
  <c r="N162" i="90"/>
  <c r="N163" i="90"/>
  <c r="N164" i="90"/>
  <c r="N165" i="90"/>
  <c r="N166" i="90"/>
  <c r="N167" i="90"/>
  <c r="N168" i="90"/>
  <c r="N169" i="90"/>
  <c r="N170" i="90"/>
  <c r="N171" i="90"/>
  <c r="N172" i="90"/>
  <c r="N173" i="90"/>
  <c r="N174" i="90"/>
  <c r="N175" i="90"/>
  <c r="N176" i="90"/>
  <c r="N177" i="90"/>
  <c r="N178" i="90"/>
  <c r="N179" i="90"/>
  <c r="N180" i="90"/>
  <c r="N181" i="90"/>
  <c r="N182" i="90"/>
  <c r="N183" i="90"/>
  <c r="N184" i="90"/>
  <c r="N185" i="90"/>
  <c r="N186" i="90"/>
  <c r="N187" i="90"/>
  <c r="N188" i="90"/>
  <c r="N189" i="90"/>
  <c r="N190" i="90"/>
  <c r="N191" i="90"/>
  <c r="N192" i="90"/>
  <c r="N193" i="90"/>
  <c r="N194" i="90"/>
  <c r="N195" i="90"/>
  <c r="N196" i="90"/>
  <c r="N197" i="90"/>
  <c r="N198" i="90"/>
  <c r="N199" i="90"/>
  <c r="N200" i="90"/>
  <c r="N201" i="90"/>
  <c r="N202" i="90"/>
  <c r="N203" i="90"/>
  <c r="N204" i="90"/>
  <c r="N205" i="90"/>
  <c r="N206" i="90"/>
  <c r="N207" i="90"/>
  <c r="N208" i="90"/>
  <c r="N209" i="90"/>
  <c r="N210" i="90"/>
  <c r="N211" i="90"/>
  <c r="N212" i="90"/>
  <c r="N213" i="90"/>
  <c r="N214" i="90"/>
  <c r="N215" i="90"/>
  <c r="N216" i="90"/>
  <c r="N217" i="90"/>
  <c r="N218" i="90"/>
  <c r="N219" i="90"/>
  <c r="N220" i="90"/>
  <c r="N221" i="90"/>
  <c r="N222" i="90"/>
  <c r="N223" i="90"/>
  <c r="N224" i="90"/>
  <c r="N225" i="90"/>
  <c r="N226" i="90"/>
  <c r="N227" i="90"/>
  <c r="N228" i="90"/>
  <c r="N229" i="90"/>
  <c r="N230" i="90"/>
  <c r="N231" i="90"/>
  <c r="N232" i="90"/>
  <c r="N233" i="90"/>
  <c r="N234" i="90"/>
  <c r="N235" i="90"/>
  <c r="N236" i="90"/>
  <c r="N237" i="90"/>
  <c r="N238" i="90"/>
  <c r="N239" i="90"/>
  <c r="N240" i="90"/>
  <c r="N241" i="90"/>
  <c r="N242" i="90"/>
  <c r="N243" i="90"/>
  <c r="N244" i="90"/>
  <c r="N245" i="90"/>
  <c r="N246" i="90"/>
  <c r="N247" i="90"/>
  <c r="N248" i="90"/>
  <c r="N249" i="90"/>
  <c r="N250" i="90"/>
  <c r="N251" i="90"/>
  <c r="N252" i="90"/>
  <c r="N253" i="90"/>
  <c r="N254" i="90"/>
  <c r="N255" i="90"/>
  <c r="N256" i="90"/>
  <c r="N257" i="90"/>
  <c r="N258" i="90"/>
  <c r="N259" i="90"/>
  <c r="N260" i="90"/>
  <c r="N261" i="90"/>
  <c r="N262" i="90"/>
  <c r="N263" i="90"/>
  <c r="N264" i="90"/>
  <c r="N265" i="90"/>
  <c r="N266" i="90"/>
  <c r="N267" i="90"/>
  <c r="N268" i="90"/>
  <c r="N269" i="90"/>
  <c r="N270" i="90"/>
  <c r="N271" i="90"/>
  <c r="N272" i="90"/>
  <c r="N273" i="90"/>
  <c r="N274" i="90"/>
  <c r="N275" i="90"/>
  <c r="N276" i="90"/>
  <c r="N277" i="90"/>
  <c r="N278" i="90"/>
  <c r="N279" i="90"/>
  <c r="N280" i="90"/>
  <c r="N281" i="90"/>
  <c r="N282" i="90"/>
  <c r="N283" i="90"/>
  <c r="N284" i="90"/>
  <c r="N285" i="90"/>
  <c r="N286" i="90"/>
  <c r="N287" i="90"/>
  <c r="N288" i="90"/>
  <c r="N289" i="90"/>
  <c r="N290" i="90"/>
  <c r="N291" i="90"/>
  <c r="N292" i="90"/>
  <c r="N293" i="90"/>
  <c r="N294" i="90"/>
  <c r="N295" i="90"/>
  <c r="N296" i="90"/>
  <c r="N297" i="90"/>
  <c r="N298" i="90"/>
  <c r="N299" i="90"/>
  <c r="N300" i="90"/>
  <c r="N301" i="90"/>
  <c r="N302" i="90"/>
  <c r="N303" i="90"/>
  <c r="N304" i="90"/>
  <c r="N305" i="90"/>
  <c r="N306" i="90"/>
  <c r="N307" i="90"/>
  <c r="N308" i="90"/>
  <c r="N309" i="90"/>
  <c r="N310" i="90"/>
  <c r="N311" i="90"/>
  <c r="N312" i="90"/>
  <c r="N313" i="90"/>
  <c r="N314" i="90"/>
  <c r="N315" i="90"/>
  <c r="N316" i="90"/>
  <c r="N317" i="90"/>
  <c r="N318" i="90"/>
  <c r="N319" i="90"/>
  <c r="N320" i="90"/>
  <c r="N321" i="90"/>
  <c r="N322" i="90"/>
  <c r="N323" i="90"/>
  <c r="N324" i="90"/>
  <c r="N325" i="90"/>
  <c r="N326" i="90"/>
  <c r="N327" i="90"/>
  <c r="N328" i="90"/>
  <c r="N329" i="90"/>
  <c r="N330" i="90"/>
  <c r="N331" i="90"/>
  <c r="N332" i="90"/>
  <c r="N333" i="90"/>
  <c r="N334" i="90"/>
  <c r="N335" i="90"/>
  <c r="N336" i="90"/>
  <c r="N337" i="90"/>
  <c r="N338" i="90"/>
  <c r="N339" i="90"/>
  <c r="N340" i="90"/>
  <c r="N341" i="90"/>
  <c r="N342" i="90"/>
  <c r="N343" i="90"/>
  <c r="N344" i="90"/>
  <c r="N345" i="90"/>
  <c r="N346" i="90"/>
  <c r="N347" i="90"/>
  <c r="N348" i="90"/>
  <c r="N349" i="90"/>
  <c r="N350" i="90"/>
  <c r="N351" i="90"/>
  <c r="N352" i="90"/>
  <c r="N353" i="90"/>
  <c r="N354" i="90"/>
  <c r="N355" i="90"/>
  <c r="N356" i="90"/>
  <c r="N357" i="90"/>
  <c r="N358" i="90"/>
  <c r="N359" i="90"/>
  <c r="N360" i="90"/>
  <c r="N361" i="90"/>
  <c r="N362" i="90"/>
  <c r="N363" i="90"/>
  <c r="N364" i="90"/>
  <c r="N365" i="90"/>
  <c r="N366" i="90"/>
  <c r="N367" i="90"/>
  <c r="N368" i="90"/>
  <c r="N369" i="90"/>
  <c r="N370" i="90"/>
  <c r="N371" i="90"/>
  <c r="N372" i="90"/>
  <c r="N373" i="90"/>
  <c r="N374" i="90"/>
  <c r="N375" i="90"/>
  <c r="N376" i="90"/>
  <c r="N377" i="90"/>
  <c r="N378" i="90"/>
  <c r="N379" i="90"/>
  <c r="N380" i="90"/>
  <c r="N381" i="90"/>
  <c r="N382" i="90"/>
  <c r="N383" i="90"/>
  <c r="N384" i="90"/>
  <c r="N385" i="90"/>
  <c r="N386" i="90"/>
  <c r="N387" i="90"/>
  <c r="N388" i="90"/>
  <c r="N389" i="90"/>
  <c r="N390" i="90"/>
  <c r="N391" i="90"/>
  <c r="N392" i="90"/>
  <c r="N393" i="90"/>
  <c r="N394" i="90"/>
  <c r="N395" i="90"/>
  <c r="N396" i="90"/>
  <c r="N397" i="90"/>
  <c r="N398" i="90"/>
  <c r="N399" i="90"/>
  <c r="N400" i="90"/>
  <c r="N401" i="90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3" i="91"/>
  <c r="N34" i="91"/>
  <c r="N35" i="91"/>
  <c r="N36" i="91"/>
  <c r="N37" i="91"/>
  <c r="N38" i="91"/>
  <c r="N39" i="91"/>
  <c r="N40" i="91"/>
  <c r="N41" i="91"/>
  <c r="N42" i="91"/>
  <c r="N43" i="91"/>
  <c r="N44" i="91"/>
  <c r="N45" i="91"/>
  <c r="N46" i="91"/>
  <c r="N47" i="91"/>
  <c r="N48" i="91"/>
  <c r="N49" i="91"/>
  <c r="N50" i="91"/>
  <c r="N51" i="91"/>
  <c r="N52" i="91"/>
  <c r="N53" i="91"/>
  <c r="N54" i="91"/>
  <c r="N55" i="91"/>
  <c r="N56" i="91"/>
  <c r="N57" i="91"/>
  <c r="N58" i="91"/>
  <c r="N59" i="91"/>
  <c r="N60" i="91"/>
  <c r="N61" i="91"/>
  <c r="N62" i="91"/>
  <c r="N63" i="91"/>
  <c r="N64" i="91"/>
  <c r="N65" i="91"/>
  <c r="N66" i="91"/>
  <c r="N67" i="91"/>
  <c r="N68" i="91"/>
  <c r="N69" i="91"/>
  <c r="N70" i="91"/>
  <c r="N71" i="91"/>
  <c r="N72" i="91"/>
  <c r="N73" i="91"/>
  <c r="N74" i="91"/>
  <c r="N75" i="91"/>
  <c r="N76" i="91"/>
  <c r="N77" i="91"/>
  <c r="N78" i="91"/>
  <c r="N79" i="91"/>
  <c r="N80" i="91"/>
  <c r="N81" i="91"/>
  <c r="N82" i="91"/>
  <c r="N83" i="91"/>
  <c r="N84" i="91"/>
  <c r="N85" i="91"/>
  <c r="N86" i="91"/>
  <c r="N87" i="91"/>
  <c r="N88" i="91"/>
  <c r="N89" i="91"/>
  <c r="N90" i="91"/>
  <c r="N91" i="91"/>
  <c r="N92" i="91"/>
  <c r="N93" i="91"/>
  <c r="N94" i="91"/>
  <c r="N95" i="91"/>
  <c r="N96" i="91"/>
  <c r="N97" i="91"/>
  <c r="N98" i="91"/>
  <c r="N99" i="91"/>
  <c r="N100" i="91"/>
  <c r="N101" i="91"/>
  <c r="N102" i="91"/>
  <c r="N103" i="91"/>
  <c r="N104" i="91"/>
  <c r="N105" i="91"/>
  <c r="N106" i="91"/>
  <c r="N107" i="91"/>
  <c r="N108" i="91"/>
  <c r="N109" i="91"/>
  <c r="N110" i="91"/>
  <c r="N111" i="91"/>
  <c r="N112" i="91"/>
  <c r="N113" i="91"/>
  <c r="N114" i="91"/>
  <c r="N115" i="91"/>
  <c r="N116" i="91"/>
  <c r="N117" i="91"/>
  <c r="N118" i="91"/>
  <c r="N119" i="91"/>
  <c r="N120" i="91"/>
  <c r="N121" i="91"/>
  <c r="N122" i="91"/>
  <c r="N123" i="91"/>
  <c r="N124" i="91"/>
  <c r="N125" i="91"/>
  <c r="N126" i="91"/>
  <c r="N127" i="91"/>
  <c r="N128" i="91"/>
  <c r="N129" i="91"/>
  <c r="N130" i="91"/>
  <c r="N131" i="91"/>
  <c r="N132" i="91"/>
  <c r="N133" i="91"/>
  <c r="N134" i="91"/>
  <c r="N135" i="91"/>
  <c r="N136" i="91"/>
  <c r="N137" i="91"/>
  <c r="N138" i="91"/>
  <c r="N139" i="91"/>
  <c r="N140" i="91"/>
  <c r="N141" i="91"/>
  <c r="N142" i="91"/>
  <c r="N143" i="91"/>
  <c r="N144" i="91"/>
  <c r="N145" i="91"/>
  <c r="N146" i="91"/>
  <c r="N147" i="91"/>
  <c r="N148" i="91"/>
  <c r="N149" i="91"/>
  <c r="N150" i="91"/>
  <c r="N151" i="91"/>
  <c r="N152" i="91"/>
  <c r="N153" i="91"/>
  <c r="N154" i="91"/>
  <c r="N155" i="91"/>
  <c r="N156" i="91"/>
  <c r="N157" i="91"/>
  <c r="N158" i="91"/>
  <c r="N159" i="91"/>
  <c r="N160" i="91"/>
  <c r="N161" i="91"/>
  <c r="N162" i="91"/>
  <c r="N163" i="91"/>
  <c r="N164" i="91"/>
  <c r="N165" i="91"/>
  <c r="N166" i="91"/>
  <c r="N167" i="91"/>
  <c r="N168" i="91"/>
  <c r="N169" i="91"/>
  <c r="N170" i="91"/>
  <c r="N171" i="91"/>
  <c r="N172" i="91"/>
  <c r="N173" i="91"/>
  <c r="N174" i="91"/>
  <c r="N175" i="91"/>
  <c r="N176" i="91"/>
  <c r="N177" i="91"/>
  <c r="N178" i="91"/>
  <c r="N179" i="91"/>
  <c r="N180" i="91"/>
  <c r="N181" i="91"/>
  <c r="N182" i="91"/>
  <c r="N183" i="91"/>
  <c r="N184" i="91"/>
  <c r="N185" i="91"/>
  <c r="N186" i="91"/>
  <c r="N187" i="91"/>
  <c r="N188" i="91"/>
  <c r="N189" i="91"/>
  <c r="N190" i="91"/>
  <c r="N191" i="91"/>
  <c r="N192" i="91"/>
  <c r="N193" i="91"/>
  <c r="N194" i="91"/>
  <c r="N195" i="91"/>
  <c r="N196" i="91"/>
  <c r="N197" i="91"/>
  <c r="N198" i="91"/>
  <c r="N199" i="91"/>
  <c r="N200" i="91"/>
  <c r="N201" i="91"/>
  <c r="N202" i="91"/>
  <c r="N203" i="91"/>
  <c r="N204" i="91"/>
  <c r="N205" i="91"/>
  <c r="N206" i="91"/>
  <c r="N207" i="91"/>
  <c r="N208" i="91"/>
  <c r="N209" i="91"/>
  <c r="N210" i="91"/>
  <c r="N211" i="91"/>
  <c r="N212" i="91"/>
  <c r="N213" i="91"/>
  <c r="N214" i="91"/>
  <c r="N215" i="91"/>
  <c r="N216" i="91"/>
  <c r="N217" i="91"/>
  <c r="N218" i="91"/>
  <c r="N219" i="91"/>
  <c r="N220" i="91"/>
  <c r="N221" i="91"/>
  <c r="N222" i="91"/>
  <c r="N223" i="91"/>
  <c r="N224" i="91"/>
  <c r="N225" i="91"/>
  <c r="N226" i="91"/>
  <c r="N227" i="91"/>
  <c r="N228" i="91"/>
  <c r="N229" i="91"/>
  <c r="N230" i="91"/>
  <c r="N231" i="91"/>
  <c r="N232" i="91"/>
  <c r="N233" i="91"/>
  <c r="N234" i="91"/>
  <c r="N235" i="91"/>
  <c r="N236" i="91"/>
  <c r="N237" i="91"/>
  <c r="N238" i="91"/>
  <c r="N239" i="91"/>
  <c r="N240" i="91"/>
  <c r="N241" i="91"/>
  <c r="N242" i="91"/>
  <c r="N243" i="91"/>
  <c r="N244" i="91"/>
  <c r="N245" i="91"/>
  <c r="N246" i="91"/>
  <c r="N247" i="91"/>
  <c r="N248" i="91"/>
  <c r="N249" i="91"/>
  <c r="N250" i="91"/>
  <c r="N251" i="91"/>
  <c r="N252" i="91"/>
  <c r="N253" i="91"/>
  <c r="N254" i="91"/>
  <c r="N255" i="91"/>
  <c r="N256" i="91"/>
  <c r="N257" i="91"/>
  <c r="N258" i="91"/>
  <c r="N259" i="91"/>
  <c r="N260" i="91"/>
  <c r="N261" i="91"/>
  <c r="N262" i="91"/>
  <c r="N263" i="91"/>
  <c r="N264" i="91"/>
  <c r="N265" i="91"/>
  <c r="N266" i="91"/>
  <c r="N267" i="91"/>
  <c r="N268" i="91"/>
  <c r="N269" i="91"/>
  <c r="N270" i="91"/>
  <c r="N271" i="91"/>
  <c r="N272" i="91"/>
  <c r="N273" i="91"/>
  <c r="N274" i="91"/>
  <c r="N275" i="91"/>
  <c r="N276" i="91"/>
  <c r="N277" i="91"/>
  <c r="N278" i="91"/>
  <c r="N279" i="91"/>
  <c r="N280" i="91"/>
  <c r="N281" i="91"/>
  <c r="N282" i="91"/>
  <c r="N283" i="91"/>
  <c r="N284" i="91"/>
  <c r="N285" i="91"/>
  <c r="N286" i="91"/>
  <c r="N287" i="91"/>
  <c r="N288" i="91"/>
  <c r="N289" i="91"/>
  <c r="N290" i="91"/>
  <c r="N291" i="91"/>
  <c r="N292" i="91"/>
  <c r="N293" i="91"/>
  <c r="N294" i="91"/>
  <c r="N295" i="91"/>
  <c r="N296" i="91"/>
  <c r="N297" i="91"/>
  <c r="N298" i="91"/>
  <c r="N299" i="91"/>
  <c r="N300" i="91"/>
  <c r="N301" i="91"/>
  <c r="N302" i="91"/>
  <c r="N303" i="91"/>
  <c r="N304" i="91"/>
  <c r="N305" i="91"/>
  <c r="N306" i="91"/>
  <c r="N307" i="91"/>
  <c r="N308" i="91"/>
  <c r="N309" i="91"/>
  <c r="N310" i="91"/>
  <c r="N311" i="91"/>
  <c r="N312" i="91"/>
  <c r="N313" i="91"/>
  <c r="N314" i="91"/>
  <c r="N315" i="91"/>
  <c r="N316" i="91"/>
  <c r="N317" i="91"/>
  <c r="N318" i="91"/>
  <c r="N319" i="91"/>
  <c r="N320" i="91"/>
  <c r="N321" i="91"/>
  <c r="N322" i="91"/>
  <c r="N323" i="91"/>
  <c r="N324" i="91"/>
  <c r="N325" i="91"/>
  <c r="N326" i="91"/>
  <c r="N327" i="91"/>
  <c r="N328" i="91"/>
  <c r="N329" i="91"/>
  <c r="N330" i="91"/>
  <c r="N331" i="91"/>
  <c r="N332" i="91"/>
  <c r="N333" i="91"/>
  <c r="N334" i="91"/>
  <c r="N335" i="91"/>
  <c r="N336" i="91"/>
  <c r="N337" i="91"/>
  <c r="N338" i="91"/>
  <c r="N339" i="91"/>
  <c r="N340" i="91"/>
  <c r="N341" i="91"/>
  <c r="N342" i="91"/>
  <c r="N343" i="91"/>
  <c r="N344" i="91"/>
  <c r="N345" i="91"/>
  <c r="N346" i="91"/>
  <c r="N347" i="91"/>
  <c r="N348" i="91"/>
  <c r="N349" i="91"/>
  <c r="N350" i="91"/>
  <c r="N351" i="91"/>
  <c r="N352" i="91"/>
  <c r="N353" i="91"/>
  <c r="N354" i="91"/>
  <c r="N355" i="91"/>
  <c r="N356" i="91"/>
  <c r="N357" i="91"/>
  <c r="N358" i="91"/>
  <c r="N359" i="91"/>
  <c r="N360" i="91"/>
  <c r="N361" i="91"/>
  <c r="N362" i="91"/>
  <c r="N363" i="91"/>
  <c r="N364" i="91"/>
  <c r="N365" i="91"/>
  <c r="N366" i="91"/>
  <c r="N367" i="91"/>
  <c r="N368" i="91"/>
  <c r="N369" i="91"/>
  <c r="N370" i="91"/>
  <c r="N371" i="91"/>
  <c r="N372" i="91"/>
  <c r="N373" i="91"/>
  <c r="N374" i="91"/>
  <c r="N375" i="91"/>
  <c r="N376" i="91"/>
  <c r="N377" i="91"/>
  <c r="N378" i="91"/>
  <c r="N379" i="91"/>
  <c r="N380" i="91"/>
  <c r="N381" i="91"/>
  <c r="N382" i="91"/>
  <c r="N383" i="91"/>
  <c r="N384" i="91"/>
  <c r="N385" i="91"/>
  <c r="N386" i="91"/>
  <c r="N387" i="91"/>
  <c r="N388" i="91"/>
  <c r="N389" i="91"/>
  <c r="N390" i="91"/>
  <c r="N391" i="91"/>
  <c r="N392" i="91"/>
  <c r="N393" i="91"/>
  <c r="N394" i="91"/>
  <c r="N395" i="91"/>
  <c r="N396" i="91"/>
  <c r="N397" i="91"/>
  <c r="N398" i="91"/>
  <c r="N399" i="91"/>
  <c r="N400" i="91"/>
  <c r="N401" i="91"/>
  <c r="N10" i="92"/>
  <c r="N11" i="92"/>
  <c r="N12" i="92"/>
  <c r="N13" i="92"/>
  <c r="N14" i="92"/>
  <c r="N15" i="92"/>
  <c r="N16" i="92"/>
  <c r="N17" i="92"/>
  <c r="N18" i="92"/>
  <c r="N19" i="92"/>
  <c r="N20" i="92"/>
  <c r="N21" i="92"/>
  <c r="N22" i="92"/>
  <c r="N23" i="92"/>
  <c r="N24" i="92"/>
  <c r="N25" i="92"/>
  <c r="N26" i="92"/>
  <c r="N27" i="92"/>
  <c r="N28" i="92"/>
  <c r="N29" i="92"/>
  <c r="N30" i="92"/>
  <c r="N31" i="92"/>
  <c r="N33" i="92"/>
  <c r="N34" i="92"/>
  <c r="N35" i="92"/>
  <c r="N36" i="92"/>
  <c r="N37" i="92"/>
  <c r="N38" i="92"/>
  <c r="N39" i="92"/>
  <c r="N40" i="92"/>
  <c r="N41" i="92"/>
  <c r="N42" i="92"/>
  <c r="N43" i="92"/>
  <c r="N44" i="92"/>
  <c r="N45" i="92"/>
  <c r="N46" i="92"/>
  <c r="N47" i="92"/>
  <c r="N48" i="92"/>
  <c r="N49" i="92"/>
  <c r="N50" i="92"/>
  <c r="N51" i="92"/>
  <c r="N52" i="92"/>
  <c r="N53" i="92"/>
  <c r="N54" i="92"/>
  <c r="N55" i="92"/>
  <c r="N56" i="92"/>
  <c r="N57" i="92"/>
  <c r="N58" i="92"/>
  <c r="N59" i="92"/>
  <c r="N60" i="92"/>
  <c r="N61" i="92"/>
  <c r="N62" i="92"/>
  <c r="N63" i="92"/>
  <c r="N64" i="92"/>
  <c r="N65" i="92"/>
  <c r="N66" i="92"/>
  <c r="N67" i="92"/>
  <c r="N68" i="92"/>
  <c r="N69" i="92"/>
  <c r="N70" i="92"/>
  <c r="N71" i="92"/>
  <c r="N72" i="92"/>
  <c r="N73" i="92"/>
  <c r="N74" i="92"/>
  <c r="N75" i="92"/>
  <c r="N76" i="92"/>
  <c r="N77" i="92"/>
  <c r="N78" i="92"/>
  <c r="N79" i="92"/>
  <c r="N80" i="92"/>
  <c r="N81" i="92"/>
  <c r="N82" i="92"/>
  <c r="N83" i="92"/>
  <c r="N84" i="92"/>
  <c r="N85" i="92"/>
  <c r="N86" i="92"/>
  <c r="N87" i="92"/>
  <c r="N88" i="92"/>
  <c r="N89" i="92"/>
  <c r="N90" i="92"/>
  <c r="N91" i="92"/>
  <c r="N92" i="92"/>
  <c r="N93" i="92"/>
  <c r="N94" i="92"/>
  <c r="N95" i="92"/>
  <c r="N96" i="92"/>
  <c r="N97" i="92"/>
  <c r="N98" i="92"/>
  <c r="N99" i="92"/>
  <c r="N100" i="92"/>
  <c r="N101" i="92"/>
  <c r="N102" i="92"/>
  <c r="N103" i="92"/>
  <c r="N104" i="92"/>
  <c r="N105" i="92"/>
  <c r="N106" i="92"/>
  <c r="N107" i="92"/>
  <c r="N108" i="92"/>
  <c r="N109" i="92"/>
  <c r="N110" i="92"/>
  <c r="N111" i="92"/>
  <c r="N112" i="92"/>
  <c r="N113" i="92"/>
  <c r="N114" i="92"/>
  <c r="N115" i="92"/>
  <c r="N116" i="92"/>
  <c r="N117" i="92"/>
  <c r="N118" i="92"/>
  <c r="N119" i="92"/>
  <c r="N120" i="92"/>
  <c r="N121" i="92"/>
  <c r="N122" i="92"/>
  <c r="N123" i="92"/>
  <c r="N124" i="92"/>
  <c r="N125" i="92"/>
  <c r="N126" i="92"/>
  <c r="N127" i="92"/>
  <c r="N128" i="92"/>
  <c r="N129" i="92"/>
  <c r="N130" i="92"/>
  <c r="N131" i="92"/>
  <c r="N132" i="92"/>
  <c r="N133" i="92"/>
  <c r="N134" i="92"/>
  <c r="N135" i="92"/>
  <c r="N136" i="92"/>
  <c r="N137" i="92"/>
  <c r="N138" i="92"/>
  <c r="N139" i="92"/>
  <c r="N140" i="92"/>
  <c r="N141" i="92"/>
  <c r="N142" i="92"/>
  <c r="N143" i="92"/>
  <c r="N144" i="92"/>
  <c r="N145" i="92"/>
  <c r="N146" i="92"/>
  <c r="N147" i="92"/>
  <c r="N148" i="92"/>
  <c r="N149" i="92"/>
  <c r="N150" i="92"/>
  <c r="N151" i="92"/>
  <c r="N152" i="92"/>
  <c r="N153" i="92"/>
  <c r="N154" i="92"/>
  <c r="N155" i="92"/>
  <c r="N156" i="92"/>
  <c r="N157" i="92"/>
  <c r="N158" i="92"/>
  <c r="N159" i="92"/>
  <c r="N160" i="92"/>
  <c r="N161" i="92"/>
  <c r="N162" i="92"/>
  <c r="N163" i="92"/>
  <c r="N164" i="92"/>
  <c r="N165" i="92"/>
  <c r="N166" i="92"/>
  <c r="N167" i="92"/>
  <c r="N168" i="92"/>
  <c r="N169" i="92"/>
  <c r="N170" i="92"/>
  <c r="N171" i="92"/>
  <c r="N172" i="92"/>
  <c r="N173" i="92"/>
  <c r="N174" i="92"/>
  <c r="N175" i="92"/>
  <c r="N176" i="92"/>
  <c r="N177" i="92"/>
  <c r="N178" i="92"/>
  <c r="N179" i="92"/>
  <c r="N180" i="92"/>
  <c r="N181" i="92"/>
  <c r="N182" i="92"/>
  <c r="N183" i="92"/>
  <c r="N184" i="92"/>
  <c r="N185" i="92"/>
  <c r="N186" i="92"/>
  <c r="N187" i="92"/>
  <c r="N188" i="92"/>
  <c r="N189" i="92"/>
  <c r="N190" i="92"/>
  <c r="N191" i="92"/>
  <c r="N192" i="92"/>
  <c r="N193" i="92"/>
  <c r="N194" i="92"/>
  <c r="N195" i="92"/>
  <c r="N196" i="92"/>
  <c r="N197" i="92"/>
  <c r="N198" i="92"/>
  <c r="N199" i="92"/>
  <c r="N200" i="92"/>
  <c r="N201" i="92"/>
  <c r="N202" i="92"/>
  <c r="N203" i="92"/>
  <c r="N204" i="92"/>
  <c r="N205" i="92"/>
  <c r="N206" i="92"/>
  <c r="N207" i="92"/>
  <c r="N208" i="92"/>
  <c r="N209" i="92"/>
  <c r="N210" i="92"/>
  <c r="N211" i="92"/>
  <c r="N212" i="92"/>
  <c r="N213" i="92"/>
  <c r="N214" i="92"/>
  <c r="N215" i="92"/>
  <c r="N216" i="92"/>
  <c r="N217" i="92"/>
  <c r="N218" i="92"/>
  <c r="N219" i="92"/>
  <c r="N220" i="92"/>
  <c r="N221" i="92"/>
  <c r="N222" i="92"/>
  <c r="N223" i="92"/>
  <c r="N224" i="92"/>
  <c r="N225" i="92"/>
  <c r="N226" i="92"/>
  <c r="N227" i="92"/>
  <c r="N228" i="92"/>
  <c r="N229" i="92"/>
  <c r="N230" i="92"/>
  <c r="N231" i="92"/>
  <c r="N232" i="92"/>
  <c r="N233" i="92"/>
  <c r="N234" i="92"/>
  <c r="N235" i="92"/>
  <c r="N236" i="92"/>
  <c r="N237" i="92"/>
  <c r="N238" i="92"/>
  <c r="N239" i="92"/>
  <c r="N240" i="92"/>
  <c r="N241" i="92"/>
  <c r="N242" i="92"/>
  <c r="N243" i="92"/>
  <c r="N244" i="92"/>
  <c r="N245" i="92"/>
  <c r="N246" i="92"/>
  <c r="N247" i="92"/>
  <c r="N248" i="92"/>
  <c r="N249" i="92"/>
  <c r="N250" i="92"/>
  <c r="N251" i="92"/>
  <c r="N252" i="92"/>
  <c r="N253" i="92"/>
  <c r="N254" i="92"/>
  <c r="N255" i="92"/>
  <c r="N256" i="92"/>
  <c r="N257" i="92"/>
  <c r="N258" i="92"/>
  <c r="N259" i="92"/>
  <c r="N260" i="92"/>
  <c r="N261" i="92"/>
  <c r="N262" i="92"/>
  <c r="N263" i="92"/>
  <c r="N264" i="92"/>
  <c r="N265" i="92"/>
  <c r="N266" i="92"/>
  <c r="N267" i="92"/>
  <c r="N268" i="92"/>
  <c r="N269" i="92"/>
  <c r="N270" i="92"/>
  <c r="N271" i="92"/>
  <c r="N272" i="92"/>
  <c r="N273" i="92"/>
  <c r="N274" i="92"/>
  <c r="N275" i="92"/>
  <c r="N276" i="92"/>
  <c r="N277" i="92"/>
  <c r="N278" i="92"/>
  <c r="N279" i="92"/>
  <c r="N280" i="92"/>
  <c r="N281" i="92"/>
  <c r="N282" i="92"/>
  <c r="N283" i="92"/>
  <c r="N284" i="92"/>
  <c r="N285" i="92"/>
  <c r="N286" i="92"/>
  <c r="N287" i="92"/>
  <c r="N288" i="92"/>
  <c r="N289" i="92"/>
  <c r="N290" i="92"/>
  <c r="N291" i="92"/>
  <c r="N292" i="92"/>
  <c r="N293" i="92"/>
  <c r="N294" i="92"/>
  <c r="N295" i="92"/>
  <c r="N296" i="92"/>
  <c r="N297" i="92"/>
  <c r="N298" i="92"/>
  <c r="N299" i="92"/>
  <c r="N300" i="92"/>
  <c r="N301" i="92"/>
  <c r="N302" i="92"/>
  <c r="N303" i="92"/>
  <c r="N304" i="92"/>
  <c r="N305" i="92"/>
  <c r="N306" i="92"/>
  <c r="N307" i="92"/>
  <c r="N308" i="92"/>
  <c r="N309" i="92"/>
  <c r="N310" i="92"/>
  <c r="N311" i="92"/>
  <c r="N312" i="92"/>
  <c r="N313" i="92"/>
  <c r="N314" i="92"/>
  <c r="N315" i="92"/>
  <c r="N316" i="92"/>
  <c r="N317" i="92"/>
  <c r="N318" i="92"/>
  <c r="N319" i="92"/>
  <c r="N320" i="92"/>
  <c r="N321" i="92"/>
  <c r="N322" i="92"/>
  <c r="N323" i="92"/>
  <c r="N324" i="92"/>
  <c r="N325" i="92"/>
  <c r="N326" i="92"/>
  <c r="N327" i="92"/>
  <c r="N328" i="92"/>
  <c r="N329" i="92"/>
  <c r="N330" i="92"/>
  <c r="N331" i="92"/>
  <c r="N332" i="92"/>
  <c r="N333" i="92"/>
  <c r="N334" i="92"/>
  <c r="N335" i="92"/>
  <c r="N336" i="92"/>
  <c r="N337" i="92"/>
  <c r="N338" i="92"/>
  <c r="N339" i="92"/>
  <c r="N340" i="92"/>
  <c r="N341" i="92"/>
  <c r="N342" i="92"/>
  <c r="N343" i="92"/>
  <c r="N344" i="92"/>
  <c r="N345" i="92"/>
  <c r="N346" i="92"/>
  <c r="N347" i="92"/>
  <c r="N348" i="92"/>
  <c r="N349" i="92"/>
  <c r="N350" i="92"/>
  <c r="N351" i="92"/>
  <c r="N352" i="92"/>
  <c r="N353" i="92"/>
  <c r="N354" i="92"/>
  <c r="N355" i="92"/>
  <c r="N356" i="92"/>
  <c r="N357" i="92"/>
  <c r="N358" i="92"/>
  <c r="N359" i="92"/>
  <c r="N360" i="92"/>
  <c r="N361" i="92"/>
  <c r="N362" i="92"/>
  <c r="N363" i="92"/>
  <c r="N364" i="92"/>
  <c r="N365" i="92"/>
  <c r="N366" i="92"/>
  <c r="N367" i="92"/>
  <c r="N368" i="92"/>
  <c r="N369" i="92"/>
  <c r="N370" i="92"/>
  <c r="N371" i="92"/>
  <c r="N372" i="92"/>
  <c r="N373" i="92"/>
  <c r="N374" i="92"/>
  <c r="N375" i="92"/>
  <c r="N376" i="92"/>
  <c r="N377" i="92"/>
  <c r="N378" i="92"/>
  <c r="N379" i="92"/>
  <c r="N380" i="92"/>
  <c r="N381" i="92"/>
  <c r="N382" i="92"/>
  <c r="N383" i="92"/>
  <c r="N384" i="92"/>
  <c r="N385" i="92"/>
  <c r="N386" i="92"/>
  <c r="N387" i="92"/>
  <c r="N388" i="92"/>
  <c r="N389" i="92"/>
  <c r="N390" i="92"/>
  <c r="N391" i="92"/>
  <c r="N392" i="92"/>
  <c r="N393" i="92"/>
  <c r="N394" i="92"/>
  <c r="N395" i="92"/>
  <c r="N396" i="92"/>
  <c r="N397" i="92"/>
  <c r="N398" i="92"/>
  <c r="N399" i="92"/>
  <c r="N400" i="92"/>
  <c r="N401" i="92"/>
  <c r="N10" i="93"/>
  <c r="N11" i="93"/>
  <c r="N12" i="93"/>
  <c r="N13" i="93"/>
  <c r="N14" i="93"/>
  <c r="N15" i="93"/>
  <c r="N16" i="93"/>
  <c r="N17" i="93"/>
  <c r="N18" i="93"/>
  <c r="N19" i="93"/>
  <c r="N20" i="93"/>
  <c r="N21" i="93"/>
  <c r="N22" i="93"/>
  <c r="N23" i="93"/>
  <c r="N24" i="93"/>
  <c r="N25" i="93"/>
  <c r="N26" i="93"/>
  <c r="N27" i="93"/>
  <c r="N28" i="93"/>
  <c r="N29" i="93"/>
  <c r="N30" i="93"/>
  <c r="N31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58" i="93"/>
  <c r="N59" i="93"/>
  <c r="N60" i="93"/>
  <c r="N61" i="93"/>
  <c r="N62" i="93"/>
  <c r="N63" i="93"/>
  <c r="N64" i="93"/>
  <c r="N65" i="93"/>
  <c r="N66" i="93"/>
  <c r="N67" i="93"/>
  <c r="N68" i="93"/>
  <c r="N69" i="93"/>
  <c r="N70" i="93"/>
  <c r="N71" i="93"/>
  <c r="N72" i="93"/>
  <c r="N73" i="93"/>
  <c r="N74" i="93"/>
  <c r="N75" i="93"/>
  <c r="N76" i="93"/>
  <c r="N77" i="93"/>
  <c r="N78" i="93"/>
  <c r="N79" i="93"/>
  <c r="N80" i="93"/>
  <c r="N81" i="93"/>
  <c r="N82" i="93"/>
  <c r="N83" i="93"/>
  <c r="N84" i="93"/>
  <c r="N85" i="93"/>
  <c r="N86" i="93"/>
  <c r="N87" i="93"/>
  <c r="N88" i="93"/>
  <c r="N89" i="93"/>
  <c r="N90" i="93"/>
  <c r="N91" i="93"/>
  <c r="N92" i="93"/>
  <c r="N93" i="93"/>
  <c r="N94" i="93"/>
  <c r="N95" i="93"/>
  <c r="N96" i="93"/>
  <c r="N97" i="93"/>
  <c r="N98" i="93"/>
  <c r="N99" i="93"/>
  <c r="N100" i="93"/>
  <c r="N101" i="93"/>
  <c r="N102" i="93"/>
  <c r="N103" i="93"/>
  <c r="N104" i="93"/>
  <c r="N105" i="93"/>
  <c r="N106" i="93"/>
  <c r="N107" i="93"/>
  <c r="N108" i="93"/>
  <c r="N109" i="93"/>
  <c r="N110" i="93"/>
  <c r="N111" i="93"/>
  <c r="N112" i="93"/>
  <c r="N113" i="93"/>
  <c r="N114" i="93"/>
  <c r="N115" i="93"/>
  <c r="N116" i="93"/>
  <c r="N117" i="93"/>
  <c r="N118" i="93"/>
  <c r="N119" i="93"/>
  <c r="N120" i="93"/>
  <c r="N121" i="93"/>
  <c r="N122" i="93"/>
  <c r="N123" i="93"/>
  <c r="N124" i="93"/>
  <c r="N125" i="93"/>
  <c r="N126" i="93"/>
  <c r="N127" i="93"/>
  <c r="N128" i="93"/>
  <c r="N129" i="93"/>
  <c r="N130" i="93"/>
  <c r="N131" i="93"/>
  <c r="N132" i="93"/>
  <c r="N133" i="93"/>
  <c r="N134" i="93"/>
  <c r="N135" i="93"/>
  <c r="N136" i="93"/>
  <c r="N137" i="93"/>
  <c r="N138" i="93"/>
  <c r="N139" i="93"/>
  <c r="N140" i="93"/>
  <c r="N141" i="93"/>
  <c r="N142" i="93"/>
  <c r="N143" i="93"/>
  <c r="N144" i="93"/>
  <c r="N145" i="93"/>
  <c r="N146" i="93"/>
  <c r="N147" i="93"/>
  <c r="N148" i="93"/>
  <c r="N149" i="93"/>
  <c r="N150" i="93"/>
  <c r="N151" i="93"/>
  <c r="N152" i="93"/>
  <c r="N153" i="93"/>
  <c r="N154" i="93"/>
  <c r="N155" i="93"/>
  <c r="N156" i="93"/>
  <c r="N157" i="93"/>
  <c r="N158" i="93"/>
  <c r="N159" i="93"/>
  <c r="N160" i="93"/>
  <c r="N161" i="93"/>
  <c r="N162" i="93"/>
  <c r="N163" i="93"/>
  <c r="N164" i="93"/>
  <c r="N165" i="93"/>
  <c r="N166" i="93"/>
  <c r="N167" i="93"/>
  <c r="N168" i="93"/>
  <c r="N169" i="93"/>
  <c r="N170" i="93"/>
  <c r="N171" i="93"/>
  <c r="N172" i="93"/>
  <c r="N173" i="93"/>
  <c r="N174" i="93"/>
  <c r="N175" i="93"/>
  <c r="N176" i="93"/>
  <c r="N177" i="93"/>
  <c r="N178" i="93"/>
  <c r="N179" i="93"/>
  <c r="N180" i="93"/>
  <c r="N181" i="93"/>
  <c r="N182" i="93"/>
  <c r="N183" i="93"/>
  <c r="N184" i="93"/>
  <c r="N185" i="93"/>
  <c r="N186" i="93"/>
  <c r="N187" i="93"/>
  <c r="N188" i="93"/>
  <c r="N189" i="93"/>
  <c r="N190" i="93"/>
  <c r="N191" i="93"/>
  <c r="N192" i="93"/>
  <c r="N193" i="93"/>
  <c r="N194" i="93"/>
  <c r="N195" i="93"/>
  <c r="N196" i="93"/>
  <c r="N197" i="93"/>
  <c r="N198" i="93"/>
  <c r="N199" i="93"/>
  <c r="N200" i="93"/>
  <c r="N201" i="93"/>
  <c r="N202" i="93"/>
  <c r="N203" i="93"/>
  <c r="N204" i="93"/>
  <c r="N205" i="93"/>
  <c r="N206" i="93"/>
  <c r="N207" i="93"/>
  <c r="N208" i="93"/>
  <c r="N209" i="93"/>
  <c r="N210" i="93"/>
  <c r="N211" i="93"/>
  <c r="N212" i="93"/>
  <c r="N213" i="93"/>
  <c r="N214" i="93"/>
  <c r="N215" i="93"/>
  <c r="N216" i="93"/>
  <c r="N217" i="93"/>
  <c r="N218" i="93"/>
  <c r="N219" i="93"/>
  <c r="N220" i="93"/>
  <c r="N221" i="93"/>
  <c r="N222" i="93"/>
  <c r="N223" i="93"/>
  <c r="N224" i="93"/>
  <c r="N225" i="93"/>
  <c r="N226" i="93"/>
  <c r="N227" i="93"/>
  <c r="N228" i="93"/>
  <c r="N229" i="93"/>
  <c r="N230" i="93"/>
  <c r="N231" i="93"/>
  <c r="N232" i="93"/>
  <c r="N233" i="93"/>
  <c r="N234" i="93"/>
  <c r="N235" i="93"/>
  <c r="N236" i="93"/>
  <c r="N237" i="93"/>
  <c r="N238" i="93"/>
  <c r="N239" i="93"/>
  <c r="N240" i="93"/>
  <c r="N241" i="93"/>
  <c r="N242" i="93"/>
  <c r="N243" i="93"/>
  <c r="N244" i="93"/>
  <c r="N245" i="93"/>
  <c r="N246" i="93"/>
  <c r="N247" i="93"/>
  <c r="N248" i="93"/>
  <c r="N249" i="93"/>
  <c r="N250" i="93"/>
  <c r="N251" i="93"/>
  <c r="N252" i="93"/>
  <c r="N253" i="93"/>
  <c r="N254" i="93"/>
  <c r="N255" i="93"/>
  <c r="N256" i="93"/>
  <c r="N257" i="93"/>
  <c r="N258" i="93"/>
  <c r="N259" i="93"/>
  <c r="N260" i="93"/>
  <c r="N261" i="93"/>
  <c r="N262" i="93"/>
  <c r="N263" i="93"/>
  <c r="N264" i="93"/>
  <c r="N265" i="93"/>
  <c r="N266" i="93"/>
  <c r="N267" i="93"/>
  <c r="N268" i="93"/>
  <c r="N269" i="93"/>
  <c r="N270" i="93"/>
  <c r="N271" i="93"/>
  <c r="N272" i="93"/>
  <c r="N273" i="93"/>
  <c r="N274" i="93"/>
  <c r="N275" i="93"/>
  <c r="N276" i="93"/>
  <c r="N277" i="93"/>
  <c r="N278" i="93"/>
  <c r="N279" i="93"/>
  <c r="N280" i="93"/>
  <c r="N281" i="93"/>
  <c r="N282" i="93"/>
  <c r="N283" i="93"/>
  <c r="N284" i="93"/>
  <c r="N285" i="93"/>
  <c r="N286" i="93"/>
  <c r="N287" i="93"/>
  <c r="N288" i="93"/>
  <c r="N289" i="93"/>
  <c r="N290" i="93"/>
  <c r="N291" i="93"/>
  <c r="N292" i="93"/>
  <c r="N293" i="93"/>
  <c r="N294" i="93"/>
  <c r="N295" i="93"/>
  <c r="N296" i="93"/>
  <c r="N297" i="93"/>
  <c r="N298" i="93"/>
  <c r="N299" i="93"/>
  <c r="N300" i="93"/>
  <c r="N301" i="93"/>
  <c r="N302" i="93"/>
  <c r="N303" i="93"/>
  <c r="N304" i="93"/>
  <c r="N305" i="93"/>
  <c r="N306" i="93"/>
  <c r="N307" i="93"/>
  <c r="N308" i="93"/>
  <c r="N309" i="93"/>
  <c r="N310" i="93"/>
  <c r="N311" i="93"/>
  <c r="N312" i="93"/>
  <c r="N313" i="93"/>
  <c r="N314" i="93"/>
  <c r="N315" i="93"/>
  <c r="N316" i="93"/>
  <c r="N317" i="93"/>
  <c r="N318" i="93"/>
  <c r="N319" i="93"/>
  <c r="N320" i="93"/>
  <c r="N321" i="93"/>
  <c r="N322" i="93"/>
  <c r="N323" i="93"/>
  <c r="N324" i="93"/>
  <c r="N325" i="93"/>
  <c r="N326" i="93"/>
  <c r="N327" i="93"/>
  <c r="N328" i="93"/>
  <c r="N329" i="93"/>
  <c r="N330" i="93"/>
  <c r="N331" i="93"/>
  <c r="N332" i="93"/>
  <c r="N333" i="93"/>
  <c r="N334" i="93"/>
  <c r="N335" i="93"/>
  <c r="N336" i="93"/>
  <c r="N337" i="93"/>
  <c r="N338" i="93"/>
  <c r="N339" i="93"/>
  <c r="N340" i="93"/>
  <c r="N341" i="93"/>
  <c r="N342" i="93"/>
  <c r="N343" i="93"/>
  <c r="N344" i="93"/>
  <c r="N345" i="93"/>
  <c r="N346" i="93"/>
  <c r="N347" i="93"/>
  <c r="N348" i="93"/>
  <c r="N349" i="93"/>
  <c r="N350" i="93"/>
  <c r="N351" i="93"/>
  <c r="N352" i="93"/>
  <c r="N353" i="93"/>
  <c r="N354" i="93"/>
  <c r="N355" i="93"/>
  <c r="N356" i="93"/>
  <c r="N357" i="93"/>
  <c r="N358" i="93"/>
  <c r="N359" i="93"/>
  <c r="N360" i="93"/>
  <c r="N361" i="93"/>
  <c r="N362" i="93"/>
  <c r="N363" i="93"/>
  <c r="N364" i="93"/>
  <c r="N365" i="93"/>
  <c r="N366" i="93"/>
  <c r="N367" i="93"/>
  <c r="N368" i="93"/>
  <c r="N369" i="93"/>
  <c r="N370" i="93"/>
  <c r="N371" i="93"/>
  <c r="N372" i="93"/>
  <c r="N373" i="93"/>
  <c r="N374" i="93"/>
  <c r="N375" i="93"/>
  <c r="N376" i="93"/>
  <c r="N377" i="93"/>
  <c r="N378" i="93"/>
  <c r="N379" i="93"/>
  <c r="N380" i="93"/>
  <c r="N381" i="93"/>
  <c r="N382" i="93"/>
  <c r="N383" i="93"/>
  <c r="N384" i="93"/>
  <c r="N385" i="93"/>
  <c r="N386" i="93"/>
  <c r="N387" i="93"/>
  <c r="N388" i="93"/>
  <c r="N389" i="93"/>
  <c r="N390" i="93"/>
  <c r="N391" i="93"/>
  <c r="N392" i="93"/>
  <c r="N393" i="93"/>
  <c r="N394" i="93"/>
  <c r="N395" i="93"/>
  <c r="N396" i="93"/>
  <c r="N397" i="93"/>
  <c r="N398" i="93"/>
  <c r="N399" i="93"/>
  <c r="N400" i="93"/>
  <c r="N401" i="93"/>
  <c r="N10" i="94"/>
  <c r="N11" i="94"/>
  <c r="N12" i="94"/>
  <c r="N13" i="94"/>
  <c r="N14" i="94"/>
  <c r="N15" i="94"/>
  <c r="N16" i="94"/>
  <c r="N17" i="94"/>
  <c r="N18" i="94"/>
  <c r="N19" i="94"/>
  <c r="N20" i="94"/>
  <c r="N21" i="94"/>
  <c r="N22" i="94"/>
  <c r="N23" i="94"/>
  <c r="N24" i="94"/>
  <c r="N25" i="94"/>
  <c r="N26" i="94"/>
  <c r="N27" i="94"/>
  <c r="N28" i="94"/>
  <c r="N29" i="94"/>
  <c r="N30" i="94"/>
  <c r="N31" i="94"/>
  <c r="N33" i="94"/>
  <c r="N34" i="94"/>
  <c r="N35" i="94"/>
  <c r="N36" i="94"/>
  <c r="N37" i="94"/>
  <c r="N38" i="94"/>
  <c r="N39" i="94"/>
  <c r="N40" i="94"/>
  <c r="N41" i="94"/>
  <c r="N42" i="94"/>
  <c r="N43" i="94"/>
  <c r="N44" i="94"/>
  <c r="N45" i="94"/>
  <c r="N46" i="94"/>
  <c r="N47" i="94"/>
  <c r="N48" i="94"/>
  <c r="N49" i="94"/>
  <c r="N50" i="94"/>
  <c r="N51" i="94"/>
  <c r="N52" i="94"/>
  <c r="N53" i="94"/>
  <c r="N54" i="94"/>
  <c r="N55" i="94"/>
  <c r="N56" i="94"/>
  <c r="N57" i="94"/>
  <c r="N58" i="94"/>
  <c r="N59" i="94"/>
  <c r="N60" i="94"/>
  <c r="N61" i="94"/>
  <c r="N62" i="94"/>
  <c r="N63" i="94"/>
  <c r="N64" i="94"/>
  <c r="N65" i="94"/>
  <c r="N66" i="94"/>
  <c r="N67" i="94"/>
  <c r="N68" i="94"/>
  <c r="N69" i="94"/>
  <c r="N70" i="94"/>
  <c r="N71" i="94"/>
  <c r="N72" i="94"/>
  <c r="N73" i="94"/>
  <c r="N74" i="94"/>
  <c r="N75" i="94"/>
  <c r="N76" i="94"/>
  <c r="N77" i="94"/>
  <c r="N78" i="94"/>
  <c r="N79" i="94"/>
  <c r="N80" i="94"/>
  <c r="N81" i="94"/>
  <c r="N82" i="94"/>
  <c r="N83" i="94"/>
  <c r="N84" i="94"/>
  <c r="N85" i="94"/>
  <c r="N86" i="94"/>
  <c r="N87" i="94"/>
  <c r="N88" i="94"/>
  <c r="N89" i="94"/>
  <c r="N90" i="94"/>
  <c r="N91" i="94"/>
  <c r="N92" i="94"/>
  <c r="N93" i="94"/>
  <c r="N94" i="94"/>
  <c r="N95" i="94"/>
  <c r="N96" i="94"/>
  <c r="N97" i="94"/>
  <c r="N98" i="94"/>
  <c r="N99" i="94"/>
  <c r="N100" i="94"/>
  <c r="N101" i="94"/>
  <c r="N102" i="94"/>
  <c r="N103" i="94"/>
  <c r="N104" i="94"/>
  <c r="N105" i="94"/>
  <c r="N106" i="94"/>
  <c r="N107" i="94"/>
  <c r="N108" i="94"/>
  <c r="N109" i="94"/>
  <c r="N110" i="94"/>
  <c r="N111" i="94"/>
  <c r="N112" i="94"/>
  <c r="N113" i="94"/>
  <c r="N114" i="94"/>
  <c r="N115" i="94"/>
  <c r="N116" i="94"/>
  <c r="N117" i="94"/>
  <c r="N118" i="94"/>
  <c r="N119" i="94"/>
  <c r="N120" i="94"/>
  <c r="N121" i="94"/>
  <c r="N122" i="94"/>
  <c r="N123" i="94"/>
  <c r="N124" i="94"/>
  <c r="N125" i="94"/>
  <c r="N126" i="94"/>
  <c r="N127" i="94"/>
  <c r="N128" i="94"/>
  <c r="N129" i="94"/>
  <c r="N130" i="94"/>
  <c r="N131" i="94"/>
  <c r="N132" i="94"/>
  <c r="N133" i="94"/>
  <c r="N134" i="94"/>
  <c r="N135" i="94"/>
  <c r="N136" i="94"/>
  <c r="N137" i="94"/>
  <c r="N138" i="94"/>
  <c r="N139" i="94"/>
  <c r="N140" i="94"/>
  <c r="N141" i="94"/>
  <c r="N142" i="94"/>
  <c r="N143" i="94"/>
  <c r="N144" i="94"/>
  <c r="N145" i="94"/>
  <c r="N146" i="94"/>
  <c r="N147" i="94"/>
  <c r="N148" i="94"/>
  <c r="N149" i="94"/>
  <c r="N150" i="94"/>
  <c r="N151" i="94"/>
  <c r="N152" i="94"/>
  <c r="N153" i="94"/>
  <c r="N154" i="94"/>
  <c r="N155" i="94"/>
  <c r="N156" i="94"/>
  <c r="N157" i="94"/>
  <c r="N158" i="94"/>
  <c r="N159" i="94"/>
  <c r="N160" i="94"/>
  <c r="N161" i="94"/>
  <c r="N162" i="94"/>
  <c r="N163" i="94"/>
  <c r="N164" i="94"/>
  <c r="N165" i="94"/>
  <c r="N166" i="94"/>
  <c r="N167" i="94"/>
  <c r="N168" i="94"/>
  <c r="N169" i="94"/>
  <c r="N170" i="94"/>
  <c r="N171" i="94"/>
  <c r="N172" i="94"/>
  <c r="N173" i="94"/>
  <c r="N174" i="94"/>
  <c r="N175" i="94"/>
  <c r="N176" i="94"/>
  <c r="N177" i="94"/>
  <c r="N178" i="94"/>
  <c r="N179" i="94"/>
  <c r="N180" i="94"/>
  <c r="N181" i="94"/>
  <c r="N182" i="94"/>
  <c r="N183" i="94"/>
  <c r="N184" i="94"/>
  <c r="N185" i="94"/>
  <c r="N186" i="94"/>
  <c r="N187" i="94"/>
  <c r="N188" i="94"/>
  <c r="N189" i="94"/>
  <c r="N190" i="94"/>
  <c r="N191" i="94"/>
  <c r="N192" i="94"/>
  <c r="N193" i="94"/>
  <c r="N194" i="94"/>
  <c r="N195" i="94"/>
  <c r="N196" i="94"/>
  <c r="N197" i="94"/>
  <c r="N198" i="94"/>
  <c r="N199" i="94"/>
  <c r="N200" i="94"/>
  <c r="N201" i="94"/>
  <c r="N202" i="94"/>
  <c r="N203" i="94"/>
  <c r="N204" i="94"/>
  <c r="N205" i="94"/>
  <c r="N206" i="94"/>
  <c r="N207" i="94"/>
  <c r="N208" i="94"/>
  <c r="N209" i="94"/>
  <c r="N210" i="94"/>
  <c r="N211" i="94"/>
  <c r="N212" i="94"/>
  <c r="N213" i="94"/>
  <c r="N214" i="94"/>
  <c r="N215" i="94"/>
  <c r="N216" i="94"/>
  <c r="N217" i="94"/>
  <c r="N218" i="94"/>
  <c r="N219" i="94"/>
  <c r="N220" i="94"/>
  <c r="N221" i="94"/>
  <c r="N222" i="94"/>
  <c r="N223" i="94"/>
  <c r="N224" i="94"/>
  <c r="N225" i="94"/>
  <c r="N226" i="94"/>
  <c r="N227" i="94"/>
  <c r="N228" i="94"/>
  <c r="N229" i="94"/>
  <c r="N230" i="94"/>
  <c r="N231" i="94"/>
  <c r="N232" i="94"/>
  <c r="N233" i="94"/>
  <c r="N234" i="94"/>
  <c r="N235" i="94"/>
  <c r="N236" i="94"/>
  <c r="N237" i="94"/>
  <c r="N238" i="94"/>
  <c r="N239" i="94"/>
  <c r="N240" i="94"/>
  <c r="N241" i="94"/>
  <c r="N242" i="94"/>
  <c r="N243" i="94"/>
  <c r="N244" i="94"/>
  <c r="N245" i="94"/>
  <c r="N246" i="94"/>
  <c r="N247" i="94"/>
  <c r="N248" i="94"/>
  <c r="N249" i="94"/>
  <c r="N250" i="94"/>
  <c r="N251" i="94"/>
  <c r="N252" i="94"/>
  <c r="N253" i="94"/>
  <c r="N254" i="94"/>
  <c r="N255" i="94"/>
  <c r="N256" i="94"/>
  <c r="N257" i="94"/>
  <c r="N258" i="94"/>
  <c r="N259" i="94"/>
  <c r="N260" i="94"/>
  <c r="N261" i="94"/>
  <c r="N262" i="94"/>
  <c r="N263" i="94"/>
  <c r="N264" i="94"/>
  <c r="N265" i="94"/>
  <c r="N266" i="94"/>
  <c r="N267" i="94"/>
  <c r="N268" i="94"/>
  <c r="N269" i="94"/>
  <c r="N270" i="94"/>
  <c r="N271" i="94"/>
  <c r="N272" i="94"/>
  <c r="N273" i="94"/>
  <c r="N274" i="94"/>
  <c r="N275" i="94"/>
  <c r="N276" i="94"/>
  <c r="N277" i="94"/>
  <c r="N278" i="94"/>
  <c r="N279" i="94"/>
  <c r="N280" i="94"/>
  <c r="N281" i="94"/>
  <c r="N282" i="94"/>
  <c r="N283" i="94"/>
  <c r="N284" i="94"/>
  <c r="N285" i="94"/>
  <c r="N286" i="94"/>
  <c r="N287" i="94"/>
  <c r="N288" i="94"/>
  <c r="N289" i="94"/>
  <c r="N290" i="94"/>
  <c r="N291" i="94"/>
  <c r="N292" i="94"/>
  <c r="N293" i="94"/>
  <c r="N294" i="94"/>
  <c r="N295" i="94"/>
  <c r="N296" i="94"/>
  <c r="N297" i="94"/>
  <c r="N298" i="94"/>
  <c r="N299" i="94"/>
  <c r="N300" i="94"/>
  <c r="N301" i="94"/>
  <c r="N302" i="94"/>
  <c r="N303" i="94"/>
  <c r="N304" i="94"/>
  <c r="N305" i="94"/>
  <c r="N306" i="94"/>
  <c r="N307" i="94"/>
  <c r="N308" i="94"/>
  <c r="N309" i="94"/>
  <c r="N310" i="94"/>
  <c r="N311" i="94"/>
  <c r="N312" i="94"/>
  <c r="N313" i="94"/>
  <c r="N314" i="94"/>
  <c r="N315" i="94"/>
  <c r="N316" i="94"/>
  <c r="N317" i="94"/>
  <c r="N318" i="94"/>
  <c r="N319" i="94"/>
  <c r="N320" i="94"/>
  <c r="N321" i="94"/>
  <c r="N322" i="94"/>
  <c r="N323" i="94"/>
  <c r="N324" i="94"/>
  <c r="N325" i="94"/>
  <c r="N326" i="94"/>
  <c r="N327" i="94"/>
  <c r="N328" i="94"/>
  <c r="N329" i="94"/>
  <c r="N330" i="94"/>
  <c r="N331" i="94"/>
  <c r="N332" i="94"/>
  <c r="N333" i="94"/>
  <c r="N334" i="94"/>
  <c r="N335" i="94"/>
  <c r="N336" i="94"/>
  <c r="N337" i="94"/>
  <c r="N338" i="94"/>
  <c r="N339" i="94"/>
  <c r="N340" i="94"/>
  <c r="N341" i="94"/>
  <c r="N342" i="94"/>
  <c r="N343" i="94"/>
  <c r="N344" i="94"/>
  <c r="N345" i="94"/>
  <c r="N346" i="94"/>
  <c r="N347" i="94"/>
  <c r="N348" i="94"/>
  <c r="N349" i="94"/>
  <c r="N350" i="94"/>
  <c r="N351" i="94"/>
  <c r="N352" i="94"/>
  <c r="N353" i="94"/>
  <c r="N354" i="94"/>
  <c r="N355" i="94"/>
  <c r="N356" i="94"/>
  <c r="N357" i="94"/>
  <c r="N358" i="94"/>
  <c r="N359" i="94"/>
  <c r="N360" i="94"/>
  <c r="N361" i="94"/>
  <c r="N362" i="94"/>
  <c r="N363" i="94"/>
  <c r="N364" i="94"/>
  <c r="N365" i="94"/>
  <c r="N366" i="94"/>
  <c r="N367" i="94"/>
  <c r="N368" i="94"/>
  <c r="N369" i="94"/>
  <c r="N370" i="94"/>
  <c r="N371" i="94"/>
  <c r="N372" i="94"/>
  <c r="N373" i="94"/>
  <c r="N374" i="94"/>
  <c r="N375" i="94"/>
  <c r="N376" i="94"/>
  <c r="N377" i="94"/>
  <c r="N378" i="94"/>
  <c r="N379" i="94"/>
  <c r="N380" i="94"/>
  <c r="N381" i="94"/>
  <c r="N382" i="94"/>
  <c r="N383" i="94"/>
  <c r="N384" i="94"/>
  <c r="N385" i="94"/>
  <c r="N386" i="94"/>
  <c r="N387" i="94"/>
  <c r="N388" i="94"/>
  <c r="N389" i="94"/>
  <c r="N390" i="94"/>
  <c r="N391" i="94"/>
  <c r="N392" i="94"/>
  <c r="N393" i="94"/>
  <c r="N394" i="94"/>
  <c r="N395" i="94"/>
  <c r="N396" i="94"/>
  <c r="N397" i="94"/>
  <c r="N398" i="94"/>
  <c r="N399" i="94"/>
  <c r="N400" i="94"/>
  <c r="N401" i="94"/>
  <c r="N10" i="95"/>
  <c r="N11" i="95"/>
  <c r="N12" i="95"/>
  <c r="N13" i="95"/>
  <c r="N14" i="95"/>
  <c r="N15" i="95"/>
  <c r="N16" i="95"/>
  <c r="N17" i="95"/>
  <c r="N18" i="95"/>
  <c r="N19" i="95"/>
  <c r="N20" i="95"/>
  <c r="N21" i="95"/>
  <c r="N22" i="95"/>
  <c r="N23" i="95"/>
  <c r="N24" i="95"/>
  <c r="N25" i="95"/>
  <c r="N26" i="95"/>
  <c r="N27" i="95"/>
  <c r="N28" i="95"/>
  <c r="N29" i="95"/>
  <c r="N30" i="95"/>
  <c r="N31" i="95"/>
  <c r="N33" i="95"/>
  <c r="N34" i="95"/>
  <c r="N35" i="95"/>
  <c r="N36" i="95"/>
  <c r="N37" i="95"/>
  <c r="N38" i="95"/>
  <c r="N39" i="95"/>
  <c r="N40" i="95"/>
  <c r="N41" i="95"/>
  <c r="N42" i="95"/>
  <c r="N43" i="95"/>
  <c r="N44" i="95"/>
  <c r="N45" i="95"/>
  <c r="N46" i="95"/>
  <c r="N47" i="95"/>
  <c r="N48" i="95"/>
  <c r="N49" i="95"/>
  <c r="N50" i="95"/>
  <c r="N51" i="95"/>
  <c r="N52" i="95"/>
  <c r="N53" i="95"/>
  <c r="N54" i="95"/>
  <c r="N55" i="95"/>
  <c r="N56" i="95"/>
  <c r="N57" i="95"/>
  <c r="N58" i="95"/>
  <c r="N59" i="95"/>
  <c r="N60" i="95"/>
  <c r="N61" i="95"/>
  <c r="N62" i="95"/>
  <c r="N63" i="95"/>
  <c r="N64" i="95"/>
  <c r="N65" i="95"/>
  <c r="N66" i="95"/>
  <c r="N67" i="95"/>
  <c r="N68" i="95"/>
  <c r="N69" i="95"/>
  <c r="N70" i="95"/>
  <c r="N71" i="95"/>
  <c r="N72" i="95"/>
  <c r="N73" i="95"/>
  <c r="N74" i="95"/>
  <c r="N75" i="95"/>
  <c r="N76" i="95"/>
  <c r="N77" i="95"/>
  <c r="N78" i="95"/>
  <c r="N79" i="95"/>
  <c r="N80" i="95"/>
  <c r="N81" i="95"/>
  <c r="N82" i="95"/>
  <c r="N83" i="95"/>
  <c r="N84" i="95"/>
  <c r="N85" i="95"/>
  <c r="N86" i="95"/>
  <c r="N87" i="95"/>
  <c r="N88" i="95"/>
  <c r="N89" i="95"/>
  <c r="N90" i="95"/>
  <c r="N91" i="95"/>
  <c r="N92" i="95"/>
  <c r="N93" i="95"/>
  <c r="N94" i="95"/>
  <c r="N95" i="95"/>
  <c r="N96" i="95"/>
  <c r="N97" i="95"/>
  <c r="N98" i="95"/>
  <c r="N99" i="95"/>
  <c r="N100" i="95"/>
  <c r="N101" i="95"/>
  <c r="N102" i="95"/>
  <c r="N103" i="95"/>
  <c r="N104" i="95"/>
  <c r="N105" i="95"/>
  <c r="N106" i="95"/>
  <c r="N107" i="95"/>
  <c r="N108" i="95"/>
  <c r="N109" i="95"/>
  <c r="N110" i="95"/>
  <c r="N111" i="95"/>
  <c r="N112" i="95"/>
  <c r="N113" i="95"/>
  <c r="N114" i="95"/>
  <c r="N115" i="95"/>
  <c r="N116" i="95"/>
  <c r="N117" i="95"/>
  <c r="N118" i="95"/>
  <c r="N119" i="95"/>
  <c r="N120" i="95"/>
  <c r="N121" i="95"/>
  <c r="N122" i="95"/>
  <c r="N123" i="95"/>
  <c r="N124" i="95"/>
  <c r="N125" i="95"/>
  <c r="N126" i="95"/>
  <c r="N127" i="95"/>
  <c r="N128" i="95"/>
  <c r="N129" i="95"/>
  <c r="N130" i="95"/>
  <c r="N131" i="95"/>
  <c r="N132" i="95"/>
  <c r="N133" i="95"/>
  <c r="N134" i="95"/>
  <c r="N135" i="95"/>
  <c r="N136" i="95"/>
  <c r="N137" i="95"/>
  <c r="N138" i="95"/>
  <c r="N139" i="95"/>
  <c r="N140" i="95"/>
  <c r="N141" i="95"/>
  <c r="N142" i="95"/>
  <c r="N143" i="95"/>
  <c r="N144" i="95"/>
  <c r="N145" i="95"/>
  <c r="N146" i="95"/>
  <c r="N147" i="95"/>
  <c r="N148" i="95"/>
  <c r="N149" i="95"/>
  <c r="N150" i="95"/>
  <c r="N151" i="95"/>
  <c r="N152" i="95"/>
  <c r="N153" i="95"/>
  <c r="N154" i="95"/>
  <c r="N155" i="95"/>
  <c r="N156" i="95"/>
  <c r="N157" i="95"/>
  <c r="N158" i="95"/>
  <c r="N159" i="95"/>
  <c r="N160" i="95"/>
  <c r="N161" i="95"/>
  <c r="N162" i="95"/>
  <c r="N163" i="95"/>
  <c r="N164" i="95"/>
  <c r="N165" i="95"/>
  <c r="N166" i="95"/>
  <c r="N167" i="95"/>
  <c r="N168" i="95"/>
  <c r="N169" i="95"/>
  <c r="N170" i="95"/>
  <c r="N171" i="95"/>
  <c r="N172" i="95"/>
  <c r="N173" i="95"/>
  <c r="N174" i="95"/>
  <c r="N175" i="95"/>
  <c r="N176" i="95"/>
  <c r="N177" i="95"/>
  <c r="N178" i="95"/>
  <c r="N179" i="95"/>
  <c r="N180" i="95"/>
  <c r="N181" i="95"/>
  <c r="N182" i="95"/>
  <c r="N183" i="95"/>
  <c r="N184" i="95"/>
  <c r="N185" i="95"/>
  <c r="N186" i="95"/>
  <c r="N187" i="95"/>
  <c r="N188" i="95"/>
  <c r="N189" i="95"/>
  <c r="N190" i="95"/>
  <c r="N191" i="95"/>
  <c r="N192" i="95"/>
  <c r="N193" i="95"/>
  <c r="N194" i="95"/>
  <c r="N195" i="95"/>
  <c r="N196" i="95"/>
  <c r="N197" i="95"/>
  <c r="N198" i="95"/>
  <c r="N199" i="95"/>
  <c r="N200" i="95"/>
  <c r="N201" i="95"/>
  <c r="N202" i="95"/>
  <c r="N203" i="95"/>
  <c r="N204" i="95"/>
  <c r="N205" i="95"/>
  <c r="N206" i="95"/>
  <c r="N207" i="95"/>
  <c r="N208" i="95"/>
  <c r="N209" i="95"/>
  <c r="N210" i="95"/>
  <c r="N211" i="95"/>
  <c r="N212" i="95"/>
  <c r="N213" i="95"/>
  <c r="N214" i="95"/>
  <c r="N215" i="95"/>
  <c r="N216" i="95"/>
  <c r="N217" i="95"/>
  <c r="N218" i="95"/>
  <c r="N219" i="95"/>
  <c r="N220" i="95"/>
  <c r="N221" i="95"/>
  <c r="N222" i="95"/>
  <c r="N223" i="95"/>
  <c r="N224" i="95"/>
  <c r="N225" i="95"/>
  <c r="N226" i="95"/>
  <c r="N227" i="95"/>
  <c r="N228" i="95"/>
  <c r="N229" i="95"/>
  <c r="N230" i="95"/>
  <c r="N231" i="95"/>
  <c r="N232" i="95"/>
  <c r="N233" i="95"/>
  <c r="N234" i="95"/>
  <c r="N235" i="95"/>
  <c r="N236" i="95"/>
  <c r="N237" i="95"/>
  <c r="N238" i="95"/>
  <c r="N239" i="95"/>
  <c r="N240" i="95"/>
  <c r="N241" i="95"/>
  <c r="N242" i="95"/>
  <c r="N243" i="95"/>
  <c r="N244" i="95"/>
  <c r="N245" i="95"/>
  <c r="N246" i="95"/>
  <c r="N247" i="95"/>
  <c r="N248" i="95"/>
  <c r="N249" i="95"/>
  <c r="N250" i="95"/>
  <c r="N251" i="95"/>
  <c r="N252" i="95"/>
  <c r="N253" i="95"/>
  <c r="N254" i="95"/>
  <c r="N255" i="95"/>
  <c r="N256" i="95"/>
  <c r="N257" i="95"/>
  <c r="N258" i="95"/>
  <c r="N259" i="95"/>
  <c r="N260" i="95"/>
  <c r="N261" i="95"/>
  <c r="N262" i="95"/>
  <c r="N263" i="95"/>
  <c r="N264" i="95"/>
  <c r="N265" i="95"/>
  <c r="N266" i="95"/>
  <c r="N267" i="95"/>
  <c r="N268" i="95"/>
  <c r="N269" i="95"/>
  <c r="N270" i="95"/>
  <c r="N271" i="95"/>
  <c r="N272" i="95"/>
  <c r="N273" i="95"/>
  <c r="N274" i="95"/>
  <c r="N275" i="95"/>
  <c r="N276" i="95"/>
  <c r="N277" i="95"/>
  <c r="N278" i="95"/>
  <c r="N279" i="95"/>
  <c r="N280" i="95"/>
  <c r="N281" i="95"/>
  <c r="N282" i="95"/>
  <c r="N283" i="95"/>
  <c r="N284" i="95"/>
  <c r="N285" i="95"/>
  <c r="N286" i="95"/>
  <c r="N287" i="95"/>
  <c r="N288" i="95"/>
  <c r="N289" i="95"/>
  <c r="N290" i="95"/>
  <c r="N291" i="95"/>
  <c r="N292" i="95"/>
  <c r="N293" i="95"/>
  <c r="N294" i="95"/>
  <c r="N295" i="95"/>
  <c r="N296" i="95"/>
  <c r="N297" i="95"/>
  <c r="N298" i="95"/>
  <c r="N299" i="95"/>
  <c r="N300" i="95"/>
  <c r="N301" i="95"/>
  <c r="N302" i="95"/>
  <c r="N303" i="95"/>
  <c r="N304" i="95"/>
  <c r="N305" i="95"/>
  <c r="N306" i="95"/>
  <c r="N307" i="95"/>
  <c r="N308" i="95"/>
  <c r="N309" i="95"/>
  <c r="N310" i="95"/>
  <c r="N311" i="95"/>
  <c r="N312" i="95"/>
  <c r="N313" i="95"/>
  <c r="N314" i="95"/>
  <c r="N315" i="95"/>
  <c r="N316" i="95"/>
  <c r="N317" i="95"/>
  <c r="N318" i="95"/>
  <c r="N319" i="95"/>
  <c r="N320" i="95"/>
  <c r="N321" i="95"/>
  <c r="N322" i="95"/>
  <c r="N323" i="95"/>
  <c r="N324" i="95"/>
  <c r="N325" i="95"/>
  <c r="N326" i="95"/>
  <c r="N327" i="95"/>
  <c r="N328" i="95"/>
  <c r="N329" i="95"/>
  <c r="N330" i="95"/>
  <c r="N331" i="95"/>
  <c r="N332" i="95"/>
  <c r="N333" i="95"/>
  <c r="N334" i="95"/>
  <c r="N335" i="95"/>
  <c r="N336" i="95"/>
  <c r="N337" i="95"/>
  <c r="N338" i="95"/>
  <c r="N339" i="95"/>
  <c r="N340" i="95"/>
  <c r="N341" i="95"/>
  <c r="N342" i="95"/>
  <c r="N343" i="95"/>
  <c r="N344" i="95"/>
  <c r="N345" i="95"/>
  <c r="N346" i="95"/>
  <c r="N347" i="95"/>
  <c r="N348" i="95"/>
  <c r="N349" i="95"/>
  <c r="N350" i="95"/>
  <c r="N351" i="95"/>
  <c r="N352" i="95"/>
  <c r="N353" i="95"/>
  <c r="N354" i="95"/>
  <c r="N355" i="95"/>
  <c r="N356" i="95"/>
  <c r="N357" i="95"/>
  <c r="N358" i="95"/>
  <c r="N359" i="95"/>
  <c r="N360" i="95"/>
  <c r="N361" i="95"/>
  <c r="N362" i="95"/>
  <c r="N363" i="95"/>
  <c r="N364" i="95"/>
  <c r="N365" i="95"/>
  <c r="N366" i="95"/>
  <c r="N367" i="95"/>
  <c r="N368" i="95"/>
  <c r="N369" i="95"/>
  <c r="N370" i="95"/>
  <c r="N371" i="95"/>
  <c r="N372" i="95"/>
  <c r="N373" i="95"/>
  <c r="N374" i="95"/>
  <c r="N375" i="95"/>
  <c r="N376" i="95"/>
  <c r="N377" i="95"/>
  <c r="N378" i="95"/>
  <c r="N379" i="95"/>
  <c r="N380" i="95"/>
  <c r="N381" i="95"/>
  <c r="N382" i="95"/>
  <c r="N383" i="95"/>
  <c r="N384" i="95"/>
  <c r="N385" i="95"/>
  <c r="N386" i="95"/>
  <c r="N387" i="95"/>
  <c r="N388" i="95"/>
  <c r="N389" i="95"/>
  <c r="N390" i="95"/>
  <c r="N391" i="95"/>
  <c r="N392" i="95"/>
  <c r="N393" i="95"/>
  <c r="N394" i="95"/>
  <c r="N395" i="95"/>
  <c r="N396" i="95"/>
  <c r="N397" i="95"/>
  <c r="N398" i="95"/>
  <c r="N399" i="95"/>
  <c r="N400" i="95"/>
  <c r="N401" i="95"/>
  <c r="N10" i="96"/>
  <c r="N11" i="96"/>
  <c r="N12" i="96"/>
  <c r="N13" i="96"/>
  <c r="N14" i="96"/>
  <c r="N15" i="96"/>
  <c r="N16" i="96"/>
  <c r="N17" i="96"/>
  <c r="N18" i="96"/>
  <c r="N19" i="96"/>
  <c r="N20" i="96"/>
  <c r="N21" i="96"/>
  <c r="N22" i="96"/>
  <c r="N23" i="96"/>
  <c r="N24" i="96"/>
  <c r="N25" i="96"/>
  <c r="N26" i="96"/>
  <c r="N27" i="96"/>
  <c r="N28" i="96"/>
  <c r="N29" i="96"/>
  <c r="N30" i="96"/>
  <c r="N31" i="96"/>
  <c r="N33" i="96"/>
  <c r="N34" i="96"/>
  <c r="N35" i="96"/>
  <c r="N36" i="96"/>
  <c r="N37" i="96"/>
  <c r="N38" i="96"/>
  <c r="N39" i="96"/>
  <c r="N40" i="96"/>
  <c r="N41" i="96"/>
  <c r="N42" i="96"/>
  <c r="N43" i="96"/>
  <c r="N44" i="96"/>
  <c r="N45" i="96"/>
  <c r="N46" i="96"/>
  <c r="N47" i="96"/>
  <c r="N48" i="96"/>
  <c r="N49" i="96"/>
  <c r="N50" i="96"/>
  <c r="N51" i="96"/>
  <c r="N52" i="96"/>
  <c r="N53" i="96"/>
  <c r="N54" i="96"/>
  <c r="N55" i="96"/>
  <c r="N56" i="96"/>
  <c r="N57" i="96"/>
  <c r="N58" i="96"/>
  <c r="N59" i="96"/>
  <c r="N60" i="96"/>
  <c r="N61" i="96"/>
  <c r="N62" i="96"/>
  <c r="N63" i="96"/>
  <c r="N64" i="96"/>
  <c r="N65" i="96"/>
  <c r="N66" i="96"/>
  <c r="N67" i="96"/>
  <c r="N68" i="96"/>
  <c r="N69" i="96"/>
  <c r="N70" i="96"/>
  <c r="N71" i="96"/>
  <c r="N72" i="96"/>
  <c r="N73" i="96"/>
  <c r="N74" i="96"/>
  <c r="N75" i="96"/>
  <c r="N76" i="96"/>
  <c r="N77" i="96"/>
  <c r="N78" i="96"/>
  <c r="N79" i="96"/>
  <c r="N80" i="96"/>
  <c r="N81" i="96"/>
  <c r="N82" i="96"/>
  <c r="N83" i="96"/>
  <c r="N84" i="96"/>
  <c r="N85" i="96"/>
  <c r="N86" i="96"/>
  <c r="N87" i="96"/>
  <c r="N88" i="96"/>
  <c r="N89" i="96"/>
  <c r="N90" i="96"/>
  <c r="N91" i="96"/>
  <c r="N92" i="96"/>
  <c r="N93" i="96"/>
  <c r="N94" i="96"/>
  <c r="N95" i="96"/>
  <c r="N96" i="96"/>
  <c r="N97" i="96"/>
  <c r="N98" i="96"/>
  <c r="N99" i="96"/>
  <c r="N100" i="96"/>
  <c r="N101" i="96"/>
  <c r="N102" i="96"/>
  <c r="N103" i="96"/>
  <c r="N104" i="96"/>
  <c r="N105" i="96"/>
  <c r="N106" i="96"/>
  <c r="N107" i="96"/>
  <c r="N108" i="96"/>
  <c r="N109" i="96"/>
  <c r="N110" i="96"/>
  <c r="N111" i="96"/>
  <c r="N112" i="96"/>
  <c r="N113" i="96"/>
  <c r="N114" i="96"/>
  <c r="N115" i="96"/>
  <c r="N116" i="96"/>
  <c r="N117" i="96"/>
  <c r="N118" i="96"/>
  <c r="N119" i="96"/>
  <c r="N120" i="96"/>
  <c r="N121" i="96"/>
  <c r="N122" i="96"/>
  <c r="N123" i="96"/>
  <c r="N124" i="96"/>
  <c r="N125" i="96"/>
  <c r="N126" i="96"/>
  <c r="N127" i="96"/>
  <c r="N128" i="96"/>
  <c r="N129" i="96"/>
  <c r="N130" i="96"/>
  <c r="N131" i="96"/>
  <c r="N132" i="96"/>
  <c r="N133" i="96"/>
  <c r="N134" i="96"/>
  <c r="N135" i="96"/>
  <c r="N136" i="96"/>
  <c r="N137" i="96"/>
  <c r="N138" i="96"/>
  <c r="N139" i="96"/>
  <c r="N140" i="96"/>
  <c r="N141" i="96"/>
  <c r="N142" i="96"/>
  <c r="N143" i="96"/>
  <c r="N144" i="96"/>
  <c r="N145" i="96"/>
  <c r="N146" i="96"/>
  <c r="N147" i="96"/>
  <c r="N148" i="96"/>
  <c r="N149" i="96"/>
  <c r="N150" i="96"/>
  <c r="N151" i="96"/>
  <c r="N152" i="96"/>
  <c r="N153" i="96"/>
  <c r="N154" i="96"/>
  <c r="N155" i="96"/>
  <c r="N156" i="96"/>
  <c r="N157" i="96"/>
  <c r="N158" i="96"/>
  <c r="N159" i="96"/>
  <c r="N160" i="96"/>
  <c r="N161" i="96"/>
  <c r="N162" i="96"/>
  <c r="N163" i="96"/>
  <c r="N164" i="96"/>
  <c r="N165" i="96"/>
  <c r="N166" i="96"/>
  <c r="N167" i="96"/>
  <c r="N168" i="96"/>
  <c r="N169" i="96"/>
  <c r="N170" i="96"/>
  <c r="N171" i="96"/>
  <c r="N172" i="96"/>
  <c r="N173" i="96"/>
  <c r="N174" i="96"/>
  <c r="N175" i="96"/>
  <c r="N176" i="96"/>
  <c r="N177" i="96"/>
  <c r="N178" i="96"/>
  <c r="N179" i="96"/>
  <c r="N180" i="96"/>
  <c r="N181" i="96"/>
  <c r="N182" i="96"/>
  <c r="N183" i="96"/>
  <c r="N184" i="96"/>
  <c r="N185" i="96"/>
  <c r="N186" i="96"/>
  <c r="N187" i="96"/>
  <c r="N188" i="96"/>
  <c r="N189" i="96"/>
  <c r="N190" i="96"/>
  <c r="N191" i="96"/>
  <c r="N192" i="96"/>
  <c r="N193" i="96"/>
  <c r="N194" i="96"/>
  <c r="N195" i="96"/>
  <c r="N196" i="96"/>
  <c r="N197" i="96"/>
  <c r="N198" i="96"/>
  <c r="N199" i="96"/>
  <c r="N200" i="96"/>
  <c r="N201" i="96"/>
  <c r="N202" i="96"/>
  <c r="N203" i="96"/>
  <c r="N204" i="96"/>
  <c r="N205" i="96"/>
  <c r="N206" i="96"/>
  <c r="N207" i="96"/>
  <c r="N208" i="96"/>
  <c r="N209" i="96"/>
  <c r="N210" i="96"/>
  <c r="N211" i="96"/>
  <c r="N212" i="96"/>
  <c r="N213" i="96"/>
  <c r="N214" i="96"/>
  <c r="N215" i="96"/>
  <c r="N216" i="96"/>
  <c r="N217" i="96"/>
  <c r="N218" i="96"/>
  <c r="N219" i="96"/>
  <c r="N220" i="96"/>
  <c r="N221" i="96"/>
  <c r="N222" i="96"/>
  <c r="N223" i="96"/>
  <c r="N224" i="96"/>
  <c r="N225" i="96"/>
  <c r="N226" i="96"/>
  <c r="N227" i="96"/>
  <c r="N228" i="96"/>
  <c r="N229" i="96"/>
  <c r="N230" i="96"/>
  <c r="N231" i="96"/>
  <c r="N232" i="96"/>
  <c r="N233" i="96"/>
  <c r="N234" i="96"/>
  <c r="N235" i="96"/>
  <c r="N236" i="96"/>
  <c r="N237" i="96"/>
  <c r="N238" i="96"/>
  <c r="N239" i="96"/>
  <c r="N240" i="96"/>
  <c r="N241" i="96"/>
  <c r="N242" i="96"/>
  <c r="N243" i="96"/>
  <c r="N244" i="96"/>
  <c r="N245" i="96"/>
  <c r="N246" i="96"/>
  <c r="N247" i="96"/>
  <c r="N248" i="96"/>
  <c r="N249" i="96"/>
  <c r="N250" i="96"/>
  <c r="N251" i="96"/>
  <c r="N252" i="96"/>
  <c r="N253" i="96"/>
  <c r="N254" i="96"/>
  <c r="N255" i="96"/>
  <c r="N256" i="96"/>
  <c r="N257" i="96"/>
  <c r="N258" i="96"/>
  <c r="N259" i="96"/>
  <c r="N260" i="96"/>
  <c r="N261" i="96"/>
  <c r="N262" i="96"/>
  <c r="N263" i="96"/>
  <c r="N264" i="96"/>
  <c r="N265" i="96"/>
  <c r="N266" i="96"/>
  <c r="N267" i="96"/>
  <c r="N268" i="96"/>
  <c r="N269" i="96"/>
  <c r="N270" i="96"/>
  <c r="N271" i="96"/>
  <c r="N272" i="96"/>
  <c r="N273" i="96"/>
  <c r="N274" i="96"/>
  <c r="N275" i="96"/>
  <c r="N276" i="96"/>
  <c r="N277" i="96"/>
  <c r="N278" i="96"/>
  <c r="N279" i="96"/>
  <c r="N280" i="96"/>
  <c r="N281" i="96"/>
  <c r="N282" i="96"/>
  <c r="N283" i="96"/>
  <c r="N284" i="96"/>
  <c r="N285" i="96"/>
  <c r="N286" i="96"/>
  <c r="N287" i="96"/>
  <c r="N288" i="96"/>
  <c r="N289" i="96"/>
  <c r="N290" i="96"/>
  <c r="N291" i="96"/>
  <c r="N292" i="96"/>
  <c r="N293" i="96"/>
  <c r="N294" i="96"/>
  <c r="N295" i="96"/>
  <c r="N296" i="96"/>
  <c r="N297" i="96"/>
  <c r="N298" i="96"/>
  <c r="N299" i="96"/>
  <c r="N300" i="96"/>
  <c r="N301" i="96"/>
  <c r="N302" i="96"/>
  <c r="N303" i="96"/>
  <c r="N304" i="96"/>
  <c r="N305" i="96"/>
  <c r="N306" i="96"/>
  <c r="N307" i="96"/>
  <c r="N308" i="96"/>
  <c r="N309" i="96"/>
  <c r="N310" i="96"/>
  <c r="N311" i="96"/>
  <c r="N312" i="96"/>
  <c r="N313" i="96"/>
  <c r="N314" i="96"/>
  <c r="N315" i="96"/>
  <c r="N316" i="96"/>
  <c r="N317" i="96"/>
  <c r="N318" i="96"/>
  <c r="N319" i="96"/>
  <c r="N320" i="96"/>
  <c r="N321" i="96"/>
  <c r="N322" i="96"/>
  <c r="N323" i="96"/>
  <c r="N324" i="96"/>
  <c r="N325" i="96"/>
  <c r="N326" i="96"/>
  <c r="N327" i="96"/>
  <c r="N328" i="96"/>
  <c r="N329" i="96"/>
  <c r="N330" i="96"/>
  <c r="N331" i="96"/>
  <c r="N332" i="96"/>
  <c r="N333" i="96"/>
  <c r="N334" i="96"/>
  <c r="N335" i="96"/>
  <c r="N336" i="96"/>
  <c r="N337" i="96"/>
  <c r="N338" i="96"/>
  <c r="N339" i="96"/>
  <c r="N340" i="96"/>
  <c r="N341" i="96"/>
  <c r="N342" i="96"/>
  <c r="N343" i="96"/>
  <c r="N344" i="96"/>
  <c r="N345" i="96"/>
  <c r="N346" i="96"/>
  <c r="N347" i="96"/>
  <c r="N348" i="96"/>
  <c r="N349" i="96"/>
  <c r="N350" i="96"/>
  <c r="N351" i="96"/>
  <c r="N352" i="96"/>
  <c r="N353" i="96"/>
  <c r="N354" i="96"/>
  <c r="N355" i="96"/>
  <c r="N356" i="96"/>
  <c r="N357" i="96"/>
  <c r="N358" i="96"/>
  <c r="N359" i="96"/>
  <c r="N360" i="96"/>
  <c r="N361" i="96"/>
  <c r="N362" i="96"/>
  <c r="N363" i="96"/>
  <c r="N364" i="96"/>
  <c r="N365" i="96"/>
  <c r="N366" i="96"/>
  <c r="N367" i="96"/>
  <c r="N368" i="96"/>
  <c r="N369" i="96"/>
  <c r="N370" i="96"/>
  <c r="N371" i="96"/>
  <c r="N372" i="96"/>
  <c r="N373" i="96"/>
  <c r="N374" i="96"/>
  <c r="N375" i="96"/>
  <c r="N376" i="96"/>
  <c r="N377" i="96"/>
  <c r="N378" i="96"/>
  <c r="N379" i="96"/>
  <c r="N380" i="96"/>
  <c r="N381" i="96"/>
  <c r="N382" i="96"/>
  <c r="N383" i="96"/>
  <c r="N384" i="96"/>
  <c r="N385" i="96"/>
  <c r="N386" i="96"/>
  <c r="N387" i="96"/>
  <c r="N388" i="96"/>
  <c r="N389" i="96"/>
  <c r="N390" i="96"/>
  <c r="N391" i="96"/>
  <c r="N392" i="96"/>
  <c r="N393" i="96"/>
  <c r="N394" i="96"/>
  <c r="N395" i="96"/>
  <c r="N396" i="96"/>
  <c r="N397" i="96"/>
  <c r="N398" i="96"/>
  <c r="N399" i="96"/>
  <c r="N400" i="96"/>
  <c r="N401" i="96"/>
  <c r="N10" i="97"/>
  <c r="N11" i="97"/>
  <c r="N12" i="97"/>
  <c r="N13" i="97"/>
  <c r="N14" i="97"/>
  <c r="N15" i="97"/>
  <c r="N16" i="97"/>
  <c r="N17" i="97"/>
  <c r="N18" i="97"/>
  <c r="N19" i="97"/>
  <c r="N20" i="97"/>
  <c r="N21" i="97"/>
  <c r="N22" i="97"/>
  <c r="N23" i="97"/>
  <c r="N24" i="97"/>
  <c r="N25" i="97"/>
  <c r="N26" i="97"/>
  <c r="N27" i="97"/>
  <c r="N28" i="97"/>
  <c r="N29" i="97"/>
  <c r="N30" i="97"/>
  <c r="N31" i="97"/>
  <c r="N33" i="97"/>
  <c r="N34" i="97"/>
  <c r="N35" i="97"/>
  <c r="N36" i="97"/>
  <c r="N37" i="97"/>
  <c r="N38" i="97"/>
  <c r="N39" i="97"/>
  <c r="N40" i="97"/>
  <c r="N41" i="97"/>
  <c r="N42" i="97"/>
  <c r="N43" i="97"/>
  <c r="N44" i="97"/>
  <c r="N45" i="97"/>
  <c r="N46" i="97"/>
  <c r="N47" i="97"/>
  <c r="N48" i="97"/>
  <c r="N49" i="97"/>
  <c r="N50" i="97"/>
  <c r="N51" i="97"/>
  <c r="N52" i="97"/>
  <c r="N53" i="97"/>
  <c r="N54" i="97"/>
  <c r="N55" i="97"/>
  <c r="N56" i="97"/>
  <c r="N57" i="97"/>
  <c r="N58" i="97"/>
  <c r="N59" i="97"/>
  <c r="N60" i="97"/>
  <c r="N61" i="97"/>
  <c r="N62" i="97"/>
  <c r="N63" i="97"/>
  <c r="N64" i="97"/>
  <c r="N65" i="97"/>
  <c r="N66" i="97"/>
  <c r="N67" i="97"/>
  <c r="N68" i="97"/>
  <c r="N69" i="97"/>
  <c r="N70" i="97"/>
  <c r="N71" i="97"/>
  <c r="N72" i="97"/>
  <c r="N73" i="97"/>
  <c r="N74" i="97"/>
  <c r="N75" i="97"/>
  <c r="N76" i="97"/>
  <c r="N77" i="97"/>
  <c r="N78" i="97"/>
  <c r="N79" i="97"/>
  <c r="N80" i="97"/>
  <c r="N81" i="97"/>
  <c r="N82" i="97"/>
  <c r="N83" i="97"/>
  <c r="N84" i="97"/>
  <c r="N85" i="97"/>
  <c r="N86" i="97"/>
  <c r="N87" i="97"/>
  <c r="N88" i="97"/>
  <c r="N89" i="97"/>
  <c r="N90" i="97"/>
  <c r="N91" i="97"/>
  <c r="N92" i="97"/>
  <c r="N93" i="97"/>
  <c r="N94" i="97"/>
  <c r="N95" i="97"/>
  <c r="N96" i="97"/>
  <c r="N97" i="97"/>
  <c r="N98" i="97"/>
  <c r="N99" i="97"/>
  <c r="N100" i="97"/>
  <c r="N101" i="97"/>
  <c r="N102" i="97"/>
  <c r="N103" i="97"/>
  <c r="N104" i="97"/>
  <c r="N105" i="97"/>
  <c r="N106" i="97"/>
  <c r="N107" i="97"/>
  <c r="N108" i="97"/>
  <c r="N109" i="97"/>
  <c r="N110" i="97"/>
  <c r="N111" i="97"/>
  <c r="N112" i="97"/>
  <c r="N113" i="97"/>
  <c r="N114" i="97"/>
  <c r="N115" i="97"/>
  <c r="N116" i="97"/>
  <c r="N117" i="97"/>
  <c r="N118" i="97"/>
  <c r="N119" i="97"/>
  <c r="N120" i="97"/>
  <c r="N121" i="97"/>
  <c r="N122" i="97"/>
  <c r="N123" i="97"/>
  <c r="N124" i="97"/>
  <c r="N125" i="97"/>
  <c r="N126" i="97"/>
  <c r="N127" i="97"/>
  <c r="N128" i="97"/>
  <c r="N129" i="97"/>
  <c r="N130" i="97"/>
  <c r="N131" i="97"/>
  <c r="N132" i="97"/>
  <c r="N133" i="97"/>
  <c r="N134" i="97"/>
  <c r="N135" i="97"/>
  <c r="N136" i="97"/>
  <c r="N137" i="97"/>
  <c r="N138" i="97"/>
  <c r="N139" i="97"/>
  <c r="N140" i="97"/>
  <c r="N141" i="97"/>
  <c r="N142" i="97"/>
  <c r="N143" i="97"/>
  <c r="N144" i="97"/>
  <c r="N145" i="97"/>
  <c r="N146" i="97"/>
  <c r="N147" i="97"/>
  <c r="N148" i="97"/>
  <c r="N149" i="97"/>
  <c r="N150" i="97"/>
  <c r="N151" i="97"/>
  <c r="N152" i="97"/>
  <c r="N153" i="97"/>
  <c r="N154" i="97"/>
  <c r="N155" i="97"/>
  <c r="N156" i="97"/>
  <c r="N157" i="97"/>
  <c r="N158" i="97"/>
  <c r="N159" i="97"/>
  <c r="N160" i="97"/>
  <c r="N161" i="97"/>
  <c r="N162" i="97"/>
  <c r="N163" i="97"/>
  <c r="N164" i="97"/>
  <c r="N165" i="97"/>
  <c r="N166" i="97"/>
  <c r="N167" i="97"/>
  <c r="N168" i="97"/>
  <c r="N169" i="97"/>
  <c r="N170" i="97"/>
  <c r="N171" i="97"/>
  <c r="N172" i="97"/>
  <c r="N173" i="97"/>
  <c r="N174" i="97"/>
  <c r="N175" i="97"/>
  <c r="N176" i="97"/>
  <c r="N177" i="97"/>
  <c r="N178" i="97"/>
  <c r="N179" i="97"/>
  <c r="N180" i="97"/>
  <c r="N181" i="97"/>
  <c r="N182" i="97"/>
  <c r="N183" i="97"/>
  <c r="N184" i="97"/>
  <c r="N185" i="97"/>
  <c r="N186" i="97"/>
  <c r="N187" i="97"/>
  <c r="N188" i="97"/>
  <c r="N189" i="97"/>
  <c r="N190" i="97"/>
  <c r="N191" i="97"/>
  <c r="N192" i="97"/>
  <c r="N193" i="97"/>
  <c r="N194" i="97"/>
  <c r="N195" i="97"/>
  <c r="N196" i="97"/>
  <c r="N197" i="97"/>
  <c r="N198" i="97"/>
  <c r="N199" i="97"/>
  <c r="N200" i="97"/>
  <c r="N201" i="97"/>
  <c r="N202" i="97"/>
  <c r="N203" i="97"/>
  <c r="N204" i="97"/>
  <c r="N205" i="97"/>
  <c r="N206" i="97"/>
  <c r="N207" i="97"/>
  <c r="N208" i="97"/>
  <c r="N209" i="97"/>
  <c r="N210" i="97"/>
  <c r="N211" i="97"/>
  <c r="N212" i="97"/>
  <c r="N213" i="97"/>
  <c r="N214" i="97"/>
  <c r="N215" i="97"/>
  <c r="N216" i="97"/>
  <c r="N217" i="97"/>
  <c r="N218" i="97"/>
  <c r="N219" i="97"/>
  <c r="N220" i="97"/>
  <c r="N221" i="97"/>
  <c r="N222" i="97"/>
  <c r="N223" i="97"/>
  <c r="N224" i="97"/>
  <c r="N225" i="97"/>
  <c r="N226" i="97"/>
  <c r="N227" i="97"/>
  <c r="N228" i="97"/>
  <c r="N229" i="97"/>
  <c r="N230" i="97"/>
  <c r="N231" i="97"/>
  <c r="N232" i="97"/>
  <c r="N233" i="97"/>
  <c r="N234" i="97"/>
  <c r="N235" i="97"/>
  <c r="N236" i="97"/>
  <c r="N237" i="97"/>
  <c r="N238" i="97"/>
  <c r="N239" i="97"/>
  <c r="N240" i="97"/>
  <c r="N241" i="97"/>
  <c r="N242" i="97"/>
  <c r="N243" i="97"/>
  <c r="N244" i="97"/>
  <c r="N245" i="97"/>
  <c r="N246" i="97"/>
  <c r="N247" i="97"/>
  <c r="N248" i="97"/>
  <c r="N249" i="97"/>
  <c r="N250" i="97"/>
  <c r="N251" i="97"/>
  <c r="N252" i="97"/>
  <c r="N253" i="97"/>
  <c r="N254" i="97"/>
  <c r="N255" i="97"/>
  <c r="N256" i="97"/>
  <c r="N257" i="97"/>
  <c r="N258" i="97"/>
  <c r="N259" i="97"/>
  <c r="N260" i="97"/>
  <c r="N261" i="97"/>
  <c r="N262" i="97"/>
  <c r="N263" i="97"/>
  <c r="N264" i="97"/>
  <c r="N265" i="97"/>
  <c r="N266" i="97"/>
  <c r="N267" i="97"/>
  <c r="N268" i="97"/>
  <c r="N269" i="97"/>
  <c r="N270" i="97"/>
  <c r="N271" i="97"/>
  <c r="N272" i="97"/>
  <c r="N273" i="97"/>
  <c r="N274" i="97"/>
  <c r="N275" i="97"/>
  <c r="N276" i="97"/>
  <c r="N277" i="97"/>
  <c r="N278" i="97"/>
  <c r="N279" i="97"/>
  <c r="N280" i="97"/>
  <c r="N281" i="97"/>
  <c r="N282" i="97"/>
  <c r="N283" i="97"/>
  <c r="N284" i="97"/>
  <c r="N285" i="97"/>
  <c r="N286" i="97"/>
  <c r="N287" i="97"/>
  <c r="N288" i="97"/>
  <c r="N289" i="97"/>
  <c r="N290" i="97"/>
  <c r="N291" i="97"/>
  <c r="N292" i="97"/>
  <c r="N293" i="97"/>
  <c r="N294" i="97"/>
  <c r="N295" i="97"/>
  <c r="N296" i="97"/>
  <c r="N297" i="97"/>
  <c r="N298" i="97"/>
  <c r="N299" i="97"/>
  <c r="N300" i="97"/>
  <c r="N301" i="97"/>
  <c r="N302" i="97"/>
  <c r="N303" i="97"/>
  <c r="N304" i="97"/>
  <c r="N305" i="97"/>
  <c r="N306" i="97"/>
  <c r="N307" i="97"/>
  <c r="N308" i="97"/>
  <c r="N309" i="97"/>
  <c r="N310" i="97"/>
  <c r="N311" i="97"/>
  <c r="N312" i="97"/>
  <c r="N313" i="97"/>
  <c r="N314" i="97"/>
  <c r="N315" i="97"/>
  <c r="N316" i="97"/>
  <c r="N317" i="97"/>
  <c r="N318" i="97"/>
  <c r="N319" i="97"/>
  <c r="N320" i="97"/>
  <c r="N321" i="97"/>
  <c r="N322" i="97"/>
  <c r="N323" i="97"/>
  <c r="N324" i="97"/>
  <c r="N325" i="97"/>
  <c r="N326" i="97"/>
  <c r="N327" i="97"/>
  <c r="N328" i="97"/>
  <c r="N329" i="97"/>
  <c r="N330" i="97"/>
  <c r="N331" i="97"/>
  <c r="N332" i="97"/>
  <c r="N333" i="97"/>
  <c r="N334" i="97"/>
  <c r="N335" i="97"/>
  <c r="N336" i="97"/>
  <c r="N337" i="97"/>
  <c r="N338" i="97"/>
  <c r="N339" i="97"/>
  <c r="N340" i="97"/>
  <c r="N341" i="97"/>
  <c r="N342" i="97"/>
  <c r="N343" i="97"/>
  <c r="N344" i="97"/>
  <c r="N345" i="97"/>
  <c r="N346" i="97"/>
  <c r="N347" i="97"/>
  <c r="N348" i="97"/>
  <c r="N349" i="97"/>
  <c r="N350" i="97"/>
  <c r="N351" i="97"/>
  <c r="N352" i="97"/>
  <c r="N353" i="97"/>
  <c r="N354" i="97"/>
  <c r="N355" i="97"/>
  <c r="N356" i="97"/>
  <c r="N357" i="97"/>
  <c r="N358" i="97"/>
  <c r="N359" i="97"/>
  <c r="N360" i="97"/>
  <c r="N361" i="97"/>
  <c r="N362" i="97"/>
  <c r="N363" i="97"/>
  <c r="N364" i="97"/>
  <c r="N365" i="97"/>
  <c r="N366" i="97"/>
  <c r="N367" i="97"/>
  <c r="N368" i="97"/>
  <c r="N369" i="97"/>
  <c r="N370" i="97"/>
  <c r="N371" i="97"/>
  <c r="N372" i="97"/>
  <c r="N373" i="97"/>
  <c r="N374" i="97"/>
  <c r="N375" i="97"/>
  <c r="N376" i="97"/>
  <c r="N377" i="97"/>
  <c r="N378" i="97"/>
  <c r="N379" i="97"/>
  <c r="N380" i="97"/>
  <c r="N381" i="97"/>
  <c r="N382" i="97"/>
  <c r="N383" i="97"/>
  <c r="N384" i="97"/>
  <c r="N385" i="97"/>
  <c r="N386" i="97"/>
  <c r="N387" i="97"/>
  <c r="N388" i="97"/>
  <c r="N389" i="97"/>
  <c r="N390" i="97"/>
  <c r="N391" i="97"/>
  <c r="N392" i="97"/>
  <c r="N393" i="97"/>
  <c r="N394" i="97"/>
  <c r="N395" i="97"/>
  <c r="N396" i="97"/>
  <c r="N397" i="97"/>
  <c r="N398" i="97"/>
  <c r="N399" i="97"/>
  <c r="N400" i="97"/>
  <c r="N401" i="97"/>
  <c r="N10" i="98"/>
  <c r="N11" i="98"/>
  <c r="N12" i="98"/>
  <c r="N13" i="98"/>
  <c r="N14" i="98"/>
  <c r="N15" i="98"/>
  <c r="N16" i="98"/>
  <c r="N17" i="98"/>
  <c r="N18" i="98"/>
  <c r="N19" i="98"/>
  <c r="N20" i="98"/>
  <c r="N21" i="98"/>
  <c r="N22" i="98"/>
  <c r="N23" i="98"/>
  <c r="N24" i="98"/>
  <c r="N25" i="98"/>
  <c r="N26" i="98"/>
  <c r="N27" i="98"/>
  <c r="N28" i="98"/>
  <c r="N29" i="98"/>
  <c r="N30" i="98"/>
  <c r="N31" i="98"/>
  <c r="N33" i="98"/>
  <c r="N34" i="98"/>
  <c r="N35" i="98"/>
  <c r="N36" i="98"/>
  <c r="N37" i="98"/>
  <c r="N38" i="98"/>
  <c r="N39" i="98"/>
  <c r="N40" i="98"/>
  <c r="N41" i="98"/>
  <c r="N42" i="98"/>
  <c r="N43" i="98"/>
  <c r="N44" i="98"/>
  <c r="N45" i="98"/>
  <c r="N46" i="98"/>
  <c r="N47" i="98"/>
  <c r="N48" i="98"/>
  <c r="N49" i="98"/>
  <c r="N50" i="98"/>
  <c r="N51" i="98"/>
  <c r="N52" i="98"/>
  <c r="N53" i="98"/>
  <c r="N54" i="98"/>
  <c r="N55" i="98"/>
  <c r="N56" i="98"/>
  <c r="N57" i="98"/>
  <c r="N58" i="98"/>
  <c r="N59" i="98"/>
  <c r="N60" i="98"/>
  <c r="N61" i="98"/>
  <c r="N62" i="98"/>
  <c r="N63" i="98"/>
  <c r="N64" i="98"/>
  <c r="N65" i="98"/>
  <c r="N66" i="98"/>
  <c r="N67" i="98"/>
  <c r="N68" i="98"/>
  <c r="N69" i="98"/>
  <c r="N70" i="98"/>
  <c r="N71" i="98"/>
  <c r="N72" i="98"/>
  <c r="N73" i="98"/>
  <c r="N74" i="98"/>
  <c r="N75" i="98"/>
  <c r="N76" i="98"/>
  <c r="N77" i="98"/>
  <c r="N78" i="98"/>
  <c r="N79" i="98"/>
  <c r="N80" i="98"/>
  <c r="N81" i="98"/>
  <c r="N82" i="98"/>
  <c r="N83" i="98"/>
  <c r="N84" i="98"/>
  <c r="N85" i="98"/>
  <c r="N86" i="98"/>
  <c r="N87" i="98"/>
  <c r="N88" i="98"/>
  <c r="N89" i="98"/>
  <c r="N90" i="98"/>
  <c r="N91" i="98"/>
  <c r="N92" i="98"/>
  <c r="N93" i="98"/>
  <c r="N94" i="98"/>
  <c r="N95" i="98"/>
  <c r="N96" i="98"/>
  <c r="N97" i="98"/>
  <c r="N98" i="98"/>
  <c r="N99" i="98"/>
  <c r="N100" i="98"/>
  <c r="N101" i="98"/>
  <c r="N102" i="98"/>
  <c r="N103" i="98"/>
  <c r="N104" i="98"/>
  <c r="N105" i="98"/>
  <c r="N106" i="98"/>
  <c r="N107" i="98"/>
  <c r="N108" i="98"/>
  <c r="N109" i="98"/>
  <c r="N110" i="98"/>
  <c r="N111" i="98"/>
  <c r="N112" i="98"/>
  <c r="N113" i="98"/>
  <c r="N114" i="98"/>
  <c r="N115" i="98"/>
  <c r="N116" i="98"/>
  <c r="N117" i="98"/>
  <c r="N118" i="98"/>
  <c r="N119" i="98"/>
  <c r="N120" i="98"/>
  <c r="N121" i="98"/>
  <c r="N122" i="98"/>
  <c r="N123" i="98"/>
  <c r="N124" i="98"/>
  <c r="N125" i="98"/>
  <c r="N126" i="98"/>
  <c r="N127" i="98"/>
  <c r="N128" i="98"/>
  <c r="N129" i="98"/>
  <c r="N130" i="98"/>
  <c r="N131" i="98"/>
  <c r="N132" i="98"/>
  <c r="N133" i="98"/>
  <c r="N134" i="98"/>
  <c r="N135" i="98"/>
  <c r="N136" i="98"/>
  <c r="N137" i="98"/>
  <c r="N138" i="98"/>
  <c r="N139" i="98"/>
  <c r="N140" i="98"/>
  <c r="N141" i="98"/>
  <c r="N142" i="98"/>
  <c r="N143" i="98"/>
  <c r="N144" i="98"/>
  <c r="N145" i="98"/>
  <c r="N146" i="98"/>
  <c r="N147" i="98"/>
  <c r="N148" i="98"/>
  <c r="N149" i="98"/>
  <c r="N150" i="98"/>
  <c r="N151" i="98"/>
  <c r="N152" i="98"/>
  <c r="N153" i="98"/>
  <c r="N154" i="98"/>
  <c r="N155" i="98"/>
  <c r="N156" i="98"/>
  <c r="N157" i="98"/>
  <c r="N158" i="98"/>
  <c r="N159" i="98"/>
  <c r="N160" i="98"/>
  <c r="N161" i="98"/>
  <c r="N162" i="98"/>
  <c r="N163" i="98"/>
  <c r="N164" i="98"/>
  <c r="N165" i="98"/>
  <c r="N166" i="98"/>
  <c r="N167" i="98"/>
  <c r="N168" i="98"/>
  <c r="N169" i="98"/>
  <c r="N170" i="98"/>
  <c r="N171" i="98"/>
  <c r="N172" i="98"/>
  <c r="N173" i="98"/>
  <c r="N174" i="98"/>
  <c r="N175" i="98"/>
  <c r="N176" i="98"/>
  <c r="N177" i="98"/>
  <c r="N178" i="98"/>
  <c r="N179" i="98"/>
  <c r="N180" i="98"/>
  <c r="N181" i="98"/>
  <c r="N182" i="98"/>
  <c r="N183" i="98"/>
  <c r="N184" i="98"/>
  <c r="N185" i="98"/>
  <c r="N186" i="98"/>
  <c r="N187" i="98"/>
  <c r="N188" i="98"/>
  <c r="N189" i="98"/>
  <c r="N190" i="98"/>
  <c r="N191" i="98"/>
  <c r="N192" i="98"/>
  <c r="N193" i="98"/>
  <c r="N194" i="98"/>
  <c r="N195" i="98"/>
  <c r="N196" i="98"/>
  <c r="N197" i="98"/>
  <c r="N198" i="98"/>
  <c r="N199" i="98"/>
  <c r="N200" i="98"/>
  <c r="N201" i="98"/>
  <c r="N202" i="98"/>
  <c r="N203" i="98"/>
  <c r="N204" i="98"/>
  <c r="N205" i="98"/>
  <c r="N206" i="98"/>
  <c r="N207" i="98"/>
  <c r="N208" i="98"/>
  <c r="N209" i="98"/>
  <c r="N210" i="98"/>
  <c r="N211" i="98"/>
  <c r="N212" i="98"/>
  <c r="N213" i="98"/>
  <c r="N214" i="98"/>
  <c r="N215" i="98"/>
  <c r="N216" i="98"/>
  <c r="N217" i="98"/>
  <c r="N218" i="98"/>
  <c r="N219" i="98"/>
  <c r="N220" i="98"/>
  <c r="N221" i="98"/>
  <c r="N222" i="98"/>
  <c r="N223" i="98"/>
  <c r="N224" i="98"/>
  <c r="N225" i="98"/>
  <c r="N226" i="98"/>
  <c r="N227" i="98"/>
  <c r="N228" i="98"/>
  <c r="N229" i="98"/>
  <c r="N230" i="98"/>
  <c r="N231" i="98"/>
  <c r="N232" i="98"/>
  <c r="N233" i="98"/>
  <c r="N234" i="98"/>
  <c r="N235" i="98"/>
  <c r="N236" i="98"/>
  <c r="N237" i="98"/>
  <c r="N238" i="98"/>
  <c r="N239" i="98"/>
  <c r="N240" i="98"/>
  <c r="N241" i="98"/>
  <c r="N242" i="98"/>
  <c r="N243" i="98"/>
  <c r="N244" i="98"/>
  <c r="N245" i="98"/>
  <c r="N246" i="98"/>
  <c r="N247" i="98"/>
  <c r="N248" i="98"/>
  <c r="N249" i="98"/>
  <c r="N250" i="98"/>
  <c r="N251" i="98"/>
  <c r="N252" i="98"/>
  <c r="N253" i="98"/>
  <c r="N254" i="98"/>
  <c r="N255" i="98"/>
  <c r="N256" i="98"/>
  <c r="N257" i="98"/>
  <c r="N258" i="98"/>
  <c r="N259" i="98"/>
  <c r="N260" i="98"/>
  <c r="N261" i="98"/>
  <c r="N262" i="98"/>
  <c r="N263" i="98"/>
  <c r="N264" i="98"/>
  <c r="N265" i="98"/>
  <c r="N266" i="98"/>
  <c r="N267" i="98"/>
  <c r="N268" i="98"/>
  <c r="N269" i="98"/>
  <c r="N270" i="98"/>
  <c r="N271" i="98"/>
  <c r="N272" i="98"/>
  <c r="N273" i="98"/>
  <c r="N274" i="98"/>
  <c r="N275" i="98"/>
  <c r="N276" i="98"/>
  <c r="N277" i="98"/>
  <c r="N278" i="98"/>
  <c r="N279" i="98"/>
  <c r="N280" i="98"/>
  <c r="N281" i="98"/>
  <c r="N282" i="98"/>
  <c r="N283" i="98"/>
  <c r="N284" i="98"/>
  <c r="N285" i="98"/>
  <c r="N286" i="98"/>
  <c r="N287" i="98"/>
  <c r="N288" i="98"/>
  <c r="N289" i="98"/>
  <c r="N290" i="98"/>
  <c r="N291" i="98"/>
  <c r="N292" i="98"/>
  <c r="N293" i="98"/>
  <c r="N294" i="98"/>
  <c r="N295" i="98"/>
  <c r="N296" i="98"/>
  <c r="N297" i="98"/>
  <c r="N298" i="98"/>
  <c r="N299" i="98"/>
  <c r="N300" i="98"/>
  <c r="N301" i="98"/>
  <c r="N302" i="98"/>
  <c r="N303" i="98"/>
  <c r="N304" i="98"/>
  <c r="N305" i="98"/>
  <c r="N306" i="98"/>
  <c r="N307" i="98"/>
  <c r="N308" i="98"/>
  <c r="N309" i="98"/>
  <c r="N310" i="98"/>
  <c r="N311" i="98"/>
  <c r="N312" i="98"/>
  <c r="N313" i="98"/>
  <c r="N314" i="98"/>
  <c r="N315" i="98"/>
  <c r="N316" i="98"/>
  <c r="N317" i="98"/>
  <c r="N318" i="98"/>
  <c r="N319" i="98"/>
  <c r="N320" i="98"/>
  <c r="N321" i="98"/>
  <c r="N322" i="98"/>
  <c r="N323" i="98"/>
  <c r="N324" i="98"/>
  <c r="N325" i="98"/>
  <c r="N326" i="98"/>
  <c r="N327" i="98"/>
  <c r="N328" i="98"/>
  <c r="N329" i="98"/>
  <c r="N330" i="98"/>
  <c r="N331" i="98"/>
  <c r="N332" i="98"/>
  <c r="N333" i="98"/>
  <c r="N334" i="98"/>
  <c r="N335" i="98"/>
  <c r="N336" i="98"/>
  <c r="N337" i="98"/>
  <c r="N338" i="98"/>
  <c r="N339" i="98"/>
  <c r="N340" i="98"/>
  <c r="N341" i="98"/>
  <c r="N342" i="98"/>
  <c r="N343" i="98"/>
  <c r="N344" i="98"/>
  <c r="N345" i="98"/>
  <c r="N346" i="98"/>
  <c r="N347" i="98"/>
  <c r="N348" i="98"/>
  <c r="N349" i="98"/>
  <c r="N350" i="98"/>
  <c r="N351" i="98"/>
  <c r="N352" i="98"/>
  <c r="N353" i="98"/>
  <c r="N354" i="98"/>
  <c r="N355" i="98"/>
  <c r="N356" i="98"/>
  <c r="N357" i="98"/>
  <c r="N358" i="98"/>
  <c r="N359" i="98"/>
  <c r="N360" i="98"/>
  <c r="N361" i="98"/>
  <c r="N362" i="98"/>
  <c r="N363" i="98"/>
  <c r="N364" i="98"/>
  <c r="N365" i="98"/>
  <c r="N366" i="98"/>
  <c r="N367" i="98"/>
  <c r="N368" i="98"/>
  <c r="N369" i="98"/>
  <c r="N370" i="98"/>
  <c r="N371" i="98"/>
  <c r="N372" i="98"/>
  <c r="N373" i="98"/>
  <c r="N374" i="98"/>
  <c r="N375" i="98"/>
  <c r="N376" i="98"/>
  <c r="N377" i="98"/>
  <c r="N378" i="98"/>
  <c r="N379" i="98"/>
  <c r="N380" i="98"/>
  <c r="N381" i="98"/>
  <c r="N382" i="98"/>
  <c r="N383" i="98"/>
  <c r="N384" i="98"/>
  <c r="N385" i="98"/>
  <c r="N386" i="98"/>
  <c r="N387" i="98"/>
  <c r="N388" i="98"/>
  <c r="N389" i="98"/>
  <c r="N390" i="98"/>
  <c r="N391" i="98"/>
  <c r="N392" i="98"/>
  <c r="N393" i="98"/>
  <c r="N394" i="98"/>
  <c r="N395" i="98"/>
  <c r="N396" i="98"/>
  <c r="N397" i="98"/>
  <c r="N398" i="98"/>
  <c r="N399" i="98"/>
  <c r="N400" i="98"/>
  <c r="N401" i="98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92" i="99"/>
  <c r="N93" i="99"/>
  <c r="N94" i="99"/>
  <c r="N95" i="99"/>
  <c r="N96" i="99"/>
  <c r="N97" i="99"/>
  <c r="N98" i="99"/>
  <c r="N99" i="99"/>
  <c r="N100" i="99"/>
  <c r="N101" i="99"/>
  <c r="N102" i="99"/>
  <c r="N103" i="99"/>
  <c r="N104" i="99"/>
  <c r="N105" i="99"/>
  <c r="N106" i="99"/>
  <c r="N107" i="99"/>
  <c r="N108" i="99"/>
  <c r="N109" i="99"/>
  <c r="N110" i="99"/>
  <c r="N111" i="99"/>
  <c r="N112" i="99"/>
  <c r="N113" i="99"/>
  <c r="N114" i="99"/>
  <c r="N115" i="99"/>
  <c r="N116" i="99"/>
  <c r="N117" i="99"/>
  <c r="N118" i="99"/>
  <c r="N119" i="99"/>
  <c r="N120" i="99"/>
  <c r="N121" i="99"/>
  <c r="N122" i="99"/>
  <c r="N123" i="99"/>
  <c r="N124" i="99"/>
  <c r="N125" i="99"/>
  <c r="N126" i="99"/>
  <c r="N127" i="99"/>
  <c r="N128" i="99"/>
  <c r="N129" i="99"/>
  <c r="N130" i="99"/>
  <c r="N131" i="99"/>
  <c r="N132" i="99"/>
  <c r="N133" i="99"/>
  <c r="N134" i="99"/>
  <c r="N135" i="99"/>
  <c r="N136" i="99"/>
  <c r="N137" i="99"/>
  <c r="N138" i="99"/>
  <c r="N139" i="99"/>
  <c r="N140" i="99"/>
  <c r="N141" i="99"/>
  <c r="N142" i="99"/>
  <c r="N143" i="99"/>
  <c r="N144" i="99"/>
  <c r="N145" i="99"/>
  <c r="N146" i="99"/>
  <c r="N147" i="99"/>
  <c r="N148" i="99"/>
  <c r="N149" i="99"/>
  <c r="N150" i="99"/>
  <c r="N151" i="99"/>
  <c r="N152" i="99"/>
  <c r="N153" i="99"/>
  <c r="N154" i="99"/>
  <c r="N155" i="99"/>
  <c r="N156" i="99"/>
  <c r="N157" i="99"/>
  <c r="N158" i="99"/>
  <c r="N159" i="99"/>
  <c r="N160" i="99"/>
  <c r="N161" i="99"/>
  <c r="N162" i="99"/>
  <c r="N163" i="99"/>
  <c r="N164" i="99"/>
  <c r="N165" i="99"/>
  <c r="N166" i="99"/>
  <c r="N167" i="99"/>
  <c r="N168" i="99"/>
  <c r="N169" i="99"/>
  <c r="N170" i="99"/>
  <c r="N171" i="99"/>
  <c r="N172" i="99"/>
  <c r="N173" i="99"/>
  <c r="N174" i="99"/>
  <c r="N175" i="99"/>
  <c r="N176" i="99"/>
  <c r="N177" i="99"/>
  <c r="N178" i="99"/>
  <c r="N179" i="99"/>
  <c r="N180" i="99"/>
  <c r="N181" i="99"/>
  <c r="N182" i="99"/>
  <c r="N183" i="99"/>
  <c r="N184" i="99"/>
  <c r="N185" i="99"/>
  <c r="N186" i="99"/>
  <c r="N187" i="99"/>
  <c r="N188" i="99"/>
  <c r="N189" i="99"/>
  <c r="N190" i="99"/>
  <c r="N191" i="99"/>
  <c r="N192" i="99"/>
  <c r="N193" i="99"/>
  <c r="N194" i="99"/>
  <c r="N195" i="99"/>
  <c r="N196" i="99"/>
  <c r="N197" i="99"/>
  <c r="N198" i="99"/>
  <c r="N199" i="99"/>
  <c r="N200" i="99"/>
  <c r="N201" i="99"/>
  <c r="N202" i="99"/>
  <c r="N203" i="99"/>
  <c r="N204" i="99"/>
  <c r="N205" i="99"/>
  <c r="N206" i="99"/>
  <c r="N207" i="99"/>
  <c r="N208" i="99"/>
  <c r="N209" i="99"/>
  <c r="N210" i="99"/>
  <c r="N211" i="99"/>
  <c r="N212" i="99"/>
  <c r="N213" i="99"/>
  <c r="N214" i="99"/>
  <c r="N215" i="99"/>
  <c r="N216" i="99"/>
  <c r="N217" i="99"/>
  <c r="N218" i="99"/>
  <c r="N219" i="99"/>
  <c r="N220" i="99"/>
  <c r="N221" i="99"/>
  <c r="N222" i="99"/>
  <c r="N223" i="99"/>
  <c r="N224" i="99"/>
  <c r="N225" i="99"/>
  <c r="N226" i="99"/>
  <c r="N227" i="99"/>
  <c r="N228" i="99"/>
  <c r="N229" i="99"/>
  <c r="N230" i="99"/>
  <c r="N231" i="99"/>
  <c r="N232" i="99"/>
  <c r="N233" i="99"/>
  <c r="N234" i="99"/>
  <c r="N235" i="99"/>
  <c r="N236" i="99"/>
  <c r="N237" i="99"/>
  <c r="N238" i="99"/>
  <c r="N239" i="99"/>
  <c r="N240" i="99"/>
  <c r="N241" i="99"/>
  <c r="N242" i="99"/>
  <c r="N243" i="99"/>
  <c r="N244" i="99"/>
  <c r="N245" i="99"/>
  <c r="N246" i="99"/>
  <c r="N247" i="99"/>
  <c r="N248" i="99"/>
  <c r="N249" i="99"/>
  <c r="N250" i="99"/>
  <c r="N251" i="99"/>
  <c r="N252" i="99"/>
  <c r="N253" i="99"/>
  <c r="N254" i="99"/>
  <c r="N255" i="99"/>
  <c r="N256" i="99"/>
  <c r="N257" i="99"/>
  <c r="N258" i="99"/>
  <c r="N259" i="99"/>
  <c r="N260" i="99"/>
  <c r="N261" i="99"/>
  <c r="N262" i="99"/>
  <c r="N263" i="99"/>
  <c r="N264" i="99"/>
  <c r="N265" i="99"/>
  <c r="N266" i="99"/>
  <c r="N267" i="99"/>
  <c r="N268" i="99"/>
  <c r="N269" i="99"/>
  <c r="N270" i="99"/>
  <c r="N271" i="99"/>
  <c r="N272" i="99"/>
  <c r="N273" i="99"/>
  <c r="N274" i="99"/>
  <c r="N275" i="99"/>
  <c r="N276" i="99"/>
  <c r="N277" i="99"/>
  <c r="N278" i="99"/>
  <c r="N279" i="99"/>
  <c r="N280" i="99"/>
  <c r="N281" i="99"/>
  <c r="N282" i="99"/>
  <c r="N283" i="99"/>
  <c r="N284" i="99"/>
  <c r="N285" i="99"/>
  <c r="N286" i="99"/>
  <c r="N287" i="99"/>
  <c r="N288" i="99"/>
  <c r="N289" i="99"/>
  <c r="N290" i="99"/>
  <c r="N291" i="99"/>
  <c r="N292" i="99"/>
  <c r="N293" i="99"/>
  <c r="N294" i="99"/>
  <c r="N295" i="99"/>
  <c r="N296" i="99"/>
  <c r="N297" i="99"/>
  <c r="N298" i="99"/>
  <c r="N299" i="99"/>
  <c r="N300" i="99"/>
  <c r="N301" i="99"/>
  <c r="N302" i="99"/>
  <c r="N303" i="99"/>
  <c r="N304" i="99"/>
  <c r="N305" i="99"/>
  <c r="N306" i="99"/>
  <c r="N307" i="99"/>
  <c r="N308" i="99"/>
  <c r="N309" i="99"/>
  <c r="N310" i="99"/>
  <c r="N311" i="99"/>
  <c r="N312" i="99"/>
  <c r="N313" i="99"/>
  <c r="N314" i="99"/>
  <c r="N315" i="99"/>
  <c r="N316" i="99"/>
  <c r="N317" i="99"/>
  <c r="N318" i="99"/>
  <c r="N319" i="99"/>
  <c r="N320" i="99"/>
  <c r="N321" i="99"/>
  <c r="N322" i="99"/>
  <c r="N323" i="99"/>
  <c r="N324" i="99"/>
  <c r="N325" i="99"/>
  <c r="N326" i="99"/>
  <c r="N327" i="99"/>
  <c r="N328" i="99"/>
  <c r="N329" i="99"/>
  <c r="N330" i="99"/>
  <c r="N331" i="99"/>
  <c r="N332" i="99"/>
  <c r="N333" i="99"/>
  <c r="N334" i="99"/>
  <c r="N335" i="99"/>
  <c r="N336" i="99"/>
  <c r="N337" i="99"/>
  <c r="N338" i="99"/>
  <c r="N339" i="99"/>
  <c r="N340" i="99"/>
  <c r="N341" i="99"/>
  <c r="N342" i="99"/>
  <c r="N343" i="99"/>
  <c r="N344" i="99"/>
  <c r="N345" i="99"/>
  <c r="N346" i="99"/>
  <c r="N347" i="99"/>
  <c r="N348" i="99"/>
  <c r="N349" i="99"/>
  <c r="N350" i="99"/>
  <c r="N351" i="99"/>
  <c r="N352" i="99"/>
  <c r="N353" i="99"/>
  <c r="N354" i="99"/>
  <c r="N355" i="99"/>
  <c r="N356" i="99"/>
  <c r="N357" i="99"/>
  <c r="N358" i="99"/>
  <c r="N359" i="99"/>
  <c r="N360" i="99"/>
  <c r="N361" i="99"/>
  <c r="N362" i="99"/>
  <c r="N363" i="99"/>
  <c r="N364" i="99"/>
  <c r="N365" i="99"/>
  <c r="N366" i="99"/>
  <c r="N367" i="99"/>
  <c r="N368" i="99"/>
  <c r="N369" i="99"/>
  <c r="N370" i="99"/>
  <c r="N371" i="99"/>
  <c r="N372" i="99"/>
  <c r="N373" i="99"/>
  <c r="N374" i="99"/>
  <c r="N375" i="99"/>
  <c r="N376" i="99"/>
  <c r="N377" i="99"/>
  <c r="N378" i="99"/>
  <c r="N379" i="99"/>
  <c r="N380" i="99"/>
  <c r="N381" i="99"/>
  <c r="N382" i="99"/>
  <c r="N383" i="99"/>
  <c r="N384" i="99"/>
  <c r="N385" i="99"/>
  <c r="N386" i="99"/>
  <c r="N387" i="99"/>
  <c r="N388" i="99"/>
  <c r="N389" i="99"/>
  <c r="N390" i="99"/>
  <c r="N391" i="99"/>
  <c r="N392" i="99"/>
  <c r="N393" i="99"/>
  <c r="N394" i="99"/>
  <c r="N395" i="99"/>
  <c r="N396" i="99"/>
  <c r="N397" i="99"/>
  <c r="N398" i="99"/>
  <c r="N399" i="99"/>
  <c r="N400" i="99"/>
  <c r="N401" i="99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3" i="100"/>
  <c r="N34" i="100"/>
  <c r="N35" i="100"/>
  <c r="N36" i="100"/>
  <c r="N37" i="100"/>
  <c r="N38" i="100"/>
  <c r="N39" i="100"/>
  <c r="N40" i="100"/>
  <c r="N41" i="100"/>
  <c r="N42" i="100"/>
  <c r="N43" i="100"/>
  <c r="N44" i="100"/>
  <c r="N45" i="100"/>
  <c r="N46" i="100"/>
  <c r="N47" i="100"/>
  <c r="N48" i="100"/>
  <c r="N49" i="100"/>
  <c r="N50" i="100"/>
  <c r="N51" i="100"/>
  <c r="N52" i="100"/>
  <c r="N53" i="100"/>
  <c r="N54" i="100"/>
  <c r="N55" i="100"/>
  <c r="N56" i="100"/>
  <c r="N57" i="100"/>
  <c r="N58" i="100"/>
  <c r="N59" i="100"/>
  <c r="N60" i="100"/>
  <c r="N61" i="100"/>
  <c r="N62" i="100"/>
  <c r="N63" i="100"/>
  <c r="N64" i="100"/>
  <c r="N65" i="100"/>
  <c r="N66" i="100"/>
  <c r="N67" i="100"/>
  <c r="N68" i="100"/>
  <c r="N69" i="100"/>
  <c r="N70" i="100"/>
  <c r="N71" i="100"/>
  <c r="N72" i="100"/>
  <c r="N73" i="100"/>
  <c r="N74" i="100"/>
  <c r="N75" i="100"/>
  <c r="N76" i="100"/>
  <c r="N77" i="100"/>
  <c r="N78" i="100"/>
  <c r="N79" i="100"/>
  <c r="N80" i="100"/>
  <c r="N81" i="100"/>
  <c r="N82" i="100"/>
  <c r="N83" i="100"/>
  <c r="N84" i="100"/>
  <c r="N85" i="100"/>
  <c r="N86" i="100"/>
  <c r="N87" i="100"/>
  <c r="N88" i="100"/>
  <c r="N89" i="100"/>
  <c r="N90" i="100"/>
  <c r="N91" i="100"/>
  <c r="N92" i="100"/>
  <c r="N93" i="100"/>
  <c r="N94" i="100"/>
  <c r="N95" i="100"/>
  <c r="N96" i="100"/>
  <c r="N97" i="100"/>
  <c r="N98" i="100"/>
  <c r="N99" i="100"/>
  <c r="N100" i="100"/>
  <c r="N101" i="100"/>
  <c r="N102" i="100"/>
  <c r="N103" i="100"/>
  <c r="N104" i="100"/>
  <c r="N105" i="100"/>
  <c r="N106" i="100"/>
  <c r="N107" i="100"/>
  <c r="N108" i="100"/>
  <c r="N109" i="100"/>
  <c r="N110" i="100"/>
  <c r="N111" i="100"/>
  <c r="N112" i="100"/>
  <c r="N113" i="100"/>
  <c r="N114" i="100"/>
  <c r="N115" i="100"/>
  <c r="N116" i="100"/>
  <c r="N117" i="100"/>
  <c r="N118" i="100"/>
  <c r="N119" i="100"/>
  <c r="N120" i="100"/>
  <c r="N121" i="100"/>
  <c r="N122" i="100"/>
  <c r="N123" i="100"/>
  <c r="N124" i="100"/>
  <c r="N125" i="100"/>
  <c r="N126" i="100"/>
  <c r="N127" i="100"/>
  <c r="N128" i="100"/>
  <c r="N129" i="100"/>
  <c r="N130" i="100"/>
  <c r="N131" i="100"/>
  <c r="N132" i="100"/>
  <c r="N133" i="100"/>
  <c r="N134" i="100"/>
  <c r="N135" i="100"/>
  <c r="N136" i="100"/>
  <c r="N137" i="100"/>
  <c r="N138" i="100"/>
  <c r="N139" i="100"/>
  <c r="N140" i="100"/>
  <c r="N141" i="100"/>
  <c r="N142" i="100"/>
  <c r="N143" i="100"/>
  <c r="N144" i="100"/>
  <c r="N145" i="100"/>
  <c r="N146" i="100"/>
  <c r="N147" i="100"/>
  <c r="N148" i="100"/>
  <c r="N149" i="100"/>
  <c r="N150" i="100"/>
  <c r="N151" i="100"/>
  <c r="N152" i="100"/>
  <c r="N153" i="100"/>
  <c r="N154" i="100"/>
  <c r="N155" i="100"/>
  <c r="N156" i="100"/>
  <c r="N157" i="100"/>
  <c r="N158" i="100"/>
  <c r="N159" i="100"/>
  <c r="N160" i="100"/>
  <c r="N161" i="100"/>
  <c r="N162" i="100"/>
  <c r="N163" i="100"/>
  <c r="N164" i="100"/>
  <c r="N165" i="100"/>
  <c r="N166" i="100"/>
  <c r="N167" i="100"/>
  <c r="N168" i="100"/>
  <c r="N169" i="100"/>
  <c r="N170" i="100"/>
  <c r="N171" i="100"/>
  <c r="N172" i="100"/>
  <c r="N173" i="100"/>
  <c r="N174" i="100"/>
  <c r="N175" i="100"/>
  <c r="N176" i="100"/>
  <c r="N177" i="100"/>
  <c r="N178" i="100"/>
  <c r="N179" i="100"/>
  <c r="N180" i="100"/>
  <c r="N181" i="100"/>
  <c r="N182" i="100"/>
  <c r="N183" i="100"/>
  <c r="N184" i="100"/>
  <c r="N185" i="100"/>
  <c r="N186" i="100"/>
  <c r="N187" i="100"/>
  <c r="N188" i="100"/>
  <c r="N189" i="100"/>
  <c r="N190" i="100"/>
  <c r="N191" i="100"/>
  <c r="N192" i="100"/>
  <c r="N193" i="100"/>
  <c r="N194" i="100"/>
  <c r="N195" i="100"/>
  <c r="N196" i="100"/>
  <c r="N197" i="100"/>
  <c r="N198" i="100"/>
  <c r="N199" i="100"/>
  <c r="N200" i="100"/>
  <c r="N201" i="100"/>
  <c r="N202" i="100"/>
  <c r="N203" i="100"/>
  <c r="N204" i="100"/>
  <c r="N205" i="100"/>
  <c r="N206" i="100"/>
  <c r="N207" i="100"/>
  <c r="N208" i="100"/>
  <c r="N209" i="100"/>
  <c r="N210" i="100"/>
  <c r="N211" i="100"/>
  <c r="N212" i="100"/>
  <c r="N213" i="100"/>
  <c r="N214" i="100"/>
  <c r="N215" i="100"/>
  <c r="N216" i="100"/>
  <c r="N217" i="100"/>
  <c r="N218" i="100"/>
  <c r="N219" i="100"/>
  <c r="N220" i="100"/>
  <c r="N221" i="100"/>
  <c r="N222" i="100"/>
  <c r="N223" i="100"/>
  <c r="N224" i="100"/>
  <c r="N225" i="100"/>
  <c r="N226" i="100"/>
  <c r="N227" i="100"/>
  <c r="N228" i="100"/>
  <c r="N229" i="100"/>
  <c r="N230" i="100"/>
  <c r="N231" i="100"/>
  <c r="N232" i="100"/>
  <c r="N233" i="100"/>
  <c r="N234" i="100"/>
  <c r="N235" i="100"/>
  <c r="N236" i="100"/>
  <c r="N237" i="100"/>
  <c r="N238" i="100"/>
  <c r="N239" i="100"/>
  <c r="N240" i="100"/>
  <c r="N241" i="100"/>
  <c r="N242" i="100"/>
  <c r="N243" i="100"/>
  <c r="N244" i="100"/>
  <c r="N245" i="100"/>
  <c r="N246" i="100"/>
  <c r="N247" i="100"/>
  <c r="N248" i="100"/>
  <c r="N249" i="100"/>
  <c r="N250" i="100"/>
  <c r="N251" i="100"/>
  <c r="N252" i="100"/>
  <c r="N253" i="100"/>
  <c r="N254" i="100"/>
  <c r="N255" i="100"/>
  <c r="N256" i="100"/>
  <c r="N257" i="100"/>
  <c r="N258" i="100"/>
  <c r="N259" i="100"/>
  <c r="N260" i="100"/>
  <c r="N261" i="100"/>
  <c r="N262" i="100"/>
  <c r="N263" i="100"/>
  <c r="N264" i="100"/>
  <c r="N265" i="100"/>
  <c r="N266" i="100"/>
  <c r="N267" i="100"/>
  <c r="N268" i="100"/>
  <c r="N269" i="100"/>
  <c r="N270" i="100"/>
  <c r="N271" i="100"/>
  <c r="N272" i="100"/>
  <c r="N273" i="100"/>
  <c r="N274" i="100"/>
  <c r="N275" i="100"/>
  <c r="N276" i="100"/>
  <c r="N277" i="100"/>
  <c r="N278" i="100"/>
  <c r="N279" i="100"/>
  <c r="N280" i="100"/>
  <c r="N281" i="100"/>
  <c r="N282" i="100"/>
  <c r="N283" i="100"/>
  <c r="N284" i="100"/>
  <c r="N285" i="100"/>
  <c r="N286" i="100"/>
  <c r="N287" i="100"/>
  <c r="N288" i="100"/>
  <c r="N289" i="100"/>
  <c r="N290" i="100"/>
  <c r="N291" i="100"/>
  <c r="N292" i="100"/>
  <c r="N293" i="100"/>
  <c r="N294" i="100"/>
  <c r="N295" i="100"/>
  <c r="N296" i="100"/>
  <c r="N297" i="100"/>
  <c r="N298" i="100"/>
  <c r="N299" i="100"/>
  <c r="N300" i="100"/>
  <c r="N301" i="100"/>
  <c r="N302" i="100"/>
  <c r="N303" i="100"/>
  <c r="N304" i="100"/>
  <c r="N305" i="100"/>
  <c r="N306" i="100"/>
  <c r="N307" i="100"/>
  <c r="N308" i="100"/>
  <c r="N309" i="100"/>
  <c r="N310" i="100"/>
  <c r="N311" i="100"/>
  <c r="N312" i="100"/>
  <c r="N313" i="100"/>
  <c r="N314" i="100"/>
  <c r="N315" i="100"/>
  <c r="N316" i="100"/>
  <c r="N317" i="100"/>
  <c r="N318" i="100"/>
  <c r="N319" i="100"/>
  <c r="N320" i="100"/>
  <c r="N321" i="100"/>
  <c r="N322" i="100"/>
  <c r="N323" i="100"/>
  <c r="N324" i="100"/>
  <c r="N325" i="100"/>
  <c r="N326" i="100"/>
  <c r="N327" i="100"/>
  <c r="N328" i="100"/>
  <c r="N329" i="100"/>
  <c r="N330" i="100"/>
  <c r="N331" i="100"/>
  <c r="N332" i="100"/>
  <c r="N333" i="100"/>
  <c r="N334" i="100"/>
  <c r="N335" i="100"/>
  <c r="N336" i="100"/>
  <c r="N337" i="100"/>
  <c r="N338" i="100"/>
  <c r="N339" i="100"/>
  <c r="N340" i="100"/>
  <c r="N341" i="100"/>
  <c r="N342" i="100"/>
  <c r="N343" i="100"/>
  <c r="N344" i="100"/>
  <c r="N345" i="100"/>
  <c r="N346" i="100"/>
  <c r="N347" i="100"/>
  <c r="N348" i="100"/>
  <c r="N349" i="100"/>
  <c r="N350" i="100"/>
  <c r="N351" i="100"/>
  <c r="N352" i="100"/>
  <c r="N353" i="100"/>
  <c r="N354" i="100"/>
  <c r="N355" i="100"/>
  <c r="N356" i="100"/>
  <c r="N357" i="100"/>
  <c r="N358" i="100"/>
  <c r="N359" i="100"/>
  <c r="N360" i="100"/>
  <c r="N361" i="100"/>
  <c r="N362" i="100"/>
  <c r="N363" i="100"/>
  <c r="N364" i="100"/>
  <c r="N365" i="100"/>
  <c r="N366" i="100"/>
  <c r="N367" i="100"/>
  <c r="N368" i="100"/>
  <c r="N369" i="100"/>
  <c r="N370" i="100"/>
  <c r="N371" i="100"/>
  <c r="N372" i="100"/>
  <c r="N373" i="100"/>
  <c r="N374" i="100"/>
  <c r="N375" i="100"/>
  <c r="N376" i="100"/>
  <c r="N377" i="100"/>
  <c r="N378" i="100"/>
  <c r="N379" i="100"/>
  <c r="N380" i="100"/>
  <c r="N381" i="100"/>
  <c r="N382" i="100"/>
  <c r="N383" i="100"/>
  <c r="N384" i="100"/>
  <c r="N385" i="100"/>
  <c r="N386" i="100"/>
  <c r="N387" i="100"/>
  <c r="N388" i="100"/>
  <c r="N389" i="100"/>
  <c r="N390" i="100"/>
  <c r="N391" i="100"/>
  <c r="N392" i="100"/>
  <c r="N393" i="100"/>
  <c r="N394" i="100"/>
  <c r="N395" i="100"/>
  <c r="N396" i="100"/>
  <c r="N397" i="100"/>
  <c r="N398" i="100"/>
  <c r="N399" i="100"/>
  <c r="N400" i="100"/>
  <c r="N401" i="100"/>
  <c r="N10" i="101"/>
  <c r="N11" i="101"/>
  <c r="N12" i="101"/>
  <c r="N13" i="101"/>
  <c r="N14" i="101"/>
  <c r="N15" i="101"/>
  <c r="N16" i="101"/>
  <c r="N17" i="101"/>
  <c r="N18" i="101"/>
  <c r="N19" i="101"/>
  <c r="N20" i="101"/>
  <c r="N21" i="101"/>
  <c r="N22" i="101"/>
  <c r="N23" i="101"/>
  <c r="N24" i="101"/>
  <c r="N25" i="101"/>
  <c r="N26" i="101"/>
  <c r="N27" i="101"/>
  <c r="N28" i="101"/>
  <c r="N29" i="101"/>
  <c r="N30" i="101"/>
  <c r="N31" i="101"/>
  <c r="N33" i="101"/>
  <c r="N34" i="101"/>
  <c r="N35" i="101"/>
  <c r="N36" i="101"/>
  <c r="N37" i="101"/>
  <c r="N38" i="101"/>
  <c r="N39" i="101"/>
  <c r="N40" i="101"/>
  <c r="N41" i="101"/>
  <c r="N42" i="101"/>
  <c r="N43" i="101"/>
  <c r="N44" i="101"/>
  <c r="N45" i="101"/>
  <c r="N46" i="101"/>
  <c r="N47" i="101"/>
  <c r="N48" i="101"/>
  <c r="N49" i="101"/>
  <c r="N50" i="101"/>
  <c r="N51" i="101"/>
  <c r="N52" i="101"/>
  <c r="N53" i="101"/>
  <c r="N54" i="101"/>
  <c r="N55" i="101"/>
  <c r="N56" i="101"/>
  <c r="N57" i="101"/>
  <c r="N58" i="101"/>
  <c r="N59" i="101"/>
  <c r="N60" i="101"/>
  <c r="N61" i="101"/>
  <c r="N62" i="101"/>
  <c r="N63" i="101"/>
  <c r="N64" i="101"/>
  <c r="N65" i="101"/>
  <c r="N66" i="101"/>
  <c r="N67" i="101"/>
  <c r="N68" i="101"/>
  <c r="N69" i="101"/>
  <c r="N70" i="101"/>
  <c r="N71" i="101"/>
  <c r="N72" i="101"/>
  <c r="N73" i="101"/>
  <c r="N74" i="101"/>
  <c r="N75" i="101"/>
  <c r="N76" i="101"/>
  <c r="N77" i="101"/>
  <c r="N78" i="101"/>
  <c r="N79" i="101"/>
  <c r="N80" i="101"/>
  <c r="N81" i="101"/>
  <c r="N82" i="101"/>
  <c r="N83" i="101"/>
  <c r="N84" i="101"/>
  <c r="N85" i="101"/>
  <c r="N86" i="101"/>
  <c r="N87" i="101"/>
  <c r="N88" i="101"/>
  <c r="N89" i="101"/>
  <c r="N90" i="101"/>
  <c r="N91" i="101"/>
  <c r="N92" i="101"/>
  <c r="N93" i="101"/>
  <c r="N94" i="101"/>
  <c r="N95" i="101"/>
  <c r="N96" i="101"/>
  <c r="N97" i="101"/>
  <c r="N98" i="101"/>
  <c r="N99" i="101"/>
  <c r="N100" i="101"/>
  <c r="N101" i="101"/>
  <c r="N102" i="101"/>
  <c r="N103" i="101"/>
  <c r="N104" i="101"/>
  <c r="N105" i="101"/>
  <c r="N106" i="101"/>
  <c r="N107" i="101"/>
  <c r="N108" i="101"/>
  <c r="N109" i="101"/>
  <c r="N110" i="101"/>
  <c r="N111" i="101"/>
  <c r="N112" i="101"/>
  <c r="N113" i="101"/>
  <c r="N114" i="101"/>
  <c r="N115" i="101"/>
  <c r="N116" i="101"/>
  <c r="N117" i="101"/>
  <c r="N118" i="101"/>
  <c r="N119" i="101"/>
  <c r="N120" i="101"/>
  <c r="N121" i="101"/>
  <c r="N122" i="101"/>
  <c r="N123" i="101"/>
  <c r="N124" i="101"/>
  <c r="N125" i="101"/>
  <c r="N126" i="101"/>
  <c r="N127" i="101"/>
  <c r="N128" i="101"/>
  <c r="N129" i="101"/>
  <c r="N130" i="101"/>
  <c r="N131" i="101"/>
  <c r="N132" i="101"/>
  <c r="N133" i="101"/>
  <c r="N134" i="101"/>
  <c r="N135" i="101"/>
  <c r="N136" i="101"/>
  <c r="N137" i="101"/>
  <c r="N138" i="101"/>
  <c r="N139" i="101"/>
  <c r="N140" i="101"/>
  <c r="N141" i="101"/>
  <c r="N142" i="101"/>
  <c r="N143" i="101"/>
  <c r="N144" i="101"/>
  <c r="N145" i="101"/>
  <c r="N146" i="101"/>
  <c r="N147" i="101"/>
  <c r="N148" i="101"/>
  <c r="N149" i="101"/>
  <c r="N150" i="101"/>
  <c r="N151" i="101"/>
  <c r="N152" i="101"/>
  <c r="N153" i="101"/>
  <c r="N154" i="101"/>
  <c r="N155" i="101"/>
  <c r="N156" i="101"/>
  <c r="N157" i="101"/>
  <c r="N158" i="101"/>
  <c r="N159" i="101"/>
  <c r="N160" i="101"/>
  <c r="N161" i="101"/>
  <c r="N162" i="101"/>
  <c r="N163" i="101"/>
  <c r="N164" i="101"/>
  <c r="N165" i="101"/>
  <c r="N166" i="101"/>
  <c r="N167" i="101"/>
  <c r="N168" i="101"/>
  <c r="N169" i="101"/>
  <c r="N170" i="101"/>
  <c r="N171" i="101"/>
  <c r="N172" i="101"/>
  <c r="N173" i="101"/>
  <c r="N174" i="101"/>
  <c r="N175" i="101"/>
  <c r="N176" i="101"/>
  <c r="N177" i="101"/>
  <c r="N178" i="101"/>
  <c r="N179" i="101"/>
  <c r="N180" i="101"/>
  <c r="N181" i="101"/>
  <c r="N182" i="101"/>
  <c r="N183" i="101"/>
  <c r="N184" i="101"/>
  <c r="N185" i="101"/>
  <c r="N186" i="101"/>
  <c r="N187" i="101"/>
  <c r="N188" i="101"/>
  <c r="N189" i="101"/>
  <c r="N190" i="101"/>
  <c r="N191" i="101"/>
  <c r="N192" i="101"/>
  <c r="N193" i="101"/>
  <c r="N194" i="101"/>
  <c r="N195" i="101"/>
  <c r="N196" i="101"/>
  <c r="N197" i="101"/>
  <c r="N198" i="101"/>
  <c r="N199" i="101"/>
  <c r="N200" i="101"/>
  <c r="N201" i="101"/>
  <c r="N202" i="101"/>
  <c r="N203" i="101"/>
  <c r="N204" i="101"/>
  <c r="N205" i="101"/>
  <c r="N206" i="101"/>
  <c r="N207" i="101"/>
  <c r="N208" i="101"/>
  <c r="N209" i="101"/>
  <c r="N210" i="101"/>
  <c r="N211" i="101"/>
  <c r="N212" i="101"/>
  <c r="N213" i="101"/>
  <c r="N214" i="101"/>
  <c r="N215" i="101"/>
  <c r="N216" i="101"/>
  <c r="N217" i="101"/>
  <c r="N218" i="101"/>
  <c r="N219" i="101"/>
  <c r="N220" i="101"/>
  <c r="N221" i="101"/>
  <c r="N222" i="101"/>
  <c r="N223" i="101"/>
  <c r="N224" i="101"/>
  <c r="N225" i="101"/>
  <c r="N226" i="101"/>
  <c r="N227" i="101"/>
  <c r="N228" i="101"/>
  <c r="N229" i="101"/>
  <c r="N230" i="101"/>
  <c r="N231" i="101"/>
  <c r="N232" i="101"/>
  <c r="N233" i="101"/>
  <c r="N234" i="101"/>
  <c r="N235" i="101"/>
  <c r="N236" i="101"/>
  <c r="N237" i="101"/>
  <c r="N238" i="101"/>
  <c r="N239" i="101"/>
  <c r="N240" i="101"/>
  <c r="N241" i="101"/>
  <c r="N242" i="101"/>
  <c r="N243" i="101"/>
  <c r="N244" i="101"/>
  <c r="N245" i="101"/>
  <c r="N246" i="101"/>
  <c r="N247" i="101"/>
  <c r="N248" i="101"/>
  <c r="N249" i="101"/>
  <c r="N250" i="101"/>
  <c r="N251" i="101"/>
  <c r="N252" i="101"/>
  <c r="N253" i="101"/>
  <c r="N254" i="101"/>
  <c r="N255" i="101"/>
  <c r="N256" i="101"/>
  <c r="N257" i="101"/>
  <c r="N258" i="101"/>
  <c r="N259" i="101"/>
  <c r="N260" i="101"/>
  <c r="N261" i="101"/>
  <c r="N262" i="101"/>
  <c r="N263" i="101"/>
  <c r="N264" i="101"/>
  <c r="N265" i="101"/>
  <c r="N266" i="101"/>
  <c r="N267" i="101"/>
  <c r="N268" i="101"/>
  <c r="N269" i="101"/>
  <c r="N270" i="101"/>
  <c r="N271" i="101"/>
  <c r="N272" i="101"/>
  <c r="N273" i="101"/>
  <c r="N274" i="101"/>
  <c r="N275" i="101"/>
  <c r="N276" i="101"/>
  <c r="N277" i="101"/>
  <c r="N278" i="101"/>
  <c r="N279" i="101"/>
  <c r="N280" i="101"/>
  <c r="N281" i="101"/>
  <c r="N282" i="101"/>
  <c r="N283" i="101"/>
  <c r="N284" i="101"/>
  <c r="N285" i="101"/>
  <c r="N286" i="101"/>
  <c r="N287" i="101"/>
  <c r="N288" i="101"/>
  <c r="N289" i="101"/>
  <c r="N290" i="101"/>
  <c r="N291" i="101"/>
  <c r="N292" i="101"/>
  <c r="N293" i="101"/>
  <c r="N294" i="101"/>
  <c r="N295" i="101"/>
  <c r="N296" i="101"/>
  <c r="N297" i="101"/>
  <c r="N298" i="101"/>
  <c r="N299" i="101"/>
  <c r="N300" i="101"/>
  <c r="N301" i="101"/>
  <c r="N302" i="101"/>
  <c r="N303" i="101"/>
  <c r="N304" i="101"/>
  <c r="N305" i="101"/>
  <c r="N306" i="101"/>
  <c r="N307" i="101"/>
  <c r="N308" i="101"/>
  <c r="N309" i="101"/>
  <c r="N310" i="101"/>
  <c r="N311" i="101"/>
  <c r="N312" i="101"/>
  <c r="N313" i="101"/>
  <c r="N314" i="101"/>
  <c r="N315" i="101"/>
  <c r="N316" i="101"/>
  <c r="N317" i="101"/>
  <c r="N318" i="101"/>
  <c r="N319" i="101"/>
  <c r="N320" i="101"/>
  <c r="N321" i="101"/>
  <c r="N322" i="101"/>
  <c r="N323" i="101"/>
  <c r="N324" i="101"/>
  <c r="N325" i="101"/>
  <c r="N326" i="101"/>
  <c r="N327" i="101"/>
  <c r="N328" i="101"/>
  <c r="N329" i="101"/>
  <c r="N330" i="101"/>
  <c r="N331" i="101"/>
  <c r="N332" i="101"/>
  <c r="N333" i="101"/>
  <c r="N334" i="101"/>
  <c r="N335" i="101"/>
  <c r="N336" i="101"/>
  <c r="N337" i="101"/>
  <c r="N338" i="101"/>
  <c r="N339" i="101"/>
  <c r="N340" i="101"/>
  <c r="N341" i="101"/>
  <c r="N342" i="101"/>
  <c r="N343" i="101"/>
  <c r="N344" i="101"/>
  <c r="N345" i="101"/>
  <c r="N346" i="101"/>
  <c r="N347" i="101"/>
  <c r="N348" i="101"/>
  <c r="N349" i="101"/>
  <c r="N350" i="101"/>
  <c r="N351" i="101"/>
  <c r="N352" i="101"/>
  <c r="N353" i="101"/>
  <c r="N354" i="101"/>
  <c r="N355" i="101"/>
  <c r="N356" i="101"/>
  <c r="N357" i="101"/>
  <c r="N358" i="101"/>
  <c r="N359" i="101"/>
  <c r="N360" i="101"/>
  <c r="N361" i="101"/>
  <c r="N362" i="101"/>
  <c r="N363" i="101"/>
  <c r="N364" i="101"/>
  <c r="N365" i="101"/>
  <c r="N366" i="101"/>
  <c r="N367" i="101"/>
  <c r="N368" i="101"/>
  <c r="N369" i="101"/>
  <c r="N370" i="101"/>
  <c r="N371" i="101"/>
  <c r="N372" i="101"/>
  <c r="N373" i="101"/>
  <c r="N374" i="101"/>
  <c r="N375" i="101"/>
  <c r="N376" i="101"/>
  <c r="N377" i="101"/>
  <c r="N378" i="101"/>
  <c r="N379" i="101"/>
  <c r="N380" i="101"/>
  <c r="N381" i="101"/>
  <c r="N382" i="101"/>
  <c r="N383" i="101"/>
  <c r="N384" i="101"/>
  <c r="N385" i="101"/>
  <c r="N386" i="101"/>
  <c r="N387" i="101"/>
  <c r="N388" i="101"/>
  <c r="N389" i="101"/>
  <c r="N390" i="101"/>
  <c r="N391" i="101"/>
  <c r="N392" i="101"/>
  <c r="N393" i="101"/>
  <c r="N394" i="101"/>
  <c r="N395" i="101"/>
  <c r="N396" i="101"/>
  <c r="N397" i="101"/>
  <c r="N398" i="101"/>
  <c r="N399" i="101"/>
  <c r="N400" i="101"/>
  <c r="N401" i="101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N339" i="102"/>
  <c r="N340" i="102"/>
  <c r="N341" i="102"/>
  <c r="N342" i="102"/>
  <c r="N343" i="102"/>
  <c r="N344" i="102"/>
  <c r="N345" i="102"/>
  <c r="N346" i="102"/>
  <c r="N347" i="102"/>
  <c r="N348" i="102"/>
  <c r="N349" i="102"/>
  <c r="N350" i="102"/>
  <c r="N351" i="102"/>
  <c r="N352" i="102"/>
  <c r="N353" i="102"/>
  <c r="N354" i="102"/>
  <c r="N355" i="102"/>
  <c r="N356" i="102"/>
  <c r="N357" i="102"/>
  <c r="N358" i="102"/>
  <c r="N359" i="102"/>
  <c r="N360" i="102"/>
  <c r="N361" i="102"/>
  <c r="N362" i="102"/>
  <c r="N363" i="102"/>
  <c r="N364" i="102"/>
  <c r="N365" i="102"/>
  <c r="N366" i="102"/>
  <c r="N367" i="102"/>
  <c r="N368" i="102"/>
  <c r="N369" i="102"/>
  <c r="N370" i="102"/>
  <c r="N371" i="102"/>
  <c r="N372" i="102"/>
  <c r="N373" i="102"/>
  <c r="N374" i="102"/>
  <c r="N375" i="102"/>
  <c r="N376" i="102"/>
  <c r="N377" i="102"/>
  <c r="N378" i="102"/>
  <c r="N379" i="102"/>
  <c r="N380" i="102"/>
  <c r="N381" i="102"/>
  <c r="N382" i="102"/>
  <c r="N383" i="102"/>
  <c r="N384" i="102"/>
  <c r="N385" i="102"/>
  <c r="N386" i="102"/>
  <c r="N387" i="102"/>
  <c r="N388" i="102"/>
  <c r="N389" i="102"/>
  <c r="N390" i="102"/>
  <c r="N391" i="102"/>
  <c r="N392" i="102"/>
  <c r="N393" i="102"/>
  <c r="N394" i="102"/>
  <c r="N395" i="102"/>
  <c r="N396" i="102"/>
  <c r="N397" i="102"/>
  <c r="N398" i="102"/>
  <c r="N399" i="102"/>
  <c r="N400" i="102"/>
  <c r="N401" i="102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48" i="104"/>
  <c r="N49" i="104"/>
  <c r="N50" i="104"/>
  <c r="N51" i="104"/>
  <c r="N52" i="104"/>
  <c r="N53" i="104"/>
  <c r="N54" i="104"/>
  <c r="N55" i="104"/>
  <c r="N56" i="104"/>
  <c r="N57" i="104"/>
  <c r="N58" i="104"/>
  <c r="N59" i="104"/>
  <c r="N60" i="104"/>
  <c r="N61" i="104"/>
  <c r="N62" i="104"/>
  <c r="N63" i="104"/>
  <c r="N64" i="104"/>
  <c r="N65" i="104"/>
  <c r="N66" i="104"/>
  <c r="N67" i="104"/>
  <c r="N68" i="104"/>
  <c r="N69" i="104"/>
  <c r="N70" i="104"/>
  <c r="N71" i="104"/>
  <c r="N72" i="104"/>
  <c r="N73" i="104"/>
  <c r="N74" i="104"/>
  <c r="N75" i="104"/>
  <c r="N76" i="104"/>
  <c r="N77" i="104"/>
  <c r="N78" i="104"/>
  <c r="N79" i="104"/>
  <c r="N80" i="104"/>
  <c r="N81" i="104"/>
  <c r="N82" i="104"/>
  <c r="N83" i="104"/>
  <c r="N84" i="104"/>
  <c r="N85" i="104"/>
  <c r="N86" i="104"/>
  <c r="N87" i="104"/>
  <c r="N88" i="104"/>
  <c r="N89" i="104"/>
  <c r="N90" i="104"/>
  <c r="N91" i="104"/>
  <c r="N92" i="104"/>
  <c r="N93" i="104"/>
  <c r="N94" i="104"/>
  <c r="N95" i="104"/>
  <c r="N96" i="104"/>
  <c r="N97" i="104"/>
  <c r="N98" i="104"/>
  <c r="N99" i="104"/>
  <c r="N100" i="104"/>
  <c r="N101" i="104"/>
  <c r="N102" i="104"/>
  <c r="N103" i="104"/>
  <c r="N104" i="104"/>
  <c r="N105" i="104"/>
  <c r="N106" i="104"/>
  <c r="N107" i="104"/>
  <c r="N108" i="104"/>
  <c r="N109" i="104"/>
  <c r="N110" i="104"/>
  <c r="N111" i="104"/>
  <c r="N112" i="104"/>
  <c r="N113" i="104"/>
  <c r="N114" i="104"/>
  <c r="N115" i="104"/>
  <c r="N116" i="104"/>
  <c r="N117" i="104"/>
  <c r="N118" i="104"/>
  <c r="N119" i="104"/>
  <c r="N120" i="104"/>
  <c r="N121" i="104"/>
  <c r="N122" i="104"/>
  <c r="N123" i="104"/>
  <c r="N124" i="104"/>
  <c r="N125" i="104"/>
  <c r="N126" i="104"/>
  <c r="N127" i="104"/>
  <c r="N128" i="104"/>
  <c r="N129" i="104"/>
  <c r="N130" i="104"/>
  <c r="N131" i="104"/>
  <c r="N132" i="104"/>
  <c r="N133" i="104"/>
  <c r="N134" i="104"/>
  <c r="N135" i="104"/>
  <c r="N136" i="104"/>
  <c r="N137" i="104"/>
  <c r="N138" i="104"/>
  <c r="N139" i="104"/>
  <c r="N140" i="104"/>
  <c r="N141" i="104"/>
  <c r="N142" i="104"/>
  <c r="N143" i="104"/>
  <c r="N144" i="104"/>
  <c r="N145" i="104"/>
  <c r="N146" i="104"/>
  <c r="N147" i="104"/>
  <c r="N148" i="104"/>
  <c r="N149" i="104"/>
  <c r="N150" i="104"/>
  <c r="N151" i="104"/>
  <c r="N152" i="104"/>
  <c r="N153" i="104"/>
  <c r="N154" i="104"/>
  <c r="N155" i="104"/>
  <c r="N156" i="104"/>
  <c r="N157" i="104"/>
  <c r="N158" i="104"/>
  <c r="N159" i="104"/>
  <c r="N160" i="104"/>
  <c r="N161" i="104"/>
  <c r="N162" i="104"/>
  <c r="N163" i="104"/>
  <c r="N164" i="104"/>
  <c r="N165" i="104"/>
  <c r="N166" i="104"/>
  <c r="N167" i="104"/>
  <c r="N168" i="104"/>
  <c r="N169" i="104"/>
  <c r="N170" i="104"/>
  <c r="N171" i="104"/>
  <c r="N172" i="104"/>
  <c r="N173" i="104"/>
  <c r="N174" i="104"/>
  <c r="N175" i="104"/>
  <c r="N176" i="104"/>
  <c r="N177" i="104"/>
  <c r="N178" i="104"/>
  <c r="N179" i="104"/>
  <c r="N180" i="104"/>
  <c r="N181" i="104"/>
  <c r="N182" i="104"/>
  <c r="N183" i="104"/>
  <c r="N184" i="104"/>
  <c r="N185" i="104"/>
  <c r="N186" i="104"/>
  <c r="N187" i="104"/>
  <c r="N188" i="104"/>
  <c r="N189" i="104"/>
  <c r="N190" i="104"/>
  <c r="N191" i="104"/>
  <c r="N192" i="104"/>
  <c r="N193" i="104"/>
  <c r="N194" i="104"/>
  <c r="N195" i="104"/>
  <c r="N196" i="104"/>
  <c r="N197" i="104"/>
  <c r="N198" i="104"/>
  <c r="N199" i="104"/>
  <c r="N200" i="104"/>
  <c r="N201" i="104"/>
  <c r="N202" i="104"/>
  <c r="N203" i="104"/>
  <c r="N204" i="104"/>
  <c r="N205" i="104"/>
  <c r="N206" i="104"/>
  <c r="N207" i="104"/>
  <c r="N208" i="104"/>
  <c r="N209" i="104"/>
  <c r="N210" i="104"/>
  <c r="N211" i="104"/>
  <c r="N212" i="104"/>
  <c r="N213" i="104"/>
  <c r="N214" i="104"/>
  <c r="N215" i="104"/>
  <c r="N216" i="104"/>
  <c r="N217" i="104"/>
  <c r="N218" i="104"/>
  <c r="N219" i="104"/>
  <c r="N220" i="104"/>
  <c r="N221" i="104"/>
  <c r="N222" i="104"/>
  <c r="N223" i="104"/>
  <c r="N224" i="104"/>
  <c r="N225" i="104"/>
  <c r="N226" i="104"/>
  <c r="N227" i="104"/>
  <c r="N228" i="104"/>
  <c r="N229" i="104"/>
  <c r="N230" i="104"/>
  <c r="N231" i="104"/>
  <c r="N232" i="104"/>
  <c r="N233" i="104"/>
  <c r="N234" i="104"/>
  <c r="N235" i="104"/>
  <c r="N236" i="104"/>
  <c r="N237" i="104"/>
  <c r="N238" i="104"/>
  <c r="N239" i="104"/>
  <c r="N240" i="104"/>
  <c r="N241" i="104"/>
  <c r="N242" i="104"/>
  <c r="N243" i="104"/>
  <c r="N244" i="104"/>
  <c r="N245" i="104"/>
  <c r="N246" i="104"/>
  <c r="N247" i="104"/>
  <c r="N248" i="104"/>
  <c r="N249" i="104"/>
  <c r="N250" i="104"/>
  <c r="N251" i="104"/>
  <c r="N252" i="104"/>
  <c r="N253" i="104"/>
  <c r="N254" i="104"/>
  <c r="N255" i="104"/>
  <c r="N256" i="104"/>
  <c r="N257" i="104"/>
  <c r="N258" i="104"/>
  <c r="N259" i="104"/>
  <c r="N260" i="104"/>
  <c r="N261" i="104"/>
  <c r="N262" i="104"/>
  <c r="N263" i="104"/>
  <c r="N264" i="104"/>
  <c r="N265" i="104"/>
  <c r="N266" i="104"/>
  <c r="N267" i="104"/>
  <c r="N268" i="104"/>
  <c r="N269" i="104"/>
  <c r="N270" i="104"/>
  <c r="N271" i="104"/>
  <c r="N272" i="104"/>
  <c r="N273" i="104"/>
  <c r="N274" i="104"/>
  <c r="N275" i="104"/>
  <c r="N276" i="104"/>
  <c r="N277" i="104"/>
  <c r="N278" i="104"/>
  <c r="N279" i="104"/>
  <c r="N280" i="104"/>
  <c r="N281" i="104"/>
  <c r="N282" i="104"/>
  <c r="N283" i="104"/>
  <c r="N284" i="104"/>
  <c r="N285" i="104"/>
  <c r="N286" i="104"/>
  <c r="N287" i="104"/>
  <c r="N288" i="104"/>
  <c r="N289" i="104"/>
  <c r="N290" i="104"/>
  <c r="N291" i="104"/>
  <c r="N292" i="104"/>
  <c r="N293" i="104"/>
  <c r="N294" i="104"/>
  <c r="N295" i="104"/>
  <c r="N296" i="104"/>
  <c r="N297" i="104"/>
  <c r="N298" i="104"/>
  <c r="N299" i="104"/>
  <c r="N300" i="104"/>
  <c r="N301" i="104"/>
  <c r="N302" i="104"/>
  <c r="N303" i="104"/>
  <c r="N304" i="104"/>
  <c r="N305" i="104"/>
  <c r="N306" i="104"/>
  <c r="N307" i="104"/>
  <c r="N308" i="104"/>
  <c r="N309" i="104"/>
  <c r="N310" i="104"/>
  <c r="N311" i="104"/>
  <c r="N312" i="104"/>
  <c r="N313" i="104"/>
  <c r="N314" i="104"/>
  <c r="N315" i="104"/>
  <c r="N316" i="104"/>
  <c r="N317" i="104"/>
  <c r="N318" i="104"/>
  <c r="N319" i="104"/>
  <c r="N320" i="104"/>
  <c r="N321" i="104"/>
  <c r="N322" i="104"/>
  <c r="N323" i="104"/>
  <c r="N324" i="104"/>
  <c r="N325" i="104"/>
  <c r="N326" i="104"/>
  <c r="N327" i="104"/>
  <c r="N328" i="104"/>
  <c r="N329" i="104"/>
  <c r="N330" i="104"/>
  <c r="N331" i="104"/>
  <c r="N332" i="104"/>
  <c r="N333" i="104"/>
  <c r="N334" i="104"/>
  <c r="N335" i="104"/>
  <c r="N336" i="104"/>
  <c r="N337" i="104"/>
  <c r="N338" i="104"/>
  <c r="N339" i="104"/>
  <c r="N340" i="104"/>
  <c r="N341" i="104"/>
  <c r="N342" i="104"/>
  <c r="N343" i="104"/>
  <c r="N344" i="104"/>
  <c r="N345" i="104"/>
  <c r="N346" i="104"/>
  <c r="N347" i="104"/>
  <c r="N348" i="104"/>
  <c r="N349" i="104"/>
  <c r="N350" i="104"/>
  <c r="N351" i="104"/>
  <c r="N352" i="104"/>
  <c r="N353" i="104"/>
  <c r="N354" i="104"/>
  <c r="N355" i="104"/>
  <c r="N356" i="104"/>
  <c r="N357" i="104"/>
  <c r="N358" i="104"/>
  <c r="N359" i="104"/>
  <c r="N360" i="104"/>
  <c r="N361" i="104"/>
  <c r="N362" i="104"/>
  <c r="N363" i="104"/>
  <c r="N364" i="104"/>
  <c r="N365" i="104"/>
  <c r="N366" i="104"/>
  <c r="N367" i="104"/>
  <c r="N368" i="104"/>
  <c r="N369" i="104"/>
  <c r="N370" i="104"/>
  <c r="N371" i="104"/>
  <c r="N372" i="104"/>
  <c r="N373" i="104"/>
  <c r="N374" i="104"/>
  <c r="N375" i="104"/>
  <c r="N376" i="104"/>
  <c r="N377" i="104"/>
  <c r="N378" i="104"/>
  <c r="N379" i="104"/>
  <c r="N380" i="104"/>
  <c r="N381" i="104"/>
  <c r="N382" i="104"/>
  <c r="N383" i="104"/>
  <c r="N384" i="104"/>
  <c r="N385" i="104"/>
  <c r="N386" i="104"/>
  <c r="N387" i="104"/>
  <c r="N388" i="104"/>
  <c r="N389" i="104"/>
  <c r="N390" i="104"/>
  <c r="N391" i="104"/>
  <c r="N392" i="104"/>
  <c r="N393" i="104"/>
  <c r="N394" i="104"/>
  <c r="N395" i="104"/>
  <c r="N396" i="104"/>
  <c r="N397" i="104"/>
  <c r="N398" i="104"/>
  <c r="N399" i="104"/>
  <c r="N400" i="104"/>
  <c r="N401" i="104"/>
  <c r="N10" i="105"/>
  <c r="N11" i="105"/>
  <c r="N12" i="105"/>
  <c r="N13" i="105"/>
  <c r="N14" i="105"/>
  <c r="N15" i="105"/>
  <c r="N16" i="105"/>
  <c r="N17" i="105"/>
  <c r="N18" i="105"/>
  <c r="N19" i="105"/>
  <c r="N20" i="105"/>
  <c r="N21" i="105"/>
  <c r="N22" i="105"/>
  <c r="N23" i="105"/>
  <c r="N24" i="105"/>
  <c r="N25" i="105"/>
  <c r="N26" i="105"/>
  <c r="N27" i="105"/>
  <c r="N28" i="105"/>
  <c r="N29" i="105"/>
  <c r="N30" i="105"/>
  <c r="N31" i="105"/>
  <c r="N33" i="105"/>
  <c r="N34" i="105"/>
  <c r="N35" i="105"/>
  <c r="N36" i="105"/>
  <c r="N37" i="105"/>
  <c r="N38" i="105"/>
  <c r="N39" i="105"/>
  <c r="N40" i="105"/>
  <c r="N41" i="105"/>
  <c r="N42" i="105"/>
  <c r="N43" i="105"/>
  <c r="N44" i="105"/>
  <c r="N45" i="105"/>
  <c r="N46" i="105"/>
  <c r="N47" i="105"/>
  <c r="N48" i="105"/>
  <c r="N49" i="105"/>
  <c r="N50" i="105"/>
  <c r="N51" i="105"/>
  <c r="N52" i="105"/>
  <c r="N53" i="105"/>
  <c r="N54" i="105"/>
  <c r="N55" i="105"/>
  <c r="N56" i="105"/>
  <c r="N57" i="105"/>
  <c r="N58" i="105"/>
  <c r="N59" i="105"/>
  <c r="N60" i="105"/>
  <c r="N61" i="105"/>
  <c r="N62" i="105"/>
  <c r="N63" i="105"/>
  <c r="N64" i="105"/>
  <c r="N65" i="105"/>
  <c r="N66" i="105"/>
  <c r="N67" i="105"/>
  <c r="N68" i="105"/>
  <c r="N69" i="105"/>
  <c r="N70" i="105"/>
  <c r="N71" i="105"/>
  <c r="N72" i="105"/>
  <c r="N73" i="105"/>
  <c r="N74" i="105"/>
  <c r="N75" i="105"/>
  <c r="N76" i="105"/>
  <c r="N77" i="105"/>
  <c r="N78" i="105"/>
  <c r="N79" i="105"/>
  <c r="N80" i="105"/>
  <c r="N81" i="105"/>
  <c r="N82" i="105"/>
  <c r="N83" i="105"/>
  <c r="N84" i="105"/>
  <c r="N85" i="105"/>
  <c r="N86" i="105"/>
  <c r="N87" i="105"/>
  <c r="N88" i="105"/>
  <c r="N89" i="105"/>
  <c r="N90" i="105"/>
  <c r="N91" i="105"/>
  <c r="N92" i="105"/>
  <c r="N93" i="105"/>
  <c r="N94" i="105"/>
  <c r="N95" i="105"/>
  <c r="N96" i="105"/>
  <c r="N97" i="105"/>
  <c r="N98" i="105"/>
  <c r="N99" i="105"/>
  <c r="N100" i="105"/>
  <c r="N101" i="105"/>
  <c r="N102" i="105"/>
  <c r="N103" i="105"/>
  <c r="N104" i="105"/>
  <c r="N105" i="105"/>
  <c r="N106" i="105"/>
  <c r="N107" i="105"/>
  <c r="N108" i="105"/>
  <c r="N109" i="105"/>
  <c r="N110" i="105"/>
  <c r="N111" i="105"/>
  <c r="N112" i="105"/>
  <c r="N113" i="105"/>
  <c r="N114" i="105"/>
  <c r="N115" i="105"/>
  <c r="N116" i="105"/>
  <c r="N117" i="105"/>
  <c r="N118" i="105"/>
  <c r="N119" i="105"/>
  <c r="N120" i="105"/>
  <c r="N121" i="105"/>
  <c r="N122" i="105"/>
  <c r="N123" i="105"/>
  <c r="N124" i="105"/>
  <c r="N125" i="105"/>
  <c r="N126" i="105"/>
  <c r="N127" i="105"/>
  <c r="N128" i="105"/>
  <c r="N129" i="105"/>
  <c r="N130" i="105"/>
  <c r="N131" i="105"/>
  <c r="N132" i="105"/>
  <c r="N133" i="105"/>
  <c r="N134" i="105"/>
  <c r="N135" i="105"/>
  <c r="N136" i="105"/>
  <c r="N137" i="105"/>
  <c r="N138" i="105"/>
  <c r="N139" i="105"/>
  <c r="N140" i="105"/>
  <c r="N141" i="105"/>
  <c r="N142" i="105"/>
  <c r="N143" i="105"/>
  <c r="N144" i="105"/>
  <c r="N145" i="105"/>
  <c r="N146" i="105"/>
  <c r="N147" i="105"/>
  <c r="N148" i="105"/>
  <c r="N149" i="105"/>
  <c r="N150" i="105"/>
  <c r="N151" i="105"/>
  <c r="N152" i="105"/>
  <c r="N153" i="105"/>
  <c r="N154" i="105"/>
  <c r="N155" i="105"/>
  <c r="N156" i="105"/>
  <c r="N157" i="105"/>
  <c r="N158" i="105"/>
  <c r="N159" i="105"/>
  <c r="N160" i="105"/>
  <c r="N161" i="105"/>
  <c r="N162" i="105"/>
  <c r="N163" i="105"/>
  <c r="N164" i="105"/>
  <c r="N165" i="105"/>
  <c r="N166" i="105"/>
  <c r="N167" i="105"/>
  <c r="N168" i="105"/>
  <c r="N169" i="105"/>
  <c r="N170" i="105"/>
  <c r="N171" i="105"/>
  <c r="N172" i="105"/>
  <c r="N173" i="105"/>
  <c r="N174" i="105"/>
  <c r="N175" i="105"/>
  <c r="N176" i="105"/>
  <c r="N177" i="105"/>
  <c r="N178" i="105"/>
  <c r="N179" i="105"/>
  <c r="N180" i="105"/>
  <c r="N181" i="105"/>
  <c r="N182" i="105"/>
  <c r="N183" i="105"/>
  <c r="N184" i="105"/>
  <c r="N185" i="105"/>
  <c r="N186" i="105"/>
  <c r="N187" i="105"/>
  <c r="N188" i="105"/>
  <c r="N189" i="105"/>
  <c r="N190" i="105"/>
  <c r="N191" i="105"/>
  <c r="N192" i="105"/>
  <c r="N193" i="105"/>
  <c r="N194" i="105"/>
  <c r="N195" i="105"/>
  <c r="N196" i="105"/>
  <c r="N197" i="105"/>
  <c r="N198" i="105"/>
  <c r="N199" i="105"/>
  <c r="N200" i="105"/>
  <c r="N201" i="105"/>
  <c r="N202" i="105"/>
  <c r="N203" i="105"/>
  <c r="N204" i="105"/>
  <c r="N205" i="105"/>
  <c r="N206" i="105"/>
  <c r="N207" i="105"/>
  <c r="N208" i="105"/>
  <c r="N209" i="105"/>
  <c r="N210" i="105"/>
  <c r="N211" i="105"/>
  <c r="N212" i="105"/>
  <c r="N213" i="105"/>
  <c r="N214" i="105"/>
  <c r="N215" i="105"/>
  <c r="N216" i="105"/>
  <c r="N217" i="105"/>
  <c r="N218" i="105"/>
  <c r="N219" i="105"/>
  <c r="N220" i="105"/>
  <c r="N221" i="105"/>
  <c r="N222" i="105"/>
  <c r="N223" i="105"/>
  <c r="N224" i="105"/>
  <c r="N225" i="105"/>
  <c r="N226" i="105"/>
  <c r="N227" i="105"/>
  <c r="N228" i="105"/>
  <c r="N229" i="105"/>
  <c r="N230" i="105"/>
  <c r="N231" i="105"/>
  <c r="N232" i="105"/>
  <c r="N233" i="105"/>
  <c r="N234" i="105"/>
  <c r="N235" i="105"/>
  <c r="N236" i="105"/>
  <c r="N237" i="105"/>
  <c r="N238" i="105"/>
  <c r="N239" i="105"/>
  <c r="N240" i="105"/>
  <c r="N241" i="105"/>
  <c r="N242" i="105"/>
  <c r="N243" i="105"/>
  <c r="N244" i="105"/>
  <c r="N245" i="105"/>
  <c r="N246" i="105"/>
  <c r="N247" i="105"/>
  <c r="N248" i="105"/>
  <c r="N249" i="105"/>
  <c r="N250" i="105"/>
  <c r="N251" i="105"/>
  <c r="N252" i="105"/>
  <c r="N253" i="105"/>
  <c r="N254" i="105"/>
  <c r="N255" i="105"/>
  <c r="N256" i="105"/>
  <c r="N257" i="105"/>
  <c r="N258" i="105"/>
  <c r="N259" i="105"/>
  <c r="N260" i="105"/>
  <c r="N261" i="105"/>
  <c r="N262" i="105"/>
  <c r="N263" i="105"/>
  <c r="N264" i="105"/>
  <c r="N265" i="105"/>
  <c r="N266" i="105"/>
  <c r="N267" i="105"/>
  <c r="N268" i="105"/>
  <c r="N269" i="105"/>
  <c r="N270" i="105"/>
  <c r="N271" i="105"/>
  <c r="N272" i="105"/>
  <c r="N273" i="105"/>
  <c r="N274" i="105"/>
  <c r="N275" i="105"/>
  <c r="N276" i="105"/>
  <c r="N277" i="105"/>
  <c r="N278" i="105"/>
  <c r="N279" i="105"/>
  <c r="N280" i="105"/>
  <c r="N281" i="105"/>
  <c r="N282" i="105"/>
  <c r="N283" i="105"/>
  <c r="N284" i="105"/>
  <c r="N285" i="105"/>
  <c r="N286" i="105"/>
  <c r="N287" i="105"/>
  <c r="N288" i="105"/>
  <c r="N289" i="105"/>
  <c r="N290" i="105"/>
  <c r="N291" i="105"/>
  <c r="N292" i="105"/>
  <c r="N293" i="105"/>
  <c r="N294" i="105"/>
  <c r="N295" i="105"/>
  <c r="N296" i="105"/>
  <c r="N297" i="105"/>
  <c r="N298" i="105"/>
  <c r="N299" i="105"/>
  <c r="N300" i="105"/>
  <c r="N301" i="105"/>
  <c r="N302" i="105"/>
  <c r="N303" i="105"/>
  <c r="N304" i="105"/>
  <c r="N305" i="105"/>
  <c r="N306" i="105"/>
  <c r="N307" i="105"/>
  <c r="N308" i="105"/>
  <c r="N309" i="105"/>
  <c r="N310" i="105"/>
  <c r="N311" i="105"/>
  <c r="N312" i="105"/>
  <c r="N313" i="105"/>
  <c r="N314" i="105"/>
  <c r="N315" i="105"/>
  <c r="N316" i="105"/>
  <c r="N317" i="105"/>
  <c r="N318" i="105"/>
  <c r="N319" i="105"/>
  <c r="N320" i="105"/>
  <c r="N321" i="105"/>
  <c r="N322" i="105"/>
  <c r="N323" i="105"/>
  <c r="N324" i="105"/>
  <c r="N325" i="105"/>
  <c r="N326" i="105"/>
  <c r="N327" i="105"/>
  <c r="N328" i="105"/>
  <c r="N329" i="105"/>
  <c r="N330" i="105"/>
  <c r="N331" i="105"/>
  <c r="N332" i="105"/>
  <c r="N333" i="105"/>
  <c r="N334" i="105"/>
  <c r="N335" i="105"/>
  <c r="N336" i="105"/>
  <c r="N337" i="105"/>
  <c r="N338" i="105"/>
  <c r="N339" i="105"/>
  <c r="N340" i="105"/>
  <c r="N341" i="105"/>
  <c r="N342" i="105"/>
  <c r="N343" i="105"/>
  <c r="N344" i="105"/>
  <c r="N345" i="105"/>
  <c r="N346" i="105"/>
  <c r="N347" i="105"/>
  <c r="N348" i="105"/>
  <c r="N349" i="105"/>
  <c r="N350" i="105"/>
  <c r="N351" i="105"/>
  <c r="N352" i="105"/>
  <c r="N353" i="105"/>
  <c r="N354" i="105"/>
  <c r="N355" i="105"/>
  <c r="N356" i="105"/>
  <c r="N357" i="105"/>
  <c r="N358" i="105"/>
  <c r="N359" i="105"/>
  <c r="N360" i="105"/>
  <c r="N361" i="105"/>
  <c r="N362" i="105"/>
  <c r="N363" i="105"/>
  <c r="N364" i="105"/>
  <c r="N365" i="105"/>
  <c r="N366" i="105"/>
  <c r="N367" i="105"/>
  <c r="N368" i="105"/>
  <c r="N369" i="105"/>
  <c r="N370" i="105"/>
  <c r="N371" i="105"/>
  <c r="N372" i="105"/>
  <c r="N373" i="105"/>
  <c r="N374" i="105"/>
  <c r="N375" i="105"/>
  <c r="N376" i="105"/>
  <c r="N377" i="105"/>
  <c r="N378" i="105"/>
  <c r="N379" i="105"/>
  <c r="N380" i="105"/>
  <c r="N381" i="105"/>
  <c r="N382" i="105"/>
  <c r="N383" i="105"/>
  <c r="N384" i="105"/>
  <c r="N385" i="105"/>
  <c r="N386" i="105"/>
  <c r="N387" i="105"/>
  <c r="N388" i="105"/>
  <c r="N389" i="105"/>
  <c r="N390" i="105"/>
  <c r="N391" i="105"/>
  <c r="N392" i="105"/>
  <c r="N393" i="105"/>
  <c r="N394" i="105"/>
  <c r="N395" i="105"/>
  <c r="N396" i="105"/>
  <c r="N397" i="105"/>
  <c r="N398" i="105"/>
  <c r="N399" i="105"/>
  <c r="N400" i="105"/>
  <c r="N401" i="105"/>
  <c r="N10" i="72"/>
  <c r="N11" i="72"/>
  <c r="N12" i="72"/>
  <c r="N13" i="72"/>
  <c r="N14" i="72"/>
  <c r="N15" i="72"/>
  <c r="N16" i="72"/>
  <c r="N17" i="72"/>
  <c r="N18" i="72"/>
  <c r="N19" i="72"/>
  <c r="N20" i="72"/>
  <c r="N21" i="72"/>
  <c r="N22" i="72"/>
  <c r="N23" i="72"/>
  <c r="N24" i="72"/>
  <c r="N25" i="72"/>
  <c r="N26" i="72"/>
  <c r="N27" i="72"/>
  <c r="N28" i="72"/>
  <c r="N29" i="72"/>
  <c r="N30" i="72"/>
  <c r="N31" i="72"/>
  <c r="N33" i="72"/>
  <c r="N34" i="72"/>
  <c r="N35" i="72"/>
  <c r="N36" i="72"/>
  <c r="N37" i="72"/>
  <c r="N38" i="72"/>
  <c r="N39" i="72"/>
  <c r="N40" i="72"/>
  <c r="N41" i="72"/>
  <c r="N42" i="72"/>
  <c r="N43" i="72"/>
  <c r="N44" i="72"/>
  <c r="N45" i="72"/>
  <c r="N46" i="72"/>
  <c r="N47" i="72"/>
  <c r="N48" i="72"/>
  <c r="N49" i="72"/>
  <c r="N50" i="72"/>
  <c r="N51" i="72"/>
  <c r="N52" i="72"/>
  <c r="N53" i="72"/>
  <c r="N54" i="72"/>
  <c r="N55" i="72"/>
  <c r="N56" i="72"/>
  <c r="N57" i="72"/>
  <c r="N58" i="72"/>
  <c r="N59" i="72"/>
  <c r="N60" i="72"/>
  <c r="N61" i="72"/>
  <c r="N62" i="72"/>
  <c r="N63" i="72"/>
  <c r="N64" i="72"/>
  <c r="N65" i="72"/>
  <c r="N66" i="72"/>
  <c r="N67" i="72"/>
  <c r="N68" i="72"/>
  <c r="N69" i="72"/>
  <c r="N70" i="72"/>
  <c r="N71" i="72"/>
  <c r="N72" i="72"/>
  <c r="N73" i="72"/>
  <c r="N74" i="72"/>
  <c r="N75" i="72"/>
  <c r="N76" i="72"/>
  <c r="N77" i="72"/>
  <c r="N78" i="72"/>
  <c r="N79" i="72"/>
  <c r="N80" i="72"/>
  <c r="N81" i="72"/>
  <c r="N82" i="72"/>
  <c r="N83" i="72"/>
  <c r="N84" i="72"/>
  <c r="N85" i="72"/>
  <c r="N86" i="72"/>
  <c r="N87" i="72"/>
  <c r="N88" i="72"/>
  <c r="N89" i="72"/>
  <c r="N90" i="72"/>
  <c r="N91" i="72"/>
  <c r="N92" i="72"/>
  <c r="N93" i="72"/>
  <c r="N94" i="72"/>
  <c r="N95" i="72"/>
  <c r="N96" i="72"/>
  <c r="N97" i="72"/>
  <c r="N98" i="72"/>
  <c r="N99" i="72"/>
  <c r="N100" i="72"/>
  <c r="N101" i="72"/>
  <c r="N102" i="72"/>
  <c r="N103" i="72"/>
  <c r="N104" i="72"/>
  <c r="N105" i="72"/>
  <c r="N106" i="72"/>
  <c r="N107" i="72"/>
  <c r="N108" i="72"/>
  <c r="N109" i="72"/>
  <c r="N110" i="72"/>
  <c r="N111" i="72"/>
  <c r="N112" i="72"/>
  <c r="N113" i="72"/>
  <c r="N114" i="72"/>
  <c r="N115" i="72"/>
  <c r="N116" i="72"/>
  <c r="N117" i="72"/>
  <c r="N118" i="72"/>
  <c r="N119" i="72"/>
  <c r="N120" i="72"/>
  <c r="N121" i="72"/>
  <c r="N122" i="72"/>
  <c r="N123" i="72"/>
  <c r="N124" i="72"/>
  <c r="N125" i="72"/>
  <c r="N126" i="72"/>
  <c r="N127" i="72"/>
  <c r="N128" i="72"/>
  <c r="N129" i="72"/>
  <c r="N130" i="72"/>
  <c r="N131" i="72"/>
  <c r="N132" i="72"/>
  <c r="N133" i="72"/>
  <c r="N134" i="72"/>
  <c r="N135" i="72"/>
  <c r="N136" i="72"/>
  <c r="N137" i="72"/>
  <c r="N138" i="72"/>
  <c r="N139" i="72"/>
  <c r="N140" i="72"/>
  <c r="N141" i="72"/>
  <c r="N142" i="72"/>
  <c r="N143" i="72"/>
  <c r="N144" i="72"/>
  <c r="N145" i="72"/>
  <c r="N146" i="72"/>
  <c r="N147" i="72"/>
  <c r="N148" i="72"/>
  <c r="N149" i="72"/>
  <c r="N150" i="72"/>
  <c r="N151" i="72"/>
  <c r="N152" i="72"/>
  <c r="N153" i="72"/>
  <c r="N154" i="72"/>
  <c r="N155" i="72"/>
  <c r="N156" i="72"/>
  <c r="N157" i="72"/>
  <c r="N158" i="72"/>
  <c r="N159" i="72"/>
  <c r="N160" i="72"/>
  <c r="N161" i="72"/>
  <c r="N162" i="72"/>
  <c r="N163" i="72"/>
  <c r="N164" i="72"/>
  <c r="N165" i="72"/>
  <c r="N166" i="72"/>
  <c r="N167" i="72"/>
  <c r="N168" i="72"/>
  <c r="N169" i="72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8" i="76"/>
  <c r="L39" i="76"/>
  <c r="L40" i="76"/>
  <c r="L41" i="76"/>
  <c r="L42" i="76"/>
  <c r="L43" i="76"/>
  <c r="L44" i="76"/>
  <c r="L45" i="76"/>
  <c r="L46" i="76"/>
  <c r="L47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65" i="76"/>
  <c r="L66" i="76"/>
  <c r="L67" i="76"/>
  <c r="L68" i="76"/>
  <c r="L69" i="76"/>
  <c r="L70" i="76"/>
  <c r="L71" i="76"/>
  <c r="L72" i="76"/>
  <c r="L73" i="76"/>
  <c r="L74" i="76"/>
  <c r="L75" i="76"/>
  <c r="L76" i="76"/>
  <c r="L77" i="76"/>
  <c r="L78" i="76"/>
  <c r="L79" i="76"/>
  <c r="L80" i="76"/>
  <c r="L81" i="76"/>
  <c r="L82" i="76"/>
  <c r="L83" i="76"/>
  <c r="L84" i="76"/>
  <c r="L85" i="76"/>
  <c r="L86" i="76"/>
  <c r="L87" i="76"/>
  <c r="L88" i="76"/>
  <c r="L89" i="76"/>
  <c r="L90" i="76"/>
  <c r="L91" i="76"/>
  <c r="L92" i="76"/>
  <c r="L93" i="76"/>
  <c r="L94" i="76"/>
  <c r="L95" i="76"/>
  <c r="L96" i="76"/>
  <c r="L97" i="76"/>
  <c r="L98" i="76"/>
  <c r="L99" i="76"/>
  <c r="L100" i="76"/>
  <c r="L101" i="76"/>
  <c r="L102" i="76"/>
  <c r="L103" i="76"/>
  <c r="L104" i="76"/>
  <c r="L105" i="76"/>
  <c r="L106" i="76"/>
  <c r="L107" i="76"/>
  <c r="L108" i="76"/>
  <c r="L109" i="76"/>
  <c r="L110" i="76"/>
  <c r="L111" i="76"/>
  <c r="L112" i="76"/>
  <c r="L113" i="76"/>
  <c r="L114" i="76"/>
  <c r="L115" i="76"/>
  <c r="L116" i="76"/>
  <c r="L117" i="76"/>
  <c r="L118" i="76"/>
  <c r="L119" i="76"/>
  <c r="L120" i="76"/>
  <c r="L121" i="76"/>
  <c r="L122" i="76"/>
  <c r="L123" i="76"/>
  <c r="L124" i="76"/>
  <c r="L125" i="76"/>
  <c r="L126" i="76"/>
  <c r="L127" i="76"/>
  <c r="L128" i="76"/>
  <c r="L129" i="76"/>
  <c r="L130" i="76"/>
  <c r="L131" i="76"/>
  <c r="L132" i="76"/>
  <c r="L133" i="76"/>
  <c r="L134" i="76"/>
  <c r="L135" i="76"/>
  <c r="L136" i="76"/>
  <c r="L137" i="76"/>
  <c r="L138" i="76"/>
  <c r="L139" i="76"/>
  <c r="L140" i="76"/>
  <c r="L141" i="76"/>
  <c r="L142" i="76"/>
  <c r="L143" i="76"/>
  <c r="L144" i="76"/>
  <c r="L145" i="76"/>
  <c r="L146" i="76"/>
  <c r="L147" i="76"/>
  <c r="L148" i="76"/>
  <c r="L149" i="76"/>
  <c r="L150" i="76"/>
  <c r="L151" i="76"/>
  <c r="L152" i="76"/>
  <c r="L153" i="76"/>
  <c r="L154" i="76"/>
  <c r="L155" i="76"/>
  <c r="L156" i="76"/>
  <c r="L157" i="76"/>
  <c r="L158" i="76"/>
  <c r="L159" i="76"/>
  <c r="L160" i="76"/>
  <c r="L161" i="76"/>
  <c r="L162" i="76"/>
  <c r="L163" i="76"/>
  <c r="L164" i="76"/>
  <c r="L165" i="76"/>
  <c r="L166" i="76"/>
  <c r="L167" i="76"/>
  <c r="L168" i="76"/>
  <c r="L169" i="76"/>
  <c r="M169" i="76" s="1"/>
  <c r="L170" i="76"/>
  <c r="L171" i="76"/>
  <c r="L172" i="76"/>
  <c r="L173" i="76"/>
  <c r="L174" i="76"/>
  <c r="L175" i="76"/>
  <c r="L176" i="76"/>
  <c r="L177" i="76"/>
  <c r="L178" i="76"/>
  <c r="L179" i="76"/>
  <c r="L180" i="76"/>
  <c r="L181" i="76"/>
  <c r="L182" i="76"/>
  <c r="L183" i="76"/>
  <c r="L184" i="76"/>
  <c r="L185" i="76"/>
  <c r="L186" i="76"/>
  <c r="L187" i="76"/>
  <c r="L188" i="76"/>
  <c r="L189" i="76"/>
  <c r="L190" i="76"/>
  <c r="L191" i="76"/>
  <c r="M191" i="76" s="1"/>
  <c r="L192" i="76"/>
  <c r="L193" i="76"/>
  <c r="L194" i="76"/>
  <c r="L195" i="76"/>
  <c r="M195" i="76" s="1"/>
  <c r="L196" i="76"/>
  <c r="L197" i="76"/>
  <c r="L198" i="76"/>
  <c r="L199" i="76"/>
  <c r="L397" i="76"/>
  <c r="L398" i="76"/>
  <c r="L399" i="76"/>
  <c r="L400" i="76"/>
  <c r="L401" i="76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M32" i="77" s="1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L65" i="77"/>
  <c r="L66" i="77"/>
  <c r="L67" i="77"/>
  <c r="L68" i="77"/>
  <c r="L69" i="77"/>
  <c r="L70" i="77"/>
  <c r="L71" i="77"/>
  <c r="L72" i="77"/>
  <c r="L73" i="77"/>
  <c r="L74" i="77"/>
  <c r="L75" i="77"/>
  <c r="L76" i="77"/>
  <c r="L77" i="77"/>
  <c r="L78" i="77"/>
  <c r="L79" i="77"/>
  <c r="L80" i="77"/>
  <c r="L81" i="77"/>
  <c r="L82" i="77"/>
  <c r="L83" i="77"/>
  <c r="L84" i="77"/>
  <c r="L85" i="77"/>
  <c r="L86" i="77"/>
  <c r="L87" i="77"/>
  <c r="L88" i="77"/>
  <c r="L89" i="77"/>
  <c r="L90" i="77"/>
  <c r="L91" i="77"/>
  <c r="L92" i="77"/>
  <c r="L93" i="77"/>
  <c r="L94" i="77"/>
  <c r="L95" i="77"/>
  <c r="L96" i="77"/>
  <c r="L97" i="77"/>
  <c r="L98" i="77"/>
  <c r="L99" i="77"/>
  <c r="L100" i="77"/>
  <c r="L101" i="77"/>
  <c r="L102" i="77"/>
  <c r="M102" i="77" s="1"/>
  <c r="L103" i="77"/>
  <c r="L104" i="77"/>
  <c r="L105" i="77"/>
  <c r="L106" i="77"/>
  <c r="M106" i="77" s="1"/>
  <c r="L107" i="77"/>
  <c r="L108" i="77"/>
  <c r="L109" i="77"/>
  <c r="L110" i="77"/>
  <c r="L111" i="77"/>
  <c r="L112" i="77"/>
  <c r="L113" i="77"/>
  <c r="L114" i="77"/>
  <c r="L115" i="77"/>
  <c r="L116" i="77"/>
  <c r="L117" i="77"/>
  <c r="L118" i="77"/>
  <c r="L119" i="77"/>
  <c r="L120" i="77"/>
  <c r="L121" i="77"/>
  <c r="L122" i="77"/>
  <c r="L123" i="77"/>
  <c r="L124" i="77"/>
  <c r="L125" i="77"/>
  <c r="L126" i="77"/>
  <c r="L127" i="77"/>
  <c r="L128" i="77"/>
  <c r="L129" i="77"/>
  <c r="L130" i="77"/>
  <c r="L131" i="77"/>
  <c r="L132" i="77"/>
  <c r="L133" i="77"/>
  <c r="L134" i="77"/>
  <c r="L135" i="77"/>
  <c r="L136" i="77"/>
  <c r="L137" i="77"/>
  <c r="L138" i="77"/>
  <c r="L139" i="77"/>
  <c r="L140" i="77"/>
  <c r="L141" i="77"/>
  <c r="L142" i="77"/>
  <c r="L143" i="77"/>
  <c r="L144" i="77"/>
  <c r="L145" i="77"/>
  <c r="L146" i="77"/>
  <c r="L147" i="77"/>
  <c r="L148" i="77"/>
  <c r="L149" i="77"/>
  <c r="L150" i="77"/>
  <c r="L151" i="77"/>
  <c r="L152" i="77"/>
  <c r="L153" i="77"/>
  <c r="L154" i="77"/>
  <c r="L155" i="77"/>
  <c r="L156" i="77"/>
  <c r="L157" i="77"/>
  <c r="L158" i="77"/>
  <c r="L159" i="77"/>
  <c r="L160" i="77"/>
  <c r="L161" i="77"/>
  <c r="L162" i="77"/>
  <c r="L163" i="77"/>
  <c r="L164" i="77"/>
  <c r="L165" i="77"/>
  <c r="L166" i="77"/>
  <c r="L167" i="77"/>
  <c r="L168" i="77"/>
  <c r="L169" i="77"/>
  <c r="L170" i="77"/>
  <c r="L171" i="77"/>
  <c r="L172" i="77"/>
  <c r="L173" i="77"/>
  <c r="L174" i="77"/>
  <c r="L175" i="77"/>
  <c r="L176" i="77"/>
  <c r="L177" i="77"/>
  <c r="L178" i="77"/>
  <c r="L179" i="77"/>
  <c r="L180" i="77"/>
  <c r="L181" i="77"/>
  <c r="L182" i="77"/>
  <c r="L183" i="77"/>
  <c r="L184" i="77"/>
  <c r="L185" i="77"/>
  <c r="L186" i="77"/>
  <c r="L187" i="77"/>
  <c r="L188" i="77"/>
  <c r="L189" i="77"/>
  <c r="L190" i="77"/>
  <c r="L191" i="77"/>
  <c r="L192" i="77"/>
  <c r="L193" i="77"/>
  <c r="L194" i="77"/>
  <c r="L195" i="77"/>
  <c r="L196" i="77"/>
  <c r="L197" i="77"/>
  <c r="L198" i="77"/>
  <c r="L199" i="77"/>
  <c r="L397" i="77"/>
  <c r="L398" i="77"/>
  <c r="L399" i="77"/>
  <c r="L400" i="77"/>
  <c r="L401" i="77"/>
  <c r="L10" i="78"/>
  <c r="M10" i="78" s="1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45" i="78"/>
  <c r="L46" i="78"/>
  <c r="L47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L65" i="78"/>
  <c r="L66" i="78"/>
  <c r="L67" i="78"/>
  <c r="L68" i="78"/>
  <c r="L69" i="78"/>
  <c r="L70" i="78"/>
  <c r="L71" i="78"/>
  <c r="L72" i="78"/>
  <c r="L73" i="78"/>
  <c r="L74" i="78"/>
  <c r="L75" i="78"/>
  <c r="L76" i="78"/>
  <c r="L77" i="78"/>
  <c r="L78" i="78"/>
  <c r="L79" i="78"/>
  <c r="L80" i="78"/>
  <c r="L81" i="78"/>
  <c r="L82" i="78"/>
  <c r="L83" i="78"/>
  <c r="L84" i="78"/>
  <c r="L85" i="78"/>
  <c r="L86" i="78"/>
  <c r="L87" i="78"/>
  <c r="L88" i="78"/>
  <c r="L89" i="78"/>
  <c r="L90" i="78"/>
  <c r="L91" i="78"/>
  <c r="L92" i="78"/>
  <c r="L93" i="78"/>
  <c r="L94" i="78"/>
  <c r="L95" i="78"/>
  <c r="L96" i="78"/>
  <c r="L97" i="78"/>
  <c r="L98" i="78"/>
  <c r="L99" i="78"/>
  <c r="L100" i="78"/>
  <c r="L101" i="78"/>
  <c r="L102" i="78"/>
  <c r="L103" i="78"/>
  <c r="L104" i="78"/>
  <c r="L105" i="78"/>
  <c r="L106" i="78"/>
  <c r="L107" i="78"/>
  <c r="L108" i="78"/>
  <c r="L109" i="78"/>
  <c r="L110" i="78"/>
  <c r="L111" i="78"/>
  <c r="L112" i="78"/>
  <c r="L113" i="78"/>
  <c r="L114" i="78"/>
  <c r="L115" i="78"/>
  <c r="L116" i="78"/>
  <c r="L117" i="78"/>
  <c r="L118" i="78"/>
  <c r="L119" i="78"/>
  <c r="L120" i="78"/>
  <c r="L121" i="78"/>
  <c r="L122" i="78"/>
  <c r="L123" i="78"/>
  <c r="L124" i="78"/>
  <c r="L125" i="78"/>
  <c r="L126" i="78"/>
  <c r="L127" i="78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L140" i="78"/>
  <c r="L141" i="78"/>
  <c r="L142" i="78"/>
  <c r="L143" i="78"/>
  <c r="L144" i="78"/>
  <c r="L145" i="78"/>
  <c r="L146" i="78"/>
  <c r="L147" i="78"/>
  <c r="L148" i="78"/>
  <c r="L149" i="78"/>
  <c r="L150" i="78"/>
  <c r="L151" i="78"/>
  <c r="L152" i="78"/>
  <c r="L153" i="78"/>
  <c r="L154" i="78"/>
  <c r="L155" i="78"/>
  <c r="L156" i="78"/>
  <c r="L157" i="78"/>
  <c r="L158" i="78"/>
  <c r="M158" i="78" s="1"/>
  <c r="L159" i="78"/>
  <c r="L160" i="78"/>
  <c r="L161" i="78"/>
  <c r="L162" i="78"/>
  <c r="L163" i="78"/>
  <c r="L164" i="78"/>
  <c r="L165" i="78"/>
  <c r="L166" i="78"/>
  <c r="L167" i="78"/>
  <c r="L168" i="78"/>
  <c r="L169" i="78"/>
  <c r="L170" i="78"/>
  <c r="L171" i="78"/>
  <c r="L172" i="78"/>
  <c r="L173" i="78"/>
  <c r="L174" i="78"/>
  <c r="L175" i="78"/>
  <c r="L176" i="78"/>
  <c r="L177" i="78"/>
  <c r="L178" i="78"/>
  <c r="L179" i="78"/>
  <c r="L180" i="78"/>
  <c r="L181" i="78"/>
  <c r="L182" i="78"/>
  <c r="L183" i="78"/>
  <c r="L184" i="78"/>
  <c r="L185" i="78"/>
  <c r="L186" i="78"/>
  <c r="L187" i="78"/>
  <c r="L188" i="78"/>
  <c r="L189" i="78"/>
  <c r="L190" i="78"/>
  <c r="L191" i="78"/>
  <c r="L192" i="78"/>
  <c r="L193" i="78"/>
  <c r="L194" i="78"/>
  <c r="L195" i="78"/>
  <c r="L196" i="78"/>
  <c r="L197" i="78"/>
  <c r="L198" i="78"/>
  <c r="L199" i="78"/>
  <c r="L397" i="78"/>
  <c r="L398" i="78"/>
  <c r="L399" i="78"/>
  <c r="L400" i="78"/>
  <c r="L401" i="78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L65" i="79"/>
  <c r="L66" i="79"/>
  <c r="L67" i="79"/>
  <c r="L68" i="79"/>
  <c r="L69" i="79"/>
  <c r="L70" i="79"/>
  <c r="L71" i="79"/>
  <c r="L72" i="79"/>
  <c r="L73" i="79"/>
  <c r="L74" i="79"/>
  <c r="L75" i="79"/>
  <c r="L76" i="79"/>
  <c r="L77" i="79"/>
  <c r="L78" i="79"/>
  <c r="L79" i="79"/>
  <c r="L80" i="79"/>
  <c r="L81" i="79"/>
  <c r="L82" i="79"/>
  <c r="L83" i="79"/>
  <c r="L84" i="79"/>
  <c r="L85" i="79"/>
  <c r="L86" i="79"/>
  <c r="L87" i="79"/>
  <c r="L88" i="79"/>
  <c r="L89" i="79"/>
  <c r="L90" i="79"/>
  <c r="L91" i="79"/>
  <c r="L92" i="79"/>
  <c r="L93" i="79"/>
  <c r="L94" i="79"/>
  <c r="L95" i="79"/>
  <c r="L96" i="79"/>
  <c r="L97" i="79"/>
  <c r="L98" i="79"/>
  <c r="L99" i="79"/>
  <c r="L100" i="79"/>
  <c r="L101" i="79"/>
  <c r="L102" i="79"/>
  <c r="L103" i="79"/>
  <c r="L104" i="79"/>
  <c r="L105" i="79"/>
  <c r="L106" i="79"/>
  <c r="L107" i="79"/>
  <c r="L108" i="79"/>
  <c r="L109" i="79"/>
  <c r="L110" i="79"/>
  <c r="L111" i="79"/>
  <c r="L112" i="79"/>
  <c r="L113" i="79"/>
  <c r="L114" i="79"/>
  <c r="L115" i="79"/>
  <c r="L116" i="79"/>
  <c r="M116" i="79" s="1"/>
  <c r="L117" i="79"/>
  <c r="L118" i="79"/>
  <c r="L119" i="79"/>
  <c r="L120" i="79"/>
  <c r="L121" i="79"/>
  <c r="L122" i="79"/>
  <c r="L123" i="79"/>
  <c r="L124" i="79"/>
  <c r="L125" i="79"/>
  <c r="L126" i="79"/>
  <c r="L127" i="79"/>
  <c r="L128" i="79"/>
  <c r="L129" i="79"/>
  <c r="L130" i="79"/>
  <c r="L131" i="79"/>
  <c r="L132" i="79"/>
  <c r="L133" i="79"/>
  <c r="L134" i="79"/>
  <c r="L135" i="79"/>
  <c r="L136" i="79"/>
  <c r="L137" i="79"/>
  <c r="L138" i="79"/>
  <c r="L139" i="79"/>
  <c r="L140" i="79"/>
  <c r="L141" i="79"/>
  <c r="L142" i="79"/>
  <c r="L143" i="79"/>
  <c r="L144" i="79"/>
  <c r="L145" i="79"/>
  <c r="L146" i="79"/>
  <c r="L147" i="79"/>
  <c r="L148" i="79"/>
  <c r="L149" i="79"/>
  <c r="L150" i="79"/>
  <c r="L151" i="79"/>
  <c r="M151" i="79" s="1"/>
  <c r="L152" i="79"/>
  <c r="L153" i="79"/>
  <c r="L154" i="79"/>
  <c r="L155" i="79"/>
  <c r="L156" i="79"/>
  <c r="L157" i="79"/>
  <c r="L158" i="79"/>
  <c r="L159" i="79"/>
  <c r="L160" i="79"/>
  <c r="L161" i="79"/>
  <c r="L162" i="79"/>
  <c r="L163" i="79"/>
  <c r="M163" i="79" s="1"/>
  <c r="L164" i="79"/>
  <c r="L165" i="79"/>
  <c r="L166" i="79"/>
  <c r="L167" i="79"/>
  <c r="L168" i="79"/>
  <c r="L169" i="79"/>
  <c r="L170" i="79"/>
  <c r="L171" i="79"/>
  <c r="L172" i="79"/>
  <c r="L173" i="79"/>
  <c r="L174" i="79"/>
  <c r="L175" i="79"/>
  <c r="L177" i="79"/>
  <c r="L178" i="79"/>
  <c r="L179" i="79"/>
  <c r="L180" i="79"/>
  <c r="L181" i="79"/>
  <c r="L182" i="79"/>
  <c r="L183" i="79"/>
  <c r="L184" i="79"/>
  <c r="L185" i="79"/>
  <c r="L186" i="79"/>
  <c r="L187" i="79"/>
  <c r="L188" i="79"/>
  <c r="L189" i="79"/>
  <c r="L190" i="79"/>
  <c r="L191" i="79"/>
  <c r="L192" i="79"/>
  <c r="L193" i="79"/>
  <c r="L194" i="79"/>
  <c r="L195" i="79"/>
  <c r="L196" i="79"/>
  <c r="L197" i="79"/>
  <c r="L198" i="79"/>
  <c r="L199" i="79"/>
  <c r="L397" i="79"/>
  <c r="L398" i="79"/>
  <c r="L399" i="79"/>
  <c r="L400" i="79"/>
  <c r="L401" i="79"/>
  <c r="L10" i="80"/>
  <c r="L11" i="80"/>
  <c r="M11" i="80" s="1"/>
  <c r="L12" i="80"/>
  <c r="L13" i="80"/>
  <c r="L14" i="80"/>
  <c r="L15" i="80"/>
  <c r="L16" i="80"/>
  <c r="L17" i="80"/>
  <c r="L18" i="80"/>
  <c r="L19" i="80"/>
  <c r="L20" i="80"/>
  <c r="L21" i="80"/>
  <c r="L22" i="80"/>
  <c r="L23" i="80"/>
  <c r="M23" i="80" s="1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L65" i="80"/>
  <c r="L66" i="80"/>
  <c r="L67" i="80"/>
  <c r="L68" i="80"/>
  <c r="L69" i="80"/>
  <c r="L70" i="80"/>
  <c r="L71" i="80"/>
  <c r="L72" i="80"/>
  <c r="L73" i="80"/>
  <c r="L74" i="80"/>
  <c r="L75" i="80"/>
  <c r="L76" i="80"/>
  <c r="L77" i="80"/>
  <c r="L78" i="80"/>
  <c r="L79" i="80"/>
  <c r="L80" i="80"/>
  <c r="L81" i="80"/>
  <c r="L82" i="80"/>
  <c r="L83" i="80"/>
  <c r="L85" i="80"/>
  <c r="L86" i="80"/>
  <c r="L87" i="80"/>
  <c r="L88" i="80"/>
  <c r="L89" i="80"/>
  <c r="L90" i="80"/>
  <c r="L91" i="80"/>
  <c r="L92" i="80"/>
  <c r="L93" i="80"/>
  <c r="L94" i="80"/>
  <c r="L95" i="80"/>
  <c r="L96" i="80"/>
  <c r="L97" i="80"/>
  <c r="L98" i="80"/>
  <c r="L99" i="80"/>
  <c r="L100" i="80"/>
  <c r="L101" i="80"/>
  <c r="L102" i="80"/>
  <c r="L103" i="80"/>
  <c r="L104" i="80"/>
  <c r="L105" i="80"/>
  <c r="L106" i="80"/>
  <c r="L107" i="80"/>
  <c r="L108" i="80"/>
  <c r="L109" i="80"/>
  <c r="L110" i="80"/>
  <c r="L111" i="80"/>
  <c r="L112" i="80"/>
  <c r="L113" i="80"/>
  <c r="L114" i="80"/>
  <c r="L115" i="80"/>
  <c r="L116" i="80"/>
  <c r="L117" i="80"/>
  <c r="L118" i="80"/>
  <c r="L119" i="80"/>
  <c r="L120" i="80"/>
  <c r="L121" i="80"/>
  <c r="L122" i="80"/>
  <c r="L123" i="80"/>
  <c r="L124" i="80"/>
  <c r="L125" i="80"/>
  <c r="L126" i="80"/>
  <c r="L127" i="80"/>
  <c r="L128" i="80"/>
  <c r="L129" i="80"/>
  <c r="L130" i="80"/>
  <c r="L131" i="80"/>
  <c r="L132" i="80"/>
  <c r="L133" i="80"/>
  <c r="L134" i="80"/>
  <c r="L135" i="80"/>
  <c r="L136" i="80"/>
  <c r="L137" i="80"/>
  <c r="L138" i="80"/>
  <c r="L139" i="80"/>
  <c r="L140" i="80"/>
  <c r="L141" i="80"/>
  <c r="L142" i="80"/>
  <c r="L143" i="80"/>
  <c r="L144" i="80"/>
  <c r="L145" i="80"/>
  <c r="L146" i="80"/>
  <c r="L147" i="80"/>
  <c r="L148" i="80"/>
  <c r="L149" i="80"/>
  <c r="L150" i="80"/>
  <c r="L151" i="80"/>
  <c r="L152" i="80"/>
  <c r="L153" i="80"/>
  <c r="L154" i="80"/>
  <c r="L155" i="80"/>
  <c r="L156" i="80"/>
  <c r="L157" i="80"/>
  <c r="L158" i="80"/>
  <c r="L159" i="80"/>
  <c r="L160" i="80"/>
  <c r="L161" i="80"/>
  <c r="L162" i="80"/>
  <c r="L163" i="80"/>
  <c r="L164" i="80"/>
  <c r="L165" i="80"/>
  <c r="L166" i="80"/>
  <c r="L167" i="80"/>
  <c r="L168" i="80"/>
  <c r="L169" i="80"/>
  <c r="L170" i="80"/>
  <c r="L171" i="80"/>
  <c r="L172" i="80"/>
  <c r="L173" i="80"/>
  <c r="L174" i="80"/>
  <c r="L175" i="80"/>
  <c r="L176" i="80"/>
  <c r="L177" i="80"/>
  <c r="L178" i="80"/>
  <c r="L179" i="80"/>
  <c r="L180" i="80"/>
  <c r="L181" i="80"/>
  <c r="L182" i="80"/>
  <c r="L183" i="80"/>
  <c r="L184" i="80"/>
  <c r="L185" i="80"/>
  <c r="L186" i="80"/>
  <c r="L187" i="80"/>
  <c r="L188" i="80"/>
  <c r="L189" i="80"/>
  <c r="L190" i="80"/>
  <c r="L191" i="80"/>
  <c r="L192" i="80"/>
  <c r="L193" i="80"/>
  <c r="L194" i="80"/>
  <c r="L195" i="80"/>
  <c r="L196" i="80"/>
  <c r="L197" i="80"/>
  <c r="L198" i="80"/>
  <c r="L199" i="80"/>
  <c r="L397" i="80"/>
  <c r="L398" i="80"/>
  <c r="L399" i="80"/>
  <c r="L400" i="80"/>
  <c r="L401" i="80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L65" i="81"/>
  <c r="L66" i="81"/>
  <c r="L67" i="81"/>
  <c r="L68" i="81"/>
  <c r="L69" i="81"/>
  <c r="L70" i="81"/>
  <c r="L71" i="81"/>
  <c r="L72" i="81"/>
  <c r="L73" i="81"/>
  <c r="L74" i="81"/>
  <c r="L75" i="81"/>
  <c r="L76" i="81"/>
  <c r="L77" i="81"/>
  <c r="L78" i="81"/>
  <c r="L79" i="81"/>
  <c r="L80" i="81"/>
  <c r="L81" i="81"/>
  <c r="L82" i="81"/>
  <c r="L83" i="81"/>
  <c r="L84" i="81"/>
  <c r="L85" i="81"/>
  <c r="L86" i="81"/>
  <c r="L87" i="81"/>
  <c r="L88" i="81"/>
  <c r="L89" i="81"/>
  <c r="L90" i="81"/>
  <c r="L91" i="81"/>
  <c r="L92" i="81"/>
  <c r="L93" i="81"/>
  <c r="L94" i="81"/>
  <c r="L95" i="81"/>
  <c r="L96" i="81"/>
  <c r="L97" i="81"/>
  <c r="L98" i="81"/>
  <c r="L99" i="81"/>
  <c r="L100" i="81"/>
  <c r="L101" i="81"/>
  <c r="L102" i="81"/>
  <c r="L103" i="81"/>
  <c r="L104" i="81"/>
  <c r="L105" i="81"/>
  <c r="L106" i="81"/>
  <c r="L107" i="81"/>
  <c r="L108" i="81"/>
  <c r="L109" i="81"/>
  <c r="L110" i="81"/>
  <c r="L111" i="81"/>
  <c r="L112" i="81"/>
  <c r="L113" i="81"/>
  <c r="L114" i="81"/>
  <c r="L115" i="81"/>
  <c r="L116" i="81"/>
  <c r="L117" i="81"/>
  <c r="L118" i="81"/>
  <c r="L119" i="81"/>
  <c r="L120" i="81"/>
  <c r="L121" i="81"/>
  <c r="L122" i="81"/>
  <c r="L123" i="81"/>
  <c r="L124" i="81"/>
  <c r="L125" i="81"/>
  <c r="L126" i="81"/>
  <c r="L127" i="81"/>
  <c r="L128" i="81"/>
  <c r="L129" i="81"/>
  <c r="L130" i="81"/>
  <c r="L131" i="81"/>
  <c r="L132" i="81"/>
  <c r="L133" i="81"/>
  <c r="L134" i="81"/>
  <c r="L135" i="81"/>
  <c r="L136" i="81"/>
  <c r="L137" i="81"/>
  <c r="L138" i="81"/>
  <c r="L139" i="81"/>
  <c r="L140" i="81"/>
  <c r="L141" i="81"/>
  <c r="L142" i="81"/>
  <c r="L143" i="81"/>
  <c r="L144" i="81"/>
  <c r="L145" i="81"/>
  <c r="L146" i="81"/>
  <c r="L147" i="81"/>
  <c r="L148" i="81"/>
  <c r="L149" i="81"/>
  <c r="L150" i="81"/>
  <c r="L151" i="81"/>
  <c r="L152" i="81"/>
  <c r="L153" i="81"/>
  <c r="L154" i="81"/>
  <c r="L155" i="81"/>
  <c r="L156" i="81"/>
  <c r="L157" i="81"/>
  <c r="L158" i="81"/>
  <c r="L159" i="81"/>
  <c r="L160" i="81"/>
  <c r="L161" i="81"/>
  <c r="L162" i="81"/>
  <c r="L163" i="81"/>
  <c r="L164" i="81"/>
  <c r="L165" i="81"/>
  <c r="L166" i="81"/>
  <c r="L167" i="81"/>
  <c r="L168" i="81"/>
  <c r="L169" i="81"/>
  <c r="M169" i="81" s="1"/>
  <c r="L170" i="81"/>
  <c r="L171" i="81"/>
  <c r="L172" i="81"/>
  <c r="L173" i="81"/>
  <c r="L174" i="81"/>
  <c r="L175" i="81"/>
  <c r="L176" i="81"/>
  <c r="L177" i="81"/>
  <c r="L178" i="81"/>
  <c r="L179" i="81"/>
  <c r="L180" i="81"/>
  <c r="L181" i="81"/>
  <c r="L182" i="81"/>
  <c r="L183" i="81"/>
  <c r="L184" i="81"/>
  <c r="L185" i="81"/>
  <c r="L186" i="81"/>
  <c r="M186" i="81" s="1"/>
  <c r="L187" i="81"/>
  <c r="L188" i="81"/>
  <c r="L189" i="81"/>
  <c r="L190" i="81"/>
  <c r="L191" i="81"/>
  <c r="L192" i="81"/>
  <c r="L193" i="81"/>
  <c r="L194" i="81"/>
  <c r="L195" i="81"/>
  <c r="L196" i="81"/>
  <c r="L197" i="81"/>
  <c r="L198" i="81"/>
  <c r="L199" i="81"/>
  <c r="L397" i="81"/>
  <c r="L398" i="81"/>
  <c r="L399" i="81"/>
  <c r="L400" i="81"/>
  <c r="L401" i="81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M57" i="82" s="1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397" i="82"/>
  <c r="L398" i="82"/>
  <c r="L399" i="82"/>
  <c r="L400" i="82"/>
  <c r="L401" i="82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M34" i="83" s="1"/>
  <c r="L35" i="83"/>
  <c r="M35" i="83" s="1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L65" i="83"/>
  <c r="L66" i="83"/>
  <c r="L67" i="83"/>
  <c r="L68" i="83"/>
  <c r="L69" i="83"/>
  <c r="L70" i="83"/>
  <c r="L71" i="83"/>
  <c r="L72" i="83"/>
  <c r="L73" i="83"/>
  <c r="L74" i="83"/>
  <c r="L75" i="83"/>
  <c r="L76" i="83"/>
  <c r="L77" i="83"/>
  <c r="L78" i="83"/>
  <c r="L79" i="83"/>
  <c r="L80" i="83"/>
  <c r="L81" i="83"/>
  <c r="L82" i="83"/>
  <c r="L83" i="83"/>
  <c r="L84" i="83"/>
  <c r="L85" i="83"/>
  <c r="L86" i="83"/>
  <c r="L87" i="83"/>
  <c r="L88" i="83"/>
  <c r="L89" i="83"/>
  <c r="L90" i="83"/>
  <c r="L91" i="83"/>
  <c r="L92" i="83"/>
  <c r="L93" i="83"/>
  <c r="L94" i="83"/>
  <c r="L95" i="83"/>
  <c r="L96" i="83"/>
  <c r="L97" i="83"/>
  <c r="L98" i="83"/>
  <c r="L99" i="83"/>
  <c r="L100" i="83"/>
  <c r="L101" i="83"/>
  <c r="L102" i="83"/>
  <c r="L103" i="83"/>
  <c r="L104" i="83"/>
  <c r="L106" i="83"/>
  <c r="M106" i="83" s="1"/>
  <c r="L107" i="83"/>
  <c r="L108" i="83"/>
  <c r="L109" i="83"/>
  <c r="L110" i="83"/>
  <c r="L111" i="83"/>
  <c r="L112" i="83"/>
  <c r="L113" i="83"/>
  <c r="L114" i="83"/>
  <c r="L115" i="83"/>
  <c r="L116" i="83"/>
  <c r="L117" i="83"/>
  <c r="L118" i="83"/>
  <c r="L119" i="83"/>
  <c r="L120" i="83"/>
  <c r="L121" i="83"/>
  <c r="L122" i="83"/>
  <c r="L123" i="83"/>
  <c r="L124" i="83"/>
  <c r="L125" i="83"/>
  <c r="L126" i="83"/>
  <c r="L127" i="83"/>
  <c r="L128" i="83"/>
  <c r="L129" i="83"/>
  <c r="L130" i="83"/>
  <c r="L131" i="83"/>
  <c r="L132" i="83"/>
  <c r="L133" i="83"/>
  <c r="L134" i="83"/>
  <c r="L135" i="83"/>
  <c r="L136" i="83"/>
  <c r="L137" i="83"/>
  <c r="L138" i="83"/>
  <c r="L139" i="83"/>
  <c r="L140" i="83"/>
  <c r="L141" i="83"/>
  <c r="L142" i="83"/>
  <c r="L143" i="83"/>
  <c r="L144" i="83"/>
  <c r="L145" i="83"/>
  <c r="L146" i="83"/>
  <c r="L147" i="83"/>
  <c r="L148" i="83"/>
  <c r="L149" i="83"/>
  <c r="L150" i="83"/>
  <c r="L151" i="83"/>
  <c r="L152" i="83"/>
  <c r="L153" i="83"/>
  <c r="L154" i="83"/>
  <c r="L155" i="83"/>
  <c r="L156" i="83"/>
  <c r="L157" i="83"/>
  <c r="L158" i="83"/>
  <c r="L159" i="83"/>
  <c r="L160" i="83"/>
  <c r="L161" i="83"/>
  <c r="L162" i="83"/>
  <c r="L163" i="83"/>
  <c r="L164" i="83"/>
  <c r="L165" i="83"/>
  <c r="L166" i="83"/>
  <c r="L167" i="83"/>
  <c r="L168" i="83"/>
  <c r="L169" i="83"/>
  <c r="L170" i="83"/>
  <c r="L171" i="83"/>
  <c r="L172" i="83"/>
  <c r="L173" i="83"/>
  <c r="L174" i="83"/>
  <c r="L175" i="83"/>
  <c r="L176" i="83"/>
  <c r="L177" i="83"/>
  <c r="L178" i="83"/>
  <c r="L179" i="83"/>
  <c r="L180" i="83"/>
  <c r="L181" i="83"/>
  <c r="L182" i="83"/>
  <c r="L183" i="83"/>
  <c r="L184" i="83"/>
  <c r="L185" i="83"/>
  <c r="L186" i="83"/>
  <c r="L187" i="83"/>
  <c r="L188" i="83"/>
  <c r="L189" i="83"/>
  <c r="L190" i="83"/>
  <c r="L191" i="83"/>
  <c r="L192" i="83"/>
  <c r="L193" i="83"/>
  <c r="L194" i="83"/>
  <c r="L195" i="83"/>
  <c r="L196" i="83"/>
  <c r="L197" i="83"/>
  <c r="L198" i="83"/>
  <c r="L199" i="83"/>
  <c r="L397" i="83"/>
  <c r="L398" i="83"/>
  <c r="L399" i="83"/>
  <c r="L400" i="83"/>
  <c r="L401" i="83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M36" i="84" s="1"/>
  <c r="L37" i="84"/>
  <c r="L38" i="84"/>
  <c r="L39" i="84"/>
  <c r="L40" i="84"/>
  <c r="L41" i="84"/>
  <c r="L42" i="84"/>
  <c r="L43" i="84"/>
  <c r="L44" i="84"/>
  <c r="L45" i="84"/>
  <c r="L46" i="84"/>
  <c r="L47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L65" i="84"/>
  <c r="L66" i="84"/>
  <c r="L67" i="84"/>
  <c r="L68" i="84"/>
  <c r="L69" i="84"/>
  <c r="L70" i="84"/>
  <c r="L71" i="84"/>
  <c r="L72" i="84"/>
  <c r="L73" i="84"/>
  <c r="L74" i="84"/>
  <c r="L75" i="84"/>
  <c r="L76" i="84"/>
  <c r="L77" i="84"/>
  <c r="L78" i="84"/>
  <c r="L79" i="84"/>
  <c r="L80" i="84"/>
  <c r="L81" i="84"/>
  <c r="L82" i="84"/>
  <c r="L83" i="84"/>
  <c r="L84" i="84"/>
  <c r="L85" i="84"/>
  <c r="L86" i="84"/>
  <c r="L87" i="84"/>
  <c r="L88" i="84"/>
  <c r="L89" i="84"/>
  <c r="L90" i="84"/>
  <c r="L91" i="84"/>
  <c r="L92" i="84"/>
  <c r="L93" i="84"/>
  <c r="L94" i="84"/>
  <c r="L95" i="84"/>
  <c r="L96" i="84"/>
  <c r="L97" i="84"/>
  <c r="L98" i="84"/>
  <c r="L99" i="84"/>
  <c r="L100" i="84"/>
  <c r="L101" i="84"/>
  <c r="L102" i="84"/>
  <c r="L103" i="84"/>
  <c r="L104" i="84"/>
  <c r="L105" i="84"/>
  <c r="L106" i="84"/>
  <c r="L107" i="84"/>
  <c r="L108" i="84"/>
  <c r="L109" i="84"/>
  <c r="L110" i="84"/>
  <c r="L111" i="84"/>
  <c r="L112" i="84"/>
  <c r="L113" i="84"/>
  <c r="L114" i="84"/>
  <c r="L115" i="84"/>
  <c r="L116" i="84"/>
  <c r="L117" i="84"/>
  <c r="L118" i="84"/>
  <c r="L119" i="84"/>
  <c r="L120" i="84"/>
  <c r="L121" i="84"/>
  <c r="L122" i="84"/>
  <c r="L123" i="84"/>
  <c r="L124" i="84"/>
  <c r="L125" i="84"/>
  <c r="L126" i="84"/>
  <c r="L127" i="84"/>
  <c r="L128" i="84"/>
  <c r="L129" i="84"/>
  <c r="L130" i="84"/>
  <c r="L131" i="84"/>
  <c r="L132" i="84"/>
  <c r="L133" i="84"/>
  <c r="L134" i="84"/>
  <c r="L135" i="84"/>
  <c r="L136" i="84"/>
  <c r="L137" i="84"/>
  <c r="L138" i="84"/>
  <c r="L139" i="84"/>
  <c r="L140" i="84"/>
  <c r="L141" i="84"/>
  <c r="L142" i="84"/>
  <c r="L143" i="84"/>
  <c r="L144" i="84"/>
  <c r="L145" i="84"/>
  <c r="L146" i="84"/>
  <c r="L147" i="84"/>
  <c r="L148" i="84"/>
  <c r="L149" i="84"/>
  <c r="L150" i="84"/>
  <c r="L151" i="84"/>
  <c r="L152" i="84"/>
  <c r="L153" i="84"/>
  <c r="L154" i="84"/>
  <c r="L155" i="84"/>
  <c r="L156" i="84"/>
  <c r="L157" i="84"/>
  <c r="L158" i="84"/>
  <c r="L159" i="84"/>
  <c r="L160" i="84"/>
  <c r="L161" i="84"/>
  <c r="L162" i="84"/>
  <c r="L163" i="84"/>
  <c r="L164" i="84"/>
  <c r="L165" i="84"/>
  <c r="L166" i="84"/>
  <c r="L167" i="84"/>
  <c r="M167" i="84" s="1"/>
  <c r="L168" i="84"/>
  <c r="L169" i="84"/>
  <c r="L170" i="84"/>
  <c r="M170" i="84" s="1"/>
  <c r="L171" i="84"/>
  <c r="L172" i="84"/>
  <c r="L173" i="84"/>
  <c r="L174" i="84"/>
  <c r="L175" i="84"/>
  <c r="L176" i="84"/>
  <c r="L177" i="84"/>
  <c r="L178" i="84"/>
  <c r="L179" i="84"/>
  <c r="L180" i="84"/>
  <c r="L181" i="84"/>
  <c r="L182" i="84"/>
  <c r="L183" i="84"/>
  <c r="L184" i="84"/>
  <c r="L185" i="84"/>
  <c r="L186" i="84"/>
  <c r="L187" i="84"/>
  <c r="L188" i="84"/>
  <c r="L189" i="84"/>
  <c r="L190" i="84"/>
  <c r="L191" i="84"/>
  <c r="L192" i="84"/>
  <c r="L193" i="84"/>
  <c r="L194" i="84"/>
  <c r="L195" i="84"/>
  <c r="L196" i="84"/>
  <c r="L197" i="84"/>
  <c r="L198" i="84"/>
  <c r="L199" i="84"/>
  <c r="L397" i="84"/>
  <c r="L398" i="84"/>
  <c r="L399" i="84"/>
  <c r="L400" i="84"/>
  <c r="L401" i="84"/>
  <c r="L10" i="85"/>
  <c r="L11" i="85"/>
  <c r="L12" i="85"/>
  <c r="L13" i="85"/>
  <c r="L14" i="85"/>
  <c r="L15" i="85"/>
  <c r="L16" i="85"/>
  <c r="L17" i="85"/>
  <c r="L18" i="85"/>
  <c r="M18" i="85" s="1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8" i="85"/>
  <c r="L40" i="85"/>
  <c r="L41" i="85"/>
  <c r="L42" i="85"/>
  <c r="L43" i="85"/>
  <c r="L44" i="85"/>
  <c r="L45" i="85"/>
  <c r="L46" i="85"/>
  <c r="L47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L65" i="85"/>
  <c r="L66" i="85"/>
  <c r="L67" i="85"/>
  <c r="L68" i="85"/>
  <c r="L69" i="85"/>
  <c r="L70" i="85"/>
  <c r="L71" i="85"/>
  <c r="L72" i="85"/>
  <c r="L73" i="85"/>
  <c r="L74" i="85"/>
  <c r="L75" i="85"/>
  <c r="L76" i="85"/>
  <c r="L77" i="85"/>
  <c r="L78" i="85"/>
  <c r="L79" i="85"/>
  <c r="L80" i="85"/>
  <c r="L81" i="85"/>
  <c r="L82" i="85"/>
  <c r="L83" i="85"/>
  <c r="L84" i="85"/>
  <c r="L85" i="85"/>
  <c r="L86" i="85"/>
  <c r="L87" i="85"/>
  <c r="L88" i="85"/>
  <c r="L89" i="85"/>
  <c r="L90" i="85"/>
  <c r="L91" i="85"/>
  <c r="L92" i="85"/>
  <c r="L93" i="85"/>
  <c r="L94" i="85"/>
  <c r="L95" i="85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M142" i="85" s="1"/>
  <c r="L143" i="85"/>
  <c r="L144" i="85"/>
  <c r="L145" i="85"/>
  <c r="L146" i="85"/>
  <c r="L147" i="85"/>
  <c r="L148" i="85"/>
  <c r="L149" i="85"/>
  <c r="L150" i="85"/>
  <c r="L151" i="85"/>
  <c r="M151" i="85" s="1"/>
  <c r="L152" i="85"/>
  <c r="L153" i="85"/>
  <c r="L154" i="85"/>
  <c r="L155" i="85"/>
  <c r="L156" i="85"/>
  <c r="L157" i="85"/>
  <c r="L158" i="85"/>
  <c r="L159" i="85"/>
  <c r="L160" i="85"/>
  <c r="L161" i="85"/>
  <c r="L162" i="85"/>
  <c r="L163" i="85"/>
  <c r="L164" i="85"/>
  <c r="L165" i="85"/>
  <c r="L166" i="85"/>
  <c r="L167" i="85"/>
  <c r="L168" i="85"/>
  <c r="L169" i="85"/>
  <c r="L170" i="85"/>
  <c r="L171" i="85"/>
  <c r="L172" i="85"/>
  <c r="L173" i="85"/>
  <c r="L174" i="85"/>
  <c r="L175" i="85"/>
  <c r="L176" i="85"/>
  <c r="L177" i="85"/>
  <c r="L178" i="85"/>
  <c r="L179" i="85"/>
  <c r="M179" i="85" s="1"/>
  <c r="L180" i="85"/>
  <c r="L181" i="85"/>
  <c r="L182" i="85"/>
  <c r="L183" i="85"/>
  <c r="L184" i="85"/>
  <c r="L185" i="85"/>
  <c r="L186" i="85"/>
  <c r="L187" i="85"/>
  <c r="L188" i="85"/>
  <c r="L189" i="85"/>
  <c r="L190" i="85"/>
  <c r="L191" i="85"/>
  <c r="L192" i="85"/>
  <c r="L193" i="85"/>
  <c r="L194" i="85"/>
  <c r="L195" i="85"/>
  <c r="L196" i="85"/>
  <c r="L197" i="85"/>
  <c r="L198" i="85"/>
  <c r="L199" i="85"/>
  <c r="L397" i="85"/>
  <c r="L398" i="85"/>
  <c r="L399" i="85"/>
  <c r="L400" i="85"/>
  <c r="L401" i="85"/>
  <c r="L10" i="86"/>
  <c r="M10" i="86" s="1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M42" i="86" s="1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397" i="86"/>
  <c r="L398" i="86"/>
  <c r="L399" i="86"/>
  <c r="L400" i="86"/>
  <c r="L401" i="86"/>
  <c r="L10" i="87"/>
  <c r="M10" i="87" s="1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40" i="87"/>
  <c r="L41" i="87"/>
  <c r="L42" i="87"/>
  <c r="M42" i="87" s="1"/>
  <c r="L43" i="87"/>
  <c r="L44" i="87"/>
  <c r="L45" i="87"/>
  <c r="L46" i="87"/>
  <c r="L47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L65" i="87"/>
  <c r="L66" i="87"/>
  <c r="L67" i="87"/>
  <c r="L68" i="87"/>
  <c r="L69" i="87"/>
  <c r="L70" i="87"/>
  <c r="L71" i="87"/>
  <c r="L72" i="87"/>
  <c r="L73" i="87"/>
  <c r="L74" i="87"/>
  <c r="L75" i="87"/>
  <c r="L76" i="87"/>
  <c r="L77" i="87"/>
  <c r="L78" i="87"/>
  <c r="L79" i="87"/>
  <c r="L80" i="87"/>
  <c r="L81" i="87"/>
  <c r="L82" i="87"/>
  <c r="L83" i="87"/>
  <c r="L84" i="87"/>
  <c r="L85" i="87"/>
  <c r="L86" i="87"/>
  <c r="L87" i="87"/>
  <c r="L88" i="87"/>
  <c r="L89" i="87"/>
  <c r="L90" i="87"/>
  <c r="L91" i="87"/>
  <c r="L92" i="87"/>
  <c r="L93" i="87"/>
  <c r="L94" i="87"/>
  <c r="L95" i="87"/>
  <c r="L96" i="87"/>
  <c r="L97" i="87"/>
  <c r="L98" i="87"/>
  <c r="L99" i="87"/>
  <c r="L100" i="87"/>
  <c r="L101" i="87"/>
  <c r="L102" i="87"/>
  <c r="L103" i="87"/>
  <c r="L104" i="87"/>
  <c r="L105" i="87"/>
  <c r="L106" i="87"/>
  <c r="L107" i="87"/>
  <c r="L108" i="87"/>
  <c r="L109" i="87"/>
  <c r="L110" i="87"/>
  <c r="L111" i="87"/>
  <c r="L112" i="87"/>
  <c r="L113" i="87"/>
  <c r="L114" i="87"/>
  <c r="L115" i="87"/>
  <c r="L116" i="87"/>
  <c r="L117" i="87"/>
  <c r="L118" i="87"/>
  <c r="L119" i="87"/>
  <c r="L120" i="87"/>
  <c r="L121" i="87"/>
  <c r="L122" i="87"/>
  <c r="L123" i="87"/>
  <c r="L124" i="87"/>
  <c r="L125" i="87"/>
  <c r="L126" i="87"/>
  <c r="L127" i="87"/>
  <c r="L128" i="87"/>
  <c r="L129" i="87"/>
  <c r="L130" i="87"/>
  <c r="L131" i="87"/>
  <c r="L132" i="87"/>
  <c r="L133" i="87"/>
  <c r="L134" i="87"/>
  <c r="L135" i="87"/>
  <c r="L136" i="87"/>
  <c r="L137" i="87"/>
  <c r="L138" i="87"/>
  <c r="L139" i="87"/>
  <c r="L140" i="87"/>
  <c r="L141" i="87"/>
  <c r="L142" i="87"/>
  <c r="L143" i="87"/>
  <c r="L144" i="87"/>
  <c r="L145" i="87"/>
  <c r="L146" i="87"/>
  <c r="L147" i="87"/>
  <c r="L148" i="87"/>
  <c r="L149" i="87"/>
  <c r="L150" i="87"/>
  <c r="L151" i="87"/>
  <c r="L152" i="87"/>
  <c r="L153" i="87"/>
  <c r="L154" i="87"/>
  <c r="L155" i="87"/>
  <c r="L156" i="87"/>
  <c r="L157" i="87"/>
  <c r="L158" i="87"/>
  <c r="L159" i="87"/>
  <c r="L160" i="87"/>
  <c r="L161" i="87"/>
  <c r="L162" i="87"/>
  <c r="L163" i="87"/>
  <c r="L164" i="87"/>
  <c r="L165" i="87"/>
  <c r="L166" i="87"/>
  <c r="L167" i="87"/>
  <c r="L168" i="87"/>
  <c r="L169" i="87"/>
  <c r="L170" i="87"/>
  <c r="L171" i="87"/>
  <c r="L172" i="87"/>
  <c r="L173" i="87"/>
  <c r="L174" i="87"/>
  <c r="L175" i="87"/>
  <c r="L176" i="87"/>
  <c r="L177" i="87"/>
  <c r="L178" i="87"/>
  <c r="L179" i="87"/>
  <c r="L180" i="87"/>
  <c r="L181" i="87"/>
  <c r="L182" i="87"/>
  <c r="L183" i="87"/>
  <c r="L184" i="87"/>
  <c r="L185" i="87"/>
  <c r="L186" i="87"/>
  <c r="L187" i="87"/>
  <c r="L188" i="87"/>
  <c r="L189" i="87"/>
  <c r="L190" i="87"/>
  <c r="L191" i="87"/>
  <c r="L192" i="87"/>
  <c r="L193" i="87"/>
  <c r="L194" i="87"/>
  <c r="L195" i="87"/>
  <c r="L196" i="87"/>
  <c r="L197" i="87"/>
  <c r="L198" i="87"/>
  <c r="L199" i="87"/>
  <c r="L397" i="87"/>
  <c r="L398" i="87"/>
  <c r="L399" i="87"/>
  <c r="L400" i="87"/>
  <c r="L401" i="87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L65" i="88"/>
  <c r="L66" i="88"/>
  <c r="L67" i="88"/>
  <c r="L68" i="88"/>
  <c r="L69" i="88"/>
  <c r="L70" i="88"/>
  <c r="L71" i="88"/>
  <c r="L72" i="88"/>
  <c r="L73" i="88"/>
  <c r="L74" i="88"/>
  <c r="L75" i="88"/>
  <c r="L76" i="88"/>
  <c r="L77" i="88"/>
  <c r="L78" i="88"/>
  <c r="L79" i="88"/>
  <c r="L80" i="88"/>
  <c r="L81" i="88"/>
  <c r="L82" i="88"/>
  <c r="L83" i="88"/>
  <c r="L84" i="88"/>
  <c r="L85" i="88"/>
  <c r="L86" i="88"/>
  <c r="L87" i="88"/>
  <c r="L88" i="88"/>
  <c r="L89" i="88"/>
  <c r="L90" i="88"/>
  <c r="L91" i="88"/>
  <c r="L92" i="88"/>
  <c r="L93" i="88"/>
  <c r="L94" i="88"/>
  <c r="L95" i="88"/>
  <c r="L96" i="88"/>
  <c r="L97" i="88"/>
  <c r="L98" i="88"/>
  <c r="L99" i="88"/>
  <c r="L100" i="88"/>
  <c r="L101" i="88"/>
  <c r="L102" i="88"/>
  <c r="L103" i="88"/>
  <c r="L104" i="88"/>
  <c r="L105" i="88"/>
  <c r="L106" i="88"/>
  <c r="L107" i="88"/>
  <c r="L108" i="88"/>
  <c r="L109" i="88"/>
  <c r="L110" i="88"/>
  <c r="L111" i="88"/>
  <c r="L112" i="88"/>
  <c r="L113" i="88"/>
  <c r="L114" i="88"/>
  <c r="L115" i="88"/>
  <c r="L116" i="88"/>
  <c r="L117" i="88"/>
  <c r="L118" i="88"/>
  <c r="L119" i="88"/>
  <c r="L120" i="88"/>
  <c r="L121" i="88"/>
  <c r="L122" i="88"/>
  <c r="L123" i="88"/>
  <c r="L124" i="88"/>
  <c r="L125" i="88"/>
  <c r="L126" i="88"/>
  <c r="L127" i="88"/>
  <c r="L128" i="88"/>
  <c r="L129" i="88"/>
  <c r="L130" i="88"/>
  <c r="L131" i="88"/>
  <c r="L132" i="88"/>
  <c r="L133" i="88"/>
  <c r="L134" i="88"/>
  <c r="L135" i="88"/>
  <c r="L136" i="88"/>
  <c r="L137" i="88"/>
  <c r="L138" i="88"/>
  <c r="L139" i="88"/>
  <c r="L140" i="88"/>
  <c r="L141" i="88"/>
  <c r="L142" i="88"/>
  <c r="L143" i="88"/>
  <c r="L144" i="88"/>
  <c r="L145" i="88"/>
  <c r="L146" i="88"/>
  <c r="L147" i="88"/>
  <c r="L148" i="88"/>
  <c r="L149" i="88"/>
  <c r="L150" i="88"/>
  <c r="L151" i="88"/>
  <c r="L152" i="88"/>
  <c r="L153" i="88"/>
  <c r="L154" i="88"/>
  <c r="L155" i="88"/>
  <c r="L156" i="88"/>
  <c r="L157" i="88"/>
  <c r="L158" i="88"/>
  <c r="L159" i="88"/>
  <c r="L160" i="88"/>
  <c r="L161" i="88"/>
  <c r="L162" i="88"/>
  <c r="L163" i="88"/>
  <c r="L164" i="88"/>
  <c r="L165" i="88"/>
  <c r="L166" i="88"/>
  <c r="L167" i="88"/>
  <c r="L168" i="88"/>
  <c r="L169" i="88"/>
  <c r="L170" i="88"/>
  <c r="L171" i="88"/>
  <c r="L172" i="88"/>
  <c r="L173" i="88"/>
  <c r="L174" i="88"/>
  <c r="L175" i="88"/>
  <c r="L176" i="88"/>
  <c r="L177" i="88"/>
  <c r="L178" i="88"/>
  <c r="L179" i="88"/>
  <c r="L180" i="88"/>
  <c r="L181" i="88"/>
  <c r="L182" i="88"/>
  <c r="L183" i="88"/>
  <c r="L184" i="88"/>
  <c r="L185" i="88"/>
  <c r="L186" i="88"/>
  <c r="L187" i="88"/>
  <c r="L188" i="88"/>
  <c r="L189" i="88"/>
  <c r="L190" i="88"/>
  <c r="L191" i="88"/>
  <c r="L192" i="88"/>
  <c r="L193" i="88"/>
  <c r="L194" i="88"/>
  <c r="L195" i="88"/>
  <c r="L196" i="88"/>
  <c r="L197" i="88"/>
  <c r="L198" i="88"/>
  <c r="L199" i="88"/>
  <c r="L397" i="88"/>
  <c r="L398" i="88"/>
  <c r="L399" i="88"/>
  <c r="L400" i="88"/>
  <c r="L401" i="88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40" i="89"/>
  <c r="L41" i="89"/>
  <c r="L42" i="89"/>
  <c r="L43" i="89"/>
  <c r="L44" i="89"/>
  <c r="L45" i="89"/>
  <c r="L46" i="89"/>
  <c r="L47" i="89"/>
  <c r="M47" i="89" s="1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L65" i="89"/>
  <c r="L66" i="89"/>
  <c r="L67" i="89"/>
  <c r="L68" i="89"/>
  <c r="L69" i="89"/>
  <c r="L70" i="89"/>
  <c r="L71" i="89"/>
  <c r="L72" i="89"/>
  <c r="L73" i="89"/>
  <c r="L74" i="89"/>
  <c r="L75" i="89"/>
  <c r="L76" i="89"/>
  <c r="L77" i="89"/>
  <c r="L78" i="89"/>
  <c r="L79" i="89"/>
  <c r="L80" i="89"/>
  <c r="L81" i="89"/>
  <c r="M81" i="89" s="1"/>
  <c r="L82" i="89"/>
  <c r="L83" i="89"/>
  <c r="L84" i="89"/>
  <c r="L85" i="89"/>
  <c r="L86" i="89"/>
  <c r="L87" i="89"/>
  <c r="L88" i="89"/>
  <c r="L89" i="89"/>
  <c r="L90" i="89"/>
  <c r="L91" i="89"/>
  <c r="L92" i="89"/>
  <c r="L93" i="89"/>
  <c r="L94" i="89"/>
  <c r="L95" i="89"/>
  <c r="L96" i="89"/>
  <c r="L97" i="89"/>
  <c r="L98" i="89"/>
  <c r="L99" i="89"/>
  <c r="L100" i="89"/>
  <c r="L101" i="89"/>
  <c r="L102" i="89"/>
  <c r="L103" i="89"/>
  <c r="L104" i="89"/>
  <c r="L105" i="89"/>
  <c r="L106" i="89"/>
  <c r="L107" i="89"/>
  <c r="L108" i="89"/>
  <c r="M108" i="89" s="1"/>
  <c r="L109" i="89"/>
  <c r="L110" i="89"/>
  <c r="L111" i="89"/>
  <c r="L112" i="89"/>
  <c r="L113" i="89"/>
  <c r="L114" i="89"/>
  <c r="L115" i="89"/>
  <c r="L116" i="89"/>
  <c r="L117" i="89"/>
  <c r="L118" i="89"/>
  <c r="L119" i="89"/>
  <c r="L120" i="89"/>
  <c r="L121" i="89"/>
  <c r="L122" i="89"/>
  <c r="L123" i="89"/>
  <c r="L124" i="89"/>
  <c r="L125" i="89"/>
  <c r="L126" i="89"/>
  <c r="L127" i="89"/>
  <c r="L128" i="89"/>
  <c r="L129" i="89"/>
  <c r="L130" i="89"/>
  <c r="L131" i="89"/>
  <c r="L132" i="89"/>
  <c r="L133" i="89"/>
  <c r="L134" i="89"/>
  <c r="L135" i="89"/>
  <c r="L136" i="89"/>
  <c r="L137" i="89"/>
  <c r="L138" i="89"/>
  <c r="L139" i="89"/>
  <c r="L140" i="89"/>
  <c r="L141" i="89"/>
  <c r="L142" i="89"/>
  <c r="L143" i="89"/>
  <c r="L144" i="89"/>
  <c r="L145" i="89"/>
  <c r="L146" i="89"/>
  <c r="L147" i="89"/>
  <c r="L148" i="89"/>
  <c r="L149" i="89"/>
  <c r="L150" i="89"/>
  <c r="L151" i="89"/>
  <c r="L152" i="89"/>
  <c r="L153" i="89"/>
  <c r="L154" i="89"/>
  <c r="L155" i="89"/>
  <c r="L156" i="89"/>
  <c r="L157" i="89"/>
  <c r="L158" i="89"/>
  <c r="L159" i="89"/>
  <c r="L160" i="89"/>
  <c r="L161" i="89"/>
  <c r="L162" i="89"/>
  <c r="L163" i="89"/>
  <c r="L164" i="89"/>
  <c r="L165" i="89"/>
  <c r="L166" i="89"/>
  <c r="L167" i="89"/>
  <c r="L168" i="89"/>
  <c r="L169" i="89"/>
  <c r="L170" i="89"/>
  <c r="L171" i="89"/>
  <c r="L172" i="89"/>
  <c r="L173" i="89"/>
  <c r="L174" i="89"/>
  <c r="L175" i="89"/>
  <c r="L176" i="89"/>
  <c r="L177" i="89"/>
  <c r="L178" i="89"/>
  <c r="L179" i="89"/>
  <c r="L180" i="89"/>
  <c r="L181" i="89"/>
  <c r="L182" i="89"/>
  <c r="L183" i="89"/>
  <c r="L184" i="89"/>
  <c r="L185" i="89"/>
  <c r="L186" i="89"/>
  <c r="L187" i="89"/>
  <c r="L188" i="89"/>
  <c r="L189" i="89"/>
  <c r="L190" i="89"/>
  <c r="L191" i="89"/>
  <c r="L192" i="89"/>
  <c r="L193" i="89"/>
  <c r="L194" i="89"/>
  <c r="L195" i="89"/>
  <c r="L196" i="89"/>
  <c r="L197" i="89"/>
  <c r="L198" i="89"/>
  <c r="L199" i="89"/>
  <c r="L397" i="89"/>
  <c r="L398" i="89"/>
  <c r="L399" i="89"/>
  <c r="L400" i="89"/>
  <c r="L401" i="89"/>
  <c r="L10" i="90"/>
  <c r="L11" i="90"/>
  <c r="L12" i="90"/>
  <c r="L13" i="90"/>
  <c r="L14" i="90"/>
  <c r="M14" i="90" s="1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L65" i="90"/>
  <c r="L66" i="90"/>
  <c r="L67" i="90"/>
  <c r="L68" i="90"/>
  <c r="L69" i="90"/>
  <c r="L70" i="90"/>
  <c r="L71" i="90"/>
  <c r="L72" i="90"/>
  <c r="L73" i="90"/>
  <c r="L74" i="90"/>
  <c r="L75" i="90"/>
  <c r="L76" i="90"/>
  <c r="L77" i="90"/>
  <c r="L78" i="90"/>
  <c r="L79" i="90"/>
  <c r="L80" i="90"/>
  <c r="L81" i="90"/>
  <c r="L82" i="90"/>
  <c r="L83" i="90"/>
  <c r="L84" i="90"/>
  <c r="L85" i="90"/>
  <c r="L86" i="90"/>
  <c r="L87" i="90"/>
  <c r="L88" i="90"/>
  <c r="L89" i="90"/>
  <c r="L90" i="90"/>
  <c r="L91" i="90"/>
  <c r="L92" i="90"/>
  <c r="L93" i="90"/>
  <c r="L94" i="90"/>
  <c r="L95" i="90"/>
  <c r="L96" i="90"/>
  <c r="L97" i="90"/>
  <c r="L98" i="90"/>
  <c r="L99" i="90"/>
  <c r="L100" i="90"/>
  <c r="L101" i="90"/>
  <c r="L102" i="90"/>
  <c r="L103" i="90"/>
  <c r="L104" i="90"/>
  <c r="L105" i="90"/>
  <c r="L106" i="90"/>
  <c r="L107" i="90"/>
  <c r="L108" i="90"/>
  <c r="L109" i="90"/>
  <c r="L110" i="90"/>
  <c r="L111" i="90"/>
  <c r="L112" i="90"/>
  <c r="L113" i="90"/>
  <c r="L114" i="90"/>
  <c r="L115" i="90"/>
  <c r="L116" i="90"/>
  <c r="L117" i="90"/>
  <c r="L118" i="90"/>
  <c r="L119" i="90"/>
  <c r="L120" i="90"/>
  <c r="L121" i="90"/>
  <c r="L122" i="90"/>
  <c r="L123" i="90"/>
  <c r="L124" i="90"/>
  <c r="L125" i="90"/>
  <c r="L126" i="90"/>
  <c r="L127" i="90"/>
  <c r="L128" i="90"/>
  <c r="L129" i="90"/>
  <c r="L130" i="90"/>
  <c r="L131" i="90"/>
  <c r="L132" i="90"/>
  <c r="L133" i="90"/>
  <c r="L134" i="90"/>
  <c r="L135" i="90"/>
  <c r="L136" i="90"/>
  <c r="L137" i="90"/>
  <c r="L138" i="90"/>
  <c r="L139" i="90"/>
  <c r="L140" i="90"/>
  <c r="L141" i="90"/>
  <c r="L142" i="90"/>
  <c r="L143" i="90"/>
  <c r="L144" i="90"/>
  <c r="L145" i="90"/>
  <c r="L146" i="90"/>
  <c r="L147" i="90"/>
  <c r="L148" i="90"/>
  <c r="L149" i="90"/>
  <c r="L150" i="90"/>
  <c r="L151" i="90"/>
  <c r="L152" i="90"/>
  <c r="L153" i="90"/>
  <c r="L154" i="90"/>
  <c r="L155" i="90"/>
  <c r="L156" i="90"/>
  <c r="L157" i="90"/>
  <c r="L158" i="90"/>
  <c r="L159" i="90"/>
  <c r="L160" i="90"/>
  <c r="L161" i="90"/>
  <c r="L162" i="90"/>
  <c r="L163" i="90"/>
  <c r="L164" i="90"/>
  <c r="L165" i="90"/>
  <c r="L166" i="90"/>
  <c r="L167" i="90"/>
  <c r="L168" i="90"/>
  <c r="L169" i="90"/>
  <c r="L170" i="90"/>
  <c r="L171" i="90"/>
  <c r="L172" i="90"/>
  <c r="L173" i="90"/>
  <c r="L174" i="90"/>
  <c r="L175" i="90"/>
  <c r="L177" i="90"/>
  <c r="L178" i="90"/>
  <c r="L179" i="90"/>
  <c r="L180" i="90"/>
  <c r="L181" i="90"/>
  <c r="L182" i="90"/>
  <c r="L183" i="90"/>
  <c r="L184" i="90"/>
  <c r="L185" i="90"/>
  <c r="L186" i="90"/>
  <c r="L187" i="90"/>
  <c r="L188" i="90"/>
  <c r="L189" i="90"/>
  <c r="L190" i="90"/>
  <c r="L191" i="90"/>
  <c r="L192" i="90"/>
  <c r="L193" i="90"/>
  <c r="L194" i="90"/>
  <c r="L195" i="90"/>
  <c r="L196" i="90"/>
  <c r="L197" i="90"/>
  <c r="L198" i="90"/>
  <c r="L199" i="90"/>
  <c r="L397" i="90"/>
  <c r="L398" i="90"/>
  <c r="L399" i="90"/>
  <c r="L400" i="90"/>
  <c r="L401" i="90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L48" i="91"/>
  <c r="L49" i="91"/>
  <c r="L50" i="91"/>
  <c r="L51" i="91"/>
  <c r="L52" i="91"/>
  <c r="L53" i="91"/>
  <c r="L54" i="91"/>
  <c r="L55" i="91"/>
  <c r="L56" i="91"/>
  <c r="L57" i="91"/>
  <c r="L58" i="91"/>
  <c r="L59" i="91"/>
  <c r="L60" i="91"/>
  <c r="L61" i="91"/>
  <c r="L62" i="91"/>
  <c r="L63" i="91"/>
  <c r="L64" i="91"/>
  <c r="L65" i="91"/>
  <c r="L66" i="91"/>
  <c r="L67" i="91"/>
  <c r="L68" i="91"/>
  <c r="L69" i="91"/>
  <c r="L70" i="91"/>
  <c r="L71" i="91"/>
  <c r="L72" i="91"/>
  <c r="L73" i="91"/>
  <c r="L74" i="91"/>
  <c r="L75" i="91"/>
  <c r="L76" i="91"/>
  <c r="L77" i="91"/>
  <c r="L78" i="91"/>
  <c r="L79" i="91"/>
  <c r="L80" i="91"/>
  <c r="L81" i="91"/>
  <c r="L82" i="91"/>
  <c r="L83" i="91"/>
  <c r="L84" i="91"/>
  <c r="L85" i="91"/>
  <c r="L86" i="91"/>
  <c r="L87" i="91"/>
  <c r="L88" i="91"/>
  <c r="L89" i="91"/>
  <c r="L90" i="91"/>
  <c r="L91" i="91"/>
  <c r="L92" i="91"/>
  <c r="L93" i="91"/>
  <c r="L94" i="91"/>
  <c r="L95" i="91"/>
  <c r="L96" i="91"/>
  <c r="L97" i="91"/>
  <c r="L98" i="91"/>
  <c r="L99" i="91"/>
  <c r="L100" i="91"/>
  <c r="L101" i="91"/>
  <c r="L102" i="91"/>
  <c r="L103" i="91"/>
  <c r="L104" i="91"/>
  <c r="L105" i="91"/>
  <c r="L106" i="91"/>
  <c r="L107" i="91"/>
  <c r="L108" i="91"/>
  <c r="L109" i="91"/>
  <c r="L110" i="91"/>
  <c r="L111" i="91"/>
  <c r="L112" i="91"/>
  <c r="L113" i="91"/>
  <c r="L114" i="91"/>
  <c r="L115" i="91"/>
  <c r="L116" i="91"/>
  <c r="L117" i="91"/>
  <c r="L118" i="91"/>
  <c r="L119" i="91"/>
  <c r="L120" i="91"/>
  <c r="L121" i="91"/>
  <c r="L122" i="91"/>
  <c r="L123" i="91"/>
  <c r="L124" i="91"/>
  <c r="L125" i="91"/>
  <c r="L126" i="91"/>
  <c r="L127" i="91"/>
  <c r="L128" i="91"/>
  <c r="L129" i="91"/>
  <c r="L130" i="91"/>
  <c r="L131" i="91"/>
  <c r="L132" i="91"/>
  <c r="L133" i="91"/>
  <c r="L135" i="91"/>
  <c r="L136" i="91"/>
  <c r="L137" i="91"/>
  <c r="L138" i="91"/>
  <c r="L139" i="91"/>
  <c r="L140" i="91"/>
  <c r="L141" i="91"/>
  <c r="L142" i="91"/>
  <c r="L143" i="91"/>
  <c r="L144" i="91"/>
  <c r="L145" i="91"/>
  <c r="L146" i="91"/>
  <c r="L147" i="91"/>
  <c r="L148" i="91"/>
  <c r="L149" i="91"/>
  <c r="L150" i="91"/>
  <c r="L151" i="91"/>
  <c r="L152" i="91"/>
  <c r="L153" i="91"/>
  <c r="L154" i="91"/>
  <c r="L155" i="91"/>
  <c r="L156" i="91"/>
  <c r="L157" i="91"/>
  <c r="L158" i="91"/>
  <c r="L159" i="91"/>
  <c r="L160" i="91"/>
  <c r="L161" i="91"/>
  <c r="L162" i="91"/>
  <c r="L163" i="91"/>
  <c r="L164" i="91"/>
  <c r="L165" i="91"/>
  <c r="L166" i="91"/>
  <c r="L167" i="91"/>
  <c r="L168" i="91"/>
  <c r="L169" i="91"/>
  <c r="L170" i="91"/>
  <c r="L171" i="91"/>
  <c r="L172" i="91"/>
  <c r="L173" i="91"/>
  <c r="L174" i="91"/>
  <c r="L175" i="91"/>
  <c r="L176" i="91"/>
  <c r="L177" i="91"/>
  <c r="L178" i="91"/>
  <c r="L179" i="91"/>
  <c r="L180" i="91"/>
  <c r="L181" i="91"/>
  <c r="L182" i="91"/>
  <c r="L183" i="91"/>
  <c r="L184" i="91"/>
  <c r="L185" i="91"/>
  <c r="L186" i="91"/>
  <c r="L187" i="91"/>
  <c r="L188" i="91"/>
  <c r="L189" i="91"/>
  <c r="L190" i="91"/>
  <c r="L191" i="91"/>
  <c r="L192" i="91"/>
  <c r="L193" i="91"/>
  <c r="L194" i="91"/>
  <c r="L195" i="91"/>
  <c r="L196" i="91"/>
  <c r="L197" i="91"/>
  <c r="L198" i="91"/>
  <c r="L199" i="91"/>
  <c r="L397" i="91"/>
  <c r="L398" i="91"/>
  <c r="L399" i="91"/>
  <c r="L400" i="91"/>
  <c r="L401" i="91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M27" i="92" s="1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L65" i="92"/>
  <c r="L66" i="92"/>
  <c r="L67" i="92"/>
  <c r="L68" i="92"/>
  <c r="L69" i="92"/>
  <c r="L70" i="92"/>
  <c r="L71" i="92"/>
  <c r="L72" i="92"/>
  <c r="L73" i="92"/>
  <c r="L74" i="92"/>
  <c r="L75" i="92"/>
  <c r="L76" i="92"/>
  <c r="L77" i="92"/>
  <c r="L78" i="92"/>
  <c r="L79" i="92"/>
  <c r="L80" i="92"/>
  <c r="L81" i="92"/>
  <c r="L82" i="92"/>
  <c r="L83" i="92"/>
  <c r="L84" i="92"/>
  <c r="L85" i="92"/>
  <c r="L86" i="92"/>
  <c r="L87" i="92"/>
  <c r="L88" i="92"/>
  <c r="L89" i="92"/>
  <c r="L90" i="92"/>
  <c r="L91" i="92"/>
  <c r="L92" i="92"/>
  <c r="L93" i="92"/>
  <c r="L94" i="92"/>
  <c r="L95" i="92"/>
  <c r="L96" i="92"/>
  <c r="L97" i="92"/>
  <c r="L98" i="92"/>
  <c r="L99" i="92"/>
  <c r="L100" i="92"/>
  <c r="L101" i="92"/>
  <c r="L102" i="92"/>
  <c r="L103" i="92"/>
  <c r="L104" i="92"/>
  <c r="L105" i="92"/>
  <c r="L106" i="92"/>
  <c r="M106" i="92" s="1"/>
  <c r="L107" i="92"/>
  <c r="L108" i="92"/>
  <c r="L109" i="92"/>
  <c r="L110" i="92"/>
  <c r="L111" i="92"/>
  <c r="L112" i="92"/>
  <c r="L113" i="92"/>
  <c r="L114" i="92"/>
  <c r="L115" i="92"/>
  <c r="L116" i="92"/>
  <c r="L117" i="92"/>
  <c r="L118" i="92"/>
  <c r="L119" i="92"/>
  <c r="L120" i="92"/>
  <c r="L121" i="92"/>
  <c r="L122" i="92"/>
  <c r="L123" i="92"/>
  <c r="L124" i="92"/>
  <c r="L125" i="92"/>
  <c r="L126" i="92"/>
  <c r="L127" i="92"/>
  <c r="L128" i="92"/>
  <c r="L129" i="92"/>
  <c r="L130" i="92"/>
  <c r="L131" i="92"/>
  <c r="M131" i="92" s="1"/>
  <c r="L132" i="92"/>
  <c r="L133" i="92"/>
  <c r="L135" i="92"/>
  <c r="L136" i="92"/>
  <c r="L137" i="92"/>
  <c r="L138" i="92"/>
  <c r="L139" i="92"/>
  <c r="L140" i="92"/>
  <c r="L141" i="92"/>
  <c r="L142" i="92"/>
  <c r="L143" i="92"/>
  <c r="L144" i="92"/>
  <c r="L145" i="92"/>
  <c r="L146" i="92"/>
  <c r="L147" i="92"/>
  <c r="L148" i="92"/>
  <c r="L149" i="92"/>
  <c r="L150" i="92"/>
  <c r="L151" i="92"/>
  <c r="L152" i="92"/>
  <c r="L153" i="92"/>
  <c r="L154" i="92"/>
  <c r="L155" i="92"/>
  <c r="L156" i="92"/>
  <c r="L157" i="92"/>
  <c r="L158" i="92"/>
  <c r="L159" i="92"/>
  <c r="L160" i="92"/>
  <c r="L161" i="92"/>
  <c r="L162" i="92"/>
  <c r="L163" i="92"/>
  <c r="L164" i="92"/>
  <c r="L165" i="92"/>
  <c r="L166" i="92"/>
  <c r="L167" i="92"/>
  <c r="L168" i="92"/>
  <c r="L169" i="92"/>
  <c r="L170" i="92"/>
  <c r="L171" i="92"/>
  <c r="L172" i="92"/>
  <c r="L173" i="92"/>
  <c r="L174" i="92"/>
  <c r="L175" i="92"/>
  <c r="L176" i="92"/>
  <c r="L177" i="92"/>
  <c r="L178" i="92"/>
  <c r="L179" i="92"/>
  <c r="L180" i="92"/>
  <c r="L182" i="92"/>
  <c r="L183" i="92"/>
  <c r="L184" i="92"/>
  <c r="L185" i="92"/>
  <c r="L186" i="92"/>
  <c r="L187" i="92"/>
  <c r="L188" i="92"/>
  <c r="L189" i="92"/>
  <c r="L190" i="92"/>
  <c r="L191" i="92"/>
  <c r="L192" i="92"/>
  <c r="L193" i="92"/>
  <c r="L194" i="92"/>
  <c r="L195" i="92"/>
  <c r="L196" i="92"/>
  <c r="L197" i="92"/>
  <c r="L198" i="92"/>
  <c r="L199" i="92"/>
  <c r="L397" i="92"/>
  <c r="L398" i="92"/>
  <c r="L399" i="92"/>
  <c r="L400" i="92"/>
  <c r="L401" i="92"/>
  <c r="L10" i="93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58" i="93"/>
  <c r="L59" i="93"/>
  <c r="L60" i="93"/>
  <c r="L61" i="93"/>
  <c r="L62" i="93"/>
  <c r="L63" i="93"/>
  <c r="L64" i="93"/>
  <c r="L65" i="93"/>
  <c r="L66" i="93"/>
  <c r="L67" i="93"/>
  <c r="L68" i="93"/>
  <c r="L69" i="93"/>
  <c r="L70" i="93"/>
  <c r="L71" i="93"/>
  <c r="L72" i="93"/>
  <c r="L73" i="93"/>
  <c r="L74" i="93"/>
  <c r="L75" i="93"/>
  <c r="L76" i="93"/>
  <c r="L77" i="93"/>
  <c r="L78" i="93"/>
  <c r="L79" i="93"/>
  <c r="L80" i="93"/>
  <c r="L81" i="93"/>
  <c r="L82" i="93"/>
  <c r="L83" i="93"/>
  <c r="L84" i="93"/>
  <c r="L85" i="93"/>
  <c r="L86" i="93"/>
  <c r="L87" i="93"/>
  <c r="L88" i="93"/>
  <c r="L89" i="93"/>
  <c r="L90" i="93"/>
  <c r="L91" i="93"/>
  <c r="L92" i="93"/>
  <c r="L93" i="93"/>
  <c r="L94" i="93"/>
  <c r="L95" i="93"/>
  <c r="L96" i="93"/>
  <c r="L97" i="93"/>
  <c r="L98" i="93"/>
  <c r="L99" i="93"/>
  <c r="L100" i="93"/>
  <c r="L101" i="93"/>
  <c r="L102" i="93"/>
  <c r="L103" i="93"/>
  <c r="L104" i="93"/>
  <c r="L105" i="93"/>
  <c r="L106" i="93"/>
  <c r="L107" i="93"/>
  <c r="L108" i="93"/>
  <c r="L109" i="93"/>
  <c r="L110" i="93"/>
  <c r="L111" i="93"/>
  <c r="L112" i="93"/>
  <c r="L113" i="93"/>
  <c r="L114" i="93"/>
  <c r="L115" i="93"/>
  <c r="L116" i="93"/>
  <c r="L117" i="93"/>
  <c r="L118" i="93"/>
  <c r="L119" i="93"/>
  <c r="L120" i="93"/>
  <c r="L121" i="93"/>
  <c r="L122" i="93"/>
  <c r="L123" i="93"/>
  <c r="L124" i="93"/>
  <c r="L125" i="93"/>
  <c r="L126" i="93"/>
  <c r="L127" i="93"/>
  <c r="L128" i="93"/>
  <c r="L129" i="93"/>
  <c r="L130" i="93"/>
  <c r="L132" i="93"/>
  <c r="L133" i="93"/>
  <c r="L135" i="93"/>
  <c r="L136" i="93"/>
  <c r="L138" i="93"/>
  <c r="L139" i="93"/>
  <c r="L140" i="93"/>
  <c r="L141" i="93"/>
  <c r="L142" i="93"/>
  <c r="L143" i="93"/>
  <c r="L144" i="93"/>
  <c r="L145" i="93"/>
  <c r="L146" i="93"/>
  <c r="L147" i="93"/>
  <c r="L148" i="93"/>
  <c r="L149" i="93"/>
  <c r="L150" i="93"/>
  <c r="L151" i="93"/>
  <c r="L152" i="93"/>
  <c r="L153" i="93"/>
  <c r="L154" i="93"/>
  <c r="L155" i="93"/>
  <c r="L156" i="93"/>
  <c r="L157" i="93"/>
  <c r="L158" i="93"/>
  <c r="L159" i="93"/>
  <c r="L160" i="93"/>
  <c r="L161" i="93"/>
  <c r="L162" i="93"/>
  <c r="L163" i="93"/>
  <c r="L164" i="93"/>
  <c r="L165" i="93"/>
  <c r="L166" i="93"/>
  <c r="L167" i="93"/>
  <c r="L168" i="93"/>
  <c r="L169" i="93"/>
  <c r="L170" i="93"/>
  <c r="L171" i="93"/>
  <c r="L172" i="93"/>
  <c r="L173" i="93"/>
  <c r="L174" i="93"/>
  <c r="L175" i="93"/>
  <c r="L176" i="93"/>
  <c r="L177" i="93"/>
  <c r="L178" i="93"/>
  <c r="L179" i="93"/>
  <c r="L180" i="93"/>
  <c r="L181" i="93"/>
  <c r="L182" i="93"/>
  <c r="L183" i="93"/>
  <c r="L184" i="93"/>
  <c r="L185" i="93"/>
  <c r="L186" i="93"/>
  <c r="L187" i="93"/>
  <c r="L188" i="93"/>
  <c r="L189" i="93"/>
  <c r="L190" i="93"/>
  <c r="L192" i="93"/>
  <c r="L193" i="93"/>
  <c r="L194" i="93"/>
  <c r="L195" i="93"/>
  <c r="L196" i="93"/>
  <c r="L197" i="93"/>
  <c r="L198" i="93"/>
  <c r="L199" i="93"/>
  <c r="L397" i="93"/>
  <c r="L398" i="93"/>
  <c r="L399" i="93"/>
  <c r="L400" i="93"/>
  <c r="L401" i="93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L65" i="94"/>
  <c r="L66" i="94"/>
  <c r="L67" i="94"/>
  <c r="L68" i="94"/>
  <c r="L69" i="94"/>
  <c r="L70" i="94"/>
  <c r="L71" i="94"/>
  <c r="L72" i="94"/>
  <c r="L73" i="94"/>
  <c r="L74" i="94"/>
  <c r="L75" i="94"/>
  <c r="L76" i="94"/>
  <c r="L77" i="94"/>
  <c r="L78" i="94"/>
  <c r="L79" i="94"/>
  <c r="L80" i="94"/>
  <c r="L81" i="94"/>
  <c r="L82" i="94"/>
  <c r="L83" i="94"/>
  <c r="L84" i="94"/>
  <c r="L85" i="94"/>
  <c r="L86" i="94"/>
  <c r="L87" i="94"/>
  <c r="L88" i="94"/>
  <c r="L89" i="94"/>
  <c r="L90" i="94"/>
  <c r="L91" i="94"/>
  <c r="L92" i="94"/>
  <c r="L93" i="94"/>
  <c r="L94" i="94"/>
  <c r="L95" i="94"/>
  <c r="L96" i="94"/>
  <c r="L97" i="94"/>
  <c r="L98" i="94"/>
  <c r="L99" i="94"/>
  <c r="L100" i="94"/>
  <c r="L101" i="94"/>
  <c r="L102" i="94"/>
  <c r="L103" i="94"/>
  <c r="L104" i="94"/>
  <c r="L105" i="94"/>
  <c r="L106" i="94"/>
  <c r="L107" i="94"/>
  <c r="L108" i="94"/>
  <c r="L109" i="94"/>
  <c r="L110" i="94"/>
  <c r="L111" i="94"/>
  <c r="L112" i="94"/>
  <c r="L113" i="94"/>
  <c r="L114" i="94"/>
  <c r="L115" i="94"/>
  <c r="L116" i="94"/>
  <c r="L117" i="94"/>
  <c r="L118" i="94"/>
  <c r="L119" i="94"/>
  <c r="L120" i="94"/>
  <c r="L121" i="94"/>
  <c r="L122" i="94"/>
  <c r="L123" i="94"/>
  <c r="L124" i="94"/>
  <c r="L125" i="94"/>
  <c r="L126" i="94"/>
  <c r="L127" i="94"/>
  <c r="L128" i="94"/>
  <c r="L129" i="94"/>
  <c r="L130" i="94"/>
  <c r="L131" i="94"/>
  <c r="L132" i="94"/>
  <c r="L133" i="94"/>
  <c r="L134" i="94"/>
  <c r="L135" i="94"/>
  <c r="L136" i="94"/>
  <c r="L137" i="94"/>
  <c r="L138" i="94"/>
  <c r="L139" i="94"/>
  <c r="L140" i="94"/>
  <c r="L141" i="94"/>
  <c r="L142" i="94"/>
  <c r="L143" i="94"/>
  <c r="L144" i="94"/>
  <c r="L145" i="94"/>
  <c r="L146" i="94"/>
  <c r="L147" i="94"/>
  <c r="L148" i="94"/>
  <c r="L149" i="94"/>
  <c r="L150" i="94"/>
  <c r="L151" i="94"/>
  <c r="L152" i="94"/>
  <c r="L153" i="94"/>
  <c r="L154" i="94"/>
  <c r="L155" i="94"/>
  <c r="L156" i="94"/>
  <c r="L157" i="94"/>
  <c r="L158" i="94"/>
  <c r="L159" i="94"/>
  <c r="L160" i="94"/>
  <c r="L161" i="94"/>
  <c r="L162" i="94"/>
  <c r="L163" i="94"/>
  <c r="L164" i="94"/>
  <c r="L165" i="94"/>
  <c r="L166" i="94"/>
  <c r="L167" i="94"/>
  <c r="L168" i="94"/>
  <c r="L169" i="94"/>
  <c r="L170" i="94"/>
  <c r="L171" i="94"/>
  <c r="L172" i="94"/>
  <c r="L173" i="94"/>
  <c r="L174" i="94"/>
  <c r="L175" i="94"/>
  <c r="L176" i="94"/>
  <c r="L177" i="94"/>
  <c r="L178" i="94"/>
  <c r="L179" i="94"/>
  <c r="L180" i="94"/>
  <c r="L181" i="94"/>
  <c r="L182" i="94"/>
  <c r="L183" i="94"/>
  <c r="L184" i="94"/>
  <c r="L185" i="94"/>
  <c r="L186" i="94"/>
  <c r="L187" i="94"/>
  <c r="L188" i="94"/>
  <c r="L189" i="94"/>
  <c r="L190" i="94"/>
  <c r="L191" i="94"/>
  <c r="L192" i="94"/>
  <c r="L193" i="94"/>
  <c r="L194" i="94"/>
  <c r="L195" i="94"/>
  <c r="L196" i="94"/>
  <c r="L197" i="94"/>
  <c r="L198" i="94"/>
  <c r="L199" i="94"/>
  <c r="L397" i="94"/>
  <c r="L398" i="94"/>
  <c r="L399" i="94"/>
  <c r="L400" i="94"/>
  <c r="L401" i="94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2" i="95"/>
  <c r="L193" i="95"/>
  <c r="L194" i="95"/>
  <c r="L195" i="95"/>
  <c r="L196" i="95"/>
  <c r="L197" i="95"/>
  <c r="L198" i="95"/>
  <c r="L199" i="95"/>
  <c r="L397" i="95"/>
  <c r="L398" i="95"/>
  <c r="L399" i="95"/>
  <c r="L400" i="95"/>
  <c r="L401" i="95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L65" i="96"/>
  <c r="L66" i="96"/>
  <c r="L67" i="96"/>
  <c r="L68" i="96"/>
  <c r="L69" i="96"/>
  <c r="L70" i="96"/>
  <c r="L71" i="96"/>
  <c r="L72" i="96"/>
  <c r="L73" i="96"/>
  <c r="L74" i="96"/>
  <c r="L75" i="96"/>
  <c r="L76" i="96"/>
  <c r="L77" i="96"/>
  <c r="L78" i="96"/>
  <c r="L79" i="96"/>
  <c r="L80" i="96"/>
  <c r="L81" i="96"/>
  <c r="L82" i="96"/>
  <c r="L83" i="96"/>
  <c r="L84" i="96"/>
  <c r="L85" i="96"/>
  <c r="L86" i="96"/>
  <c r="L87" i="96"/>
  <c r="L88" i="96"/>
  <c r="L89" i="96"/>
  <c r="L90" i="96"/>
  <c r="L91" i="96"/>
  <c r="L92" i="96"/>
  <c r="L93" i="96"/>
  <c r="L94" i="96"/>
  <c r="L95" i="96"/>
  <c r="L96" i="96"/>
  <c r="L97" i="96"/>
  <c r="L98" i="96"/>
  <c r="L99" i="96"/>
  <c r="L100" i="96"/>
  <c r="L101" i="96"/>
  <c r="L102" i="96"/>
  <c r="L103" i="96"/>
  <c r="L104" i="96"/>
  <c r="L105" i="96"/>
  <c r="L107" i="96"/>
  <c r="L108" i="96"/>
  <c r="L109" i="96"/>
  <c r="L110" i="96"/>
  <c r="L111" i="96"/>
  <c r="L112" i="96"/>
  <c r="L113" i="96"/>
  <c r="L114" i="96"/>
  <c r="L115" i="96"/>
  <c r="L116" i="96"/>
  <c r="L117" i="96"/>
  <c r="L118" i="96"/>
  <c r="L119" i="96"/>
  <c r="L120" i="96"/>
  <c r="L121" i="96"/>
  <c r="L122" i="96"/>
  <c r="L123" i="96"/>
  <c r="L124" i="96"/>
  <c r="L125" i="96"/>
  <c r="L126" i="96"/>
  <c r="L127" i="96"/>
  <c r="L128" i="96"/>
  <c r="L129" i="96"/>
  <c r="L130" i="96"/>
  <c r="L131" i="96"/>
  <c r="L132" i="96"/>
  <c r="L133" i="96"/>
  <c r="L135" i="96"/>
  <c r="L136" i="96"/>
  <c r="L137" i="96"/>
  <c r="L138" i="96"/>
  <c r="L139" i="96"/>
  <c r="L140" i="96"/>
  <c r="L141" i="96"/>
  <c r="L142" i="96"/>
  <c r="L143" i="96"/>
  <c r="L144" i="96"/>
  <c r="L145" i="96"/>
  <c r="L146" i="96"/>
  <c r="L147" i="96"/>
  <c r="L148" i="96"/>
  <c r="L149" i="96"/>
  <c r="L150" i="96"/>
  <c r="L151" i="96"/>
  <c r="L152" i="96"/>
  <c r="L153" i="96"/>
  <c r="L154" i="96"/>
  <c r="L155" i="96"/>
  <c r="L156" i="96"/>
  <c r="L157" i="96"/>
  <c r="L158" i="96"/>
  <c r="L159" i="96"/>
  <c r="L160" i="96"/>
  <c r="L161" i="96"/>
  <c r="L162" i="96"/>
  <c r="L163" i="96"/>
  <c r="L164" i="96"/>
  <c r="L165" i="96"/>
  <c r="L166" i="96"/>
  <c r="L167" i="96"/>
  <c r="L168" i="96"/>
  <c r="L169" i="96"/>
  <c r="L170" i="96"/>
  <c r="L172" i="96"/>
  <c r="L173" i="96"/>
  <c r="L174" i="96"/>
  <c r="L175" i="96"/>
  <c r="L176" i="96"/>
  <c r="L177" i="96"/>
  <c r="L178" i="96"/>
  <c r="L179" i="96"/>
  <c r="L180" i="96"/>
  <c r="L181" i="96"/>
  <c r="L182" i="96"/>
  <c r="L183" i="96"/>
  <c r="L184" i="96"/>
  <c r="L185" i="96"/>
  <c r="L186" i="96"/>
  <c r="L187" i="96"/>
  <c r="L188" i="96"/>
  <c r="L189" i="96"/>
  <c r="L190" i="96"/>
  <c r="L191" i="96"/>
  <c r="L192" i="96"/>
  <c r="L193" i="96"/>
  <c r="L194" i="96"/>
  <c r="L195" i="96"/>
  <c r="L196" i="96"/>
  <c r="L197" i="96"/>
  <c r="L198" i="96"/>
  <c r="L199" i="96"/>
  <c r="L397" i="96"/>
  <c r="L398" i="96"/>
  <c r="L399" i="96"/>
  <c r="L400" i="96"/>
  <c r="L401" i="96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65" i="97"/>
  <c r="L66" i="97"/>
  <c r="L67" i="97"/>
  <c r="L68" i="97"/>
  <c r="L69" i="97"/>
  <c r="L70" i="97"/>
  <c r="L71" i="97"/>
  <c r="L72" i="97"/>
  <c r="L73" i="97"/>
  <c r="L74" i="97"/>
  <c r="L75" i="97"/>
  <c r="L76" i="97"/>
  <c r="L77" i="97"/>
  <c r="L78" i="97"/>
  <c r="L79" i="97"/>
  <c r="L80" i="97"/>
  <c r="L81" i="97"/>
  <c r="L82" i="97"/>
  <c r="L83" i="97"/>
  <c r="L84" i="97"/>
  <c r="L85" i="97"/>
  <c r="L86" i="97"/>
  <c r="L87" i="97"/>
  <c r="L88" i="97"/>
  <c r="L89" i="97"/>
  <c r="L90" i="97"/>
  <c r="L91" i="97"/>
  <c r="L92" i="97"/>
  <c r="L93" i="97"/>
  <c r="L94" i="97"/>
  <c r="L95" i="97"/>
  <c r="L96" i="97"/>
  <c r="L97" i="97"/>
  <c r="L98" i="97"/>
  <c r="L99" i="97"/>
  <c r="L100" i="97"/>
  <c r="L101" i="97"/>
  <c r="L102" i="97"/>
  <c r="L103" i="97"/>
  <c r="L104" i="97"/>
  <c r="L105" i="97"/>
  <c r="L106" i="97"/>
  <c r="L107" i="97"/>
  <c r="L108" i="97"/>
  <c r="L109" i="97"/>
  <c r="L110" i="97"/>
  <c r="L111" i="97"/>
  <c r="L112" i="97"/>
  <c r="L113" i="97"/>
  <c r="L114" i="97"/>
  <c r="L115" i="97"/>
  <c r="L116" i="97"/>
  <c r="L117" i="97"/>
  <c r="L118" i="97"/>
  <c r="L119" i="97"/>
  <c r="L120" i="97"/>
  <c r="L121" i="97"/>
  <c r="L122" i="97"/>
  <c r="L123" i="97"/>
  <c r="L124" i="97"/>
  <c r="L125" i="97"/>
  <c r="L126" i="97"/>
  <c r="L127" i="97"/>
  <c r="L128" i="97"/>
  <c r="L129" i="97"/>
  <c r="L130" i="97"/>
  <c r="L131" i="97"/>
  <c r="L132" i="97"/>
  <c r="L133" i="97"/>
  <c r="L135" i="97"/>
  <c r="L136" i="97"/>
  <c r="L137" i="97"/>
  <c r="L138" i="97"/>
  <c r="L139" i="97"/>
  <c r="L140" i="97"/>
  <c r="L141" i="97"/>
  <c r="L142" i="97"/>
  <c r="L143" i="97"/>
  <c r="L144" i="97"/>
  <c r="L145" i="97"/>
  <c r="L146" i="97"/>
  <c r="L147" i="97"/>
  <c r="L148" i="97"/>
  <c r="L149" i="97"/>
  <c r="L150" i="97"/>
  <c r="L151" i="97"/>
  <c r="L152" i="97"/>
  <c r="L153" i="97"/>
  <c r="L154" i="97"/>
  <c r="L155" i="97"/>
  <c r="L156" i="97"/>
  <c r="L157" i="97"/>
  <c r="L158" i="97"/>
  <c r="L159" i="97"/>
  <c r="L160" i="97"/>
  <c r="L161" i="97"/>
  <c r="L162" i="97"/>
  <c r="L163" i="97"/>
  <c r="L164" i="97"/>
  <c r="L165" i="97"/>
  <c r="L166" i="97"/>
  <c r="L167" i="97"/>
  <c r="L168" i="97"/>
  <c r="L169" i="97"/>
  <c r="L170" i="97"/>
  <c r="L172" i="97"/>
  <c r="L173" i="97"/>
  <c r="L174" i="97"/>
  <c r="L175" i="97"/>
  <c r="M175" i="97" s="1"/>
  <c r="L176" i="97"/>
  <c r="L177" i="97"/>
  <c r="L178" i="97"/>
  <c r="L179" i="97"/>
  <c r="L180" i="97"/>
  <c r="L181" i="97"/>
  <c r="L182" i="97"/>
  <c r="L183" i="97"/>
  <c r="L184" i="97"/>
  <c r="L185" i="97"/>
  <c r="L187" i="97"/>
  <c r="L188" i="97"/>
  <c r="L189" i="97"/>
  <c r="L190" i="97"/>
  <c r="L191" i="97"/>
  <c r="L192" i="97"/>
  <c r="M192" i="97" s="1"/>
  <c r="L193" i="97"/>
  <c r="L194" i="97"/>
  <c r="L195" i="97"/>
  <c r="L196" i="97"/>
  <c r="L197" i="97"/>
  <c r="L198" i="97"/>
  <c r="L199" i="97"/>
  <c r="L397" i="97"/>
  <c r="L398" i="97"/>
  <c r="L399" i="97"/>
  <c r="L400" i="97"/>
  <c r="L401" i="97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62" i="98"/>
  <c r="L63" i="98"/>
  <c r="L64" i="98"/>
  <c r="L65" i="98"/>
  <c r="L66" i="98"/>
  <c r="L67" i="98"/>
  <c r="L68" i="98"/>
  <c r="L69" i="98"/>
  <c r="L70" i="98"/>
  <c r="L71" i="98"/>
  <c r="L72" i="98"/>
  <c r="L73" i="98"/>
  <c r="L74" i="98"/>
  <c r="L75" i="98"/>
  <c r="L76" i="98"/>
  <c r="L77" i="98"/>
  <c r="L78" i="98"/>
  <c r="L79" i="98"/>
  <c r="L80" i="98"/>
  <c r="L81" i="98"/>
  <c r="L82" i="98"/>
  <c r="L83" i="98"/>
  <c r="L84" i="98"/>
  <c r="L85" i="98"/>
  <c r="L86" i="98"/>
  <c r="L87" i="98"/>
  <c r="L88" i="98"/>
  <c r="L89" i="98"/>
  <c r="L90" i="98"/>
  <c r="L91" i="98"/>
  <c r="L92" i="98"/>
  <c r="L93" i="98"/>
  <c r="L94" i="98"/>
  <c r="L95" i="98"/>
  <c r="L96" i="98"/>
  <c r="L97" i="98"/>
  <c r="L98" i="98"/>
  <c r="L99" i="98"/>
  <c r="L100" i="98"/>
  <c r="L101" i="98"/>
  <c r="L102" i="98"/>
  <c r="L103" i="98"/>
  <c r="L104" i="98"/>
  <c r="L105" i="98"/>
  <c r="L106" i="98"/>
  <c r="L107" i="98"/>
  <c r="L108" i="98"/>
  <c r="L109" i="98"/>
  <c r="L110" i="98"/>
  <c r="L111" i="98"/>
  <c r="L112" i="98"/>
  <c r="L113" i="98"/>
  <c r="L114" i="98"/>
  <c r="L115" i="98"/>
  <c r="L116" i="98"/>
  <c r="L117" i="98"/>
  <c r="L118" i="98"/>
  <c r="L119" i="98"/>
  <c r="L120" i="98"/>
  <c r="L121" i="98"/>
  <c r="L122" i="98"/>
  <c r="L123" i="98"/>
  <c r="L124" i="98"/>
  <c r="L125" i="98"/>
  <c r="L126" i="98"/>
  <c r="L127" i="98"/>
  <c r="L128" i="98"/>
  <c r="L129" i="98"/>
  <c r="L130" i="98"/>
  <c r="L131" i="98"/>
  <c r="L132" i="98"/>
  <c r="L133" i="98"/>
  <c r="L134" i="98"/>
  <c r="L135" i="98"/>
  <c r="L136" i="98"/>
  <c r="L137" i="98"/>
  <c r="L138" i="98"/>
  <c r="L139" i="98"/>
  <c r="L140" i="98"/>
  <c r="L141" i="98"/>
  <c r="L142" i="98"/>
  <c r="L143" i="98"/>
  <c r="L144" i="98"/>
  <c r="L145" i="98"/>
  <c r="L146" i="98"/>
  <c r="L147" i="98"/>
  <c r="L148" i="98"/>
  <c r="L149" i="98"/>
  <c r="L150" i="98"/>
  <c r="L151" i="98"/>
  <c r="L152" i="98"/>
  <c r="L153" i="98"/>
  <c r="L154" i="98"/>
  <c r="L155" i="98"/>
  <c r="L156" i="98"/>
  <c r="L157" i="98"/>
  <c r="L158" i="98"/>
  <c r="L159" i="98"/>
  <c r="L160" i="98"/>
  <c r="L161" i="98"/>
  <c r="L162" i="98"/>
  <c r="L163" i="98"/>
  <c r="L164" i="98"/>
  <c r="L165" i="98"/>
  <c r="L166" i="98"/>
  <c r="L167" i="98"/>
  <c r="L168" i="98"/>
  <c r="L169" i="98"/>
  <c r="L170" i="98"/>
  <c r="L171" i="98"/>
  <c r="L172" i="98"/>
  <c r="L173" i="98"/>
  <c r="L174" i="98"/>
  <c r="L175" i="98"/>
  <c r="L176" i="98"/>
  <c r="L177" i="98"/>
  <c r="L178" i="98"/>
  <c r="L179" i="98"/>
  <c r="L180" i="98"/>
  <c r="L181" i="98"/>
  <c r="L182" i="98"/>
  <c r="L183" i="98"/>
  <c r="L184" i="98"/>
  <c r="L185" i="98"/>
  <c r="L186" i="98"/>
  <c r="L187" i="98"/>
  <c r="L188" i="98"/>
  <c r="L189" i="98"/>
  <c r="L190" i="98"/>
  <c r="L192" i="98"/>
  <c r="L193" i="98"/>
  <c r="L194" i="98"/>
  <c r="L195" i="98"/>
  <c r="L196" i="98"/>
  <c r="L197" i="98"/>
  <c r="L198" i="98"/>
  <c r="L199" i="98"/>
  <c r="L397" i="98"/>
  <c r="L398" i="98"/>
  <c r="L399" i="98"/>
  <c r="L400" i="98"/>
  <c r="L401" i="98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L65" i="99"/>
  <c r="L66" i="99"/>
  <c r="L67" i="99"/>
  <c r="L68" i="99"/>
  <c r="L69" i="99"/>
  <c r="L70" i="99"/>
  <c r="L71" i="99"/>
  <c r="L72" i="99"/>
  <c r="L73" i="99"/>
  <c r="L74" i="99"/>
  <c r="L75" i="99"/>
  <c r="L76" i="99"/>
  <c r="L77" i="99"/>
  <c r="L78" i="99"/>
  <c r="L79" i="99"/>
  <c r="L80" i="99"/>
  <c r="L81" i="99"/>
  <c r="L82" i="99"/>
  <c r="L83" i="99"/>
  <c r="L84" i="99"/>
  <c r="L85" i="99"/>
  <c r="L86" i="99"/>
  <c r="L87" i="99"/>
  <c r="L88" i="99"/>
  <c r="L89" i="99"/>
  <c r="L90" i="99"/>
  <c r="L91" i="99"/>
  <c r="L92" i="99"/>
  <c r="L93" i="99"/>
  <c r="L94" i="99"/>
  <c r="L95" i="99"/>
  <c r="L96" i="99"/>
  <c r="L97" i="99"/>
  <c r="L98" i="99"/>
  <c r="L99" i="99"/>
  <c r="L100" i="99"/>
  <c r="L101" i="99"/>
  <c r="L102" i="99"/>
  <c r="L103" i="99"/>
  <c r="L104" i="99"/>
  <c r="L105" i="99"/>
  <c r="L106" i="99"/>
  <c r="L107" i="99"/>
  <c r="L108" i="99"/>
  <c r="L109" i="99"/>
  <c r="L110" i="99"/>
  <c r="L111" i="99"/>
  <c r="L112" i="99"/>
  <c r="L113" i="99"/>
  <c r="L114" i="99"/>
  <c r="L115" i="99"/>
  <c r="L116" i="99"/>
  <c r="L117" i="99"/>
  <c r="L118" i="99"/>
  <c r="L119" i="99"/>
  <c r="L120" i="99"/>
  <c r="L121" i="99"/>
  <c r="L122" i="99"/>
  <c r="L123" i="99"/>
  <c r="L124" i="99"/>
  <c r="L125" i="99"/>
  <c r="L126" i="99"/>
  <c r="L127" i="99"/>
  <c r="L128" i="99"/>
  <c r="L129" i="99"/>
  <c r="L130" i="99"/>
  <c r="L131" i="99"/>
  <c r="L132" i="99"/>
  <c r="L133" i="99"/>
  <c r="L134" i="99"/>
  <c r="L135" i="99"/>
  <c r="L136" i="99"/>
  <c r="L137" i="99"/>
  <c r="L138" i="99"/>
  <c r="L139" i="99"/>
  <c r="L140" i="99"/>
  <c r="L141" i="99"/>
  <c r="L142" i="99"/>
  <c r="L143" i="99"/>
  <c r="L144" i="99"/>
  <c r="L145" i="99"/>
  <c r="L146" i="99"/>
  <c r="L147" i="99"/>
  <c r="L148" i="99"/>
  <c r="L149" i="99"/>
  <c r="L150" i="99"/>
  <c r="L152" i="99"/>
  <c r="L153" i="99"/>
  <c r="L154" i="99"/>
  <c r="L155" i="99"/>
  <c r="L156" i="99"/>
  <c r="L157" i="99"/>
  <c r="L158" i="99"/>
  <c r="L159" i="99"/>
  <c r="L160" i="99"/>
  <c r="L161" i="99"/>
  <c r="L162" i="99"/>
  <c r="L163" i="99"/>
  <c r="L164" i="99"/>
  <c r="L165" i="99"/>
  <c r="L166" i="99"/>
  <c r="L167" i="99"/>
  <c r="L168" i="99"/>
  <c r="L169" i="99"/>
  <c r="L170" i="99"/>
  <c r="L172" i="99"/>
  <c r="L173" i="99"/>
  <c r="L174" i="99"/>
  <c r="L175" i="99"/>
  <c r="L176" i="99"/>
  <c r="L177" i="99"/>
  <c r="L178" i="99"/>
  <c r="L179" i="99"/>
  <c r="L180" i="99"/>
  <c r="L181" i="99"/>
  <c r="L182" i="99"/>
  <c r="L183" i="99"/>
  <c r="L184" i="99"/>
  <c r="L185" i="99"/>
  <c r="L186" i="99"/>
  <c r="L187" i="99"/>
  <c r="L188" i="99"/>
  <c r="L189" i="99"/>
  <c r="L190" i="99"/>
  <c r="L191" i="99"/>
  <c r="L192" i="99"/>
  <c r="L193" i="99"/>
  <c r="L194" i="99"/>
  <c r="L195" i="99"/>
  <c r="L196" i="99"/>
  <c r="L197" i="99"/>
  <c r="L198" i="99"/>
  <c r="L199" i="99"/>
  <c r="L397" i="99"/>
  <c r="L398" i="99"/>
  <c r="L399" i="99"/>
  <c r="L400" i="99"/>
  <c r="L401" i="99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L65" i="100"/>
  <c r="L66" i="100"/>
  <c r="L67" i="100"/>
  <c r="L68" i="100"/>
  <c r="L69" i="100"/>
  <c r="L70" i="100"/>
  <c r="L72" i="100"/>
  <c r="L73" i="100"/>
  <c r="L74" i="100"/>
  <c r="L75" i="100"/>
  <c r="L76" i="100"/>
  <c r="L77" i="100"/>
  <c r="L78" i="100"/>
  <c r="L79" i="100"/>
  <c r="L80" i="100"/>
  <c r="L81" i="100"/>
  <c r="L82" i="100"/>
  <c r="L83" i="100"/>
  <c r="L84" i="100"/>
  <c r="L85" i="100"/>
  <c r="L86" i="100"/>
  <c r="L87" i="100"/>
  <c r="L88" i="100"/>
  <c r="L89" i="100"/>
  <c r="L90" i="100"/>
  <c r="L92" i="100"/>
  <c r="L93" i="100"/>
  <c r="L94" i="100"/>
  <c r="L95" i="100"/>
  <c r="L96" i="100"/>
  <c r="L97" i="100"/>
  <c r="L98" i="100"/>
  <c r="L99" i="100"/>
  <c r="L100" i="100"/>
  <c r="L101" i="100"/>
  <c r="L102" i="100"/>
  <c r="L103" i="100"/>
  <c r="L105" i="100"/>
  <c r="L106" i="100"/>
  <c r="L107" i="100"/>
  <c r="L108" i="100"/>
  <c r="L109" i="100"/>
  <c r="L110" i="100"/>
  <c r="L111" i="100"/>
  <c r="L112" i="100"/>
  <c r="L113" i="100"/>
  <c r="L114" i="100"/>
  <c r="L115" i="100"/>
  <c r="L116" i="100"/>
  <c r="L117" i="100"/>
  <c r="L118" i="100"/>
  <c r="L119" i="100"/>
  <c r="L120" i="100"/>
  <c r="L121" i="100"/>
  <c r="L122" i="100"/>
  <c r="L123" i="100"/>
  <c r="L124" i="100"/>
  <c r="L125" i="100"/>
  <c r="L126" i="100"/>
  <c r="L127" i="100"/>
  <c r="L128" i="100"/>
  <c r="L129" i="100"/>
  <c r="L130" i="100"/>
  <c r="L131" i="100"/>
  <c r="L132" i="100"/>
  <c r="L133" i="100"/>
  <c r="L134" i="100"/>
  <c r="L135" i="100"/>
  <c r="L136" i="100"/>
  <c r="L137" i="100"/>
  <c r="L138" i="100"/>
  <c r="L139" i="100"/>
  <c r="L140" i="100"/>
  <c r="L141" i="100"/>
  <c r="L142" i="100"/>
  <c r="L143" i="100"/>
  <c r="L144" i="100"/>
  <c r="L145" i="100"/>
  <c r="L146" i="100"/>
  <c r="L147" i="100"/>
  <c r="L148" i="100"/>
  <c r="L149" i="100"/>
  <c r="L150" i="100"/>
  <c r="L151" i="100"/>
  <c r="L152" i="100"/>
  <c r="L153" i="100"/>
  <c r="L154" i="100"/>
  <c r="L155" i="100"/>
  <c r="L156" i="100"/>
  <c r="L157" i="100"/>
  <c r="L158" i="100"/>
  <c r="L159" i="100"/>
  <c r="L160" i="100"/>
  <c r="L161" i="100"/>
  <c r="L162" i="100"/>
  <c r="L163" i="100"/>
  <c r="L164" i="100"/>
  <c r="L165" i="100"/>
  <c r="L166" i="100"/>
  <c r="L167" i="100"/>
  <c r="L168" i="100"/>
  <c r="L169" i="100"/>
  <c r="L170" i="100"/>
  <c r="L171" i="100"/>
  <c r="L172" i="100"/>
  <c r="L173" i="100"/>
  <c r="L174" i="100"/>
  <c r="L175" i="100"/>
  <c r="L176" i="100"/>
  <c r="L177" i="100"/>
  <c r="L178" i="100"/>
  <c r="L179" i="100"/>
  <c r="L180" i="100"/>
  <c r="L181" i="100"/>
  <c r="L182" i="100"/>
  <c r="L183" i="100"/>
  <c r="L184" i="100"/>
  <c r="L185" i="100"/>
  <c r="L186" i="100"/>
  <c r="L187" i="100"/>
  <c r="L188" i="100"/>
  <c r="L189" i="100"/>
  <c r="L190" i="100"/>
  <c r="L191" i="100"/>
  <c r="L192" i="100"/>
  <c r="L193" i="100"/>
  <c r="L194" i="100"/>
  <c r="L195" i="100"/>
  <c r="L196" i="100"/>
  <c r="L197" i="100"/>
  <c r="L198" i="100"/>
  <c r="L199" i="100"/>
  <c r="L397" i="100"/>
  <c r="L398" i="100"/>
  <c r="L399" i="100"/>
  <c r="L400" i="100"/>
  <c r="L401" i="100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L65" i="101"/>
  <c r="L66" i="101"/>
  <c r="L67" i="101"/>
  <c r="L68" i="101"/>
  <c r="L69" i="101"/>
  <c r="L70" i="101"/>
  <c r="L71" i="101"/>
  <c r="L72" i="101"/>
  <c r="L73" i="101"/>
  <c r="L74" i="101"/>
  <c r="L75" i="101"/>
  <c r="L76" i="101"/>
  <c r="L77" i="101"/>
  <c r="L78" i="101"/>
  <c r="L79" i="101"/>
  <c r="L80" i="101"/>
  <c r="L81" i="101"/>
  <c r="L82" i="101"/>
  <c r="L83" i="101"/>
  <c r="L84" i="101"/>
  <c r="L85" i="101"/>
  <c r="L86" i="101"/>
  <c r="L87" i="101"/>
  <c r="L88" i="101"/>
  <c r="L89" i="101"/>
  <c r="L90" i="101"/>
  <c r="L91" i="101"/>
  <c r="L92" i="101"/>
  <c r="L93" i="101"/>
  <c r="L94" i="101"/>
  <c r="L95" i="101"/>
  <c r="L96" i="101"/>
  <c r="L97" i="101"/>
  <c r="L98" i="101"/>
  <c r="L99" i="101"/>
  <c r="L100" i="101"/>
  <c r="L101" i="101"/>
  <c r="L102" i="101"/>
  <c r="L103" i="101"/>
  <c r="L104" i="101"/>
  <c r="L105" i="101"/>
  <c r="L106" i="101"/>
  <c r="L107" i="101"/>
  <c r="L108" i="101"/>
  <c r="L109" i="101"/>
  <c r="L110" i="101"/>
  <c r="L111" i="101"/>
  <c r="L112" i="101"/>
  <c r="L113" i="101"/>
  <c r="L114" i="101"/>
  <c r="L115" i="101"/>
  <c r="L116" i="101"/>
  <c r="L117" i="101"/>
  <c r="L118" i="101"/>
  <c r="L119" i="101"/>
  <c r="L120" i="101"/>
  <c r="L121" i="101"/>
  <c r="L122" i="101"/>
  <c r="L123" i="101"/>
  <c r="L124" i="101"/>
  <c r="L125" i="101"/>
  <c r="L126" i="101"/>
  <c r="L127" i="101"/>
  <c r="L128" i="101"/>
  <c r="L129" i="101"/>
  <c r="L130" i="101"/>
  <c r="L131" i="101"/>
  <c r="L132" i="101"/>
  <c r="L133" i="101"/>
  <c r="L134" i="101"/>
  <c r="L135" i="101"/>
  <c r="L136" i="101"/>
  <c r="L137" i="101"/>
  <c r="L138" i="101"/>
  <c r="L139" i="101"/>
  <c r="L140" i="101"/>
  <c r="L141" i="101"/>
  <c r="L142" i="101"/>
  <c r="L143" i="101"/>
  <c r="L144" i="101"/>
  <c r="L145" i="101"/>
  <c r="L146" i="101"/>
  <c r="L147" i="101"/>
  <c r="L148" i="101"/>
  <c r="L149" i="101"/>
  <c r="L150" i="101"/>
  <c r="L151" i="101"/>
  <c r="L152" i="101"/>
  <c r="L153" i="101"/>
  <c r="L154" i="101"/>
  <c r="L155" i="101"/>
  <c r="L156" i="101"/>
  <c r="L157" i="101"/>
  <c r="L158" i="101"/>
  <c r="L159" i="101"/>
  <c r="L160" i="101"/>
  <c r="L161" i="101"/>
  <c r="L162" i="101"/>
  <c r="L163" i="101"/>
  <c r="L164" i="101"/>
  <c r="L165" i="101"/>
  <c r="L166" i="101"/>
  <c r="L167" i="101"/>
  <c r="L168" i="101"/>
  <c r="L169" i="101"/>
  <c r="L170" i="101"/>
  <c r="L171" i="101"/>
  <c r="L172" i="101"/>
  <c r="L173" i="101"/>
  <c r="L174" i="101"/>
  <c r="L175" i="101"/>
  <c r="L176" i="101"/>
  <c r="L177" i="101"/>
  <c r="L178" i="101"/>
  <c r="L179" i="101"/>
  <c r="L180" i="101"/>
  <c r="L181" i="101"/>
  <c r="L182" i="101"/>
  <c r="L183" i="101"/>
  <c r="L184" i="101"/>
  <c r="L185" i="101"/>
  <c r="L186" i="101"/>
  <c r="L187" i="101"/>
  <c r="L188" i="101"/>
  <c r="L189" i="101"/>
  <c r="L190" i="101"/>
  <c r="L191" i="101"/>
  <c r="L192" i="101"/>
  <c r="L193" i="101"/>
  <c r="L194" i="101"/>
  <c r="L195" i="101"/>
  <c r="L196" i="101"/>
  <c r="L197" i="101"/>
  <c r="L198" i="101"/>
  <c r="L199" i="101"/>
  <c r="L397" i="101"/>
  <c r="L398" i="101"/>
  <c r="L399" i="101"/>
  <c r="L400" i="101"/>
  <c r="L401" i="101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L23" i="102"/>
  <c r="L24" i="102"/>
  <c r="L25" i="102"/>
  <c r="L26" i="102"/>
  <c r="L27" i="102"/>
  <c r="L28" i="102"/>
  <c r="L29" i="102"/>
  <c r="L30" i="102"/>
  <c r="L31" i="102"/>
  <c r="L32" i="102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49" i="102"/>
  <c r="L50" i="102"/>
  <c r="L51" i="102"/>
  <c r="L52" i="102"/>
  <c r="L53" i="102"/>
  <c r="L54" i="102"/>
  <c r="L55" i="102"/>
  <c r="L56" i="102"/>
  <c r="L57" i="102"/>
  <c r="L58" i="102"/>
  <c r="L59" i="102"/>
  <c r="L60" i="102"/>
  <c r="L61" i="102"/>
  <c r="L62" i="102"/>
  <c r="L63" i="102"/>
  <c r="L64" i="102"/>
  <c r="L65" i="102"/>
  <c r="L66" i="102"/>
  <c r="L67" i="102"/>
  <c r="L68" i="102"/>
  <c r="L69" i="102"/>
  <c r="L70" i="102"/>
  <c r="L71" i="102"/>
  <c r="L72" i="102"/>
  <c r="L73" i="102"/>
  <c r="L74" i="102"/>
  <c r="L75" i="102"/>
  <c r="L76" i="102"/>
  <c r="L77" i="102"/>
  <c r="L78" i="102"/>
  <c r="L79" i="102"/>
  <c r="L80" i="102"/>
  <c r="L81" i="102"/>
  <c r="L82" i="102"/>
  <c r="L83" i="102"/>
  <c r="L84" i="102"/>
  <c r="L85" i="102"/>
  <c r="L86" i="102"/>
  <c r="L87" i="102"/>
  <c r="L88" i="102"/>
  <c r="L89" i="102"/>
  <c r="L90" i="102"/>
  <c r="L91" i="102"/>
  <c r="L92" i="102"/>
  <c r="L93" i="102"/>
  <c r="L94" i="102"/>
  <c r="L95" i="102"/>
  <c r="L96" i="102"/>
  <c r="L97" i="102"/>
  <c r="L98" i="102"/>
  <c r="L99" i="102"/>
  <c r="L100" i="102"/>
  <c r="L101" i="102"/>
  <c r="L102" i="102"/>
  <c r="L103" i="102"/>
  <c r="L104" i="102"/>
  <c r="L105" i="102"/>
  <c r="L106" i="102"/>
  <c r="L107" i="102"/>
  <c r="L108" i="102"/>
  <c r="L109" i="102"/>
  <c r="L110" i="102"/>
  <c r="L111" i="102"/>
  <c r="L112" i="102"/>
  <c r="L113" i="102"/>
  <c r="L114" i="102"/>
  <c r="L115" i="102"/>
  <c r="L116" i="102"/>
  <c r="L117" i="102"/>
  <c r="L118" i="102"/>
  <c r="L119" i="102"/>
  <c r="L120" i="102"/>
  <c r="L121" i="102"/>
  <c r="L122" i="102"/>
  <c r="L123" i="102"/>
  <c r="L124" i="102"/>
  <c r="L125" i="102"/>
  <c r="L126" i="102"/>
  <c r="L127" i="102"/>
  <c r="L128" i="102"/>
  <c r="L129" i="102"/>
  <c r="L130" i="102"/>
  <c r="L131" i="102"/>
  <c r="L132" i="102"/>
  <c r="L133" i="102"/>
  <c r="L134" i="102"/>
  <c r="L135" i="102"/>
  <c r="L136" i="102"/>
  <c r="L137" i="102"/>
  <c r="L138" i="102"/>
  <c r="L139" i="102"/>
  <c r="L140" i="102"/>
  <c r="L141" i="102"/>
  <c r="L142" i="102"/>
  <c r="L143" i="102"/>
  <c r="L144" i="102"/>
  <c r="L145" i="102"/>
  <c r="L146" i="102"/>
  <c r="L147" i="102"/>
  <c r="L148" i="102"/>
  <c r="L149" i="102"/>
  <c r="L150" i="102"/>
  <c r="L151" i="102"/>
  <c r="L152" i="102"/>
  <c r="L153" i="102"/>
  <c r="L154" i="102"/>
  <c r="L155" i="102"/>
  <c r="L156" i="102"/>
  <c r="L157" i="102"/>
  <c r="L158" i="102"/>
  <c r="L159" i="102"/>
  <c r="L160" i="102"/>
  <c r="L161" i="102"/>
  <c r="L162" i="102"/>
  <c r="L163" i="102"/>
  <c r="L164" i="102"/>
  <c r="L165" i="102"/>
  <c r="L166" i="102"/>
  <c r="L167" i="102"/>
  <c r="L168" i="102"/>
  <c r="L169" i="102"/>
  <c r="L170" i="102"/>
  <c r="L171" i="102"/>
  <c r="L172" i="102"/>
  <c r="L173" i="102"/>
  <c r="L174" i="102"/>
  <c r="L175" i="102"/>
  <c r="L176" i="102"/>
  <c r="L177" i="102"/>
  <c r="L178" i="102"/>
  <c r="L179" i="102"/>
  <c r="L180" i="102"/>
  <c r="L181" i="102"/>
  <c r="L182" i="102"/>
  <c r="L183" i="102"/>
  <c r="L184" i="102"/>
  <c r="L185" i="102"/>
  <c r="L186" i="102"/>
  <c r="L187" i="102"/>
  <c r="L188" i="102"/>
  <c r="L189" i="102"/>
  <c r="L190" i="102"/>
  <c r="L191" i="102"/>
  <c r="L192" i="102"/>
  <c r="L193" i="102"/>
  <c r="L194" i="102"/>
  <c r="L195" i="102"/>
  <c r="L196" i="102"/>
  <c r="L197" i="102"/>
  <c r="L198" i="102"/>
  <c r="L199" i="102"/>
  <c r="L397" i="102"/>
  <c r="L398" i="102"/>
  <c r="L399" i="102"/>
  <c r="L400" i="102"/>
  <c r="L401" i="102"/>
  <c r="L10" i="103"/>
  <c r="L11" i="103"/>
  <c r="L12" i="103"/>
  <c r="L13" i="103"/>
  <c r="L14" i="103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L41" i="103"/>
  <c r="L42" i="103"/>
  <c r="L43" i="103"/>
  <c r="L44" i="103"/>
  <c r="M44" i="103" s="1"/>
  <c r="L45" i="103"/>
  <c r="L46" i="103"/>
  <c r="L47" i="103"/>
  <c r="L48" i="103"/>
  <c r="L49" i="103"/>
  <c r="L50" i="103"/>
  <c r="L51" i="103"/>
  <c r="L52" i="103"/>
  <c r="L53" i="103"/>
  <c r="L54" i="103"/>
  <c r="L55" i="103"/>
  <c r="L56" i="103"/>
  <c r="L57" i="103"/>
  <c r="L58" i="103"/>
  <c r="L59" i="103"/>
  <c r="L60" i="103"/>
  <c r="L61" i="103"/>
  <c r="L62" i="103"/>
  <c r="L63" i="103"/>
  <c r="L64" i="103"/>
  <c r="L65" i="103"/>
  <c r="L66" i="103"/>
  <c r="L67" i="103"/>
  <c r="L68" i="103"/>
  <c r="L69" i="103"/>
  <c r="L70" i="103"/>
  <c r="L71" i="103"/>
  <c r="L72" i="103"/>
  <c r="L73" i="103"/>
  <c r="L74" i="103"/>
  <c r="L75" i="103"/>
  <c r="L76" i="103"/>
  <c r="L77" i="103"/>
  <c r="L78" i="103"/>
  <c r="L79" i="103"/>
  <c r="L80" i="103"/>
  <c r="L81" i="103"/>
  <c r="L82" i="103"/>
  <c r="L83" i="103"/>
  <c r="L84" i="103"/>
  <c r="L85" i="103"/>
  <c r="L86" i="103"/>
  <c r="L87" i="103"/>
  <c r="L88" i="103"/>
  <c r="L89" i="103"/>
  <c r="L90" i="103"/>
  <c r="L91" i="103"/>
  <c r="L92" i="103"/>
  <c r="L93" i="103"/>
  <c r="L94" i="103"/>
  <c r="L95" i="103"/>
  <c r="L96" i="103"/>
  <c r="L97" i="103"/>
  <c r="L98" i="103"/>
  <c r="L99" i="103"/>
  <c r="L100" i="103"/>
  <c r="L101" i="103"/>
  <c r="L102" i="103"/>
  <c r="L103" i="103"/>
  <c r="L104" i="103"/>
  <c r="L105" i="103"/>
  <c r="L106" i="103"/>
  <c r="L107" i="103"/>
  <c r="L108" i="103"/>
  <c r="L109" i="103"/>
  <c r="L110" i="103"/>
  <c r="L111" i="103"/>
  <c r="L112" i="103"/>
  <c r="L113" i="103"/>
  <c r="L114" i="103"/>
  <c r="L115" i="103"/>
  <c r="L116" i="103"/>
  <c r="L117" i="103"/>
  <c r="L118" i="103"/>
  <c r="L119" i="103"/>
  <c r="L120" i="103"/>
  <c r="L121" i="103"/>
  <c r="L122" i="103"/>
  <c r="L123" i="103"/>
  <c r="L124" i="103"/>
  <c r="L125" i="103"/>
  <c r="L126" i="103"/>
  <c r="L127" i="103"/>
  <c r="L128" i="103"/>
  <c r="L129" i="103"/>
  <c r="L130" i="103"/>
  <c r="L131" i="103"/>
  <c r="L132" i="103"/>
  <c r="L133" i="103"/>
  <c r="L134" i="103"/>
  <c r="M134" i="103" s="1"/>
  <c r="L135" i="103"/>
  <c r="L136" i="103"/>
  <c r="L137" i="103"/>
  <c r="L138" i="103"/>
  <c r="L139" i="103"/>
  <c r="L140" i="103"/>
  <c r="L141" i="103"/>
  <c r="L142" i="103"/>
  <c r="L143" i="103"/>
  <c r="L144" i="103"/>
  <c r="L145" i="103"/>
  <c r="L146" i="103"/>
  <c r="L147" i="103"/>
  <c r="L148" i="103"/>
  <c r="L149" i="103"/>
  <c r="L150" i="103"/>
  <c r="L151" i="103"/>
  <c r="L152" i="103"/>
  <c r="L153" i="103"/>
  <c r="L154" i="103"/>
  <c r="L155" i="103"/>
  <c r="L156" i="103"/>
  <c r="L157" i="103"/>
  <c r="L158" i="103"/>
  <c r="L159" i="103"/>
  <c r="L160" i="103"/>
  <c r="L161" i="103"/>
  <c r="L162" i="103"/>
  <c r="L163" i="103"/>
  <c r="L164" i="103"/>
  <c r="L165" i="103"/>
  <c r="L166" i="103"/>
  <c r="L167" i="103"/>
  <c r="L168" i="103"/>
  <c r="L169" i="103"/>
  <c r="L170" i="103"/>
  <c r="L171" i="103"/>
  <c r="L172" i="103"/>
  <c r="L173" i="103"/>
  <c r="L174" i="103"/>
  <c r="L175" i="103"/>
  <c r="L176" i="103"/>
  <c r="L177" i="103"/>
  <c r="L178" i="103"/>
  <c r="L179" i="103"/>
  <c r="L180" i="103"/>
  <c r="L181" i="103"/>
  <c r="L182" i="103"/>
  <c r="L183" i="103"/>
  <c r="L184" i="103"/>
  <c r="L185" i="103"/>
  <c r="L186" i="103"/>
  <c r="L187" i="103"/>
  <c r="L188" i="103"/>
  <c r="L189" i="103"/>
  <c r="L190" i="103"/>
  <c r="L191" i="103"/>
  <c r="L192" i="103"/>
  <c r="L193" i="103"/>
  <c r="L194" i="103"/>
  <c r="L195" i="103"/>
  <c r="L196" i="103"/>
  <c r="L197" i="103"/>
  <c r="L198" i="103"/>
  <c r="L199" i="103"/>
  <c r="L397" i="103"/>
  <c r="L398" i="103"/>
  <c r="L399" i="103"/>
  <c r="L400" i="103"/>
  <c r="L401" i="103"/>
  <c r="L10" i="104"/>
  <c r="L11" i="104"/>
  <c r="L12" i="104"/>
  <c r="L13" i="104"/>
  <c r="L14" i="104"/>
  <c r="L15" i="104"/>
  <c r="L16" i="104"/>
  <c r="L17" i="104"/>
  <c r="L18" i="104"/>
  <c r="L19" i="104"/>
  <c r="L20" i="104"/>
  <c r="L21" i="104"/>
  <c r="M21" i="104" s="1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L47" i="104"/>
  <c r="L48" i="104"/>
  <c r="L49" i="104"/>
  <c r="L50" i="104"/>
  <c r="L51" i="104"/>
  <c r="L52" i="104"/>
  <c r="L53" i="104"/>
  <c r="L54" i="104"/>
  <c r="L55" i="104"/>
  <c r="L56" i="104"/>
  <c r="L57" i="104"/>
  <c r="L58" i="104"/>
  <c r="L59" i="104"/>
  <c r="L60" i="104"/>
  <c r="L61" i="104"/>
  <c r="L62" i="104"/>
  <c r="L63" i="104"/>
  <c r="L64" i="104"/>
  <c r="L65" i="104"/>
  <c r="L66" i="104"/>
  <c r="L67" i="104"/>
  <c r="L68" i="104"/>
  <c r="L69" i="104"/>
  <c r="L70" i="104"/>
  <c r="L71" i="104"/>
  <c r="L72" i="104"/>
  <c r="L73" i="104"/>
  <c r="L74" i="104"/>
  <c r="L75" i="104"/>
  <c r="L76" i="104"/>
  <c r="M76" i="104" s="1"/>
  <c r="L77" i="104"/>
  <c r="L78" i="104"/>
  <c r="L79" i="104"/>
  <c r="L80" i="104"/>
  <c r="L81" i="104"/>
  <c r="L82" i="104"/>
  <c r="L83" i="104"/>
  <c r="L84" i="104"/>
  <c r="L85" i="104"/>
  <c r="L86" i="104"/>
  <c r="L87" i="104"/>
  <c r="L88" i="104"/>
  <c r="L89" i="104"/>
  <c r="L90" i="104"/>
  <c r="L91" i="104"/>
  <c r="L92" i="104"/>
  <c r="L93" i="104"/>
  <c r="L94" i="104"/>
  <c r="L95" i="104"/>
  <c r="L96" i="104"/>
  <c r="L97" i="104"/>
  <c r="L98" i="104"/>
  <c r="L99" i="104"/>
  <c r="L100" i="104"/>
  <c r="L101" i="104"/>
  <c r="L102" i="104"/>
  <c r="L103" i="104"/>
  <c r="L104" i="104"/>
  <c r="L105" i="104"/>
  <c r="M105" i="104" s="1"/>
  <c r="L106" i="104"/>
  <c r="M106" i="104" s="1"/>
  <c r="L107" i="104"/>
  <c r="M107" i="104" s="1"/>
  <c r="L108" i="104"/>
  <c r="L109" i="104"/>
  <c r="L110" i="104"/>
  <c r="L111" i="104"/>
  <c r="L112" i="104"/>
  <c r="L113" i="104"/>
  <c r="L114" i="104"/>
  <c r="L115" i="104"/>
  <c r="L116" i="104"/>
  <c r="L117" i="104"/>
  <c r="L118" i="104"/>
  <c r="L119" i="104"/>
  <c r="L120" i="104"/>
  <c r="L121" i="104"/>
  <c r="L122" i="104"/>
  <c r="L123" i="104"/>
  <c r="L124" i="104"/>
  <c r="L125" i="104"/>
  <c r="L126" i="104"/>
  <c r="L127" i="104"/>
  <c r="L128" i="104"/>
  <c r="L129" i="104"/>
  <c r="L130" i="104"/>
  <c r="L131" i="104"/>
  <c r="L132" i="104"/>
  <c r="L133" i="104"/>
  <c r="L134" i="104"/>
  <c r="L135" i="104"/>
  <c r="L136" i="104"/>
  <c r="L137" i="104"/>
  <c r="L138" i="104"/>
  <c r="L139" i="104"/>
  <c r="L140" i="104"/>
  <c r="L141" i="104"/>
  <c r="L142" i="104"/>
  <c r="L143" i="104"/>
  <c r="L144" i="104"/>
  <c r="L145" i="104"/>
  <c r="L146" i="104"/>
  <c r="L147" i="104"/>
  <c r="L148" i="104"/>
  <c r="L149" i="104"/>
  <c r="L150" i="104"/>
  <c r="L151" i="104"/>
  <c r="L152" i="104"/>
  <c r="L153" i="104"/>
  <c r="L154" i="104"/>
  <c r="L155" i="104"/>
  <c r="L156" i="104"/>
  <c r="L157" i="104"/>
  <c r="L158" i="104"/>
  <c r="L159" i="104"/>
  <c r="L160" i="104"/>
  <c r="L161" i="104"/>
  <c r="L162" i="104"/>
  <c r="L163" i="104"/>
  <c r="L164" i="104"/>
  <c r="L165" i="104"/>
  <c r="L166" i="104"/>
  <c r="L167" i="104"/>
  <c r="L168" i="104"/>
  <c r="L169" i="104"/>
  <c r="L170" i="104"/>
  <c r="L171" i="104"/>
  <c r="L172" i="104"/>
  <c r="L173" i="104"/>
  <c r="L174" i="104"/>
  <c r="L175" i="104"/>
  <c r="L176" i="104"/>
  <c r="L177" i="104"/>
  <c r="L178" i="104"/>
  <c r="L179" i="104"/>
  <c r="L180" i="104"/>
  <c r="L181" i="104"/>
  <c r="L182" i="104"/>
  <c r="L183" i="104"/>
  <c r="L184" i="104"/>
  <c r="L185" i="104"/>
  <c r="L186" i="104"/>
  <c r="L187" i="104"/>
  <c r="L188" i="104"/>
  <c r="L189" i="104"/>
  <c r="L190" i="104"/>
  <c r="L191" i="104"/>
  <c r="L192" i="104"/>
  <c r="L193" i="104"/>
  <c r="L194" i="104"/>
  <c r="L195" i="104"/>
  <c r="L196" i="104"/>
  <c r="L197" i="104"/>
  <c r="L198" i="104"/>
  <c r="L199" i="104"/>
  <c r="L397" i="104"/>
  <c r="L398" i="104"/>
  <c r="L399" i="104"/>
  <c r="L400" i="104"/>
  <c r="L401" i="104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L65" i="105"/>
  <c r="L66" i="105"/>
  <c r="L67" i="105"/>
  <c r="L68" i="105"/>
  <c r="L69" i="105"/>
  <c r="L70" i="105"/>
  <c r="L71" i="105"/>
  <c r="L72" i="105"/>
  <c r="L73" i="105"/>
  <c r="L74" i="105"/>
  <c r="L75" i="105"/>
  <c r="L76" i="105"/>
  <c r="L77" i="105"/>
  <c r="L78" i="105"/>
  <c r="L79" i="105"/>
  <c r="L80" i="105"/>
  <c r="L81" i="105"/>
  <c r="L82" i="105"/>
  <c r="L83" i="105"/>
  <c r="L84" i="105"/>
  <c r="L85" i="105"/>
  <c r="L86" i="105"/>
  <c r="L87" i="105"/>
  <c r="L88" i="105"/>
  <c r="L89" i="105"/>
  <c r="L90" i="105"/>
  <c r="L91" i="105"/>
  <c r="L92" i="105"/>
  <c r="L93" i="105"/>
  <c r="L94" i="105"/>
  <c r="L95" i="105"/>
  <c r="L96" i="105"/>
  <c r="L97" i="105"/>
  <c r="L98" i="105"/>
  <c r="L99" i="105"/>
  <c r="L100" i="105"/>
  <c r="L101" i="105"/>
  <c r="L102" i="105"/>
  <c r="L103" i="105"/>
  <c r="L104" i="105"/>
  <c r="L105" i="105"/>
  <c r="L106" i="105"/>
  <c r="L107" i="105"/>
  <c r="L108" i="105"/>
  <c r="L109" i="105"/>
  <c r="L110" i="105"/>
  <c r="L111" i="105"/>
  <c r="L112" i="105"/>
  <c r="L113" i="105"/>
  <c r="L114" i="105"/>
  <c r="L115" i="105"/>
  <c r="L116" i="105"/>
  <c r="L117" i="105"/>
  <c r="L118" i="105"/>
  <c r="L119" i="105"/>
  <c r="L120" i="105"/>
  <c r="L121" i="105"/>
  <c r="L122" i="105"/>
  <c r="L123" i="105"/>
  <c r="L124" i="105"/>
  <c r="L125" i="105"/>
  <c r="L126" i="105"/>
  <c r="L127" i="105"/>
  <c r="L128" i="105"/>
  <c r="L129" i="105"/>
  <c r="L130" i="105"/>
  <c r="L131" i="105"/>
  <c r="L132" i="105"/>
  <c r="L133" i="105"/>
  <c r="L134" i="105"/>
  <c r="L135" i="105"/>
  <c r="L136" i="105"/>
  <c r="L137" i="105"/>
  <c r="L138" i="105"/>
  <c r="L139" i="105"/>
  <c r="L140" i="105"/>
  <c r="L141" i="105"/>
  <c r="L142" i="105"/>
  <c r="L143" i="105"/>
  <c r="L144" i="105"/>
  <c r="L145" i="105"/>
  <c r="L146" i="105"/>
  <c r="L147" i="105"/>
  <c r="L148" i="105"/>
  <c r="L149" i="105"/>
  <c r="L150" i="105"/>
  <c r="L151" i="105"/>
  <c r="L152" i="105"/>
  <c r="L153" i="105"/>
  <c r="L154" i="105"/>
  <c r="L155" i="105"/>
  <c r="L156" i="105"/>
  <c r="L157" i="105"/>
  <c r="L158" i="105"/>
  <c r="L159" i="105"/>
  <c r="L160" i="105"/>
  <c r="L161" i="105"/>
  <c r="L162" i="105"/>
  <c r="L163" i="105"/>
  <c r="L164" i="105"/>
  <c r="L165" i="105"/>
  <c r="L166" i="105"/>
  <c r="L167" i="105"/>
  <c r="L168" i="105"/>
  <c r="L169" i="105"/>
  <c r="L170" i="105"/>
  <c r="L171" i="105"/>
  <c r="L172" i="105"/>
  <c r="L173" i="105"/>
  <c r="L174" i="105"/>
  <c r="L175" i="105"/>
  <c r="L176" i="105"/>
  <c r="L177" i="105"/>
  <c r="L178" i="105"/>
  <c r="L179" i="105"/>
  <c r="L180" i="105"/>
  <c r="L181" i="105"/>
  <c r="L182" i="105"/>
  <c r="L183" i="105"/>
  <c r="L184" i="105"/>
  <c r="L185" i="105"/>
  <c r="L186" i="105"/>
  <c r="L187" i="105"/>
  <c r="L188" i="105"/>
  <c r="L189" i="105"/>
  <c r="L190" i="105"/>
  <c r="L191" i="105"/>
  <c r="L192" i="105"/>
  <c r="L193" i="105"/>
  <c r="L194" i="105"/>
  <c r="L195" i="105"/>
  <c r="L196" i="105"/>
  <c r="L197" i="105"/>
  <c r="L198" i="105"/>
  <c r="L199" i="105"/>
  <c r="L397" i="105"/>
  <c r="L398" i="105"/>
  <c r="L399" i="105"/>
  <c r="L400" i="105"/>
  <c r="L401" i="105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65" i="72"/>
  <c r="L66" i="72"/>
  <c r="L67" i="72"/>
  <c r="L68" i="72"/>
  <c r="L69" i="72"/>
  <c r="L70" i="72"/>
  <c r="L71" i="72"/>
  <c r="M71" i="72" s="1"/>
  <c r="L72" i="72"/>
  <c r="L73" i="72"/>
  <c r="L74" i="72"/>
  <c r="L75" i="72"/>
  <c r="L76" i="72"/>
  <c r="L77" i="72"/>
  <c r="L78" i="72"/>
  <c r="L79" i="72"/>
  <c r="L80" i="72"/>
  <c r="L81" i="72"/>
  <c r="L82" i="72"/>
  <c r="L83" i="72"/>
  <c r="L84" i="72"/>
  <c r="L85" i="72"/>
  <c r="L86" i="72"/>
  <c r="L87" i="72"/>
  <c r="L88" i="72"/>
  <c r="L89" i="72"/>
  <c r="L90" i="72"/>
  <c r="L91" i="72"/>
  <c r="L92" i="72"/>
  <c r="L93" i="72"/>
  <c r="L94" i="72"/>
  <c r="L95" i="72"/>
  <c r="L96" i="72"/>
  <c r="L97" i="72"/>
  <c r="L98" i="72"/>
  <c r="L99" i="72"/>
  <c r="L100" i="72"/>
  <c r="L101" i="72"/>
  <c r="L102" i="72"/>
  <c r="L103" i="72"/>
  <c r="L104" i="72"/>
  <c r="L105" i="72"/>
  <c r="L106" i="72"/>
  <c r="L107" i="72"/>
  <c r="L108" i="72"/>
  <c r="L109" i="72"/>
  <c r="L110" i="72"/>
  <c r="L111" i="72"/>
  <c r="L112" i="72"/>
  <c r="L113" i="72"/>
  <c r="L114" i="72"/>
  <c r="L115" i="72"/>
  <c r="L116" i="72"/>
  <c r="L117" i="72"/>
  <c r="L118" i="72"/>
  <c r="L119" i="72"/>
  <c r="L120" i="72"/>
  <c r="L121" i="72"/>
  <c r="L122" i="72"/>
  <c r="L123" i="72"/>
  <c r="L124" i="72"/>
  <c r="L125" i="72"/>
  <c r="L126" i="72"/>
  <c r="L127" i="72"/>
  <c r="L128" i="72"/>
  <c r="L129" i="72"/>
  <c r="L130" i="72"/>
  <c r="L131" i="72"/>
  <c r="L132" i="72"/>
  <c r="L133" i="72"/>
  <c r="L134" i="72"/>
  <c r="L135" i="72"/>
  <c r="L136" i="72"/>
  <c r="L137" i="72"/>
  <c r="L138" i="72"/>
  <c r="L139" i="72"/>
  <c r="L140" i="72"/>
  <c r="L141" i="72"/>
  <c r="L142" i="72"/>
  <c r="L143" i="72"/>
  <c r="L144" i="72"/>
  <c r="L145" i="72"/>
  <c r="L146" i="72"/>
  <c r="L147" i="72"/>
  <c r="L148" i="72"/>
  <c r="L149" i="72"/>
  <c r="L150" i="72"/>
  <c r="L151" i="72"/>
  <c r="L152" i="72"/>
  <c r="L153" i="72"/>
  <c r="L154" i="72"/>
  <c r="L155" i="72"/>
  <c r="L156" i="72"/>
  <c r="L157" i="72"/>
  <c r="L158" i="72"/>
  <c r="L159" i="72"/>
  <c r="L160" i="72"/>
  <c r="L161" i="72"/>
  <c r="L162" i="72"/>
  <c r="L163" i="72"/>
  <c r="L164" i="72"/>
  <c r="L165" i="72"/>
  <c r="L166" i="72"/>
  <c r="L167" i="72"/>
  <c r="L168" i="72"/>
  <c r="L169" i="72"/>
  <c r="L170" i="72"/>
  <c r="L171" i="72"/>
  <c r="M171" i="72" s="1"/>
  <c r="L172" i="72"/>
  <c r="L173" i="72"/>
  <c r="L174" i="72"/>
  <c r="L175" i="72"/>
  <c r="L176" i="72"/>
  <c r="L177" i="72"/>
  <c r="L178" i="72"/>
  <c r="L179" i="72"/>
  <c r="L180" i="72"/>
  <c r="L181" i="72"/>
  <c r="L182" i="72"/>
  <c r="L183" i="72"/>
  <c r="L184" i="72"/>
  <c r="L185" i="72"/>
  <c r="L186" i="72"/>
  <c r="L187" i="72"/>
  <c r="L188" i="72"/>
  <c r="L189" i="72"/>
  <c r="L190" i="72"/>
  <c r="L191" i="72"/>
  <c r="L192" i="72"/>
  <c r="L193" i="72"/>
  <c r="L194" i="72"/>
  <c r="L195" i="72"/>
  <c r="L196" i="72"/>
  <c r="L197" i="72"/>
  <c r="L198" i="72"/>
  <c r="L199" i="72"/>
  <c r="L397" i="72"/>
  <c r="L398" i="72"/>
  <c r="L399" i="72"/>
  <c r="L400" i="72"/>
  <c r="L401" i="72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23" i="76"/>
  <c r="I24" i="76"/>
  <c r="I25" i="76"/>
  <c r="I26" i="76"/>
  <c r="I27" i="76"/>
  <c r="I28" i="76"/>
  <c r="I29" i="76"/>
  <c r="I30" i="76"/>
  <c r="I31" i="76"/>
  <c r="I32" i="76"/>
  <c r="I33" i="76"/>
  <c r="I34" i="76"/>
  <c r="I35" i="76"/>
  <c r="I36" i="76"/>
  <c r="I37" i="76"/>
  <c r="I38" i="76"/>
  <c r="I39" i="76"/>
  <c r="I40" i="76"/>
  <c r="I41" i="76"/>
  <c r="I42" i="76"/>
  <c r="I43" i="76"/>
  <c r="I44" i="76"/>
  <c r="I45" i="76"/>
  <c r="I46" i="76"/>
  <c r="I47" i="76"/>
  <c r="I48" i="76"/>
  <c r="I49" i="76"/>
  <c r="I50" i="76"/>
  <c r="I51" i="76"/>
  <c r="I52" i="76"/>
  <c r="I53" i="76"/>
  <c r="I54" i="76"/>
  <c r="I55" i="76"/>
  <c r="I56" i="76"/>
  <c r="I57" i="76"/>
  <c r="I58" i="76"/>
  <c r="I59" i="76"/>
  <c r="I60" i="76"/>
  <c r="I61" i="76"/>
  <c r="I62" i="76"/>
  <c r="I63" i="76"/>
  <c r="I64" i="76"/>
  <c r="I65" i="76"/>
  <c r="I66" i="76"/>
  <c r="I67" i="76"/>
  <c r="I68" i="76"/>
  <c r="I69" i="76"/>
  <c r="I70" i="76"/>
  <c r="I71" i="76"/>
  <c r="I72" i="76"/>
  <c r="I73" i="76"/>
  <c r="I74" i="76"/>
  <c r="I75" i="76"/>
  <c r="I76" i="76"/>
  <c r="I77" i="76"/>
  <c r="I78" i="76"/>
  <c r="I79" i="76"/>
  <c r="I80" i="76"/>
  <c r="I81" i="76"/>
  <c r="I82" i="76"/>
  <c r="I83" i="76"/>
  <c r="I84" i="76"/>
  <c r="I85" i="76"/>
  <c r="I86" i="76"/>
  <c r="I87" i="76"/>
  <c r="I88" i="76"/>
  <c r="I89" i="76"/>
  <c r="I90" i="76"/>
  <c r="I91" i="76"/>
  <c r="I92" i="76"/>
  <c r="I93" i="76"/>
  <c r="I94" i="76"/>
  <c r="I95" i="76"/>
  <c r="I96" i="76"/>
  <c r="I97" i="76"/>
  <c r="I98" i="76"/>
  <c r="I99" i="76"/>
  <c r="I100" i="76"/>
  <c r="I101" i="76"/>
  <c r="I102" i="76"/>
  <c r="I103" i="76"/>
  <c r="I104" i="76"/>
  <c r="I105" i="76"/>
  <c r="I106" i="76"/>
  <c r="I107" i="76"/>
  <c r="I108" i="76"/>
  <c r="I109" i="76"/>
  <c r="I110" i="76"/>
  <c r="I111" i="76"/>
  <c r="I112" i="76"/>
  <c r="I113" i="76"/>
  <c r="I114" i="76"/>
  <c r="I115" i="76"/>
  <c r="I116" i="76"/>
  <c r="I117" i="76"/>
  <c r="I118" i="76"/>
  <c r="I119" i="76"/>
  <c r="I120" i="76"/>
  <c r="I121" i="76"/>
  <c r="I122" i="76"/>
  <c r="I123" i="76"/>
  <c r="I124" i="76"/>
  <c r="I125" i="76"/>
  <c r="I126" i="76"/>
  <c r="I127" i="76"/>
  <c r="I128" i="76"/>
  <c r="I129" i="76"/>
  <c r="I130" i="76"/>
  <c r="I131" i="76"/>
  <c r="I132" i="76"/>
  <c r="I133" i="76"/>
  <c r="I134" i="76"/>
  <c r="I135" i="76"/>
  <c r="I136" i="76"/>
  <c r="I137" i="76"/>
  <c r="I138" i="76"/>
  <c r="I139" i="76"/>
  <c r="I140" i="76"/>
  <c r="I141" i="76"/>
  <c r="I142" i="76"/>
  <c r="I143" i="76"/>
  <c r="I144" i="76"/>
  <c r="I145" i="76"/>
  <c r="I146" i="76"/>
  <c r="I147" i="76"/>
  <c r="I148" i="76"/>
  <c r="I149" i="76"/>
  <c r="I150" i="76"/>
  <c r="I151" i="76"/>
  <c r="I152" i="76"/>
  <c r="I153" i="76"/>
  <c r="I154" i="76"/>
  <c r="I155" i="76"/>
  <c r="I156" i="76"/>
  <c r="I157" i="76"/>
  <c r="I158" i="76"/>
  <c r="I159" i="76"/>
  <c r="I160" i="76"/>
  <c r="I161" i="76"/>
  <c r="I162" i="76"/>
  <c r="I163" i="76"/>
  <c r="I164" i="76"/>
  <c r="I165" i="76"/>
  <c r="I166" i="76"/>
  <c r="I167" i="76"/>
  <c r="I168" i="76"/>
  <c r="I170" i="76"/>
  <c r="M170" i="76" s="1"/>
  <c r="I171" i="76"/>
  <c r="I172" i="76"/>
  <c r="M172" i="76" s="1"/>
  <c r="I173" i="76"/>
  <c r="M173" i="76" s="1"/>
  <c r="I174" i="76"/>
  <c r="M174" i="76" s="1"/>
  <c r="I175" i="76"/>
  <c r="I176" i="76"/>
  <c r="M176" i="76" s="1"/>
  <c r="I177" i="76"/>
  <c r="M177" i="76" s="1"/>
  <c r="I178" i="76"/>
  <c r="M178" i="76" s="1"/>
  <c r="I179" i="76"/>
  <c r="I180" i="76"/>
  <c r="M180" i="76" s="1"/>
  <c r="I181" i="76"/>
  <c r="M181" i="76" s="1"/>
  <c r="I182" i="76"/>
  <c r="M182" i="76" s="1"/>
  <c r="I183" i="76"/>
  <c r="I184" i="76"/>
  <c r="M184" i="76" s="1"/>
  <c r="I185" i="76"/>
  <c r="M185" i="76" s="1"/>
  <c r="M186" i="76"/>
  <c r="I187" i="76"/>
  <c r="I188" i="76"/>
  <c r="M188" i="76" s="1"/>
  <c r="I189" i="76"/>
  <c r="M189" i="76" s="1"/>
  <c r="I190" i="76"/>
  <c r="M190" i="76" s="1"/>
  <c r="I192" i="76"/>
  <c r="I193" i="76"/>
  <c r="I194" i="76"/>
  <c r="I196" i="76"/>
  <c r="I197" i="76"/>
  <c r="I198" i="76"/>
  <c r="I199" i="76"/>
  <c r="I397" i="76"/>
  <c r="I398" i="76"/>
  <c r="I399" i="76"/>
  <c r="I400" i="76"/>
  <c r="I401" i="76"/>
  <c r="I10" i="77"/>
  <c r="I11" i="77"/>
  <c r="M11" i="77" s="1"/>
  <c r="I12" i="77"/>
  <c r="I13" i="77"/>
  <c r="I14" i="77"/>
  <c r="I15" i="77"/>
  <c r="M15" i="77" s="1"/>
  <c r="I16" i="77"/>
  <c r="I17" i="77"/>
  <c r="I18" i="77"/>
  <c r="I19" i="77"/>
  <c r="M19" i="77" s="1"/>
  <c r="I20" i="77"/>
  <c r="I21" i="77"/>
  <c r="I22" i="77"/>
  <c r="I23" i="77"/>
  <c r="M23" i="77" s="1"/>
  <c r="I24" i="77"/>
  <c r="I25" i="77"/>
  <c r="I26" i="77"/>
  <c r="I27" i="77"/>
  <c r="M27" i="77" s="1"/>
  <c r="I28" i="77"/>
  <c r="I29" i="77"/>
  <c r="I30" i="77"/>
  <c r="I31" i="77"/>
  <c r="M31" i="77" s="1"/>
  <c r="I33" i="77"/>
  <c r="M33" i="77" s="1"/>
  <c r="I34" i="77"/>
  <c r="I35" i="77"/>
  <c r="M35" i="77" s="1"/>
  <c r="I36" i="77"/>
  <c r="I37" i="77"/>
  <c r="M37" i="77" s="1"/>
  <c r="I38" i="77"/>
  <c r="I39" i="77"/>
  <c r="M39" i="77" s="1"/>
  <c r="I40" i="77"/>
  <c r="I41" i="77"/>
  <c r="M41" i="77" s="1"/>
  <c r="I42" i="77"/>
  <c r="I43" i="77"/>
  <c r="M43" i="77" s="1"/>
  <c r="I44" i="77"/>
  <c r="I45" i="77"/>
  <c r="M45" i="77" s="1"/>
  <c r="I46" i="77"/>
  <c r="I47" i="77"/>
  <c r="M47" i="77" s="1"/>
  <c r="I48" i="77"/>
  <c r="I49" i="77"/>
  <c r="M49" i="77" s="1"/>
  <c r="I50" i="77"/>
  <c r="I51" i="77"/>
  <c r="M51" i="77" s="1"/>
  <c r="I52" i="77"/>
  <c r="I53" i="77"/>
  <c r="M53" i="77" s="1"/>
  <c r="I54" i="77"/>
  <c r="I55" i="77"/>
  <c r="M55" i="77" s="1"/>
  <c r="I56" i="77"/>
  <c r="I57" i="77"/>
  <c r="M57" i="77" s="1"/>
  <c r="I58" i="77"/>
  <c r="I59" i="77"/>
  <c r="M59" i="77" s="1"/>
  <c r="I60" i="77"/>
  <c r="I61" i="77"/>
  <c r="M61" i="77" s="1"/>
  <c r="I62" i="77"/>
  <c r="I63" i="77"/>
  <c r="M63" i="77" s="1"/>
  <c r="I64" i="77"/>
  <c r="I65" i="77"/>
  <c r="M65" i="77" s="1"/>
  <c r="I66" i="77"/>
  <c r="I67" i="77"/>
  <c r="M67" i="77" s="1"/>
  <c r="I68" i="77"/>
  <c r="I69" i="77"/>
  <c r="M69" i="77" s="1"/>
  <c r="I70" i="77"/>
  <c r="I71" i="77"/>
  <c r="M71" i="77" s="1"/>
  <c r="I72" i="77"/>
  <c r="I73" i="77"/>
  <c r="M73" i="77" s="1"/>
  <c r="I74" i="77"/>
  <c r="I75" i="77"/>
  <c r="M75" i="77" s="1"/>
  <c r="I76" i="77"/>
  <c r="I77" i="77"/>
  <c r="M77" i="77" s="1"/>
  <c r="I78" i="77"/>
  <c r="I79" i="77"/>
  <c r="M79" i="77" s="1"/>
  <c r="I80" i="77"/>
  <c r="I81" i="77"/>
  <c r="M81" i="77" s="1"/>
  <c r="I82" i="77"/>
  <c r="I83" i="77"/>
  <c r="M83" i="77" s="1"/>
  <c r="I84" i="77"/>
  <c r="I85" i="77"/>
  <c r="M85" i="77" s="1"/>
  <c r="I86" i="77"/>
  <c r="I87" i="77"/>
  <c r="M87" i="77" s="1"/>
  <c r="I88" i="77"/>
  <c r="I89" i="77"/>
  <c r="M89" i="77" s="1"/>
  <c r="I90" i="77"/>
  <c r="I91" i="77"/>
  <c r="M91" i="77" s="1"/>
  <c r="I92" i="77"/>
  <c r="I93" i="77"/>
  <c r="M93" i="77" s="1"/>
  <c r="I94" i="77"/>
  <c r="I95" i="77"/>
  <c r="M95" i="77" s="1"/>
  <c r="I96" i="77"/>
  <c r="I97" i="77"/>
  <c r="M97" i="77" s="1"/>
  <c r="I98" i="77"/>
  <c r="I99" i="77"/>
  <c r="M99" i="77" s="1"/>
  <c r="I100" i="77"/>
  <c r="I101" i="77"/>
  <c r="M101" i="77" s="1"/>
  <c r="I103" i="77"/>
  <c r="M103" i="77" s="1"/>
  <c r="I104" i="77"/>
  <c r="I105" i="77"/>
  <c r="M105" i="77" s="1"/>
  <c r="I107" i="77"/>
  <c r="M107" i="77" s="1"/>
  <c r="I108" i="77"/>
  <c r="M108" i="77" s="1"/>
  <c r="I109" i="77"/>
  <c r="I110" i="77"/>
  <c r="I111" i="77"/>
  <c r="M111" i="77" s="1"/>
  <c r="I112" i="77"/>
  <c r="M112" i="77" s="1"/>
  <c r="I113" i="77"/>
  <c r="I114" i="77"/>
  <c r="I115" i="77"/>
  <c r="M115" i="77" s="1"/>
  <c r="I116" i="77"/>
  <c r="M116" i="77" s="1"/>
  <c r="I117" i="77"/>
  <c r="I118" i="77"/>
  <c r="I119" i="77"/>
  <c r="M119" i="77" s="1"/>
  <c r="I120" i="77"/>
  <c r="M120" i="77" s="1"/>
  <c r="I121" i="77"/>
  <c r="I122" i="77"/>
  <c r="I123" i="77"/>
  <c r="M123" i="77" s="1"/>
  <c r="I124" i="77"/>
  <c r="M124" i="77" s="1"/>
  <c r="I125" i="77"/>
  <c r="I126" i="77"/>
  <c r="I127" i="77"/>
  <c r="M127" i="77" s="1"/>
  <c r="I128" i="77"/>
  <c r="M128" i="77" s="1"/>
  <c r="I129" i="77"/>
  <c r="I130" i="77"/>
  <c r="I131" i="77"/>
  <c r="M131" i="77" s="1"/>
  <c r="I132" i="77"/>
  <c r="M132" i="77" s="1"/>
  <c r="I133" i="77"/>
  <c r="I134" i="77"/>
  <c r="I135" i="77"/>
  <c r="M135" i="77" s="1"/>
  <c r="I136" i="77"/>
  <c r="M136" i="77" s="1"/>
  <c r="I137" i="77"/>
  <c r="I138" i="77"/>
  <c r="I139" i="77"/>
  <c r="M139" i="77" s="1"/>
  <c r="I140" i="77"/>
  <c r="M140" i="77" s="1"/>
  <c r="I141" i="77"/>
  <c r="I142" i="77"/>
  <c r="I143" i="77"/>
  <c r="M143" i="77" s="1"/>
  <c r="I144" i="77"/>
  <c r="M144" i="77" s="1"/>
  <c r="I145" i="77"/>
  <c r="I146" i="77"/>
  <c r="I147" i="77"/>
  <c r="M147" i="77" s="1"/>
  <c r="I148" i="77"/>
  <c r="M148" i="77" s="1"/>
  <c r="I149" i="77"/>
  <c r="I150" i="77"/>
  <c r="I151" i="77"/>
  <c r="M151" i="77" s="1"/>
  <c r="I152" i="77"/>
  <c r="M152" i="77" s="1"/>
  <c r="I153" i="77"/>
  <c r="I154" i="77"/>
  <c r="I155" i="77"/>
  <c r="M155" i="77" s="1"/>
  <c r="I156" i="77"/>
  <c r="M156" i="77" s="1"/>
  <c r="I157" i="77"/>
  <c r="I158" i="77"/>
  <c r="I159" i="77"/>
  <c r="M159" i="77" s="1"/>
  <c r="I160" i="77"/>
  <c r="M160" i="77" s="1"/>
  <c r="I161" i="77"/>
  <c r="I162" i="77"/>
  <c r="I163" i="77"/>
  <c r="M163" i="77" s="1"/>
  <c r="I164" i="77"/>
  <c r="M164" i="77" s="1"/>
  <c r="I165" i="77"/>
  <c r="I166" i="77"/>
  <c r="I167" i="77"/>
  <c r="M167" i="77" s="1"/>
  <c r="I168" i="77"/>
  <c r="M168" i="77" s="1"/>
  <c r="I169" i="77"/>
  <c r="I170" i="77"/>
  <c r="I171" i="77"/>
  <c r="M171" i="77" s="1"/>
  <c r="I172" i="77"/>
  <c r="M172" i="77" s="1"/>
  <c r="I173" i="77"/>
  <c r="I174" i="77"/>
  <c r="I175" i="77"/>
  <c r="M175" i="77" s="1"/>
  <c r="I176" i="77"/>
  <c r="M176" i="77" s="1"/>
  <c r="I177" i="77"/>
  <c r="I178" i="77"/>
  <c r="I179" i="77"/>
  <c r="M179" i="77" s="1"/>
  <c r="I180" i="77"/>
  <c r="M180" i="77" s="1"/>
  <c r="I181" i="77"/>
  <c r="I182" i="77"/>
  <c r="I183" i="77"/>
  <c r="M183" i="77" s="1"/>
  <c r="I184" i="77"/>
  <c r="M184" i="77" s="1"/>
  <c r="I185" i="77"/>
  <c r="I186" i="77"/>
  <c r="I187" i="77"/>
  <c r="M187" i="77" s="1"/>
  <c r="I188" i="77"/>
  <c r="M188" i="77" s="1"/>
  <c r="I189" i="77"/>
  <c r="I190" i="77"/>
  <c r="I191" i="77"/>
  <c r="M191" i="77" s="1"/>
  <c r="I192" i="77"/>
  <c r="M192" i="77" s="1"/>
  <c r="I193" i="77"/>
  <c r="I194" i="77"/>
  <c r="I195" i="77"/>
  <c r="M195" i="77" s="1"/>
  <c r="I196" i="77"/>
  <c r="M196" i="77" s="1"/>
  <c r="I197" i="77"/>
  <c r="I198" i="77"/>
  <c r="I199" i="77"/>
  <c r="M199" i="77" s="1"/>
  <c r="I397" i="77"/>
  <c r="M397" i="77" s="1"/>
  <c r="I398" i="77"/>
  <c r="M398" i="77" s="1"/>
  <c r="I399" i="77"/>
  <c r="M399" i="77" s="1"/>
  <c r="I400" i="77"/>
  <c r="M400" i="77" s="1"/>
  <c r="I401" i="77"/>
  <c r="M401" i="77" s="1"/>
  <c r="I11" i="78"/>
  <c r="I12" i="78"/>
  <c r="M12" i="78" s="1"/>
  <c r="I13" i="78"/>
  <c r="I14" i="78"/>
  <c r="I15" i="78"/>
  <c r="I16" i="78"/>
  <c r="M16" i="78" s="1"/>
  <c r="I17" i="78"/>
  <c r="I18" i="78"/>
  <c r="I19" i="78"/>
  <c r="I20" i="78"/>
  <c r="M20" i="78" s="1"/>
  <c r="I21" i="78"/>
  <c r="I22" i="78"/>
  <c r="I23" i="78"/>
  <c r="I24" i="78"/>
  <c r="M24" i="78" s="1"/>
  <c r="I25" i="78"/>
  <c r="I26" i="78"/>
  <c r="I27" i="78"/>
  <c r="I28" i="78"/>
  <c r="M28" i="78" s="1"/>
  <c r="I29" i="78"/>
  <c r="I30" i="78"/>
  <c r="I31" i="78"/>
  <c r="I32" i="78"/>
  <c r="M32" i="78" s="1"/>
  <c r="I33" i="78"/>
  <c r="I34" i="78"/>
  <c r="I35" i="78"/>
  <c r="I36" i="78"/>
  <c r="M36" i="78" s="1"/>
  <c r="I37" i="78"/>
  <c r="I38" i="78"/>
  <c r="I39" i="78"/>
  <c r="I40" i="78"/>
  <c r="M40" i="78" s="1"/>
  <c r="I41" i="78"/>
  <c r="I42" i="78"/>
  <c r="I43" i="78"/>
  <c r="I44" i="78"/>
  <c r="M44" i="78" s="1"/>
  <c r="I45" i="78"/>
  <c r="I46" i="78"/>
  <c r="I47" i="78"/>
  <c r="I48" i="78"/>
  <c r="M48" i="78" s="1"/>
  <c r="I49" i="78"/>
  <c r="I50" i="78"/>
  <c r="I51" i="78"/>
  <c r="I52" i="78"/>
  <c r="M52" i="78" s="1"/>
  <c r="I53" i="78"/>
  <c r="I54" i="78"/>
  <c r="I55" i="78"/>
  <c r="I56" i="78"/>
  <c r="M56" i="78" s="1"/>
  <c r="I57" i="78"/>
  <c r="I58" i="78"/>
  <c r="I59" i="78"/>
  <c r="I60" i="78"/>
  <c r="M60" i="78" s="1"/>
  <c r="I61" i="78"/>
  <c r="I62" i="78"/>
  <c r="I63" i="78"/>
  <c r="I64" i="78"/>
  <c r="M64" i="78" s="1"/>
  <c r="I65" i="78"/>
  <c r="I66" i="78"/>
  <c r="I67" i="78"/>
  <c r="I68" i="78"/>
  <c r="M68" i="78" s="1"/>
  <c r="I69" i="78"/>
  <c r="I70" i="78"/>
  <c r="I71" i="78"/>
  <c r="I72" i="78"/>
  <c r="M72" i="78" s="1"/>
  <c r="I73" i="78"/>
  <c r="I74" i="78"/>
  <c r="I75" i="78"/>
  <c r="I76" i="78"/>
  <c r="M76" i="78" s="1"/>
  <c r="I77" i="78"/>
  <c r="I78" i="78"/>
  <c r="I79" i="78"/>
  <c r="I80" i="78"/>
  <c r="M80" i="78" s="1"/>
  <c r="I81" i="78"/>
  <c r="I82" i="78"/>
  <c r="I83" i="78"/>
  <c r="I84" i="78"/>
  <c r="M84" i="78" s="1"/>
  <c r="I85" i="78"/>
  <c r="I86" i="78"/>
  <c r="I87" i="78"/>
  <c r="I88" i="78"/>
  <c r="M88" i="78" s="1"/>
  <c r="I89" i="78"/>
  <c r="I90" i="78"/>
  <c r="I91" i="78"/>
  <c r="I92" i="78"/>
  <c r="M92" i="78" s="1"/>
  <c r="I93" i="78"/>
  <c r="I94" i="78"/>
  <c r="I95" i="78"/>
  <c r="I96" i="78"/>
  <c r="M96" i="78" s="1"/>
  <c r="I97" i="78"/>
  <c r="I98" i="78"/>
  <c r="I99" i="78"/>
  <c r="I100" i="78"/>
  <c r="M100" i="78" s="1"/>
  <c r="I101" i="78"/>
  <c r="I102" i="78"/>
  <c r="I103" i="78"/>
  <c r="I104" i="78"/>
  <c r="M104" i="78" s="1"/>
  <c r="I105" i="78"/>
  <c r="I106" i="78"/>
  <c r="I107" i="78"/>
  <c r="I108" i="78"/>
  <c r="M108" i="78" s="1"/>
  <c r="I109" i="78"/>
  <c r="I110" i="78"/>
  <c r="I111" i="78"/>
  <c r="I112" i="78"/>
  <c r="M112" i="78" s="1"/>
  <c r="I113" i="78"/>
  <c r="I114" i="78"/>
  <c r="I115" i="78"/>
  <c r="I116" i="78"/>
  <c r="M116" i="78" s="1"/>
  <c r="I117" i="78"/>
  <c r="I118" i="78"/>
  <c r="I119" i="78"/>
  <c r="I120" i="78"/>
  <c r="M120" i="78" s="1"/>
  <c r="I121" i="78"/>
  <c r="I122" i="78"/>
  <c r="I123" i="78"/>
  <c r="I124" i="78"/>
  <c r="M124" i="78" s="1"/>
  <c r="I125" i="78"/>
  <c r="I126" i="78"/>
  <c r="I127" i="78"/>
  <c r="I128" i="78"/>
  <c r="M128" i="78" s="1"/>
  <c r="I129" i="78"/>
  <c r="I130" i="78"/>
  <c r="I131" i="78"/>
  <c r="I132" i="78"/>
  <c r="M132" i="78" s="1"/>
  <c r="I133" i="78"/>
  <c r="I134" i="78"/>
  <c r="I135" i="78"/>
  <c r="I136" i="78"/>
  <c r="M136" i="78" s="1"/>
  <c r="I137" i="78"/>
  <c r="I138" i="78"/>
  <c r="I139" i="78"/>
  <c r="I140" i="78"/>
  <c r="M140" i="78" s="1"/>
  <c r="I141" i="78"/>
  <c r="I142" i="78"/>
  <c r="I143" i="78"/>
  <c r="I144" i="78"/>
  <c r="M144" i="78" s="1"/>
  <c r="I145" i="78"/>
  <c r="I146" i="78"/>
  <c r="I147" i="78"/>
  <c r="I148" i="78"/>
  <c r="M148" i="78" s="1"/>
  <c r="I149" i="78"/>
  <c r="I150" i="78"/>
  <c r="I151" i="78"/>
  <c r="I152" i="78"/>
  <c r="M152" i="78" s="1"/>
  <c r="I153" i="78"/>
  <c r="I154" i="78"/>
  <c r="I155" i="78"/>
  <c r="I156" i="78"/>
  <c r="M156" i="78" s="1"/>
  <c r="I157" i="78"/>
  <c r="I159" i="78"/>
  <c r="I160" i="78"/>
  <c r="M160" i="78" s="1"/>
  <c r="I161" i="78"/>
  <c r="I162" i="78"/>
  <c r="I163" i="78"/>
  <c r="I164" i="78"/>
  <c r="M164" i="78" s="1"/>
  <c r="I165" i="78"/>
  <c r="I166" i="78"/>
  <c r="I167" i="78"/>
  <c r="I168" i="78"/>
  <c r="M168" i="78" s="1"/>
  <c r="I169" i="78"/>
  <c r="I170" i="78"/>
  <c r="I171" i="78"/>
  <c r="I172" i="78"/>
  <c r="M172" i="78" s="1"/>
  <c r="I173" i="78"/>
  <c r="I174" i="78"/>
  <c r="I175" i="78"/>
  <c r="I176" i="78"/>
  <c r="M176" i="78" s="1"/>
  <c r="I177" i="78"/>
  <c r="I178" i="78"/>
  <c r="I179" i="78"/>
  <c r="I180" i="78"/>
  <c r="M180" i="78" s="1"/>
  <c r="I181" i="78"/>
  <c r="I182" i="78"/>
  <c r="I183" i="78"/>
  <c r="I184" i="78"/>
  <c r="M184" i="78" s="1"/>
  <c r="I185" i="78"/>
  <c r="I186" i="78"/>
  <c r="I187" i="78"/>
  <c r="I188" i="78"/>
  <c r="M188" i="78" s="1"/>
  <c r="I189" i="78"/>
  <c r="I190" i="78"/>
  <c r="I191" i="78"/>
  <c r="I192" i="78"/>
  <c r="M192" i="78" s="1"/>
  <c r="I193" i="78"/>
  <c r="I194" i="78"/>
  <c r="I195" i="78"/>
  <c r="I196" i="78"/>
  <c r="M196" i="78" s="1"/>
  <c r="I197" i="78"/>
  <c r="I198" i="78"/>
  <c r="I199" i="78"/>
  <c r="I397" i="78"/>
  <c r="M397" i="78" s="1"/>
  <c r="I398" i="78"/>
  <c r="I399" i="78"/>
  <c r="M399" i="78" s="1"/>
  <c r="I400" i="78"/>
  <c r="M400" i="78" s="1"/>
  <c r="I401" i="78"/>
  <c r="M401" i="78" s="1"/>
  <c r="I10" i="79"/>
  <c r="I11" i="79"/>
  <c r="I12" i="79"/>
  <c r="I13" i="79"/>
  <c r="M13" i="79" s="1"/>
  <c r="I14" i="79"/>
  <c r="I15" i="79"/>
  <c r="I16" i="79"/>
  <c r="I17" i="79"/>
  <c r="M17" i="79" s="1"/>
  <c r="I18" i="79"/>
  <c r="I19" i="79"/>
  <c r="I20" i="79"/>
  <c r="I21" i="79"/>
  <c r="M21" i="79" s="1"/>
  <c r="I22" i="79"/>
  <c r="I23" i="79"/>
  <c r="I24" i="79"/>
  <c r="I25" i="79"/>
  <c r="M25" i="79" s="1"/>
  <c r="I26" i="79"/>
  <c r="I27" i="79"/>
  <c r="I28" i="79"/>
  <c r="I29" i="79"/>
  <c r="M29" i="79" s="1"/>
  <c r="I30" i="79"/>
  <c r="I31" i="79"/>
  <c r="I32" i="79"/>
  <c r="I33" i="79"/>
  <c r="M33" i="79" s="1"/>
  <c r="I34" i="79"/>
  <c r="I35" i="79"/>
  <c r="I36" i="79"/>
  <c r="I37" i="79"/>
  <c r="M37" i="79" s="1"/>
  <c r="I38" i="79"/>
  <c r="I39" i="79"/>
  <c r="I40" i="79"/>
  <c r="I41" i="79"/>
  <c r="M41" i="79" s="1"/>
  <c r="I42" i="79"/>
  <c r="I43" i="79"/>
  <c r="I44" i="79"/>
  <c r="I45" i="79"/>
  <c r="M45" i="79" s="1"/>
  <c r="I46" i="79"/>
  <c r="I47" i="79"/>
  <c r="I48" i="79"/>
  <c r="I49" i="79"/>
  <c r="M49" i="79" s="1"/>
  <c r="I50" i="79"/>
  <c r="I51" i="79"/>
  <c r="I52" i="79"/>
  <c r="I53" i="79"/>
  <c r="M53" i="79" s="1"/>
  <c r="I54" i="79"/>
  <c r="I55" i="79"/>
  <c r="I56" i="79"/>
  <c r="I57" i="79"/>
  <c r="M57" i="79" s="1"/>
  <c r="I58" i="79"/>
  <c r="I59" i="79"/>
  <c r="I60" i="79"/>
  <c r="I61" i="79"/>
  <c r="M61" i="79" s="1"/>
  <c r="I62" i="79"/>
  <c r="I63" i="79"/>
  <c r="I64" i="79"/>
  <c r="I65" i="79"/>
  <c r="M65" i="79" s="1"/>
  <c r="I66" i="79"/>
  <c r="I67" i="79"/>
  <c r="I68" i="79"/>
  <c r="I69" i="79"/>
  <c r="M69" i="79" s="1"/>
  <c r="I70" i="79"/>
  <c r="I71" i="79"/>
  <c r="I72" i="79"/>
  <c r="I73" i="79"/>
  <c r="M73" i="79" s="1"/>
  <c r="I74" i="79"/>
  <c r="I75" i="79"/>
  <c r="I76" i="79"/>
  <c r="I77" i="79"/>
  <c r="M77" i="79" s="1"/>
  <c r="I78" i="79"/>
  <c r="I79" i="79"/>
  <c r="I80" i="79"/>
  <c r="I81" i="79"/>
  <c r="M81" i="79" s="1"/>
  <c r="I82" i="79"/>
  <c r="I83" i="79"/>
  <c r="I84" i="79"/>
  <c r="I85" i="79"/>
  <c r="M85" i="79" s="1"/>
  <c r="I86" i="79"/>
  <c r="I87" i="79"/>
  <c r="I88" i="79"/>
  <c r="I89" i="79"/>
  <c r="M89" i="79" s="1"/>
  <c r="I90" i="79"/>
  <c r="I91" i="79"/>
  <c r="I92" i="79"/>
  <c r="I93" i="79"/>
  <c r="M93" i="79" s="1"/>
  <c r="I94" i="79"/>
  <c r="I95" i="79"/>
  <c r="I96" i="79"/>
  <c r="I97" i="79"/>
  <c r="M97" i="79" s="1"/>
  <c r="I98" i="79"/>
  <c r="I99" i="79"/>
  <c r="I100" i="79"/>
  <c r="I101" i="79"/>
  <c r="M101" i="79" s="1"/>
  <c r="I102" i="79"/>
  <c r="I103" i="79"/>
  <c r="I104" i="79"/>
  <c r="I105" i="79"/>
  <c r="M105" i="79" s="1"/>
  <c r="I106" i="79"/>
  <c r="I107" i="79"/>
  <c r="I108" i="79"/>
  <c r="I109" i="79"/>
  <c r="M109" i="79" s="1"/>
  <c r="I110" i="79"/>
  <c r="I111" i="79"/>
  <c r="I112" i="79"/>
  <c r="I113" i="79"/>
  <c r="M113" i="79" s="1"/>
  <c r="I114" i="79"/>
  <c r="I115" i="79"/>
  <c r="I117" i="79"/>
  <c r="M117" i="79" s="1"/>
  <c r="I118" i="79"/>
  <c r="I119" i="79"/>
  <c r="M119" i="79" s="1"/>
  <c r="I120" i="79"/>
  <c r="I121" i="79"/>
  <c r="M121" i="79" s="1"/>
  <c r="I122" i="79"/>
  <c r="I123" i="79"/>
  <c r="M123" i="79" s="1"/>
  <c r="I124" i="79"/>
  <c r="I125" i="79"/>
  <c r="M125" i="79" s="1"/>
  <c r="I126" i="79"/>
  <c r="I127" i="79"/>
  <c r="M127" i="79" s="1"/>
  <c r="I128" i="79"/>
  <c r="I129" i="79"/>
  <c r="M129" i="79" s="1"/>
  <c r="I130" i="79"/>
  <c r="I131" i="79"/>
  <c r="M131" i="79" s="1"/>
  <c r="I132" i="79"/>
  <c r="I133" i="79"/>
  <c r="M133" i="79" s="1"/>
  <c r="I134" i="79"/>
  <c r="I135" i="79"/>
  <c r="M135" i="79" s="1"/>
  <c r="I136" i="79"/>
  <c r="I137" i="79"/>
  <c r="M137" i="79" s="1"/>
  <c r="I138" i="79"/>
  <c r="I139" i="79"/>
  <c r="M139" i="79" s="1"/>
  <c r="I140" i="79"/>
  <c r="I141" i="79"/>
  <c r="M141" i="79" s="1"/>
  <c r="I142" i="79"/>
  <c r="I143" i="79"/>
  <c r="M143" i="79" s="1"/>
  <c r="I144" i="79"/>
  <c r="I145" i="79"/>
  <c r="M145" i="79" s="1"/>
  <c r="I146" i="79"/>
  <c r="I147" i="79"/>
  <c r="M147" i="79" s="1"/>
  <c r="I148" i="79"/>
  <c r="I149" i="79"/>
  <c r="M149" i="79" s="1"/>
  <c r="I150" i="79"/>
  <c r="I152" i="79"/>
  <c r="I153" i="79"/>
  <c r="M153" i="79" s="1"/>
  <c r="I154" i="79"/>
  <c r="M154" i="79" s="1"/>
  <c r="I155" i="79"/>
  <c r="I156" i="79"/>
  <c r="I157" i="79"/>
  <c r="M157" i="79" s="1"/>
  <c r="I158" i="79"/>
  <c r="M158" i="79" s="1"/>
  <c r="I159" i="79"/>
  <c r="I160" i="79"/>
  <c r="I161" i="79"/>
  <c r="M161" i="79" s="1"/>
  <c r="I162" i="79"/>
  <c r="M162" i="79" s="1"/>
  <c r="I164" i="79"/>
  <c r="I165" i="79"/>
  <c r="M165" i="79" s="1"/>
  <c r="I166" i="79"/>
  <c r="I167" i="79"/>
  <c r="I168" i="79"/>
  <c r="I169" i="79"/>
  <c r="M169" i="79" s="1"/>
  <c r="I170" i="79"/>
  <c r="I171" i="79"/>
  <c r="I172" i="79"/>
  <c r="I173" i="79"/>
  <c r="M173" i="79" s="1"/>
  <c r="I174" i="79"/>
  <c r="I175" i="79"/>
  <c r="I177" i="79"/>
  <c r="M177" i="79" s="1"/>
  <c r="I178" i="79"/>
  <c r="M178" i="79" s="1"/>
  <c r="I179" i="79"/>
  <c r="I180" i="79"/>
  <c r="I181" i="79"/>
  <c r="M181" i="79" s="1"/>
  <c r="I182" i="79"/>
  <c r="M182" i="79" s="1"/>
  <c r="I183" i="79"/>
  <c r="I184" i="79"/>
  <c r="I185" i="79"/>
  <c r="M185" i="79" s="1"/>
  <c r="I186" i="79"/>
  <c r="M186" i="79" s="1"/>
  <c r="I187" i="79"/>
  <c r="I188" i="79"/>
  <c r="I189" i="79"/>
  <c r="M189" i="79" s="1"/>
  <c r="I190" i="79"/>
  <c r="M190" i="79" s="1"/>
  <c r="I191" i="79"/>
  <c r="I192" i="79"/>
  <c r="I193" i="79"/>
  <c r="M193" i="79" s="1"/>
  <c r="I194" i="79"/>
  <c r="M194" i="79" s="1"/>
  <c r="I195" i="79"/>
  <c r="I196" i="79"/>
  <c r="I197" i="79"/>
  <c r="M197" i="79" s="1"/>
  <c r="I198" i="79"/>
  <c r="M198" i="79" s="1"/>
  <c r="I199" i="79"/>
  <c r="I397" i="79"/>
  <c r="M397" i="79" s="1"/>
  <c r="I398" i="79"/>
  <c r="M398" i="79" s="1"/>
  <c r="I399" i="79"/>
  <c r="M399" i="79" s="1"/>
  <c r="I400" i="79"/>
  <c r="I401" i="79"/>
  <c r="M401" i="79" s="1"/>
  <c r="I10" i="80"/>
  <c r="M10" i="80" s="1"/>
  <c r="I12" i="80"/>
  <c r="I13" i="80"/>
  <c r="I14" i="80"/>
  <c r="M14" i="80" s="1"/>
  <c r="I15" i="80"/>
  <c r="M15" i="80" s="1"/>
  <c r="I16" i="80"/>
  <c r="I17" i="80"/>
  <c r="I18" i="80"/>
  <c r="M18" i="80" s="1"/>
  <c r="I19" i="80"/>
  <c r="M19" i="80" s="1"/>
  <c r="I20" i="80"/>
  <c r="I21" i="80"/>
  <c r="I22" i="80"/>
  <c r="M22" i="80" s="1"/>
  <c r="I24" i="80"/>
  <c r="I25" i="80"/>
  <c r="I26" i="80"/>
  <c r="M26" i="80" s="1"/>
  <c r="I27" i="80"/>
  <c r="M27" i="80" s="1"/>
  <c r="I28" i="80"/>
  <c r="I29" i="80"/>
  <c r="I30" i="80"/>
  <c r="M30" i="80" s="1"/>
  <c r="I31" i="80"/>
  <c r="M31" i="80" s="1"/>
  <c r="I32" i="80"/>
  <c r="I33" i="80"/>
  <c r="I34" i="80"/>
  <c r="M34" i="80" s="1"/>
  <c r="I35" i="80"/>
  <c r="M35" i="80" s="1"/>
  <c r="I36" i="80"/>
  <c r="I37" i="80"/>
  <c r="I38" i="80"/>
  <c r="M38" i="80" s="1"/>
  <c r="I39" i="80"/>
  <c r="M39" i="80" s="1"/>
  <c r="I40" i="80"/>
  <c r="I41" i="80"/>
  <c r="I42" i="80"/>
  <c r="M42" i="80" s="1"/>
  <c r="I43" i="80"/>
  <c r="M43" i="80" s="1"/>
  <c r="I44" i="80"/>
  <c r="I45" i="80"/>
  <c r="I46" i="80"/>
  <c r="M46" i="80" s="1"/>
  <c r="I47" i="80"/>
  <c r="M47" i="80" s="1"/>
  <c r="I48" i="80"/>
  <c r="I49" i="80"/>
  <c r="I50" i="80"/>
  <c r="M50" i="80" s="1"/>
  <c r="I51" i="80"/>
  <c r="M51" i="80" s="1"/>
  <c r="I52" i="80"/>
  <c r="I53" i="80"/>
  <c r="I54" i="80"/>
  <c r="M54" i="80" s="1"/>
  <c r="I55" i="80"/>
  <c r="M55" i="80" s="1"/>
  <c r="I56" i="80"/>
  <c r="I57" i="80"/>
  <c r="I58" i="80"/>
  <c r="M58" i="80" s="1"/>
  <c r="I59" i="80"/>
  <c r="M59" i="80" s="1"/>
  <c r="I60" i="80"/>
  <c r="I61" i="80"/>
  <c r="I62" i="80"/>
  <c r="M62" i="80" s="1"/>
  <c r="I63" i="80"/>
  <c r="M63" i="80" s="1"/>
  <c r="I64" i="80"/>
  <c r="I65" i="80"/>
  <c r="I66" i="80"/>
  <c r="M66" i="80" s="1"/>
  <c r="I67" i="80"/>
  <c r="M67" i="80" s="1"/>
  <c r="I68" i="80"/>
  <c r="I69" i="80"/>
  <c r="I70" i="80"/>
  <c r="M70" i="80" s="1"/>
  <c r="I71" i="80"/>
  <c r="M71" i="80" s="1"/>
  <c r="I72" i="80"/>
  <c r="I73" i="80"/>
  <c r="I74" i="80"/>
  <c r="M74" i="80" s="1"/>
  <c r="I75" i="80"/>
  <c r="M75" i="80" s="1"/>
  <c r="I76" i="80"/>
  <c r="I77" i="80"/>
  <c r="I78" i="80"/>
  <c r="M78" i="80" s="1"/>
  <c r="I79" i="80"/>
  <c r="M79" i="80" s="1"/>
  <c r="I80" i="80"/>
  <c r="I81" i="80"/>
  <c r="I82" i="80"/>
  <c r="M82" i="80" s="1"/>
  <c r="I83" i="80"/>
  <c r="M83" i="80" s="1"/>
  <c r="I85" i="80"/>
  <c r="I86" i="80"/>
  <c r="M86" i="80" s="1"/>
  <c r="I87" i="80"/>
  <c r="M87" i="80" s="1"/>
  <c r="I88" i="80"/>
  <c r="I89" i="80"/>
  <c r="I90" i="80"/>
  <c r="M90" i="80" s="1"/>
  <c r="I91" i="80"/>
  <c r="M91" i="80" s="1"/>
  <c r="I92" i="80"/>
  <c r="I93" i="80"/>
  <c r="I94" i="80"/>
  <c r="M94" i="80" s="1"/>
  <c r="I95" i="80"/>
  <c r="M95" i="80" s="1"/>
  <c r="I96" i="80"/>
  <c r="I97" i="80"/>
  <c r="I98" i="80"/>
  <c r="M98" i="80" s="1"/>
  <c r="I99" i="80"/>
  <c r="M99" i="80" s="1"/>
  <c r="I100" i="80"/>
  <c r="I101" i="80"/>
  <c r="I102" i="80"/>
  <c r="M102" i="80" s="1"/>
  <c r="I103" i="80"/>
  <c r="M103" i="80" s="1"/>
  <c r="I104" i="80"/>
  <c r="I105" i="80"/>
  <c r="I106" i="80"/>
  <c r="M106" i="80" s="1"/>
  <c r="I107" i="80"/>
  <c r="M107" i="80" s="1"/>
  <c r="I108" i="80"/>
  <c r="I109" i="80"/>
  <c r="I110" i="80"/>
  <c r="M110" i="80" s="1"/>
  <c r="I111" i="80"/>
  <c r="M111" i="80" s="1"/>
  <c r="I112" i="80"/>
  <c r="I113" i="80"/>
  <c r="I114" i="80"/>
  <c r="M114" i="80" s="1"/>
  <c r="I115" i="80"/>
  <c r="M115" i="80" s="1"/>
  <c r="I116" i="80"/>
  <c r="I117" i="80"/>
  <c r="I118" i="80"/>
  <c r="M118" i="80" s="1"/>
  <c r="I119" i="80"/>
  <c r="M119" i="80" s="1"/>
  <c r="I120" i="80"/>
  <c r="I121" i="80"/>
  <c r="I122" i="80"/>
  <c r="M122" i="80" s="1"/>
  <c r="I123" i="80"/>
  <c r="M123" i="80" s="1"/>
  <c r="I124" i="80"/>
  <c r="I125" i="80"/>
  <c r="I126" i="80"/>
  <c r="M126" i="80" s="1"/>
  <c r="I127" i="80"/>
  <c r="M127" i="80" s="1"/>
  <c r="I128" i="80"/>
  <c r="I129" i="80"/>
  <c r="I130" i="80"/>
  <c r="M130" i="80" s="1"/>
  <c r="I131" i="80"/>
  <c r="M131" i="80" s="1"/>
  <c r="I132" i="80"/>
  <c r="I133" i="80"/>
  <c r="I134" i="80"/>
  <c r="M134" i="80" s="1"/>
  <c r="I135" i="80"/>
  <c r="M135" i="80" s="1"/>
  <c r="I136" i="80"/>
  <c r="I137" i="80"/>
  <c r="I138" i="80"/>
  <c r="M138" i="80" s="1"/>
  <c r="I139" i="80"/>
  <c r="M139" i="80" s="1"/>
  <c r="I140" i="80"/>
  <c r="I141" i="80"/>
  <c r="I142" i="80"/>
  <c r="M142" i="80" s="1"/>
  <c r="I143" i="80"/>
  <c r="M143" i="80" s="1"/>
  <c r="I144" i="80"/>
  <c r="I145" i="80"/>
  <c r="I146" i="80"/>
  <c r="M146" i="80" s="1"/>
  <c r="I147" i="80"/>
  <c r="M147" i="80" s="1"/>
  <c r="I148" i="80"/>
  <c r="I149" i="80"/>
  <c r="I150" i="80"/>
  <c r="M150" i="80" s="1"/>
  <c r="I151" i="80"/>
  <c r="M151" i="80" s="1"/>
  <c r="I152" i="80"/>
  <c r="I153" i="80"/>
  <c r="I154" i="80"/>
  <c r="M154" i="80" s="1"/>
  <c r="I155" i="80"/>
  <c r="M155" i="80" s="1"/>
  <c r="I156" i="80"/>
  <c r="I157" i="80"/>
  <c r="I158" i="80"/>
  <c r="M158" i="80" s="1"/>
  <c r="I159" i="80"/>
  <c r="M159" i="80" s="1"/>
  <c r="I160" i="80"/>
  <c r="I161" i="80"/>
  <c r="I162" i="80"/>
  <c r="M162" i="80" s="1"/>
  <c r="I163" i="80"/>
  <c r="M163" i="80" s="1"/>
  <c r="I164" i="80"/>
  <c r="I165" i="80"/>
  <c r="I166" i="80"/>
  <c r="M166" i="80" s="1"/>
  <c r="I167" i="80"/>
  <c r="M167" i="80" s="1"/>
  <c r="I168" i="80"/>
  <c r="I169" i="80"/>
  <c r="I170" i="80"/>
  <c r="M170" i="80" s="1"/>
  <c r="I171" i="80"/>
  <c r="M171" i="80" s="1"/>
  <c r="I172" i="80"/>
  <c r="I173" i="80"/>
  <c r="I174" i="80"/>
  <c r="M174" i="80" s="1"/>
  <c r="I175" i="80"/>
  <c r="M175" i="80" s="1"/>
  <c r="I176" i="80"/>
  <c r="I177" i="80"/>
  <c r="I178" i="80"/>
  <c r="M178" i="80" s="1"/>
  <c r="I179" i="80"/>
  <c r="M179" i="80" s="1"/>
  <c r="I180" i="80"/>
  <c r="I181" i="80"/>
  <c r="I182" i="80"/>
  <c r="M182" i="80" s="1"/>
  <c r="I183" i="80"/>
  <c r="M183" i="80" s="1"/>
  <c r="I184" i="80"/>
  <c r="I185" i="80"/>
  <c r="I186" i="80"/>
  <c r="M186" i="80" s="1"/>
  <c r="I187" i="80"/>
  <c r="M187" i="80" s="1"/>
  <c r="I188" i="80"/>
  <c r="I189" i="80"/>
  <c r="I190" i="80"/>
  <c r="M190" i="80" s="1"/>
  <c r="I191" i="80"/>
  <c r="M191" i="80" s="1"/>
  <c r="I192" i="80"/>
  <c r="I193" i="80"/>
  <c r="I194" i="80"/>
  <c r="M194" i="80" s="1"/>
  <c r="I195" i="80"/>
  <c r="M195" i="80" s="1"/>
  <c r="I196" i="80"/>
  <c r="I197" i="80"/>
  <c r="I198" i="80"/>
  <c r="M198" i="80" s="1"/>
  <c r="I199" i="80"/>
  <c r="M199" i="80" s="1"/>
  <c r="I397" i="80"/>
  <c r="M397" i="80" s="1"/>
  <c r="I398" i="80"/>
  <c r="I399" i="80"/>
  <c r="M399" i="80" s="1"/>
  <c r="I400" i="80"/>
  <c r="M400" i="80" s="1"/>
  <c r="I401" i="80"/>
  <c r="M401" i="80" s="1"/>
  <c r="I10" i="81"/>
  <c r="I11" i="81"/>
  <c r="M11" i="81" s="1"/>
  <c r="I12" i="81"/>
  <c r="M12" i="81" s="1"/>
  <c r="I13" i="81"/>
  <c r="I14" i="81"/>
  <c r="I15" i="81"/>
  <c r="M15" i="81" s="1"/>
  <c r="I16" i="81"/>
  <c r="M16" i="81" s="1"/>
  <c r="I17" i="81"/>
  <c r="I18" i="81"/>
  <c r="I19" i="81"/>
  <c r="M19" i="81" s="1"/>
  <c r="I20" i="81"/>
  <c r="M20" i="81" s="1"/>
  <c r="I21" i="81"/>
  <c r="I22" i="81"/>
  <c r="I23" i="81"/>
  <c r="M23" i="81" s="1"/>
  <c r="I24" i="81"/>
  <c r="M24" i="81" s="1"/>
  <c r="I25" i="81"/>
  <c r="I26" i="81"/>
  <c r="I27" i="81"/>
  <c r="M27" i="81" s="1"/>
  <c r="I28" i="81"/>
  <c r="M28" i="81" s="1"/>
  <c r="I29" i="81"/>
  <c r="I30" i="81"/>
  <c r="I31" i="81"/>
  <c r="M31" i="81" s="1"/>
  <c r="I32" i="81"/>
  <c r="M32" i="81" s="1"/>
  <c r="I33" i="81"/>
  <c r="I34" i="81"/>
  <c r="I35" i="81"/>
  <c r="M35" i="81" s="1"/>
  <c r="I36" i="81"/>
  <c r="M36" i="81" s="1"/>
  <c r="I37" i="81"/>
  <c r="I38" i="81"/>
  <c r="I39" i="81"/>
  <c r="M39" i="81" s="1"/>
  <c r="I40" i="81"/>
  <c r="M40" i="81" s="1"/>
  <c r="I41" i="81"/>
  <c r="I42" i="81"/>
  <c r="I43" i="81"/>
  <c r="M43" i="81" s="1"/>
  <c r="I44" i="81"/>
  <c r="M44" i="81" s="1"/>
  <c r="I45" i="81"/>
  <c r="I46" i="81"/>
  <c r="I47" i="81"/>
  <c r="M47" i="81" s="1"/>
  <c r="I48" i="81"/>
  <c r="M48" i="81" s="1"/>
  <c r="I49" i="81"/>
  <c r="I50" i="81"/>
  <c r="I51" i="81"/>
  <c r="M51" i="81" s="1"/>
  <c r="I52" i="81"/>
  <c r="M52" i="81" s="1"/>
  <c r="I53" i="81"/>
  <c r="I54" i="81"/>
  <c r="I55" i="81"/>
  <c r="M55" i="81" s="1"/>
  <c r="I56" i="81"/>
  <c r="M56" i="81" s="1"/>
  <c r="I57" i="81"/>
  <c r="I58" i="81"/>
  <c r="I59" i="81"/>
  <c r="M59" i="81" s="1"/>
  <c r="I60" i="81"/>
  <c r="M60" i="81" s="1"/>
  <c r="I61" i="81"/>
  <c r="I62" i="81"/>
  <c r="I63" i="81"/>
  <c r="M63" i="81" s="1"/>
  <c r="I64" i="81"/>
  <c r="M64" i="81" s="1"/>
  <c r="I65" i="81"/>
  <c r="I66" i="81"/>
  <c r="I67" i="81"/>
  <c r="M67" i="81" s="1"/>
  <c r="I68" i="81"/>
  <c r="M68" i="81" s="1"/>
  <c r="I69" i="81"/>
  <c r="I70" i="81"/>
  <c r="I71" i="81"/>
  <c r="M71" i="81" s="1"/>
  <c r="I72" i="81"/>
  <c r="M72" i="81" s="1"/>
  <c r="I73" i="81"/>
  <c r="I74" i="81"/>
  <c r="I75" i="81"/>
  <c r="M75" i="81" s="1"/>
  <c r="I76" i="81"/>
  <c r="M76" i="81" s="1"/>
  <c r="I77" i="81"/>
  <c r="I78" i="81"/>
  <c r="I79" i="81"/>
  <c r="M79" i="81" s="1"/>
  <c r="I80" i="81"/>
  <c r="M80" i="81" s="1"/>
  <c r="I81" i="81"/>
  <c r="I82" i="81"/>
  <c r="I83" i="81"/>
  <c r="M83" i="81" s="1"/>
  <c r="I84" i="81"/>
  <c r="M84" i="81" s="1"/>
  <c r="I85" i="81"/>
  <c r="I86" i="81"/>
  <c r="I87" i="81"/>
  <c r="M87" i="81" s="1"/>
  <c r="I88" i="81"/>
  <c r="M88" i="81" s="1"/>
  <c r="I89" i="81"/>
  <c r="I90" i="81"/>
  <c r="I91" i="81"/>
  <c r="M91" i="81" s="1"/>
  <c r="I92" i="81"/>
  <c r="M92" i="81" s="1"/>
  <c r="I93" i="81"/>
  <c r="I94" i="81"/>
  <c r="I95" i="81"/>
  <c r="M95" i="81" s="1"/>
  <c r="I96" i="81"/>
  <c r="M96" i="81" s="1"/>
  <c r="I97" i="81"/>
  <c r="I98" i="81"/>
  <c r="I99" i="81"/>
  <c r="M99" i="81" s="1"/>
  <c r="I100" i="81"/>
  <c r="M100" i="81" s="1"/>
  <c r="I101" i="81"/>
  <c r="I102" i="81"/>
  <c r="I103" i="81"/>
  <c r="M103" i="81" s="1"/>
  <c r="I104" i="81"/>
  <c r="M104" i="81" s="1"/>
  <c r="I105" i="81"/>
  <c r="I106" i="81"/>
  <c r="I107" i="81"/>
  <c r="M107" i="81" s="1"/>
  <c r="I108" i="81"/>
  <c r="M108" i="81" s="1"/>
  <c r="I109" i="81"/>
  <c r="I110" i="81"/>
  <c r="I111" i="81"/>
  <c r="M111" i="81" s="1"/>
  <c r="I112" i="81"/>
  <c r="M112" i="81" s="1"/>
  <c r="I113" i="81"/>
  <c r="I114" i="81"/>
  <c r="I115" i="81"/>
  <c r="M115" i="81" s="1"/>
  <c r="I116" i="81"/>
  <c r="M116" i="81" s="1"/>
  <c r="I117" i="81"/>
  <c r="I118" i="81"/>
  <c r="I119" i="81"/>
  <c r="M119" i="81" s="1"/>
  <c r="I120" i="81"/>
  <c r="M120" i="81" s="1"/>
  <c r="I121" i="81"/>
  <c r="I122" i="81"/>
  <c r="I123" i="81"/>
  <c r="M123" i="81" s="1"/>
  <c r="I124" i="81"/>
  <c r="M124" i="81" s="1"/>
  <c r="I125" i="81"/>
  <c r="I126" i="81"/>
  <c r="I127" i="81"/>
  <c r="M127" i="81" s="1"/>
  <c r="I128" i="81"/>
  <c r="M128" i="81" s="1"/>
  <c r="I129" i="81"/>
  <c r="I130" i="81"/>
  <c r="I131" i="81"/>
  <c r="M131" i="81" s="1"/>
  <c r="I132" i="81"/>
  <c r="M132" i="81" s="1"/>
  <c r="I133" i="81"/>
  <c r="I134" i="81"/>
  <c r="I135" i="81"/>
  <c r="M135" i="81" s="1"/>
  <c r="I136" i="81"/>
  <c r="M136" i="81" s="1"/>
  <c r="I137" i="81"/>
  <c r="I138" i="81"/>
  <c r="I139" i="81"/>
  <c r="M139" i="81" s="1"/>
  <c r="I140" i="81"/>
  <c r="M140" i="81" s="1"/>
  <c r="I141" i="81"/>
  <c r="I142" i="81"/>
  <c r="I143" i="81"/>
  <c r="M143" i="81" s="1"/>
  <c r="I144" i="81"/>
  <c r="M144" i="81" s="1"/>
  <c r="I145" i="81"/>
  <c r="I146" i="81"/>
  <c r="I147" i="81"/>
  <c r="M147" i="81" s="1"/>
  <c r="I148" i="81"/>
  <c r="M148" i="81" s="1"/>
  <c r="I149" i="81"/>
  <c r="I150" i="81"/>
  <c r="I151" i="81"/>
  <c r="M151" i="81" s="1"/>
  <c r="I152" i="81"/>
  <c r="M152" i="81" s="1"/>
  <c r="I153" i="81"/>
  <c r="I154" i="81"/>
  <c r="I155" i="81"/>
  <c r="M155" i="81" s="1"/>
  <c r="I156" i="81"/>
  <c r="M156" i="81" s="1"/>
  <c r="I157" i="81"/>
  <c r="I158" i="81"/>
  <c r="I159" i="81"/>
  <c r="M159" i="81" s="1"/>
  <c r="I160" i="81"/>
  <c r="M160" i="81" s="1"/>
  <c r="I161" i="81"/>
  <c r="I162" i="81"/>
  <c r="I163" i="81"/>
  <c r="M163" i="81" s="1"/>
  <c r="I164" i="81"/>
  <c r="M164" i="81" s="1"/>
  <c r="I165" i="81"/>
  <c r="I166" i="81"/>
  <c r="I167" i="81"/>
  <c r="M167" i="81" s="1"/>
  <c r="I168" i="81"/>
  <c r="M168" i="81" s="1"/>
  <c r="I170" i="81"/>
  <c r="I171" i="81"/>
  <c r="M171" i="81" s="1"/>
  <c r="I172" i="81"/>
  <c r="M172" i="81" s="1"/>
  <c r="I173" i="81"/>
  <c r="I174" i="81"/>
  <c r="I175" i="81"/>
  <c r="M175" i="81" s="1"/>
  <c r="I176" i="81"/>
  <c r="M176" i="81" s="1"/>
  <c r="I177" i="81"/>
  <c r="I178" i="81"/>
  <c r="I179" i="81"/>
  <c r="M179" i="81" s="1"/>
  <c r="I180" i="81"/>
  <c r="M180" i="81" s="1"/>
  <c r="I181" i="81"/>
  <c r="I182" i="81"/>
  <c r="I183" i="81"/>
  <c r="M183" i="81" s="1"/>
  <c r="I184" i="81"/>
  <c r="M184" i="81" s="1"/>
  <c r="I185" i="81"/>
  <c r="I187" i="81"/>
  <c r="M187" i="81" s="1"/>
  <c r="I188" i="81"/>
  <c r="M188" i="81" s="1"/>
  <c r="I189" i="81"/>
  <c r="I190" i="81"/>
  <c r="I191" i="81"/>
  <c r="M191" i="81" s="1"/>
  <c r="I192" i="81"/>
  <c r="M192" i="81" s="1"/>
  <c r="I193" i="81"/>
  <c r="I194" i="81"/>
  <c r="I195" i="81"/>
  <c r="M195" i="81" s="1"/>
  <c r="I196" i="81"/>
  <c r="M196" i="81" s="1"/>
  <c r="I197" i="81"/>
  <c r="I198" i="81"/>
  <c r="I199" i="81"/>
  <c r="M199" i="81" s="1"/>
  <c r="I397" i="81"/>
  <c r="M397" i="81" s="1"/>
  <c r="I398" i="81"/>
  <c r="I399" i="81"/>
  <c r="I400" i="81"/>
  <c r="M400" i="81" s="1"/>
  <c r="I401" i="81"/>
  <c r="M401" i="81" s="1"/>
  <c r="I10" i="82"/>
  <c r="I11" i="82"/>
  <c r="I12" i="82"/>
  <c r="M12" i="82" s="1"/>
  <c r="I13" i="82"/>
  <c r="M13" i="82" s="1"/>
  <c r="I14" i="82"/>
  <c r="I15" i="82"/>
  <c r="I16" i="82"/>
  <c r="M16" i="82" s="1"/>
  <c r="I17" i="82"/>
  <c r="M17" i="82" s="1"/>
  <c r="I18" i="82"/>
  <c r="I19" i="82"/>
  <c r="I20" i="82"/>
  <c r="M20" i="82" s="1"/>
  <c r="I21" i="82"/>
  <c r="M21" i="82" s="1"/>
  <c r="I22" i="82"/>
  <c r="I23" i="82"/>
  <c r="I24" i="82"/>
  <c r="M24" i="82" s="1"/>
  <c r="I25" i="82"/>
  <c r="M25" i="82" s="1"/>
  <c r="I26" i="82"/>
  <c r="I27" i="82"/>
  <c r="I28" i="82"/>
  <c r="M28" i="82" s="1"/>
  <c r="I29" i="82"/>
  <c r="M29" i="82" s="1"/>
  <c r="I30" i="82"/>
  <c r="I31" i="82"/>
  <c r="I32" i="82"/>
  <c r="M32" i="82" s="1"/>
  <c r="I33" i="82"/>
  <c r="M33" i="82" s="1"/>
  <c r="I34" i="82"/>
  <c r="I35" i="82"/>
  <c r="I36" i="82"/>
  <c r="M36" i="82" s="1"/>
  <c r="I37" i="82"/>
  <c r="M37" i="82" s="1"/>
  <c r="I38" i="82"/>
  <c r="I39" i="82"/>
  <c r="I40" i="82"/>
  <c r="M40" i="82" s="1"/>
  <c r="I41" i="82"/>
  <c r="M41" i="82" s="1"/>
  <c r="I42" i="82"/>
  <c r="I43" i="82"/>
  <c r="I44" i="82"/>
  <c r="M44" i="82" s="1"/>
  <c r="I45" i="82"/>
  <c r="M45" i="82" s="1"/>
  <c r="I46" i="82"/>
  <c r="I47" i="82"/>
  <c r="I48" i="82"/>
  <c r="M48" i="82" s="1"/>
  <c r="I49" i="82"/>
  <c r="M49" i="82" s="1"/>
  <c r="I50" i="82"/>
  <c r="I51" i="82"/>
  <c r="I52" i="82"/>
  <c r="M52" i="82" s="1"/>
  <c r="I53" i="82"/>
  <c r="M53" i="82" s="1"/>
  <c r="I54" i="82"/>
  <c r="I55" i="82"/>
  <c r="I56" i="82"/>
  <c r="M56" i="82" s="1"/>
  <c r="I58" i="82"/>
  <c r="I59" i="82"/>
  <c r="I60" i="82"/>
  <c r="M60" i="82" s="1"/>
  <c r="I61" i="82"/>
  <c r="M61" i="82" s="1"/>
  <c r="I62" i="82"/>
  <c r="I63" i="82"/>
  <c r="I64" i="82"/>
  <c r="M64" i="82" s="1"/>
  <c r="I65" i="82"/>
  <c r="M65" i="82" s="1"/>
  <c r="I66" i="82"/>
  <c r="I67" i="82"/>
  <c r="I68" i="82"/>
  <c r="M68" i="82" s="1"/>
  <c r="I69" i="82"/>
  <c r="M69" i="82" s="1"/>
  <c r="I70" i="82"/>
  <c r="I71" i="82"/>
  <c r="I72" i="82"/>
  <c r="M72" i="82" s="1"/>
  <c r="I73" i="82"/>
  <c r="M73" i="82" s="1"/>
  <c r="I74" i="82"/>
  <c r="I75" i="82"/>
  <c r="I76" i="82"/>
  <c r="M76" i="82" s="1"/>
  <c r="I77" i="82"/>
  <c r="M77" i="82" s="1"/>
  <c r="I78" i="82"/>
  <c r="I79" i="82"/>
  <c r="I80" i="82"/>
  <c r="M80" i="82" s="1"/>
  <c r="I81" i="82"/>
  <c r="M81" i="82" s="1"/>
  <c r="I82" i="82"/>
  <c r="I83" i="82"/>
  <c r="I84" i="82"/>
  <c r="M84" i="82" s="1"/>
  <c r="I85" i="82"/>
  <c r="M85" i="82" s="1"/>
  <c r="I86" i="82"/>
  <c r="I87" i="82"/>
  <c r="I88" i="82"/>
  <c r="M88" i="82" s="1"/>
  <c r="I89" i="82"/>
  <c r="M89" i="82" s="1"/>
  <c r="I90" i="82"/>
  <c r="I91" i="82"/>
  <c r="I92" i="82"/>
  <c r="M92" i="82" s="1"/>
  <c r="I93" i="82"/>
  <c r="M93" i="82" s="1"/>
  <c r="I94" i="82"/>
  <c r="I95" i="82"/>
  <c r="I96" i="82"/>
  <c r="M96" i="82" s="1"/>
  <c r="I97" i="82"/>
  <c r="M97" i="82" s="1"/>
  <c r="I98" i="82"/>
  <c r="I99" i="82"/>
  <c r="I100" i="82"/>
  <c r="M100" i="82" s="1"/>
  <c r="I101" i="82"/>
  <c r="M101" i="82" s="1"/>
  <c r="I102" i="82"/>
  <c r="I103" i="82"/>
  <c r="I104" i="82"/>
  <c r="M104" i="82" s="1"/>
  <c r="I105" i="82"/>
  <c r="M105" i="82" s="1"/>
  <c r="I106" i="82"/>
  <c r="I107" i="82"/>
  <c r="I108" i="82"/>
  <c r="M108" i="82" s="1"/>
  <c r="I109" i="82"/>
  <c r="M109" i="82" s="1"/>
  <c r="I110" i="82"/>
  <c r="I111" i="82"/>
  <c r="I112" i="82"/>
  <c r="M112" i="82" s="1"/>
  <c r="I113" i="82"/>
  <c r="M113" i="82" s="1"/>
  <c r="I114" i="82"/>
  <c r="I115" i="82"/>
  <c r="I116" i="82"/>
  <c r="M116" i="82" s="1"/>
  <c r="I117" i="82"/>
  <c r="M117" i="82" s="1"/>
  <c r="I118" i="82"/>
  <c r="I119" i="82"/>
  <c r="I120" i="82"/>
  <c r="M120" i="82" s="1"/>
  <c r="I121" i="82"/>
  <c r="M121" i="82" s="1"/>
  <c r="I122" i="82"/>
  <c r="I123" i="82"/>
  <c r="I124" i="82"/>
  <c r="M124" i="82" s="1"/>
  <c r="I125" i="82"/>
  <c r="M125" i="82" s="1"/>
  <c r="I126" i="82"/>
  <c r="I127" i="82"/>
  <c r="I128" i="82"/>
  <c r="M128" i="82" s="1"/>
  <c r="I129" i="82"/>
  <c r="M129" i="82" s="1"/>
  <c r="I130" i="82"/>
  <c r="I131" i="82"/>
  <c r="I132" i="82"/>
  <c r="M132" i="82" s="1"/>
  <c r="I133" i="82"/>
  <c r="M133" i="82" s="1"/>
  <c r="I134" i="82"/>
  <c r="I135" i="82"/>
  <c r="I136" i="82"/>
  <c r="M136" i="82" s="1"/>
  <c r="I137" i="82"/>
  <c r="M137" i="82" s="1"/>
  <c r="I138" i="82"/>
  <c r="I139" i="82"/>
  <c r="I140" i="82"/>
  <c r="M140" i="82" s="1"/>
  <c r="I141" i="82"/>
  <c r="M141" i="82" s="1"/>
  <c r="I142" i="82"/>
  <c r="I143" i="82"/>
  <c r="I144" i="82"/>
  <c r="M144" i="82" s="1"/>
  <c r="I145" i="82"/>
  <c r="M145" i="82" s="1"/>
  <c r="I146" i="82"/>
  <c r="I147" i="82"/>
  <c r="I148" i="82"/>
  <c r="M148" i="82" s="1"/>
  <c r="I149" i="82"/>
  <c r="M149" i="82" s="1"/>
  <c r="I150" i="82"/>
  <c r="I151" i="82"/>
  <c r="I152" i="82"/>
  <c r="M152" i="82" s="1"/>
  <c r="I153" i="82"/>
  <c r="M153" i="82" s="1"/>
  <c r="I154" i="82"/>
  <c r="I155" i="82"/>
  <c r="I156" i="82"/>
  <c r="M156" i="82" s="1"/>
  <c r="I157" i="82"/>
  <c r="M157" i="82" s="1"/>
  <c r="I158" i="82"/>
  <c r="I159" i="82"/>
  <c r="I160" i="82"/>
  <c r="M160" i="82" s="1"/>
  <c r="I161" i="82"/>
  <c r="M161" i="82" s="1"/>
  <c r="I162" i="82"/>
  <c r="I163" i="82"/>
  <c r="I164" i="82"/>
  <c r="I165" i="82"/>
  <c r="I166" i="82"/>
  <c r="I167" i="82"/>
  <c r="I168" i="82"/>
  <c r="I169" i="82"/>
  <c r="I170" i="82"/>
  <c r="I171" i="82"/>
  <c r="I172" i="82"/>
  <c r="I173" i="82"/>
  <c r="I174" i="82"/>
  <c r="I175" i="82"/>
  <c r="I177" i="82"/>
  <c r="I178" i="82"/>
  <c r="I179" i="82"/>
  <c r="I180" i="82"/>
  <c r="I181" i="82"/>
  <c r="I182" i="82"/>
  <c r="I183" i="82"/>
  <c r="I184" i="82"/>
  <c r="I185" i="82"/>
  <c r="I186" i="82"/>
  <c r="I187" i="82"/>
  <c r="I188" i="82"/>
  <c r="I189" i="82"/>
  <c r="I190" i="82"/>
  <c r="I191" i="82"/>
  <c r="I192" i="82"/>
  <c r="I193" i="82"/>
  <c r="I194" i="82"/>
  <c r="I195" i="82"/>
  <c r="I196" i="82"/>
  <c r="I197" i="82"/>
  <c r="I198" i="82"/>
  <c r="I199" i="82"/>
  <c r="I397" i="82"/>
  <c r="I398" i="82"/>
  <c r="I399" i="82"/>
  <c r="I400" i="82"/>
  <c r="I401" i="82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199" i="83"/>
  <c r="I397" i="83"/>
  <c r="I398" i="83"/>
  <c r="I399" i="83"/>
  <c r="I400" i="83"/>
  <c r="I401" i="83"/>
  <c r="I10" i="84"/>
  <c r="I11" i="84"/>
  <c r="I12" i="84"/>
  <c r="I13" i="84"/>
  <c r="I14" i="84"/>
  <c r="I15" i="84"/>
  <c r="I16" i="84"/>
  <c r="I17" i="84"/>
  <c r="I18" i="84"/>
  <c r="I19" i="84"/>
  <c r="I20" i="84"/>
  <c r="I21" i="84"/>
  <c r="I22" i="84"/>
  <c r="I23" i="84"/>
  <c r="I24" i="84"/>
  <c r="I25" i="84"/>
  <c r="I26" i="84"/>
  <c r="I27" i="84"/>
  <c r="I28" i="84"/>
  <c r="I29" i="84"/>
  <c r="I30" i="84"/>
  <c r="I31" i="84"/>
  <c r="I32" i="84"/>
  <c r="I33" i="84"/>
  <c r="I34" i="84"/>
  <c r="I35" i="84"/>
  <c r="I37" i="84"/>
  <c r="I38" i="84"/>
  <c r="I39" i="84"/>
  <c r="I40" i="84"/>
  <c r="I41" i="84"/>
  <c r="I42" i="84"/>
  <c r="I43" i="84"/>
  <c r="I44" i="84"/>
  <c r="I45" i="84"/>
  <c r="I46" i="84"/>
  <c r="I47" i="84"/>
  <c r="I48" i="84"/>
  <c r="I49" i="84"/>
  <c r="I50" i="84"/>
  <c r="I51" i="84"/>
  <c r="I52" i="84"/>
  <c r="I53" i="84"/>
  <c r="I54" i="84"/>
  <c r="I55" i="84"/>
  <c r="I56" i="84"/>
  <c r="I57" i="84"/>
  <c r="I58" i="84"/>
  <c r="I59" i="84"/>
  <c r="I60" i="84"/>
  <c r="I61" i="84"/>
  <c r="I62" i="84"/>
  <c r="I63" i="84"/>
  <c r="I64" i="84"/>
  <c r="I65" i="84"/>
  <c r="I66" i="84"/>
  <c r="I67" i="84"/>
  <c r="I68" i="84"/>
  <c r="I69" i="84"/>
  <c r="I70" i="84"/>
  <c r="I71" i="84"/>
  <c r="I72" i="84"/>
  <c r="I73" i="84"/>
  <c r="I74" i="84"/>
  <c r="I75" i="84"/>
  <c r="I76" i="84"/>
  <c r="I77" i="84"/>
  <c r="I78" i="84"/>
  <c r="I79" i="84"/>
  <c r="I80" i="84"/>
  <c r="I81" i="84"/>
  <c r="I82" i="84"/>
  <c r="I83" i="84"/>
  <c r="I84" i="84"/>
  <c r="I85" i="84"/>
  <c r="I86" i="84"/>
  <c r="I87" i="84"/>
  <c r="I88" i="84"/>
  <c r="I89" i="84"/>
  <c r="I90" i="84"/>
  <c r="I91" i="84"/>
  <c r="I92" i="84"/>
  <c r="I93" i="84"/>
  <c r="I94" i="84"/>
  <c r="I95" i="84"/>
  <c r="I96" i="84"/>
  <c r="I97" i="84"/>
  <c r="I98" i="84"/>
  <c r="I99" i="84"/>
  <c r="I100" i="84"/>
  <c r="I101" i="84"/>
  <c r="I102" i="84"/>
  <c r="I103" i="84"/>
  <c r="I104" i="84"/>
  <c r="I105" i="84"/>
  <c r="I106" i="84"/>
  <c r="I107" i="84"/>
  <c r="I108" i="84"/>
  <c r="I109" i="84"/>
  <c r="I110" i="84"/>
  <c r="I111" i="84"/>
  <c r="I112" i="84"/>
  <c r="I113" i="84"/>
  <c r="I114" i="84"/>
  <c r="I115" i="84"/>
  <c r="I116" i="84"/>
  <c r="I117" i="84"/>
  <c r="I118" i="84"/>
  <c r="I119" i="84"/>
  <c r="I120" i="84"/>
  <c r="I121" i="84"/>
  <c r="I122" i="84"/>
  <c r="I123" i="84"/>
  <c r="I124" i="84"/>
  <c r="I125" i="84"/>
  <c r="I126" i="84"/>
  <c r="I127" i="84"/>
  <c r="I128" i="84"/>
  <c r="I129" i="84"/>
  <c r="I130" i="84"/>
  <c r="I131" i="84"/>
  <c r="I132" i="84"/>
  <c r="I133" i="84"/>
  <c r="I134" i="84"/>
  <c r="I135" i="84"/>
  <c r="I136" i="84"/>
  <c r="I137" i="84"/>
  <c r="I138" i="84"/>
  <c r="I139" i="84"/>
  <c r="I140" i="84"/>
  <c r="I141" i="84"/>
  <c r="I142" i="84"/>
  <c r="I143" i="84"/>
  <c r="I144" i="84"/>
  <c r="I145" i="84"/>
  <c r="I146" i="84"/>
  <c r="I147" i="84"/>
  <c r="I148" i="84"/>
  <c r="I149" i="84"/>
  <c r="I150" i="84"/>
  <c r="I151" i="84"/>
  <c r="I152" i="84"/>
  <c r="I153" i="84"/>
  <c r="I154" i="84"/>
  <c r="I155" i="84"/>
  <c r="I156" i="84"/>
  <c r="I157" i="84"/>
  <c r="I158" i="84"/>
  <c r="I159" i="84"/>
  <c r="I160" i="84"/>
  <c r="I161" i="84"/>
  <c r="I162" i="84"/>
  <c r="I163" i="84"/>
  <c r="I164" i="84"/>
  <c r="I165" i="84"/>
  <c r="I166" i="84"/>
  <c r="I168" i="84"/>
  <c r="I169" i="84"/>
  <c r="I171" i="84"/>
  <c r="I172" i="84"/>
  <c r="I173" i="84"/>
  <c r="I174" i="84"/>
  <c r="I175" i="84"/>
  <c r="I176" i="84"/>
  <c r="I177" i="84"/>
  <c r="I178" i="84"/>
  <c r="I179" i="84"/>
  <c r="I180" i="84"/>
  <c r="I181" i="84"/>
  <c r="I182" i="84"/>
  <c r="I183" i="84"/>
  <c r="I184" i="84"/>
  <c r="I185" i="84"/>
  <c r="I186" i="84"/>
  <c r="I187" i="84"/>
  <c r="I188" i="84"/>
  <c r="I189" i="84"/>
  <c r="I190" i="84"/>
  <c r="I191" i="84"/>
  <c r="I192" i="84"/>
  <c r="I193" i="84"/>
  <c r="I194" i="84"/>
  <c r="I195" i="84"/>
  <c r="I196" i="84"/>
  <c r="I197" i="84"/>
  <c r="I198" i="84"/>
  <c r="I199" i="84"/>
  <c r="I397" i="84"/>
  <c r="I398" i="84"/>
  <c r="I399" i="84"/>
  <c r="I400" i="84"/>
  <c r="I401" i="84"/>
  <c r="I10" i="85"/>
  <c r="I11" i="85"/>
  <c r="I12" i="85"/>
  <c r="I13" i="85"/>
  <c r="I14" i="85"/>
  <c r="I15" i="85"/>
  <c r="I16" i="85"/>
  <c r="I17" i="85"/>
  <c r="I19" i="85"/>
  <c r="I20" i="85"/>
  <c r="I21" i="85"/>
  <c r="I22" i="85"/>
  <c r="I23" i="85"/>
  <c r="I24" i="85"/>
  <c r="I25" i="85"/>
  <c r="I26" i="85"/>
  <c r="I27" i="85"/>
  <c r="I28" i="85"/>
  <c r="I29" i="85"/>
  <c r="I30" i="85"/>
  <c r="I31" i="85"/>
  <c r="I32" i="85"/>
  <c r="I33" i="85"/>
  <c r="I34" i="85"/>
  <c r="I35" i="85"/>
  <c r="I36" i="85"/>
  <c r="I37" i="85"/>
  <c r="I38" i="85"/>
  <c r="I40" i="85"/>
  <c r="I41" i="85"/>
  <c r="I42" i="85"/>
  <c r="I43" i="85"/>
  <c r="I44" i="85"/>
  <c r="I45" i="85"/>
  <c r="I46" i="85"/>
  <c r="I47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61" i="85"/>
  <c r="I62" i="85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I89" i="85"/>
  <c r="I90" i="85"/>
  <c r="I91" i="85"/>
  <c r="I92" i="85"/>
  <c r="I93" i="85"/>
  <c r="I94" i="85"/>
  <c r="I95" i="85"/>
  <c r="I96" i="85"/>
  <c r="I97" i="85"/>
  <c r="I98" i="85"/>
  <c r="I99" i="85"/>
  <c r="I100" i="85"/>
  <c r="I101" i="85"/>
  <c r="I102" i="85"/>
  <c r="I103" i="85"/>
  <c r="I104" i="85"/>
  <c r="I105" i="85"/>
  <c r="I106" i="85"/>
  <c r="I107" i="85"/>
  <c r="I108" i="85"/>
  <c r="I109" i="85"/>
  <c r="I110" i="85"/>
  <c r="I111" i="85"/>
  <c r="I112" i="85"/>
  <c r="I113" i="85"/>
  <c r="I114" i="85"/>
  <c r="I115" i="85"/>
  <c r="I116" i="85"/>
  <c r="I117" i="85"/>
  <c r="I118" i="85"/>
  <c r="I119" i="85"/>
  <c r="I120" i="85"/>
  <c r="I121" i="85"/>
  <c r="I122" i="85"/>
  <c r="I123" i="85"/>
  <c r="I124" i="85"/>
  <c r="I125" i="85"/>
  <c r="I126" i="85"/>
  <c r="I127" i="85"/>
  <c r="I128" i="85"/>
  <c r="I129" i="85"/>
  <c r="I130" i="85"/>
  <c r="I131" i="85"/>
  <c r="I132" i="85"/>
  <c r="I133" i="85"/>
  <c r="I134" i="85"/>
  <c r="I135" i="85"/>
  <c r="I136" i="85"/>
  <c r="I137" i="85"/>
  <c r="I138" i="85"/>
  <c r="I139" i="85"/>
  <c r="I140" i="85"/>
  <c r="I141" i="85"/>
  <c r="I143" i="85"/>
  <c r="I144" i="85"/>
  <c r="I145" i="85"/>
  <c r="I146" i="85"/>
  <c r="I147" i="85"/>
  <c r="I148" i="85"/>
  <c r="I149" i="85"/>
  <c r="I150" i="85"/>
  <c r="I152" i="85"/>
  <c r="I153" i="85"/>
  <c r="I154" i="85"/>
  <c r="I155" i="85"/>
  <c r="I156" i="85"/>
  <c r="I157" i="85"/>
  <c r="I158" i="85"/>
  <c r="I159" i="85"/>
  <c r="I160" i="85"/>
  <c r="I161" i="85"/>
  <c r="I162" i="85"/>
  <c r="I163" i="85"/>
  <c r="I164" i="85"/>
  <c r="I165" i="85"/>
  <c r="I166" i="85"/>
  <c r="I167" i="85"/>
  <c r="I168" i="85"/>
  <c r="I169" i="85"/>
  <c r="I170" i="85"/>
  <c r="I171" i="85"/>
  <c r="I172" i="85"/>
  <c r="I173" i="85"/>
  <c r="I174" i="85"/>
  <c r="I175" i="85"/>
  <c r="I176" i="85"/>
  <c r="I177" i="85"/>
  <c r="I178" i="85"/>
  <c r="I180" i="85"/>
  <c r="I181" i="85"/>
  <c r="I182" i="85"/>
  <c r="I183" i="85"/>
  <c r="I184" i="85"/>
  <c r="I185" i="85"/>
  <c r="I186" i="85"/>
  <c r="I187" i="85"/>
  <c r="I188" i="85"/>
  <c r="I189" i="85"/>
  <c r="I190" i="85"/>
  <c r="I191" i="85"/>
  <c r="I192" i="85"/>
  <c r="I193" i="85"/>
  <c r="I194" i="85"/>
  <c r="I195" i="85"/>
  <c r="I196" i="85"/>
  <c r="I197" i="85"/>
  <c r="I198" i="85"/>
  <c r="I199" i="85"/>
  <c r="I397" i="85"/>
  <c r="I398" i="85"/>
  <c r="I399" i="85"/>
  <c r="I400" i="85"/>
  <c r="I401" i="85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I34" i="86"/>
  <c r="I35" i="86"/>
  <c r="I36" i="86"/>
  <c r="I37" i="86"/>
  <c r="I38" i="86"/>
  <c r="I39" i="86"/>
  <c r="I40" i="86"/>
  <c r="I41" i="86"/>
  <c r="I43" i="86"/>
  <c r="I44" i="86"/>
  <c r="I45" i="86"/>
  <c r="I46" i="86"/>
  <c r="I47" i="86"/>
  <c r="I48" i="86"/>
  <c r="I49" i="86"/>
  <c r="I50" i="86"/>
  <c r="I51" i="86"/>
  <c r="I52" i="86"/>
  <c r="I53" i="86"/>
  <c r="I54" i="86"/>
  <c r="I55" i="86"/>
  <c r="I56" i="86"/>
  <c r="I57" i="86"/>
  <c r="I58" i="86"/>
  <c r="I59" i="86"/>
  <c r="I60" i="86"/>
  <c r="I61" i="86"/>
  <c r="I62" i="86"/>
  <c r="I63" i="86"/>
  <c r="I64" i="86"/>
  <c r="I65" i="86"/>
  <c r="I66" i="86"/>
  <c r="I67" i="86"/>
  <c r="I68" i="86"/>
  <c r="I69" i="86"/>
  <c r="I70" i="86"/>
  <c r="I71" i="86"/>
  <c r="I72" i="86"/>
  <c r="I73" i="86"/>
  <c r="I74" i="86"/>
  <c r="I75" i="86"/>
  <c r="I76" i="86"/>
  <c r="I77" i="86"/>
  <c r="I78" i="86"/>
  <c r="I79" i="86"/>
  <c r="I80" i="86"/>
  <c r="I81" i="86"/>
  <c r="I82" i="86"/>
  <c r="I83" i="86"/>
  <c r="I84" i="86"/>
  <c r="I85" i="86"/>
  <c r="I86" i="86"/>
  <c r="I87" i="86"/>
  <c r="I88" i="86"/>
  <c r="I89" i="86"/>
  <c r="I90" i="86"/>
  <c r="I91" i="86"/>
  <c r="I92" i="86"/>
  <c r="I93" i="86"/>
  <c r="I94" i="86"/>
  <c r="I95" i="86"/>
  <c r="I96" i="86"/>
  <c r="I97" i="86"/>
  <c r="I98" i="86"/>
  <c r="I99" i="86"/>
  <c r="I100" i="86"/>
  <c r="I101" i="86"/>
  <c r="I102" i="86"/>
  <c r="I103" i="86"/>
  <c r="I104" i="86"/>
  <c r="I105" i="86"/>
  <c r="I106" i="86"/>
  <c r="I107" i="86"/>
  <c r="I108" i="86"/>
  <c r="I109" i="86"/>
  <c r="I110" i="86"/>
  <c r="I111" i="86"/>
  <c r="I112" i="86"/>
  <c r="I113" i="86"/>
  <c r="I114" i="86"/>
  <c r="I115" i="86"/>
  <c r="I116" i="86"/>
  <c r="I117" i="86"/>
  <c r="I118" i="86"/>
  <c r="I119" i="86"/>
  <c r="I120" i="86"/>
  <c r="I121" i="86"/>
  <c r="I122" i="86"/>
  <c r="I123" i="86"/>
  <c r="I124" i="86"/>
  <c r="I125" i="86"/>
  <c r="I126" i="86"/>
  <c r="I127" i="86"/>
  <c r="I128" i="86"/>
  <c r="I129" i="86"/>
  <c r="I130" i="86"/>
  <c r="I131" i="86"/>
  <c r="I132" i="86"/>
  <c r="I133" i="86"/>
  <c r="I134" i="86"/>
  <c r="I135" i="86"/>
  <c r="I136" i="86"/>
  <c r="I137" i="86"/>
  <c r="I138" i="86"/>
  <c r="I139" i="86"/>
  <c r="I140" i="86"/>
  <c r="I141" i="86"/>
  <c r="I142" i="86"/>
  <c r="I143" i="86"/>
  <c r="I144" i="86"/>
  <c r="I145" i="86"/>
  <c r="I146" i="86"/>
  <c r="I147" i="86"/>
  <c r="I148" i="86"/>
  <c r="I149" i="86"/>
  <c r="I150" i="86"/>
  <c r="I151" i="86"/>
  <c r="I152" i="86"/>
  <c r="I153" i="86"/>
  <c r="I154" i="86"/>
  <c r="I155" i="86"/>
  <c r="I156" i="86"/>
  <c r="I157" i="86"/>
  <c r="I158" i="86"/>
  <c r="I159" i="86"/>
  <c r="I160" i="86"/>
  <c r="I161" i="86"/>
  <c r="I162" i="86"/>
  <c r="I163" i="86"/>
  <c r="I164" i="86"/>
  <c r="I165" i="86"/>
  <c r="I166" i="86"/>
  <c r="I167" i="86"/>
  <c r="I168" i="86"/>
  <c r="I169" i="86"/>
  <c r="I170" i="86"/>
  <c r="I171" i="86"/>
  <c r="I172" i="86"/>
  <c r="I173" i="86"/>
  <c r="I174" i="86"/>
  <c r="I175" i="86"/>
  <c r="I177" i="86"/>
  <c r="I178" i="86"/>
  <c r="I179" i="86"/>
  <c r="I180" i="86"/>
  <c r="I181" i="86"/>
  <c r="I182" i="86"/>
  <c r="I183" i="86"/>
  <c r="I184" i="86"/>
  <c r="I185" i="86"/>
  <c r="I186" i="86"/>
  <c r="I187" i="86"/>
  <c r="I188" i="86"/>
  <c r="I189" i="86"/>
  <c r="I190" i="86"/>
  <c r="I191" i="86"/>
  <c r="I192" i="86"/>
  <c r="I193" i="86"/>
  <c r="I194" i="86"/>
  <c r="I195" i="86"/>
  <c r="I196" i="86"/>
  <c r="I197" i="86"/>
  <c r="I198" i="86"/>
  <c r="I199" i="86"/>
  <c r="I397" i="86"/>
  <c r="I398" i="86"/>
  <c r="I399" i="86"/>
  <c r="I400" i="86"/>
  <c r="I401" i="86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I27" i="87"/>
  <c r="I28" i="87"/>
  <c r="I29" i="87"/>
  <c r="I30" i="87"/>
  <c r="I31" i="87"/>
  <c r="I32" i="87"/>
  <c r="I33" i="87"/>
  <c r="I34" i="87"/>
  <c r="I35" i="87"/>
  <c r="I36" i="87"/>
  <c r="I37" i="87"/>
  <c r="I38" i="87"/>
  <c r="I39" i="87"/>
  <c r="I40" i="87"/>
  <c r="I41" i="87"/>
  <c r="I43" i="87"/>
  <c r="I44" i="87"/>
  <c r="I45" i="87"/>
  <c r="I46" i="87"/>
  <c r="I47" i="87"/>
  <c r="I48" i="87"/>
  <c r="I49" i="87"/>
  <c r="I50" i="87"/>
  <c r="I51" i="87"/>
  <c r="I52" i="87"/>
  <c r="I53" i="87"/>
  <c r="I54" i="87"/>
  <c r="I55" i="87"/>
  <c r="I56" i="87"/>
  <c r="I57" i="87"/>
  <c r="I58" i="87"/>
  <c r="I59" i="87"/>
  <c r="I60" i="87"/>
  <c r="I61" i="87"/>
  <c r="I62" i="87"/>
  <c r="I63" i="87"/>
  <c r="I64" i="87"/>
  <c r="I65" i="87"/>
  <c r="I66" i="87"/>
  <c r="I67" i="87"/>
  <c r="I68" i="87"/>
  <c r="I69" i="87"/>
  <c r="I70" i="87"/>
  <c r="I71" i="87"/>
  <c r="I72" i="87"/>
  <c r="I73" i="87"/>
  <c r="I74" i="87"/>
  <c r="I75" i="87"/>
  <c r="I76" i="87"/>
  <c r="I77" i="87"/>
  <c r="I78" i="87"/>
  <c r="I79" i="87"/>
  <c r="I80" i="87"/>
  <c r="I81" i="87"/>
  <c r="I82" i="87"/>
  <c r="I83" i="87"/>
  <c r="I84" i="87"/>
  <c r="I85" i="87"/>
  <c r="I86" i="87"/>
  <c r="I87" i="87"/>
  <c r="I88" i="87"/>
  <c r="I89" i="87"/>
  <c r="I90" i="87"/>
  <c r="I91" i="87"/>
  <c r="I92" i="87"/>
  <c r="I93" i="87"/>
  <c r="I94" i="87"/>
  <c r="I95" i="87"/>
  <c r="I96" i="87"/>
  <c r="I97" i="87"/>
  <c r="I98" i="87"/>
  <c r="I99" i="87"/>
  <c r="I100" i="87"/>
  <c r="I101" i="87"/>
  <c r="I102" i="87"/>
  <c r="I103" i="87"/>
  <c r="I104" i="87"/>
  <c r="I105" i="87"/>
  <c r="I106" i="87"/>
  <c r="I107" i="87"/>
  <c r="I108" i="87"/>
  <c r="I109" i="87"/>
  <c r="I110" i="87"/>
  <c r="I111" i="87"/>
  <c r="I112" i="87"/>
  <c r="I113" i="87"/>
  <c r="I114" i="87"/>
  <c r="I115" i="87"/>
  <c r="I116" i="87"/>
  <c r="I117" i="87"/>
  <c r="I118" i="87"/>
  <c r="I119" i="87"/>
  <c r="I120" i="87"/>
  <c r="I121" i="87"/>
  <c r="I122" i="87"/>
  <c r="I123" i="87"/>
  <c r="I124" i="87"/>
  <c r="I125" i="87"/>
  <c r="I126" i="87"/>
  <c r="I127" i="87"/>
  <c r="I128" i="87"/>
  <c r="I129" i="87"/>
  <c r="I130" i="87"/>
  <c r="I131" i="87"/>
  <c r="I132" i="87"/>
  <c r="I133" i="87"/>
  <c r="I134" i="87"/>
  <c r="I135" i="87"/>
  <c r="I136" i="87"/>
  <c r="I137" i="87"/>
  <c r="I138" i="87"/>
  <c r="I139" i="87"/>
  <c r="I140" i="87"/>
  <c r="I141" i="87"/>
  <c r="I142" i="87"/>
  <c r="I143" i="87"/>
  <c r="I144" i="87"/>
  <c r="I145" i="87"/>
  <c r="I146" i="87"/>
  <c r="I147" i="87"/>
  <c r="I148" i="87"/>
  <c r="I149" i="87"/>
  <c r="I150" i="87"/>
  <c r="I151" i="87"/>
  <c r="I152" i="87"/>
  <c r="I153" i="87"/>
  <c r="I154" i="87"/>
  <c r="I155" i="87"/>
  <c r="I156" i="87"/>
  <c r="I157" i="87"/>
  <c r="I158" i="87"/>
  <c r="I159" i="87"/>
  <c r="I160" i="87"/>
  <c r="I161" i="87"/>
  <c r="I162" i="87"/>
  <c r="I163" i="87"/>
  <c r="I164" i="87"/>
  <c r="I165" i="87"/>
  <c r="I166" i="87"/>
  <c r="I167" i="87"/>
  <c r="I168" i="87"/>
  <c r="I169" i="87"/>
  <c r="I170" i="87"/>
  <c r="I171" i="87"/>
  <c r="I172" i="87"/>
  <c r="I173" i="87"/>
  <c r="I174" i="87"/>
  <c r="I175" i="87"/>
  <c r="I176" i="87"/>
  <c r="I177" i="87"/>
  <c r="I178" i="87"/>
  <c r="I179" i="87"/>
  <c r="I180" i="87"/>
  <c r="I181" i="87"/>
  <c r="I182" i="87"/>
  <c r="I183" i="87"/>
  <c r="I184" i="87"/>
  <c r="I185" i="87"/>
  <c r="I186" i="87"/>
  <c r="I187" i="87"/>
  <c r="I188" i="87"/>
  <c r="I189" i="87"/>
  <c r="I190" i="87"/>
  <c r="I191" i="87"/>
  <c r="I192" i="87"/>
  <c r="I193" i="87"/>
  <c r="I194" i="87"/>
  <c r="I195" i="87"/>
  <c r="I196" i="87"/>
  <c r="I197" i="87"/>
  <c r="I198" i="87"/>
  <c r="I199" i="87"/>
  <c r="I397" i="87"/>
  <c r="I398" i="87"/>
  <c r="I399" i="87"/>
  <c r="I400" i="87"/>
  <c r="I401" i="87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0" i="88"/>
  <c r="I51" i="88"/>
  <c r="I52" i="88"/>
  <c r="I53" i="88"/>
  <c r="I54" i="88"/>
  <c r="I55" i="88"/>
  <c r="I56" i="88"/>
  <c r="I57" i="88"/>
  <c r="I58" i="88"/>
  <c r="I59" i="88"/>
  <c r="I60" i="88"/>
  <c r="I61" i="88"/>
  <c r="I62" i="88"/>
  <c r="I63" i="88"/>
  <c r="I64" i="88"/>
  <c r="I65" i="88"/>
  <c r="I66" i="88"/>
  <c r="I67" i="88"/>
  <c r="I68" i="88"/>
  <c r="I69" i="88"/>
  <c r="I70" i="88"/>
  <c r="I71" i="88"/>
  <c r="I72" i="88"/>
  <c r="I73" i="88"/>
  <c r="I74" i="88"/>
  <c r="I75" i="88"/>
  <c r="I76" i="88"/>
  <c r="I77" i="88"/>
  <c r="I78" i="88"/>
  <c r="I79" i="88"/>
  <c r="I80" i="88"/>
  <c r="I81" i="88"/>
  <c r="I82" i="88"/>
  <c r="I83" i="88"/>
  <c r="I84" i="88"/>
  <c r="I85" i="88"/>
  <c r="I86" i="88"/>
  <c r="I87" i="88"/>
  <c r="I88" i="88"/>
  <c r="I89" i="88"/>
  <c r="I90" i="88"/>
  <c r="I91" i="88"/>
  <c r="I92" i="88"/>
  <c r="I93" i="88"/>
  <c r="I94" i="88"/>
  <c r="I95" i="88"/>
  <c r="I96" i="88"/>
  <c r="I97" i="88"/>
  <c r="I98" i="88"/>
  <c r="I99" i="88"/>
  <c r="I100" i="88"/>
  <c r="I101" i="88"/>
  <c r="I102" i="88"/>
  <c r="I103" i="88"/>
  <c r="I104" i="88"/>
  <c r="I105" i="88"/>
  <c r="I106" i="88"/>
  <c r="I107" i="88"/>
  <c r="I108" i="88"/>
  <c r="I109" i="88"/>
  <c r="I110" i="88"/>
  <c r="I111" i="88"/>
  <c r="I112" i="88"/>
  <c r="I113" i="88"/>
  <c r="I114" i="88"/>
  <c r="I115" i="88"/>
  <c r="I116" i="88"/>
  <c r="I117" i="88"/>
  <c r="I118" i="88"/>
  <c r="I119" i="88"/>
  <c r="I120" i="88"/>
  <c r="I121" i="88"/>
  <c r="I122" i="88"/>
  <c r="I123" i="88"/>
  <c r="I124" i="88"/>
  <c r="I125" i="88"/>
  <c r="I126" i="88"/>
  <c r="I127" i="88"/>
  <c r="I128" i="88"/>
  <c r="I129" i="88"/>
  <c r="I130" i="88"/>
  <c r="I131" i="88"/>
  <c r="I132" i="88"/>
  <c r="I133" i="88"/>
  <c r="I134" i="88"/>
  <c r="I135" i="88"/>
  <c r="I136" i="88"/>
  <c r="I137" i="88"/>
  <c r="I138" i="88"/>
  <c r="I139" i="88"/>
  <c r="I140" i="88"/>
  <c r="I141" i="88"/>
  <c r="I142" i="88"/>
  <c r="I143" i="88"/>
  <c r="I144" i="88"/>
  <c r="I145" i="88"/>
  <c r="I146" i="88"/>
  <c r="I147" i="88"/>
  <c r="I148" i="88"/>
  <c r="I149" i="88"/>
  <c r="I150" i="88"/>
  <c r="I151" i="88"/>
  <c r="I152" i="88"/>
  <c r="I153" i="88"/>
  <c r="I154" i="88"/>
  <c r="I155" i="88"/>
  <c r="I156" i="88"/>
  <c r="I157" i="88"/>
  <c r="I158" i="88"/>
  <c r="I159" i="88"/>
  <c r="I160" i="88"/>
  <c r="I161" i="88"/>
  <c r="I162" i="88"/>
  <c r="I163" i="88"/>
  <c r="I164" i="88"/>
  <c r="I165" i="88"/>
  <c r="I166" i="88"/>
  <c r="I167" i="88"/>
  <c r="I168" i="88"/>
  <c r="I169" i="88"/>
  <c r="I170" i="88"/>
  <c r="I171" i="88"/>
  <c r="I172" i="88"/>
  <c r="I173" i="88"/>
  <c r="I174" i="88"/>
  <c r="I175" i="88"/>
  <c r="I176" i="88"/>
  <c r="I177" i="88"/>
  <c r="I178" i="88"/>
  <c r="I179" i="88"/>
  <c r="I180" i="88"/>
  <c r="I181" i="88"/>
  <c r="I182" i="88"/>
  <c r="I183" i="88"/>
  <c r="I184" i="88"/>
  <c r="I185" i="88"/>
  <c r="I186" i="88"/>
  <c r="I187" i="88"/>
  <c r="I188" i="88"/>
  <c r="I189" i="88"/>
  <c r="I190" i="88"/>
  <c r="I191" i="88"/>
  <c r="I192" i="88"/>
  <c r="I193" i="88"/>
  <c r="I194" i="88"/>
  <c r="I195" i="88"/>
  <c r="I196" i="88"/>
  <c r="I197" i="88"/>
  <c r="I198" i="88"/>
  <c r="I199" i="88"/>
  <c r="I397" i="88"/>
  <c r="I398" i="88"/>
  <c r="I399" i="88"/>
  <c r="I400" i="88"/>
  <c r="I401" i="88"/>
  <c r="I10" i="89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24" i="89"/>
  <c r="I25" i="89"/>
  <c r="I26" i="89"/>
  <c r="I27" i="89"/>
  <c r="I28" i="89"/>
  <c r="I29" i="89"/>
  <c r="I30" i="89"/>
  <c r="I31" i="89"/>
  <c r="I32" i="89"/>
  <c r="I33" i="89"/>
  <c r="I34" i="89"/>
  <c r="I35" i="89"/>
  <c r="I36" i="89"/>
  <c r="I37" i="89"/>
  <c r="I38" i="89"/>
  <c r="I39" i="89"/>
  <c r="I40" i="89"/>
  <c r="I41" i="89"/>
  <c r="I42" i="89"/>
  <c r="I43" i="89"/>
  <c r="I44" i="89"/>
  <c r="I45" i="89"/>
  <c r="I46" i="89"/>
  <c r="I48" i="89"/>
  <c r="I49" i="89"/>
  <c r="I50" i="89"/>
  <c r="I51" i="89"/>
  <c r="I52" i="89"/>
  <c r="I53" i="89"/>
  <c r="I54" i="89"/>
  <c r="I55" i="89"/>
  <c r="I56" i="89"/>
  <c r="I57" i="89"/>
  <c r="I58" i="89"/>
  <c r="I59" i="89"/>
  <c r="I60" i="89"/>
  <c r="I61" i="89"/>
  <c r="I62" i="89"/>
  <c r="I63" i="89"/>
  <c r="I64" i="89"/>
  <c r="I65" i="89"/>
  <c r="I66" i="89"/>
  <c r="I67" i="89"/>
  <c r="I68" i="89"/>
  <c r="I69" i="89"/>
  <c r="I70" i="89"/>
  <c r="I71" i="89"/>
  <c r="I72" i="89"/>
  <c r="I73" i="89"/>
  <c r="I74" i="89"/>
  <c r="I75" i="89"/>
  <c r="I76" i="89"/>
  <c r="I77" i="89"/>
  <c r="I78" i="89"/>
  <c r="I79" i="89"/>
  <c r="I80" i="89"/>
  <c r="I82" i="89"/>
  <c r="I83" i="89"/>
  <c r="I84" i="89"/>
  <c r="I85" i="89"/>
  <c r="I86" i="89"/>
  <c r="I87" i="89"/>
  <c r="I88" i="89"/>
  <c r="I89" i="89"/>
  <c r="I90" i="89"/>
  <c r="I91" i="89"/>
  <c r="I92" i="89"/>
  <c r="I93" i="89"/>
  <c r="I94" i="89"/>
  <c r="I95" i="89"/>
  <c r="I96" i="89"/>
  <c r="I97" i="89"/>
  <c r="I98" i="89"/>
  <c r="I99" i="89"/>
  <c r="I100" i="89"/>
  <c r="I101" i="89"/>
  <c r="I102" i="89"/>
  <c r="I103" i="89"/>
  <c r="I104" i="89"/>
  <c r="I105" i="89"/>
  <c r="I106" i="89"/>
  <c r="I107" i="89"/>
  <c r="I109" i="89"/>
  <c r="I110" i="89"/>
  <c r="I111" i="89"/>
  <c r="I112" i="89"/>
  <c r="I113" i="89"/>
  <c r="I114" i="89"/>
  <c r="I115" i="89"/>
  <c r="I116" i="89"/>
  <c r="I117" i="89"/>
  <c r="I118" i="89"/>
  <c r="I119" i="89"/>
  <c r="I120" i="89"/>
  <c r="I121" i="89"/>
  <c r="I122" i="89"/>
  <c r="I123" i="89"/>
  <c r="I124" i="89"/>
  <c r="I125" i="89"/>
  <c r="I126" i="89"/>
  <c r="I127" i="89"/>
  <c r="I128" i="89"/>
  <c r="I129" i="89"/>
  <c r="I130" i="89"/>
  <c r="I131" i="89"/>
  <c r="I132" i="89"/>
  <c r="I133" i="89"/>
  <c r="I134" i="89"/>
  <c r="I135" i="89"/>
  <c r="I136" i="89"/>
  <c r="I137" i="89"/>
  <c r="I138" i="89"/>
  <c r="I139" i="89"/>
  <c r="I140" i="89"/>
  <c r="I141" i="89"/>
  <c r="I142" i="89"/>
  <c r="I143" i="89"/>
  <c r="I144" i="89"/>
  <c r="I145" i="89"/>
  <c r="I146" i="89"/>
  <c r="I147" i="89"/>
  <c r="I148" i="89"/>
  <c r="I149" i="89"/>
  <c r="I150" i="89"/>
  <c r="I151" i="89"/>
  <c r="I152" i="89"/>
  <c r="I153" i="89"/>
  <c r="I154" i="89"/>
  <c r="I155" i="89"/>
  <c r="I156" i="89"/>
  <c r="I157" i="89"/>
  <c r="I158" i="89"/>
  <c r="I159" i="89"/>
  <c r="I160" i="89"/>
  <c r="I161" i="89"/>
  <c r="I162" i="89"/>
  <c r="I163" i="89"/>
  <c r="I164" i="89"/>
  <c r="I165" i="89"/>
  <c r="I166" i="89"/>
  <c r="I167" i="89"/>
  <c r="I168" i="89"/>
  <c r="I169" i="89"/>
  <c r="I170" i="89"/>
  <c r="I171" i="89"/>
  <c r="I172" i="89"/>
  <c r="I173" i="89"/>
  <c r="I174" i="89"/>
  <c r="I175" i="89"/>
  <c r="I176" i="89"/>
  <c r="I177" i="89"/>
  <c r="I178" i="89"/>
  <c r="I179" i="89"/>
  <c r="I180" i="89"/>
  <c r="I181" i="89"/>
  <c r="I182" i="89"/>
  <c r="I183" i="89"/>
  <c r="I184" i="89"/>
  <c r="I185" i="89"/>
  <c r="I186" i="89"/>
  <c r="I187" i="89"/>
  <c r="I188" i="89"/>
  <c r="I189" i="89"/>
  <c r="I190" i="89"/>
  <c r="I191" i="89"/>
  <c r="I192" i="89"/>
  <c r="I193" i="89"/>
  <c r="I194" i="89"/>
  <c r="I195" i="89"/>
  <c r="I196" i="89"/>
  <c r="I197" i="89"/>
  <c r="I198" i="89"/>
  <c r="I199" i="89"/>
  <c r="I397" i="89"/>
  <c r="I398" i="89"/>
  <c r="I399" i="89"/>
  <c r="I400" i="89"/>
  <c r="I401" i="89"/>
  <c r="I10" i="90"/>
  <c r="I11" i="90"/>
  <c r="I12" i="90"/>
  <c r="I13" i="90"/>
  <c r="I15" i="90"/>
  <c r="I16" i="90"/>
  <c r="I17" i="90"/>
  <c r="I18" i="90"/>
  <c r="I19" i="90"/>
  <c r="I20" i="90"/>
  <c r="I21" i="90"/>
  <c r="I22" i="90"/>
  <c r="I23" i="90"/>
  <c r="I24" i="90"/>
  <c r="I25" i="90"/>
  <c r="I26" i="90"/>
  <c r="I27" i="90"/>
  <c r="I28" i="90"/>
  <c r="I29" i="90"/>
  <c r="I30" i="90"/>
  <c r="I31" i="90"/>
  <c r="I32" i="90"/>
  <c r="I33" i="90"/>
  <c r="I34" i="90"/>
  <c r="I35" i="90"/>
  <c r="I36" i="90"/>
  <c r="I37" i="90"/>
  <c r="I38" i="90"/>
  <c r="I39" i="90"/>
  <c r="I40" i="90"/>
  <c r="I41" i="90"/>
  <c r="I42" i="90"/>
  <c r="I43" i="90"/>
  <c r="I44" i="90"/>
  <c r="I45" i="90"/>
  <c r="I46" i="90"/>
  <c r="I47" i="90"/>
  <c r="I48" i="90"/>
  <c r="I49" i="90"/>
  <c r="I50" i="90"/>
  <c r="I51" i="90"/>
  <c r="I52" i="90"/>
  <c r="I53" i="90"/>
  <c r="I54" i="90"/>
  <c r="I55" i="90"/>
  <c r="I56" i="90"/>
  <c r="I57" i="90"/>
  <c r="I58" i="90"/>
  <c r="I59" i="90"/>
  <c r="I60" i="90"/>
  <c r="I61" i="90"/>
  <c r="I62" i="90"/>
  <c r="I63" i="90"/>
  <c r="I64" i="90"/>
  <c r="I65" i="90"/>
  <c r="I66" i="90"/>
  <c r="I67" i="90"/>
  <c r="I68" i="90"/>
  <c r="I69" i="90"/>
  <c r="I70" i="90"/>
  <c r="I71" i="90"/>
  <c r="I72" i="90"/>
  <c r="I73" i="90"/>
  <c r="I74" i="90"/>
  <c r="I75" i="90"/>
  <c r="I76" i="90"/>
  <c r="I77" i="90"/>
  <c r="I78" i="90"/>
  <c r="I79" i="90"/>
  <c r="I80" i="90"/>
  <c r="I81" i="90"/>
  <c r="I82" i="90"/>
  <c r="I83" i="90"/>
  <c r="I84" i="90"/>
  <c r="I85" i="90"/>
  <c r="I86" i="90"/>
  <c r="I87" i="90"/>
  <c r="I88" i="90"/>
  <c r="I89" i="90"/>
  <c r="I90" i="90"/>
  <c r="I91" i="90"/>
  <c r="I92" i="90"/>
  <c r="I93" i="90"/>
  <c r="I94" i="90"/>
  <c r="I95" i="90"/>
  <c r="I96" i="90"/>
  <c r="I97" i="90"/>
  <c r="I98" i="90"/>
  <c r="I99" i="90"/>
  <c r="I100" i="90"/>
  <c r="I101" i="90"/>
  <c r="I102" i="90"/>
  <c r="I103" i="90"/>
  <c r="I104" i="90"/>
  <c r="I105" i="90"/>
  <c r="I106" i="90"/>
  <c r="I107" i="90"/>
  <c r="I108" i="90"/>
  <c r="I109" i="90"/>
  <c r="I110" i="90"/>
  <c r="I111" i="90"/>
  <c r="I112" i="90"/>
  <c r="I113" i="90"/>
  <c r="I114" i="90"/>
  <c r="I115" i="90"/>
  <c r="I116" i="90"/>
  <c r="I117" i="90"/>
  <c r="I118" i="90"/>
  <c r="I119" i="90"/>
  <c r="I120" i="90"/>
  <c r="I121" i="90"/>
  <c r="I122" i="90"/>
  <c r="I123" i="90"/>
  <c r="I124" i="90"/>
  <c r="I125" i="90"/>
  <c r="I126" i="90"/>
  <c r="I127" i="90"/>
  <c r="I128" i="90"/>
  <c r="I129" i="90"/>
  <c r="I130" i="90"/>
  <c r="I131" i="90"/>
  <c r="I132" i="90"/>
  <c r="I133" i="90"/>
  <c r="I134" i="90"/>
  <c r="I135" i="90"/>
  <c r="I136" i="90"/>
  <c r="I137" i="90"/>
  <c r="I138" i="90"/>
  <c r="I139" i="90"/>
  <c r="I140" i="90"/>
  <c r="I141" i="90"/>
  <c r="I142" i="90"/>
  <c r="I143" i="90"/>
  <c r="I144" i="90"/>
  <c r="I145" i="90"/>
  <c r="I146" i="90"/>
  <c r="I147" i="90"/>
  <c r="I148" i="90"/>
  <c r="I149" i="90"/>
  <c r="I150" i="90"/>
  <c r="I151" i="90"/>
  <c r="I152" i="90"/>
  <c r="I153" i="90"/>
  <c r="I154" i="90"/>
  <c r="I155" i="90"/>
  <c r="I156" i="90"/>
  <c r="I157" i="90"/>
  <c r="I158" i="90"/>
  <c r="I159" i="90"/>
  <c r="I160" i="90"/>
  <c r="I161" i="90"/>
  <c r="I162" i="90"/>
  <c r="I163" i="90"/>
  <c r="I164" i="90"/>
  <c r="I165" i="90"/>
  <c r="I166" i="90"/>
  <c r="I167" i="90"/>
  <c r="I168" i="90"/>
  <c r="I169" i="90"/>
  <c r="I170" i="90"/>
  <c r="I171" i="90"/>
  <c r="I172" i="90"/>
  <c r="I173" i="90"/>
  <c r="I174" i="90"/>
  <c r="I175" i="90"/>
  <c r="I177" i="90"/>
  <c r="I178" i="90"/>
  <c r="I179" i="90"/>
  <c r="I180" i="90"/>
  <c r="I181" i="90"/>
  <c r="I182" i="90"/>
  <c r="I183" i="90"/>
  <c r="I184" i="90"/>
  <c r="I185" i="90"/>
  <c r="I186" i="90"/>
  <c r="I187" i="90"/>
  <c r="I188" i="90"/>
  <c r="I189" i="90"/>
  <c r="I190" i="90"/>
  <c r="I191" i="90"/>
  <c r="I192" i="90"/>
  <c r="I193" i="90"/>
  <c r="I194" i="90"/>
  <c r="I195" i="90"/>
  <c r="I196" i="90"/>
  <c r="I197" i="90"/>
  <c r="I198" i="90"/>
  <c r="I199" i="90"/>
  <c r="I397" i="90"/>
  <c r="I398" i="90"/>
  <c r="I399" i="90"/>
  <c r="I400" i="90"/>
  <c r="I401" i="90"/>
  <c r="I10" i="91"/>
  <c r="I11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24" i="91"/>
  <c r="I25" i="91"/>
  <c r="I26" i="91"/>
  <c r="I27" i="91"/>
  <c r="I28" i="91"/>
  <c r="I29" i="91"/>
  <c r="I30" i="91"/>
  <c r="I31" i="91"/>
  <c r="I32" i="91"/>
  <c r="I33" i="91"/>
  <c r="I34" i="91"/>
  <c r="I35" i="91"/>
  <c r="I36" i="91"/>
  <c r="I37" i="91"/>
  <c r="I38" i="91"/>
  <c r="I39" i="91"/>
  <c r="I40" i="91"/>
  <c r="I41" i="91"/>
  <c r="I42" i="91"/>
  <c r="I43" i="91"/>
  <c r="I44" i="91"/>
  <c r="I45" i="91"/>
  <c r="I46" i="91"/>
  <c r="I47" i="91"/>
  <c r="I48" i="91"/>
  <c r="I49" i="91"/>
  <c r="I50" i="91"/>
  <c r="I51" i="91"/>
  <c r="I52" i="91"/>
  <c r="I53" i="91"/>
  <c r="I54" i="91"/>
  <c r="I55" i="91"/>
  <c r="I56" i="91"/>
  <c r="I57" i="91"/>
  <c r="I58" i="91"/>
  <c r="I59" i="91"/>
  <c r="I60" i="91"/>
  <c r="I61" i="91"/>
  <c r="I62" i="91"/>
  <c r="I63" i="91"/>
  <c r="I64" i="91"/>
  <c r="I65" i="91"/>
  <c r="I66" i="91"/>
  <c r="I67" i="91"/>
  <c r="I68" i="91"/>
  <c r="I69" i="91"/>
  <c r="I70" i="91"/>
  <c r="I71" i="91"/>
  <c r="I72" i="91"/>
  <c r="I73" i="91"/>
  <c r="I74" i="91"/>
  <c r="I75" i="91"/>
  <c r="I76" i="91"/>
  <c r="I77" i="91"/>
  <c r="I78" i="91"/>
  <c r="I79" i="91"/>
  <c r="I80" i="91"/>
  <c r="I81" i="91"/>
  <c r="I82" i="91"/>
  <c r="I83" i="91"/>
  <c r="I84" i="91"/>
  <c r="I85" i="91"/>
  <c r="I86" i="91"/>
  <c r="I87" i="91"/>
  <c r="I88" i="91"/>
  <c r="I89" i="91"/>
  <c r="I90" i="91"/>
  <c r="I91" i="91"/>
  <c r="I92" i="91"/>
  <c r="I93" i="91"/>
  <c r="I94" i="91"/>
  <c r="I95" i="91"/>
  <c r="I96" i="91"/>
  <c r="I97" i="91"/>
  <c r="I98" i="91"/>
  <c r="I99" i="91"/>
  <c r="I100" i="91"/>
  <c r="I101" i="91"/>
  <c r="I102" i="91"/>
  <c r="I103" i="91"/>
  <c r="I104" i="91"/>
  <c r="I105" i="91"/>
  <c r="I106" i="91"/>
  <c r="I107" i="91"/>
  <c r="I108" i="91"/>
  <c r="I109" i="91"/>
  <c r="I110" i="91"/>
  <c r="I111" i="91"/>
  <c r="I112" i="91"/>
  <c r="I113" i="91"/>
  <c r="I114" i="91"/>
  <c r="I115" i="91"/>
  <c r="I116" i="91"/>
  <c r="I117" i="91"/>
  <c r="I118" i="91"/>
  <c r="I119" i="91"/>
  <c r="I120" i="91"/>
  <c r="I121" i="91"/>
  <c r="I122" i="91"/>
  <c r="I123" i="91"/>
  <c r="I124" i="91"/>
  <c r="I125" i="91"/>
  <c r="I126" i="91"/>
  <c r="I127" i="91"/>
  <c r="I128" i="91"/>
  <c r="I129" i="91"/>
  <c r="I130" i="91"/>
  <c r="I131" i="91"/>
  <c r="I132" i="91"/>
  <c r="I133" i="91"/>
  <c r="I135" i="91"/>
  <c r="I136" i="91"/>
  <c r="I137" i="91"/>
  <c r="I138" i="91"/>
  <c r="I139" i="91"/>
  <c r="I140" i="91"/>
  <c r="I141" i="91"/>
  <c r="I142" i="91"/>
  <c r="I143" i="91"/>
  <c r="I144" i="91"/>
  <c r="I145" i="91"/>
  <c r="I146" i="91"/>
  <c r="I147" i="91"/>
  <c r="I148" i="91"/>
  <c r="I149" i="91"/>
  <c r="I150" i="91"/>
  <c r="I151" i="91"/>
  <c r="I152" i="91"/>
  <c r="I153" i="91"/>
  <c r="I154" i="91"/>
  <c r="I155" i="91"/>
  <c r="I156" i="91"/>
  <c r="I157" i="91"/>
  <c r="I158" i="91"/>
  <c r="I159" i="91"/>
  <c r="I160" i="91"/>
  <c r="I161" i="91"/>
  <c r="I162" i="91"/>
  <c r="I163" i="91"/>
  <c r="I164" i="91"/>
  <c r="I165" i="91"/>
  <c r="I166" i="91"/>
  <c r="I167" i="91"/>
  <c r="I168" i="91"/>
  <c r="I169" i="91"/>
  <c r="I170" i="91"/>
  <c r="I171" i="91"/>
  <c r="I172" i="91"/>
  <c r="I173" i="91"/>
  <c r="I174" i="91"/>
  <c r="I175" i="91"/>
  <c r="I176" i="91"/>
  <c r="I177" i="91"/>
  <c r="I178" i="91"/>
  <c r="I179" i="91"/>
  <c r="I180" i="91"/>
  <c r="I181" i="91"/>
  <c r="I182" i="91"/>
  <c r="I183" i="91"/>
  <c r="I184" i="91"/>
  <c r="I185" i="91"/>
  <c r="I186" i="91"/>
  <c r="I187" i="91"/>
  <c r="I188" i="91"/>
  <c r="I189" i="91"/>
  <c r="I190" i="91"/>
  <c r="I191" i="91"/>
  <c r="I192" i="91"/>
  <c r="I193" i="91"/>
  <c r="I194" i="91"/>
  <c r="I195" i="91"/>
  <c r="I196" i="91"/>
  <c r="I197" i="91"/>
  <c r="I198" i="91"/>
  <c r="I199" i="91"/>
  <c r="I397" i="91"/>
  <c r="I398" i="91"/>
  <c r="I399" i="91"/>
  <c r="I400" i="91"/>
  <c r="I401" i="91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88" i="92"/>
  <c r="I89" i="92"/>
  <c r="I90" i="92"/>
  <c r="I91" i="92"/>
  <c r="I92" i="92"/>
  <c r="I93" i="92"/>
  <c r="I94" i="92"/>
  <c r="I95" i="92"/>
  <c r="I96" i="92"/>
  <c r="I97" i="92"/>
  <c r="I98" i="92"/>
  <c r="I99" i="92"/>
  <c r="I100" i="92"/>
  <c r="I101" i="92"/>
  <c r="I102" i="92"/>
  <c r="I103" i="92"/>
  <c r="I104" i="92"/>
  <c r="I105" i="92"/>
  <c r="I107" i="92"/>
  <c r="I108" i="92"/>
  <c r="I109" i="92"/>
  <c r="I110" i="92"/>
  <c r="I111" i="92"/>
  <c r="I112" i="92"/>
  <c r="I113" i="92"/>
  <c r="I114" i="92"/>
  <c r="I115" i="92"/>
  <c r="I116" i="92"/>
  <c r="I117" i="92"/>
  <c r="I118" i="92"/>
  <c r="I119" i="92"/>
  <c r="I120" i="92"/>
  <c r="I121" i="92"/>
  <c r="I122" i="92"/>
  <c r="I123" i="92"/>
  <c r="I124" i="92"/>
  <c r="I125" i="92"/>
  <c r="I126" i="92"/>
  <c r="I127" i="92"/>
  <c r="I128" i="92"/>
  <c r="I129" i="92"/>
  <c r="I130" i="92"/>
  <c r="I132" i="92"/>
  <c r="I133" i="92"/>
  <c r="I135" i="92"/>
  <c r="I136" i="92"/>
  <c r="I137" i="92"/>
  <c r="I138" i="92"/>
  <c r="I139" i="92"/>
  <c r="I140" i="92"/>
  <c r="I141" i="92"/>
  <c r="I142" i="92"/>
  <c r="I143" i="92"/>
  <c r="I144" i="92"/>
  <c r="I145" i="92"/>
  <c r="I146" i="92"/>
  <c r="I147" i="92"/>
  <c r="I148" i="92"/>
  <c r="I149" i="92"/>
  <c r="I150" i="92"/>
  <c r="I151" i="92"/>
  <c r="I152" i="92"/>
  <c r="I153" i="92"/>
  <c r="I154" i="92"/>
  <c r="I155" i="92"/>
  <c r="I156" i="92"/>
  <c r="I157" i="92"/>
  <c r="I158" i="92"/>
  <c r="I159" i="92"/>
  <c r="I160" i="92"/>
  <c r="I161" i="92"/>
  <c r="I162" i="92"/>
  <c r="I163" i="92"/>
  <c r="I164" i="92"/>
  <c r="I165" i="92"/>
  <c r="I166" i="92"/>
  <c r="I167" i="92"/>
  <c r="I168" i="92"/>
  <c r="I169" i="92"/>
  <c r="I170" i="92"/>
  <c r="I171" i="92"/>
  <c r="I172" i="92"/>
  <c r="I173" i="92"/>
  <c r="I174" i="92"/>
  <c r="I175" i="92"/>
  <c r="I176" i="92"/>
  <c r="I177" i="92"/>
  <c r="I178" i="92"/>
  <c r="I179" i="92"/>
  <c r="I180" i="92"/>
  <c r="I182" i="92"/>
  <c r="I183" i="92"/>
  <c r="I184" i="92"/>
  <c r="I185" i="92"/>
  <c r="I186" i="92"/>
  <c r="I187" i="92"/>
  <c r="I188" i="92"/>
  <c r="I189" i="92"/>
  <c r="I190" i="92"/>
  <c r="I191" i="92"/>
  <c r="I192" i="92"/>
  <c r="I193" i="92"/>
  <c r="I194" i="92"/>
  <c r="I195" i="92"/>
  <c r="I196" i="92"/>
  <c r="I197" i="92"/>
  <c r="I198" i="92"/>
  <c r="I199" i="92"/>
  <c r="I397" i="92"/>
  <c r="I398" i="92"/>
  <c r="I399" i="92"/>
  <c r="I400" i="92"/>
  <c r="I401" i="92"/>
  <c r="I10" i="93"/>
  <c r="I11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24" i="93"/>
  <c r="I25" i="93"/>
  <c r="I26" i="93"/>
  <c r="I27" i="93"/>
  <c r="I28" i="93"/>
  <c r="I29" i="93"/>
  <c r="I30" i="93"/>
  <c r="I31" i="93"/>
  <c r="I32" i="93"/>
  <c r="I33" i="93"/>
  <c r="I34" i="93"/>
  <c r="I35" i="93"/>
  <c r="I36" i="93"/>
  <c r="I37" i="93"/>
  <c r="I38" i="93"/>
  <c r="I40" i="93"/>
  <c r="I41" i="93"/>
  <c r="I42" i="93"/>
  <c r="I43" i="93"/>
  <c r="I44" i="93"/>
  <c r="I45" i="93"/>
  <c r="I46" i="93"/>
  <c r="I47" i="93"/>
  <c r="I48" i="93"/>
  <c r="I49" i="93"/>
  <c r="I50" i="93"/>
  <c r="I51" i="93"/>
  <c r="I52" i="93"/>
  <c r="I53" i="93"/>
  <c r="I54" i="93"/>
  <c r="I55" i="93"/>
  <c r="I56" i="93"/>
  <c r="I57" i="93"/>
  <c r="I58" i="93"/>
  <c r="I59" i="93"/>
  <c r="I60" i="93"/>
  <c r="I61" i="93"/>
  <c r="I62" i="93"/>
  <c r="I63" i="93"/>
  <c r="I64" i="93"/>
  <c r="I65" i="93"/>
  <c r="I66" i="93"/>
  <c r="I67" i="93"/>
  <c r="I68" i="93"/>
  <c r="I69" i="93"/>
  <c r="I70" i="93"/>
  <c r="I71" i="93"/>
  <c r="I72" i="93"/>
  <c r="I73" i="93"/>
  <c r="I74" i="93"/>
  <c r="I75" i="93"/>
  <c r="I76" i="93"/>
  <c r="I77" i="93"/>
  <c r="I78" i="93"/>
  <c r="I79" i="93"/>
  <c r="I80" i="93"/>
  <c r="I81" i="93"/>
  <c r="I82" i="93"/>
  <c r="I83" i="93"/>
  <c r="I84" i="93"/>
  <c r="I85" i="93"/>
  <c r="I86" i="93"/>
  <c r="I87" i="93"/>
  <c r="I88" i="93"/>
  <c r="I89" i="93"/>
  <c r="I90" i="93"/>
  <c r="I91" i="93"/>
  <c r="I92" i="93"/>
  <c r="I93" i="93"/>
  <c r="I94" i="93"/>
  <c r="I95" i="93"/>
  <c r="I96" i="93"/>
  <c r="I97" i="93"/>
  <c r="I98" i="93"/>
  <c r="I99" i="93"/>
  <c r="I100" i="93"/>
  <c r="I101" i="93"/>
  <c r="I102" i="93"/>
  <c r="I103" i="93"/>
  <c r="I104" i="93"/>
  <c r="I105" i="93"/>
  <c r="I106" i="93"/>
  <c r="I107" i="93"/>
  <c r="I108" i="93"/>
  <c r="I109" i="93"/>
  <c r="I110" i="93"/>
  <c r="I111" i="93"/>
  <c r="I112" i="93"/>
  <c r="I113" i="93"/>
  <c r="I114" i="93"/>
  <c r="I115" i="93"/>
  <c r="I116" i="93"/>
  <c r="I117" i="93"/>
  <c r="I118" i="93"/>
  <c r="I119" i="93"/>
  <c r="I120" i="93"/>
  <c r="I121" i="93"/>
  <c r="I122" i="93"/>
  <c r="I123" i="93"/>
  <c r="I124" i="93"/>
  <c r="I125" i="93"/>
  <c r="I126" i="93"/>
  <c r="I127" i="93"/>
  <c r="I128" i="93"/>
  <c r="I129" i="93"/>
  <c r="I130" i="93"/>
  <c r="I132" i="93"/>
  <c r="I133" i="93"/>
  <c r="I135" i="93"/>
  <c r="I136" i="93"/>
  <c r="I138" i="93"/>
  <c r="I139" i="93"/>
  <c r="I140" i="93"/>
  <c r="I141" i="93"/>
  <c r="I142" i="93"/>
  <c r="I143" i="93"/>
  <c r="I144" i="93"/>
  <c r="I145" i="93"/>
  <c r="I146" i="93"/>
  <c r="I147" i="93"/>
  <c r="I148" i="93"/>
  <c r="I149" i="93"/>
  <c r="I150" i="93"/>
  <c r="I151" i="93"/>
  <c r="I152" i="93"/>
  <c r="I153" i="93"/>
  <c r="I154" i="93"/>
  <c r="I155" i="93"/>
  <c r="I156" i="93"/>
  <c r="I157" i="93"/>
  <c r="I158" i="93"/>
  <c r="I159" i="93"/>
  <c r="I160" i="93"/>
  <c r="I161" i="93"/>
  <c r="I162" i="93"/>
  <c r="I163" i="93"/>
  <c r="I164" i="93"/>
  <c r="I165" i="93"/>
  <c r="I166" i="93"/>
  <c r="I167" i="93"/>
  <c r="I168" i="93"/>
  <c r="I169" i="93"/>
  <c r="I170" i="93"/>
  <c r="I171" i="93"/>
  <c r="I172" i="93"/>
  <c r="I173" i="93"/>
  <c r="I174" i="93"/>
  <c r="I175" i="93"/>
  <c r="I176" i="93"/>
  <c r="I177" i="93"/>
  <c r="I178" i="93"/>
  <c r="I179" i="93"/>
  <c r="I180" i="93"/>
  <c r="I181" i="93"/>
  <c r="I182" i="93"/>
  <c r="I183" i="93"/>
  <c r="I184" i="93"/>
  <c r="I185" i="93"/>
  <c r="I186" i="93"/>
  <c r="I187" i="93"/>
  <c r="I188" i="93"/>
  <c r="I189" i="93"/>
  <c r="I190" i="93"/>
  <c r="I192" i="93"/>
  <c r="I193" i="93"/>
  <c r="I194" i="93"/>
  <c r="I195" i="93"/>
  <c r="I196" i="93"/>
  <c r="I197" i="93"/>
  <c r="I198" i="93"/>
  <c r="I199" i="93"/>
  <c r="I397" i="93"/>
  <c r="I398" i="93"/>
  <c r="I399" i="93"/>
  <c r="I400" i="93"/>
  <c r="I401" i="93"/>
  <c r="I10" i="94"/>
  <c r="I11" i="94"/>
  <c r="I12" i="94"/>
  <c r="I13" i="94"/>
  <c r="I14" i="94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I29" i="94"/>
  <c r="I30" i="94"/>
  <c r="I31" i="94"/>
  <c r="I32" i="94"/>
  <c r="I33" i="94"/>
  <c r="I34" i="94"/>
  <c r="I35" i="94"/>
  <c r="I36" i="94"/>
  <c r="I37" i="94"/>
  <c r="I38" i="94"/>
  <c r="I39" i="94"/>
  <c r="I40" i="94"/>
  <c r="I41" i="94"/>
  <c r="I42" i="94"/>
  <c r="I43" i="94"/>
  <c r="I44" i="94"/>
  <c r="I45" i="94"/>
  <c r="I46" i="94"/>
  <c r="I47" i="94"/>
  <c r="I48" i="94"/>
  <c r="I49" i="94"/>
  <c r="I50" i="94"/>
  <c r="I51" i="94"/>
  <c r="I52" i="94"/>
  <c r="I53" i="94"/>
  <c r="I54" i="94"/>
  <c r="I55" i="94"/>
  <c r="I56" i="94"/>
  <c r="I57" i="94"/>
  <c r="I58" i="94"/>
  <c r="I59" i="94"/>
  <c r="I60" i="94"/>
  <c r="I61" i="94"/>
  <c r="I62" i="94"/>
  <c r="I63" i="94"/>
  <c r="I64" i="94"/>
  <c r="I65" i="94"/>
  <c r="I66" i="94"/>
  <c r="I67" i="94"/>
  <c r="I68" i="94"/>
  <c r="I69" i="94"/>
  <c r="I70" i="94"/>
  <c r="I71" i="94"/>
  <c r="I72" i="94"/>
  <c r="I73" i="94"/>
  <c r="I74" i="94"/>
  <c r="I75" i="94"/>
  <c r="I76" i="94"/>
  <c r="I77" i="94"/>
  <c r="I78" i="94"/>
  <c r="I79" i="94"/>
  <c r="I80" i="94"/>
  <c r="I81" i="94"/>
  <c r="I82" i="94"/>
  <c r="I83" i="94"/>
  <c r="I84" i="94"/>
  <c r="I85" i="94"/>
  <c r="I86" i="94"/>
  <c r="I87" i="94"/>
  <c r="I88" i="94"/>
  <c r="I89" i="94"/>
  <c r="I90" i="94"/>
  <c r="I91" i="94"/>
  <c r="I92" i="94"/>
  <c r="I93" i="94"/>
  <c r="I94" i="94"/>
  <c r="I95" i="94"/>
  <c r="I96" i="94"/>
  <c r="I97" i="94"/>
  <c r="I98" i="94"/>
  <c r="I99" i="94"/>
  <c r="I100" i="94"/>
  <c r="I101" i="94"/>
  <c r="I102" i="94"/>
  <c r="I103" i="94"/>
  <c r="I104" i="94"/>
  <c r="I105" i="94"/>
  <c r="I106" i="94"/>
  <c r="I107" i="94"/>
  <c r="I108" i="94"/>
  <c r="I109" i="94"/>
  <c r="I110" i="94"/>
  <c r="I111" i="94"/>
  <c r="I112" i="94"/>
  <c r="I113" i="94"/>
  <c r="I114" i="94"/>
  <c r="I115" i="94"/>
  <c r="I116" i="94"/>
  <c r="I117" i="94"/>
  <c r="I118" i="94"/>
  <c r="I119" i="94"/>
  <c r="I120" i="94"/>
  <c r="I121" i="94"/>
  <c r="I122" i="94"/>
  <c r="I123" i="94"/>
  <c r="I124" i="94"/>
  <c r="I125" i="94"/>
  <c r="I126" i="94"/>
  <c r="I127" i="94"/>
  <c r="I128" i="94"/>
  <c r="I129" i="94"/>
  <c r="I130" i="94"/>
  <c r="I131" i="94"/>
  <c r="I132" i="94"/>
  <c r="I133" i="94"/>
  <c r="I134" i="94"/>
  <c r="I135" i="94"/>
  <c r="I136" i="94"/>
  <c r="I137" i="94"/>
  <c r="I138" i="94"/>
  <c r="I139" i="94"/>
  <c r="I140" i="94"/>
  <c r="I141" i="94"/>
  <c r="I142" i="94"/>
  <c r="I143" i="94"/>
  <c r="I144" i="94"/>
  <c r="I145" i="94"/>
  <c r="I146" i="94"/>
  <c r="I147" i="94"/>
  <c r="I148" i="94"/>
  <c r="I149" i="94"/>
  <c r="I150" i="94"/>
  <c r="I151" i="94"/>
  <c r="I152" i="94"/>
  <c r="I153" i="94"/>
  <c r="I154" i="94"/>
  <c r="I155" i="94"/>
  <c r="I156" i="94"/>
  <c r="I157" i="94"/>
  <c r="I158" i="94"/>
  <c r="I159" i="94"/>
  <c r="I160" i="94"/>
  <c r="I161" i="94"/>
  <c r="I162" i="94"/>
  <c r="I163" i="94"/>
  <c r="I164" i="94"/>
  <c r="I165" i="94"/>
  <c r="I166" i="94"/>
  <c r="I167" i="94"/>
  <c r="I168" i="94"/>
  <c r="I169" i="94"/>
  <c r="I170" i="94"/>
  <c r="I171" i="94"/>
  <c r="I172" i="94"/>
  <c r="I173" i="94"/>
  <c r="I174" i="94"/>
  <c r="I175" i="94"/>
  <c r="I176" i="94"/>
  <c r="I177" i="94"/>
  <c r="I178" i="94"/>
  <c r="I179" i="94"/>
  <c r="I180" i="94"/>
  <c r="I181" i="94"/>
  <c r="I182" i="94"/>
  <c r="I183" i="94"/>
  <c r="I184" i="94"/>
  <c r="I185" i="94"/>
  <c r="I186" i="94"/>
  <c r="I187" i="94"/>
  <c r="I188" i="94"/>
  <c r="I189" i="94"/>
  <c r="I190" i="94"/>
  <c r="I191" i="94"/>
  <c r="I192" i="94"/>
  <c r="I193" i="94"/>
  <c r="I194" i="94"/>
  <c r="I195" i="94"/>
  <c r="I196" i="94"/>
  <c r="I197" i="94"/>
  <c r="I198" i="94"/>
  <c r="I199" i="94"/>
  <c r="I397" i="94"/>
  <c r="I398" i="94"/>
  <c r="I399" i="94"/>
  <c r="I400" i="94"/>
  <c r="I401" i="94"/>
  <c r="I10" i="95"/>
  <c r="I11" i="95"/>
  <c r="I12" i="95"/>
  <c r="I13" i="95"/>
  <c r="I14" i="95"/>
  <c r="I15" i="95"/>
  <c r="I16" i="95"/>
  <c r="I17" i="95"/>
  <c r="I18" i="95"/>
  <c r="I19" i="95"/>
  <c r="I20" i="95"/>
  <c r="I21" i="95"/>
  <c r="I22" i="95"/>
  <c r="I23" i="95"/>
  <c r="I24" i="95"/>
  <c r="I25" i="95"/>
  <c r="I26" i="95"/>
  <c r="I27" i="95"/>
  <c r="I28" i="95"/>
  <c r="I29" i="95"/>
  <c r="I30" i="95"/>
  <c r="I31" i="95"/>
  <c r="I32" i="95"/>
  <c r="I33" i="95"/>
  <c r="I34" i="95"/>
  <c r="I35" i="95"/>
  <c r="I36" i="95"/>
  <c r="I37" i="95"/>
  <c r="I38" i="95"/>
  <c r="I40" i="95"/>
  <c r="I41" i="95"/>
  <c r="I42" i="95"/>
  <c r="I43" i="95"/>
  <c r="I44" i="95"/>
  <c r="I45" i="95"/>
  <c r="I46" i="95"/>
  <c r="I47" i="95"/>
  <c r="I48" i="95"/>
  <c r="I49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I63" i="95"/>
  <c r="I64" i="95"/>
  <c r="I65" i="95"/>
  <c r="I66" i="95"/>
  <c r="I67" i="95"/>
  <c r="I68" i="95"/>
  <c r="I69" i="95"/>
  <c r="I70" i="95"/>
  <c r="I71" i="95"/>
  <c r="I72" i="95"/>
  <c r="I73" i="95"/>
  <c r="I74" i="95"/>
  <c r="I75" i="95"/>
  <c r="I76" i="95"/>
  <c r="I77" i="95"/>
  <c r="I78" i="95"/>
  <c r="I79" i="95"/>
  <c r="I80" i="95"/>
  <c r="I81" i="95"/>
  <c r="I82" i="95"/>
  <c r="I83" i="95"/>
  <c r="I84" i="95"/>
  <c r="I85" i="95"/>
  <c r="I86" i="95"/>
  <c r="I87" i="95"/>
  <c r="I88" i="95"/>
  <c r="I89" i="95"/>
  <c r="I90" i="95"/>
  <c r="I91" i="95"/>
  <c r="I92" i="95"/>
  <c r="I93" i="95"/>
  <c r="I94" i="95"/>
  <c r="I95" i="95"/>
  <c r="I96" i="95"/>
  <c r="I97" i="95"/>
  <c r="I98" i="95"/>
  <c r="I99" i="95"/>
  <c r="I100" i="95"/>
  <c r="I101" i="95"/>
  <c r="I102" i="95"/>
  <c r="I103" i="95"/>
  <c r="I104" i="95"/>
  <c r="I105" i="95"/>
  <c r="I107" i="95"/>
  <c r="I108" i="95"/>
  <c r="I109" i="95"/>
  <c r="I110" i="95"/>
  <c r="I111" i="95"/>
  <c r="I112" i="95"/>
  <c r="I113" i="95"/>
  <c r="I114" i="95"/>
  <c r="I115" i="95"/>
  <c r="I116" i="95"/>
  <c r="I117" i="95"/>
  <c r="I118" i="95"/>
  <c r="I119" i="95"/>
  <c r="I120" i="95"/>
  <c r="I121" i="95"/>
  <c r="I122" i="95"/>
  <c r="I123" i="95"/>
  <c r="I124" i="95"/>
  <c r="I125" i="95"/>
  <c r="I126" i="95"/>
  <c r="I127" i="95"/>
  <c r="I128" i="95"/>
  <c r="I129" i="95"/>
  <c r="I130" i="95"/>
  <c r="I131" i="95"/>
  <c r="I132" i="95"/>
  <c r="I133" i="95"/>
  <c r="I135" i="95"/>
  <c r="I136" i="95"/>
  <c r="I137" i="95"/>
  <c r="I138" i="95"/>
  <c r="I139" i="95"/>
  <c r="I140" i="95"/>
  <c r="I141" i="95"/>
  <c r="I142" i="95"/>
  <c r="I143" i="95"/>
  <c r="I144" i="95"/>
  <c r="I145" i="95"/>
  <c r="I146" i="95"/>
  <c r="I147" i="95"/>
  <c r="I148" i="95"/>
  <c r="I149" i="95"/>
  <c r="I150" i="95"/>
  <c r="I151" i="95"/>
  <c r="I152" i="95"/>
  <c r="I153" i="95"/>
  <c r="I154" i="95"/>
  <c r="I155" i="95"/>
  <c r="I156" i="95"/>
  <c r="I157" i="95"/>
  <c r="I158" i="95"/>
  <c r="I159" i="95"/>
  <c r="I160" i="95"/>
  <c r="I161" i="95"/>
  <c r="I162" i="95"/>
  <c r="I163" i="95"/>
  <c r="I164" i="95"/>
  <c r="I165" i="95"/>
  <c r="I166" i="95"/>
  <c r="I167" i="95"/>
  <c r="I168" i="95"/>
  <c r="I169" i="95"/>
  <c r="I170" i="95"/>
  <c r="I171" i="95"/>
  <c r="I172" i="95"/>
  <c r="I173" i="95"/>
  <c r="I174" i="95"/>
  <c r="I175" i="95"/>
  <c r="I176" i="95"/>
  <c r="I177" i="95"/>
  <c r="I178" i="95"/>
  <c r="I179" i="95"/>
  <c r="I180" i="95"/>
  <c r="I181" i="95"/>
  <c r="I182" i="95"/>
  <c r="I183" i="95"/>
  <c r="I184" i="95"/>
  <c r="I185" i="95"/>
  <c r="I186" i="95"/>
  <c r="I187" i="95"/>
  <c r="I188" i="95"/>
  <c r="I189" i="95"/>
  <c r="I190" i="95"/>
  <c r="I192" i="95"/>
  <c r="I193" i="95"/>
  <c r="I194" i="95"/>
  <c r="I195" i="95"/>
  <c r="I196" i="95"/>
  <c r="I197" i="95"/>
  <c r="I198" i="95"/>
  <c r="I199" i="95"/>
  <c r="I397" i="95"/>
  <c r="I398" i="95"/>
  <c r="I399" i="95"/>
  <c r="I400" i="95"/>
  <c r="I401" i="95"/>
  <c r="I10" i="96"/>
  <c r="I11" i="96"/>
  <c r="I12" i="96"/>
  <c r="I13" i="96"/>
  <c r="I14" i="96"/>
  <c r="I15" i="96"/>
  <c r="I16" i="96"/>
  <c r="I17" i="96"/>
  <c r="I18" i="96"/>
  <c r="I19" i="96"/>
  <c r="I20" i="96"/>
  <c r="I21" i="96"/>
  <c r="I22" i="96"/>
  <c r="I23" i="96"/>
  <c r="I24" i="96"/>
  <c r="I25" i="96"/>
  <c r="I26" i="96"/>
  <c r="I27" i="96"/>
  <c r="I28" i="96"/>
  <c r="I29" i="96"/>
  <c r="I30" i="96"/>
  <c r="I31" i="96"/>
  <c r="I32" i="96"/>
  <c r="I33" i="96"/>
  <c r="I34" i="96"/>
  <c r="I35" i="96"/>
  <c r="I36" i="96"/>
  <c r="I37" i="96"/>
  <c r="I38" i="96"/>
  <c r="I39" i="96"/>
  <c r="I40" i="96"/>
  <c r="I41" i="96"/>
  <c r="I42" i="96"/>
  <c r="I43" i="96"/>
  <c r="I44" i="96"/>
  <c r="I45" i="96"/>
  <c r="I46" i="96"/>
  <c r="I47" i="96"/>
  <c r="I48" i="96"/>
  <c r="I50" i="96"/>
  <c r="I51" i="96"/>
  <c r="I52" i="96"/>
  <c r="I53" i="96"/>
  <c r="I54" i="96"/>
  <c r="I55" i="96"/>
  <c r="I56" i="96"/>
  <c r="I57" i="96"/>
  <c r="I58" i="96"/>
  <c r="I59" i="96"/>
  <c r="I60" i="96"/>
  <c r="I61" i="96"/>
  <c r="I62" i="96"/>
  <c r="I63" i="96"/>
  <c r="I64" i="96"/>
  <c r="I65" i="96"/>
  <c r="I66" i="96"/>
  <c r="I67" i="96"/>
  <c r="I68" i="96"/>
  <c r="I69" i="96"/>
  <c r="I70" i="96"/>
  <c r="I71" i="96"/>
  <c r="I72" i="96"/>
  <c r="I73" i="96"/>
  <c r="I74" i="96"/>
  <c r="I75" i="96"/>
  <c r="I76" i="96"/>
  <c r="I77" i="96"/>
  <c r="I78" i="96"/>
  <c r="I79" i="96"/>
  <c r="I80" i="96"/>
  <c r="I81" i="96"/>
  <c r="I82" i="96"/>
  <c r="I83" i="96"/>
  <c r="I84" i="96"/>
  <c r="I85" i="96"/>
  <c r="I86" i="96"/>
  <c r="I87" i="96"/>
  <c r="I88" i="96"/>
  <c r="I89" i="96"/>
  <c r="I90" i="96"/>
  <c r="I91" i="96"/>
  <c r="I92" i="96"/>
  <c r="I93" i="96"/>
  <c r="I94" i="96"/>
  <c r="I95" i="96"/>
  <c r="I96" i="96"/>
  <c r="I97" i="96"/>
  <c r="I98" i="96"/>
  <c r="I99" i="96"/>
  <c r="I100" i="96"/>
  <c r="I101" i="96"/>
  <c r="I102" i="96"/>
  <c r="I103" i="96"/>
  <c r="I104" i="96"/>
  <c r="I105" i="96"/>
  <c r="I107" i="96"/>
  <c r="I108" i="96"/>
  <c r="I109" i="96"/>
  <c r="I110" i="96"/>
  <c r="I111" i="96"/>
  <c r="I112" i="96"/>
  <c r="I113" i="96"/>
  <c r="I114" i="96"/>
  <c r="I115" i="96"/>
  <c r="I116" i="96"/>
  <c r="I117" i="96"/>
  <c r="I118" i="96"/>
  <c r="I119" i="96"/>
  <c r="I120" i="96"/>
  <c r="I121" i="96"/>
  <c r="I122" i="96"/>
  <c r="I123" i="96"/>
  <c r="I124" i="96"/>
  <c r="I125" i="96"/>
  <c r="I126" i="96"/>
  <c r="I127" i="96"/>
  <c r="I128" i="96"/>
  <c r="I129" i="96"/>
  <c r="I130" i="96"/>
  <c r="I131" i="96"/>
  <c r="I132" i="96"/>
  <c r="I133" i="96"/>
  <c r="I135" i="96"/>
  <c r="I136" i="96"/>
  <c r="I137" i="96"/>
  <c r="I138" i="96"/>
  <c r="I139" i="96"/>
  <c r="I140" i="96"/>
  <c r="I141" i="96"/>
  <c r="I142" i="96"/>
  <c r="I143" i="96"/>
  <c r="I144" i="96"/>
  <c r="I145" i="96"/>
  <c r="I146" i="96"/>
  <c r="I147" i="96"/>
  <c r="I148" i="96"/>
  <c r="I149" i="96"/>
  <c r="I150" i="96"/>
  <c r="I151" i="96"/>
  <c r="I152" i="96"/>
  <c r="I153" i="96"/>
  <c r="I154" i="96"/>
  <c r="I155" i="96"/>
  <c r="I156" i="96"/>
  <c r="I157" i="96"/>
  <c r="I158" i="96"/>
  <c r="I159" i="96"/>
  <c r="I160" i="96"/>
  <c r="I161" i="96"/>
  <c r="I162" i="96"/>
  <c r="I163" i="96"/>
  <c r="I164" i="96"/>
  <c r="I165" i="96"/>
  <c r="I166" i="96"/>
  <c r="I167" i="96"/>
  <c r="I168" i="96"/>
  <c r="I169" i="96"/>
  <c r="I170" i="96"/>
  <c r="I172" i="96"/>
  <c r="I173" i="96"/>
  <c r="I174" i="96"/>
  <c r="I175" i="96"/>
  <c r="I176" i="96"/>
  <c r="I177" i="96"/>
  <c r="I178" i="96"/>
  <c r="I179" i="96"/>
  <c r="I180" i="96"/>
  <c r="I181" i="96"/>
  <c r="I182" i="96"/>
  <c r="I183" i="96"/>
  <c r="I184" i="96"/>
  <c r="I185" i="96"/>
  <c r="I186" i="96"/>
  <c r="I187" i="96"/>
  <c r="I188" i="96"/>
  <c r="I189" i="96"/>
  <c r="I190" i="96"/>
  <c r="I191" i="96"/>
  <c r="I192" i="96"/>
  <c r="I193" i="96"/>
  <c r="I194" i="96"/>
  <c r="I195" i="96"/>
  <c r="I196" i="96"/>
  <c r="I197" i="96"/>
  <c r="I198" i="96"/>
  <c r="I199" i="96"/>
  <c r="I397" i="96"/>
  <c r="I398" i="96"/>
  <c r="I399" i="96"/>
  <c r="I400" i="96"/>
  <c r="I401" i="96"/>
  <c r="I10" i="97"/>
  <c r="I11" i="97"/>
  <c r="I12" i="97"/>
  <c r="I13" i="97"/>
  <c r="I14" i="97"/>
  <c r="I15" i="97"/>
  <c r="I16" i="97"/>
  <c r="I17" i="97"/>
  <c r="I18" i="97"/>
  <c r="I19" i="97"/>
  <c r="I20" i="97"/>
  <c r="I21" i="97"/>
  <c r="I22" i="97"/>
  <c r="I23" i="97"/>
  <c r="I24" i="97"/>
  <c r="I25" i="97"/>
  <c r="I26" i="97"/>
  <c r="I27" i="97"/>
  <c r="I28" i="97"/>
  <c r="I29" i="97"/>
  <c r="I31" i="97"/>
  <c r="I32" i="97"/>
  <c r="I33" i="97"/>
  <c r="I34" i="97"/>
  <c r="I35" i="97"/>
  <c r="I36" i="97"/>
  <c r="I37" i="97"/>
  <c r="I38" i="97"/>
  <c r="I39" i="97"/>
  <c r="I40" i="97"/>
  <c r="I41" i="97"/>
  <c r="I42" i="97"/>
  <c r="I43" i="97"/>
  <c r="I44" i="97"/>
  <c r="I45" i="97"/>
  <c r="I46" i="97"/>
  <c r="I47" i="97"/>
  <c r="I48" i="97"/>
  <c r="I49" i="97"/>
  <c r="I50" i="97"/>
  <c r="I51" i="97"/>
  <c r="I52" i="97"/>
  <c r="I53" i="97"/>
  <c r="I54" i="97"/>
  <c r="I55" i="97"/>
  <c r="I56" i="97"/>
  <c r="I57" i="97"/>
  <c r="I58" i="97"/>
  <c r="I59" i="97"/>
  <c r="I60" i="97"/>
  <c r="I61" i="97"/>
  <c r="I62" i="97"/>
  <c r="I63" i="97"/>
  <c r="I64" i="97"/>
  <c r="I65" i="97"/>
  <c r="I66" i="97"/>
  <c r="I67" i="97"/>
  <c r="I68" i="97"/>
  <c r="I69" i="97"/>
  <c r="I70" i="97"/>
  <c r="I71" i="97"/>
  <c r="I72" i="97"/>
  <c r="I73" i="97"/>
  <c r="I74" i="97"/>
  <c r="I75" i="97"/>
  <c r="I76" i="97"/>
  <c r="I77" i="97"/>
  <c r="I78" i="97"/>
  <c r="I79" i="97"/>
  <c r="I80" i="97"/>
  <c r="I81" i="97"/>
  <c r="I82" i="97"/>
  <c r="I83" i="97"/>
  <c r="I84" i="97"/>
  <c r="I85" i="97"/>
  <c r="I86" i="97"/>
  <c r="I87" i="97"/>
  <c r="I88" i="97"/>
  <c r="I89" i="97"/>
  <c r="I90" i="97"/>
  <c r="I91" i="97"/>
  <c r="I92" i="97"/>
  <c r="I93" i="97"/>
  <c r="I94" i="97"/>
  <c r="I95" i="97"/>
  <c r="I96" i="97"/>
  <c r="I97" i="97"/>
  <c r="I98" i="97"/>
  <c r="I99" i="97"/>
  <c r="I100" i="97"/>
  <c r="I101" i="97"/>
  <c r="I102" i="97"/>
  <c r="I103" i="97"/>
  <c r="I104" i="97"/>
  <c r="I105" i="97"/>
  <c r="I106" i="97"/>
  <c r="I107" i="97"/>
  <c r="I108" i="97"/>
  <c r="I109" i="97"/>
  <c r="I110" i="97"/>
  <c r="I111" i="97"/>
  <c r="I112" i="97"/>
  <c r="I113" i="97"/>
  <c r="I114" i="97"/>
  <c r="I115" i="97"/>
  <c r="I116" i="97"/>
  <c r="I117" i="97"/>
  <c r="I118" i="97"/>
  <c r="I119" i="97"/>
  <c r="I120" i="97"/>
  <c r="I121" i="97"/>
  <c r="I122" i="97"/>
  <c r="I123" i="97"/>
  <c r="I124" i="97"/>
  <c r="I125" i="97"/>
  <c r="I126" i="97"/>
  <c r="I127" i="97"/>
  <c r="I128" i="97"/>
  <c r="I129" i="97"/>
  <c r="I130" i="97"/>
  <c r="I131" i="97"/>
  <c r="I132" i="97"/>
  <c r="I133" i="97"/>
  <c r="I135" i="97"/>
  <c r="I136" i="97"/>
  <c r="I137" i="97"/>
  <c r="I138" i="97"/>
  <c r="I139" i="97"/>
  <c r="I140" i="97"/>
  <c r="I141" i="97"/>
  <c r="I142" i="97"/>
  <c r="I143" i="97"/>
  <c r="I144" i="97"/>
  <c r="I145" i="97"/>
  <c r="I146" i="97"/>
  <c r="I147" i="97"/>
  <c r="I148" i="97"/>
  <c r="I149" i="97"/>
  <c r="I150" i="97"/>
  <c r="I151" i="97"/>
  <c r="I152" i="97"/>
  <c r="I153" i="97"/>
  <c r="I154" i="97"/>
  <c r="I155" i="97"/>
  <c r="I156" i="97"/>
  <c r="I157" i="97"/>
  <c r="I158" i="97"/>
  <c r="I159" i="97"/>
  <c r="I160" i="97"/>
  <c r="I161" i="97"/>
  <c r="I162" i="97"/>
  <c r="I163" i="97"/>
  <c r="I164" i="97"/>
  <c r="I165" i="97"/>
  <c r="I166" i="97"/>
  <c r="I167" i="97"/>
  <c r="I168" i="97"/>
  <c r="I169" i="97"/>
  <c r="I170" i="97"/>
  <c r="I172" i="97"/>
  <c r="I173" i="97"/>
  <c r="I174" i="97"/>
  <c r="I176" i="97"/>
  <c r="I177" i="97"/>
  <c r="I178" i="97"/>
  <c r="I179" i="97"/>
  <c r="I180" i="97"/>
  <c r="I181" i="97"/>
  <c r="I182" i="97"/>
  <c r="I183" i="97"/>
  <c r="I184" i="97"/>
  <c r="I185" i="97"/>
  <c r="I187" i="97"/>
  <c r="I188" i="97"/>
  <c r="I189" i="97"/>
  <c r="I190" i="97"/>
  <c r="I191" i="97"/>
  <c r="I193" i="97"/>
  <c r="I194" i="97"/>
  <c r="I195" i="97"/>
  <c r="I196" i="97"/>
  <c r="I197" i="97"/>
  <c r="I198" i="97"/>
  <c r="I199" i="97"/>
  <c r="I397" i="97"/>
  <c r="I398" i="97"/>
  <c r="I399" i="97"/>
  <c r="I400" i="97"/>
  <c r="I401" i="97"/>
  <c r="I10" i="98"/>
  <c r="I11" i="98"/>
  <c r="I12" i="98"/>
  <c r="I13" i="98"/>
  <c r="I14" i="98"/>
  <c r="I15" i="98"/>
  <c r="I16" i="98"/>
  <c r="I17" i="98"/>
  <c r="I18" i="98"/>
  <c r="I19" i="98"/>
  <c r="I20" i="98"/>
  <c r="I21" i="98"/>
  <c r="I22" i="98"/>
  <c r="I23" i="98"/>
  <c r="I24" i="98"/>
  <c r="I25" i="98"/>
  <c r="I26" i="98"/>
  <c r="I27" i="98"/>
  <c r="I28" i="98"/>
  <c r="I29" i="98"/>
  <c r="I30" i="98"/>
  <c r="I31" i="98"/>
  <c r="I32" i="98"/>
  <c r="I33" i="98"/>
  <c r="I34" i="98"/>
  <c r="I35" i="98"/>
  <c r="I36" i="98"/>
  <c r="I37" i="98"/>
  <c r="I38" i="98"/>
  <c r="I39" i="98"/>
  <c r="I40" i="98"/>
  <c r="I41" i="98"/>
  <c r="I42" i="98"/>
  <c r="I43" i="98"/>
  <c r="I44" i="98"/>
  <c r="I45" i="98"/>
  <c r="I46" i="98"/>
  <c r="I47" i="98"/>
  <c r="I48" i="98"/>
  <c r="I49" i="98"/>
  <c r="I50" i="98"/>
  <c r="I51" i="98"/>
  <c r="I52" i="98"/>
  <c r="I53" i="98"/>
  <c r="I54" i="98"/>
  <c r="I55" i="98"/>
  <c r="I56" i="98"/>
  <c r="I57" i="98"/>
  <c r="I58" i="98"/>
  <c r="I59" i="98"/>
  <c r="I60" i="98"/>
  <c r="I61" i="98"/>
  <c r="I62" i="98"/>
  <c r="I63" i="98"/>
  <c r="I64" i="98"/>
  <c r="I65" i="98"/>
  <c r="I66" i="98"/>
  <c r="I67" i="98"/>
  <c r="I68" i="98"/>
  <c r="I69" i="98"/>
  <c r="I70" i="98"/>
  <c r="I71" i="98"/>
  <c r="I72" i="98"/>
  <c r="I73" i="98"/>
  <c r="I74" i="98"/>
  <c r="I75" i="98"/>
  <c r="I76" i="98"/>
  <c r="I77" i="98"/>
  <c r="I78" i="98"/>
  <c r="I79" i="98"/>
  <c r="I80" i="98"/>
  <c r="I81" i="98"/>
  <c r="I82" i="98"/>
  <c r="I83" i="98"/>
  <c r="I84" i="98"/>
  <c r="I85" i="98"/>
  <c r="I86" i="98"/>
  <c r="I87" i="98"/>
  <c r="I88" i="98"/>
  <c r="I89" i="98"/>
  <c r="I90" i="98"/>
  <c r="I91" i="98"/>
  <c r="I92" i="98"/>
  <c r="I93" i="98"/>
  <c r="I94" i="98"/>
  <c r="I95" i="98"/>
  <c r="I96" i="98"/>
  <c r="I97" i="98"/>
  <c r="I98" i="98"/>
  <c r="I99" i="98"/>
  <c r="I100" i="98"/>
  <c r="I101" i="98"/>
  <c r="I102" i="98"/>
  <c r="I103" i="98"/>
  <c r="I104" i="98"/>
  <c r="I105" i="98"/>
  <c r="I106" i="98"/>
  <c r="I107" i="98"/>
  <c r="I108" i="98"/>
  <c r="I109" i="98"/>
  <c r="I110" i="98"/>
  <c r="I111" i="98"/>
  <c r="I112" i="98"/>
  <c r="I113" i="98"/>
  <c r="I114" i="98"/>
  <c r="I115" i="98"/>
  <c r="I116" i="98"/>
  <c r="I117" i="98"/>
  <c r="I118" i="98"/>
  <c r="I119" i="98"/>
  <c r="I120" i="98"/>
  <c r="I121" i="98"/>
  <c r="I122" i="98"/>
  <c r="I123" i="98"/>
  <c r="I124" i="98"/>
  <c r="I125" i="98"/>
  <c r="I126" i="98"/>
  <c r="I127" i="98"/>
  <c r="I128" i="98"/>
  <c r="I129" i="98"/>
  <c r="I130" i="98"/>
  <c r="I131" i="98"/>
  <c r="I132" i="98"/>
  <c r="I133" i="98"/>
  <c r="I134" i="98"/>
  <c r="I135" i="98"/>
  <c r="I136" i="98"/>
  <c r="I137" i="98"/>
  <c r="I138" i="98"/>
  <c r="I139" i="98"/>
  <c r="I140" i="98"/>
  <c r="I141" i="98"/>
  <c r="I142" i="98"/>
  <c r="I143" i="98"/>
  <c r="I144" i="98"/>
  <c r="I145" i="98"/>
  <c r="I146" i="98"/>
  <c r="I147" i="98"/>
  <c r="I148" i="98"/>
  <c r="I149" i="98"/>
  <c r="I150" i="98"/>
  <c r="I151" i="98"/>
  <c r="I152" i="98"/>
  <c r="I153" i="98"/>
  <c r="I154" i="98"/>
  <c r="I155" i="98"/>
  <c r="I156" i="98"/>
  <c r="I157" i="98"/>
  <c r="I158" i="98"/>
  <c r="I159" i="98"/>
  <c r="I160" i="98"/>
  <c r="I161" i="98"/>
  <c r="I162" i="98"/>
  <c r="I163" i="98"/>
  <c r="I164" i="98"/>
  <c r="I165" i="98"/>
  <c r="I166" i="98"/>
  <c r="I167" i="98"/>
  <c r="I168" i="98"/>
  <c r="I169" i="98"/>
  <c r="I170" i="98"/>
  <c r="I171" i="98"/>
  <c r="I172" i="98"/>
  <c r="I173" i="98"/>
  <c r="I174" i="98"/>
  <c r="I175" i="98"/>
  <c r="I176" i="98"/>
  <c r="I177" i="98"/>
  <c r="I178" i="98"/>
  <c r="I179" i="98"/>
  <c r="I180" i="98"/>
  <c r="I181" i="98"/>
  <c r="I182" i="98"/>
  <c r="I183" i="98"/>
  <c r="I184" i="98"/>
  <c r="I185" i="98"/>
  <c r="I186" i="98"/>
  <c r="I187" i="98"/>
  <c r="I188" i="98"/>
  <c r="I189" i="98"/>
  <c r="I190" i="98"/>
  <c r="I192" i="98"/>
  <c r="I193" i="98"/>
  <c r="I194" i="98"/>
  <c r="I195" i="98"/>
  <c r="I196" i="98"/>
  <c r="I197" i="98"/>
  <c r="I198" i="98"/>
  <c r="I199" i="98"/>
  <c r="I397" i="98"/>
  <c r="I398" i="98"/>
  <c r="I399" i="98"/>
  <c r="I400" i="98"/>
  <c r="I401" i="98"/>
  <c r="I10" i="99"/>
  <c r="I11" i="99"/>
  <c r="I12" i="99"/>
  <c r="I13" i="99"/>
  <c r="I14" i="99"/>
  <c r="I15" i="99"/>
  <c r="I16" i="99"/>
  <c r="I17" i="99"/>
  <c r="I18" i="99"/>
  <c r="I19" i="99"/>
  <c r="I20" i="99"/>
  <c r="I21" i="99"/>
  <c r="I22" i="99"/>
  <c r="I23" i="99"/>
  <c r="I24" i="99"/>
  <c r="I25" i="99"/>
  <c r="I26" i="99"/>
  <c r="I27" i="99"/>
  <c r="I28" i="99"/>
  <c r="I29" i="99"/>
  <c r="I30" i="99"/>
  <c r="I31" i="99"/>
  <c r="I32" i="99"/>
  <c r="I33" i="99"/>
  <c r="I34" i="99"/>
  <c r="I35" i="99"/>
  <c r="I36" i="99"/>
  <c r="I37" i="99"/>
  <c r="I38" i="99"/>
  <c r="I39" i="99"/>
  <c r="I40" i="99"/>
  <c r="I41" i="99"/>
  <c r="I42" i="99"/>
  <c r="I43" i="99"/>
  <c r="I44" i="99"/>
  <c r="I45" i="99"/>
  <c r="I46" i="99"/>
  <c r="I47" i="99"/>
  <c r="I48" i="99"/>
  <c r="I49" i="99"/>
  <c r="I50" i="99"/>
  <c r="I51" i="99"/>
  <c r="I52" i="99"/>
  <c r="I53" i="99"/>
  <c r="I54" i="99"/>
  <c r="I55" i="99"/>
  <c r="I56" i="99"/>
  <c r="I57" i="99"/>
  <c r="I58" i="99"/>
  <c r="I59" i="99"/>
  <c r="I60" i="99"/>
  <c r="I61" i="99"/>
  <c r="I62" i="99"/>
  <c r="I63" i="99"/>
  <c r="I64" i="99"/>
  <c r="I65" i="99"/>
  <c r="I66" i="99"/>
  <c r="I67" i="99"/>
  <c r="I68" i="99"/>
  <c r="I69" i="99"/>
  <c r="I70" i="99"/>
  <c r="I71" i="99"/>
  <c r="I72" i="99"/>
  <c r="I73" i="99"/>
  <c r="I74" i="99"/>
  <c r="I75" i="99"/>
  <c r="I76" i="99"/>
  <c r="I77" i="99"/>
  <c r="I78" i="99"/>
  <c r="I79" i="99"/>
  <c r="I80" i="99"/>
  <c r="I81" i="99"/>
  <c r="I82" i="99"/>
  <c r="I83" i="99"/>
  <c r="I84" i="99"/>
  <c r="I85" i="99"/>
  <c r="I86" i="99"/>
  <c r="I87" i="99"/>
  <c r="I88" i="99"/>
  <c r="I89" i="99"/>
  <c r="I90" i="99"/>
  <c r="I91" i="99"/>
  <c r="I92" i="99"/>
  <c r="I93" i="99"/>
  <c r="I94" i="99"/>
  <c r="I95" i="99"/>
  <c r="I96" i="99"/>
  <c r="I97" i="99"/>
  <c r="I98" i="99"/>
  <c r="I99" i="99"/>
  <c r="I100" i="99"/>
  <c r="I101" i="99"/>
  <c r="I102" i="99"/>
  <c r="I103" i="99"/>
  <c r="I104" i="99"/>
  <c r="I105" i="99"/>
  <c r="I106" i="99"/>
  <c r="I107" i="99"/>
  <c r="I108" i="99"/>
  <c r="I109" i="99"/>
  <c r="I110" i="99"/>
  <c r="I111" i="99"/>
  <c r="I112" i="99"/>
  <c r="I113" i="99"/>
  <c r="I114" i="99"/>
  <c r="I115" i="99"/>
  <c r="I116" i="99"/>
  <c r="I117" i="99"/>
  <c r="I118" i="99"/>
  <c r="I119" i="99"/>
  <c r="I120" i="99"/>
  <c r="I121" i="99"/>
  <c r="I122" i="99"/>
  <c r="I123" i="99"/>
  <c r="I124" i="99"/>
  <c r="I125" i="99"/>
  <c r="I126" i="99"/>
  <c r="I127" i="99"/>
  <c r="I128" i="99"/>
  <c r="I129" i="99"/>
  <c r="I130" i="99"/>
  <c r="I131" i="99"/>
  <c r="I132" i="99"/>
  <c r="I133" i="99"/>
  <c r="I134" i="99"/>
  <c r="I135" i="99"/>
  <c r="I136" i="99"/>
  <c r="I137" i="99"/>
  <c r="I138" i="99"/>
  <c r="I139" i="99"/>
  <c r="I140" i="99"/>
  <c r="I141" i="99"/>
  <c r="I142" i="99"/>
  <c r="I143" i="99"/>
  <c r="I144" i="99"/>
  <c r="I145" i="99"/>
  <c r="I146" i="99"/>
  <c r="I147" i="99"/>
  <c r="I148" i="99"/>
  <c r="I149" i="99"/>
  <c r="I150" i="99"/>
  <c r="I152" i="99"/>
  <c r="I153" i="99"/>
  <c r="I154" i="99"/>
  <c r="I155" i="99"/>
  <c r="I156" i="99"/>
  <c r="I157" i="99"/>
  <c r="I158" i="99"/>
  <c r="I159" i="99"/>
  <c r="I160" i="99"/>
  <c r="I161" i="99"/>
  <c r="I162" i="99"/>
  <c r="I163" i="99"/>
  <c r="I164" i="99"/>
  <c r="I165" i="99"/>
  <c r="I166" i="99"/>
  <c r="I167" i="99"/>
  <c r="I168" i="99"/>
  <c r="I169" i="99"/>
  <c r="I170" i="99"/>
  <c r="I172" i="99"/>
  <c r="I173" i="99"/>
  <c r="I174" i="99"/>
  <c r="I175" i="99"/>
  <c r="I176" i="99"/>
  <c r="I177" i="99"/>
  <c r="I178" i="99"/>
  <c r="I179" i="99"/>
  <c r="I180" i="99"/>
  <c r="I181" i="99"/>
  <c r="I182" i="99"/>
  <c r="I183" i="99"/>
  <c r="I184" i="99"/>
  <c r="I185" i="99"/>
  <c r="I186" i="99"/>
  <c r="I187" i="99"/>
  <c r="I188" i="99"/>
  <c r="I189" i="99"/>
  <c r="I190" i="99"/>
  <c r="I191" i="99"/>
  <c r="I192" i="99"/>
  <c r="I193" i="99"/>
  <c r="I194" i="99"/>
  <c r="I195" i="99"/>
  <c r="I196" i="99"/>
  <c r="I197" i="99"/>
  <c r="I198" i="99"/>
  <c r="I199" i="99"/>
  <c r="I397" i="99"/>
  <c r="I398" i="99"/>
  <c r="I399" i="99"/>
  <c r="I400" i="99"/>
  <c r="I401" i="99"/>
  <c r="I10" i="100"/>
  <c r="I11" i="100"/>
  <c r="I12" i="100"/>
  <c r="I13" i="100"/>
  <c r="I14" i="100"/>
  <c r="I15" i="100"/>
  <c r="I16" i="100"/>
  <c r="I17" i="100"/>
  <c r="I18" i="100"/>
  <c r="I19" i="100"/>
  <c r="I20" i="100"/>
  <c r="I21" i="100"/>
  <c r="I22" i="100"/>
  <c r="I23" i="100"/>
  <c r="I24" i="100"/>
  <c r="I25" i="100"/>
  <c r="I26" i="100"/>
  <c r="I27" i="100"/>
  <c r="I28" i="100"/>
  <c r="I29" i="100"/>
  <c r="I30" i="100"/>
  <c r="I31" i="100"/>
  <c r="I32" i="100"/>
  <c r="I33" i="100"/>
  <c r="I34" i="100"/>
  <c r="I35" i="100"/>
  <c r="I36" i="100"/>
  <c r="I37" i="100"/>
  <c r="I38" i="100"/>
  <c r="I39" i="100"/>
  <c r="I40" i="100"/>
  <c r="I41" i="100"/>
  <c r="I42" i="100"/>
  <c r="I43" i="100"/>
  <c r="I44" i="100"/>
  <c r="I45" i="100"/>
  <c r="I46" i="100"/>
  <c r="I47" i="100"/>
  <c r="I48" i="100"/>
  <c r="I49" i="100"/>
  <c r="I50" i="100"/>
  <c r="I51" i="100"/>
  <c r="I52" i="100"/>
  <c r="I53" i="100"/>
  <c r="I54" i="100"/>
  <c r="I55" i="100"/>
  <c r="I56" i="100"/>
  <c r="I57" i="100"/>
  <c r="I58" i="100"/>
  <c r="I59" i="100"/>
  <c r="I60" i="100"/>
  <c r="I61" i="100"/>
  <c r="I62" i="100"/>
  <c r="I63" i="100"/>
  <c r="I64" i="100"/>
  <c r="I65" i="100"/>
  <c r="I66" i="100"/>
  <c r="I67" i="100"/>
  <c r="I68" i="100"/>
  <c r="I69" i="100"/>
  <c r="I70" i="100"/>
  <c r="I72" i="100"/>
  <c r="I73" i="100"/>
  <c r="I74" i="100"/>
  <c r="I75" i="100"/>
  <c r="I76" i="100"/>
  <c r="I77" i="100"/>
  <c r="I78" i="100"/>
  <c r="I79" i="100"/>
  <c r="I80" i="100"/>
  <c r="I81" i="100"/>
  <c r="I82" i="100"/>
  <c r="I83" i="100"/>
  <c r="I84" i="100"/>
  <c r="I85" i="100"/>
  <c r="I86" i="100"/>
  <c r="I87" i="100"/>
  <c r="I88" i="100"/>
  <c r="I89" i="100"/>
  <c r="I90" i="100"/>
  <c r="I92" i="100"/>
  <c r="I93" i="100"/>
  <c r="I94" i="100"/>
  <c r="I95" i="100"/>
  <c r="I96" i="100"/>
  <c r="I97" i="100"/>
  <c r="I98" i="100"/>
  <c r="I99" i="100"/>
  <c r="I100" i="100"/>
  <c r="I101" i="100"/>
  <c r="I102" i="100"/>
  <c r="I103" i="100"/>
  <c r="I105" i="100"/>
  <c r="I106" i="100"/>
  <c r="I107" i="100"/>
  <c r="I108" i="100"/>
  <c r="I109" i="100"/>
  <c r="I110" i="100"/>
  <c r="I111" i="100"/>
  <c r="I112" i="100"/>
  <c r="I113" i="100"/>
  <c r="I114" i="100"/>
  <c r="I115" i="100"/>
  <c r="I116" i="100"/>
  <c r="I117" i="100"/>
  <c r="I118" i="100"/>
  <c r="I119" i="100"/>
  <c r="I120" i="100"/>
  <c r="I121" i="100"/>
  <c r="I122" i="100"/>
  <c r="I123" i="100"/>
  <c r="I124" i="100"/>
  <c r="I125" i="100"/>
  <c r="I126" i="100"/>
  <c r="I127" i="100"/>
  <c r="I128" i="100"/>
  <c r="I129" i="100"/>
  <c r="I130" i="100"/>
  <c r="I131" i="100"/>
  <c r="I132" i="100"/>
  <c r="I133" i="100"/>
  <c r="I134" i="100"/>
  <c r="I135" i="100"/>
  <c r="I136" i="100"/>
  <c r="I137" i="100"/>
  <c r="I138" i="100"/>
  <c r="I139" i="100"/>
  <c r="I140" i="100"/>
  <c r="I141" i="100"/>
  <c r="I142" i="100"/>
  <c r="I143" i="100"/>
  <c r="I144" i="100"/>
  <c r="I145" i="100"/>
  <c r="I146" i="100"/>
  <c r="I147" i="100"/>
  <c r="I148" i="100"/>
  <c r="I149" i="100"/>
  <c r="I150" i="100"/>
  <c r="I151" i="100"/>
  <c r="I152" i="100"/>
  <c r="I153" i="100"/>
  <c r="I154" i="100"/>
  <c r="I155" i="100"/>
  <c r="I156" i="100"/>
  <c r="I157" i="100"/>
  <c r="I158" i="100"/>
  <c r="I159" i="100"/>
  <c r="I160" i="100"/>
  <c r="I161" i="100"/>
  <c r="I162" i="100"/>
  <c r="I163" i="100"/>
  <c r="I164" i="100"/>
  <c r="I165" i="100"/>
  <c r="I166" i="100"/>
  <c r="I167" i="100"/>
  <c r="I168" i="100"/>
  <c r="I169" i="100"/>
  <c r="I170" i="100"/>
  <c r="I171" i="100"/>
  <c r="I172" i="100"/>
  <c r="I173" i="100"/>
  <c r="I174" i="100"/>
  <c r="I175" i="100"/>
  <c r="I176" i="100"/>
  <c r="I177" i="100"/>
  <c r="I178" i="100"/>
  <c r="I179" i="100"/>
  <c r="I180" i="100"/>
  <c r="I181" i="100"/>
  <c r="I182" i="100"/>
  <c r="I183" i="100"/>
  <c r="I184" i="100"/>
  <c r="I185" i="100"/>
  <c r="I186" i="100"/>
  <c r="I187" i="100"/>
  <c r="I188" i="100"/>
  <c r="I189" i="100"/>
  <c r="I190" i="100"/>
  <c r="I191" i="100"/>
  <c r="I192" i="100"/>
  <c r="I193" i="100"/>
  <c r="I194" i="100"/>
  <c r="I195" i="100"/>
  <c r="I196" i="100"/>
  <c r="I197" i="100"/>
  <c r="I198" i="100"/>
  <c r="I199" i="100"/>
  <c r="I397" i="100"/>
  <c r="I398" i="100"/>
  <c r="I399" i="100"/>
  <c r="I400" i="100"/>
  <c r="I401" i="100"/>
  <c r="I10" i="101"/>
  <c r="I11" i="101"/>
  <c r="I12" i="101"/>
  <c r="I13" i="101"/>
  <c r="I14" i="101"/>
  <c r="I15" i="101"/>
  <c r="I16" i="101"/>
  <c r="I17" i="101"/>
  <c r="I18" i="101"/>
  <c r="I19" i="101"/>
  <c r="I20" i="101"/>
  <c r="I21" i="101"/>
  <c r="I22" i="101"/>
  <c r="I23" i="101"/>
  <c r="I24" i="101"/>
  <c r="I25" i="101"/>
  <c r="I26" i="101"/>
  <c r="I27" i="101"/>
  <c r="I28" i="101"/>
  <c r="I29" i="101"/>
  <c r="I30" i="101"/>
  <c r="I31" i="101"/>
  <c r="I32" i="101"/>
  <c r="I33" i="101"/>
  <c r="I34" i="101"/>
  <c r="I35" i="101"/>
  <c r="I36" i="101"/>
  <c r="I37" i="101"/>
  <c r="I38" i="101"/>
  <c r="I39" i="101"/>
  <c r="I40" i="101"/>
  <c r="I41" i="101"/>
  <c r="I42" i="101"/>
  <c r="I43" i="101"/>
  <c r="I44" i="101"/>
  <c r="I45" i="101"/>
  <c r="I46" i="101"/>
  <c r="I47" i="101"/>
  <c r="I48" i="101"/>
  <c r="I49" i="101"/>
  <c r="I50" i="101"/>
  <c r="I51" i="101"/>
  <c r="I52" i="101"/>
  <c r="I53" i="101"/>
  <c r="I54" i="101"/>
  <c r="I55" i="101"/>
  <c r="I56" i="101"/>
  <c r="I57" i="101"/>
  <c r="I58" i="101"/>
  <c r="I59" i="101"/>
  <c r="I60" i="101"/>
  <c r="I61" i="101"/>
  <c r="I62" i="101"/>
  <c r="I63" i="101"/>
  <c r="I64" i="101"/>
  <c r="I65" i="101"/>
  <c r="I66" i="101"/>
  <c r="I67" i="101"/>
  <c r="I68" i="101"/>
  <c r="I69" i="101"/>
  <c r="I70" i="101"/>
  <c r="I71" i="101"/>
  <c r="I72" i="101"/>
  <c r="I73" i="101"/>
  <c r="I74" i="101"/>
  <c r="I75" i="101"/>
  <c r="I76" i="101"/>
  <c r="I77" i="101"/>
  <c r="I78" i="101"/>
  <c r="I79" i="101"/>
  <c r="I80" i="101"/>
  <c r="I81" i="101"/>
  <c r="I82" i="101"/>
  <c r="I83" i="101"/>
  <c r="I84" i="101"/>
  <c r="I85" i="101"/>
  <c r="I86" i="101"/>
  <c r="I87" i="101"/>
  <c r="I88" i="101"/>
  <c r="I89" i="101"/>
  <c r="I90" i="101"/>
  <c r="I91" i="101"/>
  <c r="I92" i="101"/>
  <c r="I93" i="101"/>
  <c r="I94" i="101"/>
  <c r="I95" i="101"/>
  <c r="I96" i="101"/>
  <c r="I97" i="101"/>
  <c r="I98" i="101"/>
  <c r="I99" i="101"/>
  <c r="I100" i="101"/>
  <c r="I101" i="101"/>
  <c r="I102" i="101"/>
  <c r="I103" i="101"/>
  <c r="I104" i="101"/>
  <c r="I105" i="101"/>
  <c r="I106" i="101"/>
  <c r="I107" i="101"/>
  <c r="I108" i="101"/>
  <c r="I109" i="101"/>
  <c r="I110" i="101"/>
  <c r="I111" i="101"/>
  <c r="I112" i="101"/>
  <c r="I113" i="101"/>
  <c r="I114" i="101"/>
  <c r="I115" i="101"/>
  <c r="I116" i="101"/>
  <c r="I117" i="101"/>
  <c r="I118" i="101"/>
  <c r="I119" i="101"/>
  <c r="I120" i="101"/>
  <c r="I121" i="101"/>
  <c r="I122" i="101"/>
  <c r="I123" i="101"/>
  <c r="I124" i="101"/>
  <c r="I125" i="101"/>
  <c r="I126" i="101"/>
  <c r="I127" i="101"/>
  <c r="I128" i="101"/>
  <c r="I129" i="101"/>
  <c r="I130" i="101"/>
  <c r="I131" i="101"/>
  <c r="I132" i="101"/>
  <c r="I133" i="101"/>
  <c r="I134" i="101"/>
  <c r="I135" i="101"/>
  <c r="I136" i="101"/>
  <c r="I137" i="101"/>
  <c r="I138" i="101"/>
  <c r="I139" i="101"/>
  <c r="I140" i="101"/>
  <c r="I141" i="101"/>
  <c r="I142" i="101"/>
  <c r="I143" i="101"/>
  <c r="I144" i="101"/>
  <c r="I145" i="101"/>
  <c r="I146" i="101"/>
  <c r="I147" i="101"/>
  <c r="I148" i="101"/>
  <c r="I149" i="101"/>
  <c r="I150" i="101"/>
  <c r="I151" i="101"/>
  <c r="I152" i="101"/>
  <c r="I153" i="101"/>
  <c r="I154" i="101"/>
  <c r="I155" i="101"/>
  <c r="I156" i="101"/>
  <c r="I157" i="101"/>
  <c r="I158" i="101"/>
  <c r="I159" i="101"/>
  <c r="I160" i="101"/>
  <c r="I161" i="101"/>
  <c r="I162" i="101"/>
  <c r="I163" i="101"/>
  <c r="I164" i="101"/>
  <c r="I165" i="101"/>
  <c r="I166" i="101"/>
  <c r="I167" i="101"/>
  <c r="I168" i="101"/>
  <c r="I169" i="101"/>
  <c r="I170" i="101"/>
  <c r="I171" i="101"/>
  <c r="I172" i="101"/>
  <c r="I173" i="101"/>
  <c r="I174" i="101"/>
  <c r="I175" i="101"/>
  <c r="I176" i="101"/>
  <c r="I177" i="101"/>
  <c r="I178" i="101"/>
  <c r="I179" i="101"/>
  <c r="I180" i="101"/>
  <c r="I181" i="101"/>
  <c r="I182" i="101"/>
  <c r="I183" i="101"/>
  <c r="I184" i="101"/>
  <c r="I185" i="101"/>
  <c r="I186" i="101"/>
  <c r="I187" i="101"/>
  <c r="I188" i="101"/>
  <c r="I189" i="101"/>
  <c r="I190" i="101"/>
  <c r="I191" i="101"/>
  <c r="I192" i="101"/>
  <c r="I193" i="101"/>
  <c r="I194" i="101"/>
  <c r="I195" i="101"/>
  <c r="I196" i="101"/>
  <c r="I197" i="101"/>
  <c r="I198" i="101"/>
  <c r="I199" i="101"/>
  <c r="I397" i="101"/>
  <c r="I398" i="101"/>
  <c r="I399" i="101"/>
  <c r="I400" i="101"/>
  <c r="I401" i="101"/>
  <c r="I10" i="102"/>
  <c r="I11" i="102"/>
  <c r="I12" i="102"/>
  <c r="I13" i="102"/>
  <c r="I14" i="102"/>
  <c r="I15" i="102"/>
  <c r="I16" i="102"/>
  <c r="I17" i="102"/>
  <c r="I18" i="102"/>
  <c r="I19" i="102"/>
  <c r="I20" i="102"/>
  <c r="I21" i="102"/>
  <c r="I22" i="102"/>
  <c r="I23" i="102"/>
  <c r="I24" i="102"/>
  <c r="I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I38" i="102"/>
  <c r="I39" i="102"/>
  <c r="I40" i="102"/>
  <c r="I41" i="102"/>
  <c r="I42" i="102"/>
  <c r="I43" i="102"/>
  <c r="I44" i="102"/>
  <c r="I45" i="102"/>
  <c r="I46" i="102"/>
  <c r="I47" i="102"/>
  <c r="I48" i="102"/>
  <c r="I49" i="102"/>
  <c r="I50" i="102"/>
  <c r="I51" i="102"/>
  <c r="I52" i="102"/>
  <c r="I53" i="102"/>
  <c r="I54" i="102"/>
  <c r="I55" i="102"/>
  <c r="I56" i="102"/>
  <c r="I57" i="102"/>
  <c r="I58" i="102"/>
  <c r="I59" i="102"/>
  <c r="I60" i="102"/>
  <c r="I61" i="102"/>
  <c r="I62" i="102"/>
  <c r="I63" i="102"/>
  <c r="I64" i="102"/>
  <c r="I65" i="102"/>
  <c r="I66" i="102"/>
  <c r="I67" i="102"/>
  <c r="I68" i="102"/>
  <c r="I69" i="102"/>
  <c r="I70" i="102"/>
  <c r="I71" i="102"/>
  <c r="I72" i="102"/>
  <c r="I73" i="102"/>
  <c r="I74" i="102"/>
  <c r="I75" i="102"/>
  <c r="I76" i="102"/>
  <c r="I77" i="102"/>
  <c r="I78" i="102"/>
  <c r="I79" i="102"/>
  <c r="I80" i="102"/>
  <c r="I81" i="102"/>
  <c r="I82" i="102"/>
  <c r="I83" i="102"/>
  <c r="I84" i="102"/>
  <c r="I85" i="102"/>
  <c r="I86" i="102"/>
  <c r="I87" i="102"/>
  <c r="I88" i="102"/>
  <c r="I89" i="102"/>
  <c r="I90" i="102"/>
  <c r="I91" i="102"/>
  <c r="I92" i="102"/>
  <c r="I93" i="102"/>
  <c r="I94" i="102"/>
  <c r="I95" i="102"/>
  <c r="I96" i="102"/>
  <c r="I97" i="102"/>
  <c r="I98" i="102"/>
  <c r="I99" i="102"/>
  <c r="I100" i="102"/>
  <c r="I101" i="102"/>
  <c r="I102" i="102"/>
  <c r="I103" i="102"/>
  <c r="I104" i="102"/>
  <c r="I105" i="102"/>
  <c r="I106" i="102"/>
  <c r="I107" i="102"/>
  <c r="I108" i="102"/>
  <c r="I109" i="102"/>
  <c r="I110" i="102"/>
  <c r="I111" i="102"/>
  <c r="I112" i="102"/>
  <c r="I113" i="102"/>
  <c r="I114" i="102"/>
  <c r="I115" i="102"/>
  <c r="I116" i="102"/>
  <c r="I117" i="102"/>
  <c r="I118" i="102"/>
  <c r="I119" i="102"/>
  <c r="I120" i="102"/>
  <c r="I121" i="102"/>
  <c r="I122" i="102"/>
  <c r="I123" i="102"/>
  <c r="I124" i="102"/>
  <c r="I125" i="102"/>
  <c r="I126" i="102"/>
  <c r="I127" i="102"/>
  <c r="I128" i="102"/>
  <c r="I129" i="102"/>
  <c r="I130" i="102"/>
  <c r="I131" i="102"/>
  <c r="I132" i="102"/>
  <c r="I133" i="102"/>
  <c r="I134" i="102"/>
  <c r="I135" i="102"/>
  <c r="I136" i="102"/>
  <c r="I137" i="102"/>
  <c r="I138" i="102"/>
  <c r="I139" i="102"/>
  <c r="I140" i="102"/>
  <c r="I141" i="102"/>
  <c r="I142" i="102"/>
  <c r="I143" i="102"/>
  <c r="I144" i="102"/>
  <c r="I145" i="102"/>
  <c r="I146" i="102"/>
  <c r="I147" i="102"/>
  <c r="I148" i="102"/>
  <c r="I149" i="102"/>
  <c r="I150" i="102"/>
  <c r="I151" i="102"/>
  <c r="I152" i="102"/>
  <c r="I153" i="102"/>
  <c r="I154" i="102"/>
  <c r="I155" i="102"/>
  <c r="I156" i="102"/>
  <c r="I157" i="102"/>
  <c r="I158" i="102"/>
  <c r="I159" i="102"/>
  <c r="I160" i="102"/>
  <c r="I161" i="102"/>
  <c r="I162" i="102"/>
  <c r="I163" i="102"/>
  <c r="I164" i="102"/>
  <c r="I165" i="102"/>
  <c r="I166" i="102"/>
  <c r="I167" i="102"/>
  <c r="I168" i="102"/>
  <c r="I169" i="102"/>
  <c r="I170" i="102"/>
  <c r="I171" i="102"/>
  <c r="I172" i="102"/>
  <c r="I173" i="102"/>
  <c r="I174" i="102"/>
  <c r="I175" i="102"/>
  <c r="I176" i="102"/>
  <c r="I177" i="102"/>
  <c r="I178" i="102"/>
  <c r="I179" i="102"/>
  <c r="I180" i="102"/>
  <c r="I181" i="102"/>
  <c r="I182" i="102"/>
  <c r="I183" i="102"/>
  <c r="I184" i="102"/>
  <c r="I185" i="102"/>
  <c r="I186" i="102"/>
  <c r="I187" i="102"/>
  <c r="I188" i="102"/>
  <c r="I189" i="102"/>
  <c r="I190" i="102"/>
  <c r="I191" i="102"/>
  <c r="I192" i="102"/>
  <c r="I193" i="102"/>
  <c r="I194" i="102"/>
  <c r="I195" i="102"/>
  <c r="I196" i="102"/>
  <c r="I197" i="102"/>
  <c r="I198" i="102"/>
  <c r="I199" i="102"/>
  <c r="I397" i="102"/>
  <c r="I398" i="102"/>
  <c r="I399" i="102"/>
  <c r="I400" i="102"/>
  <c r="I401" i="102"/>
  <c r="I10" i="103"/>
  <c r="I11" i="103"/>
  <c r="I12" i="103"/>
  <c r="I13" i="103"/>
  <c r="I14" i="103"/>
  <c r="I15" i="103"/>
  <c r="I16" i="103"/>
  <c r="I17" i="103"/>
  <c r="I18" i="103"/>
  <c r="I19" i="103"/>
  <c r="I20" i="103"/>
  <c r="I21" i="103"/>
  <c r="I22" i="103"/>
  <c r="I23" i="103"/>
  <c r="I24" i="103"/>
  <c r="I25" i="103"/>
  <c r="I26" i="103"/>
  <c r="I27" i="103"/>
  <c r="I28" i="103"/>
  <c r="I29" i="103"/>
  <c r="I30" i="103"/>
  <c r="I31" i="103"/>
  <c r="I32" i="103"/>
  <c r="I33" i="103"/>
  <c r="I34" i="103"/>
  <c r="I35" i="103"/>
  <c r="I36" i="103"/>
  <c r="I37" i="103"/>
  <c r="I38" i="103"/>
  <c r="I39" i="103"/>
  <c r="I40" i="103"/>
  <c r="I41" i="103"/>
  <c r="I42" i="103"/>
  <c r="I43" i="103"/>
  <c r="I45" i="103"/>
  <c r="I46" i="103"/>
  <c r="I47" i="103"/>
  <c r="I48" i="103"/>
  <c r="I49" i="103"/>
  <c r="I50" i="103"/>
  <c r="I51" i="103"/>
  <c r="I52" i="103"/>
  <c r="I53" i="103"/>
  <c r="I54" i="103"/>
  <c r="I55" i="103"/>
  <c r="I56" i="103"/>
  <c r="I57" i="103"/>
  <c r="I58" i="103"/>
  <c r="I59" i="103"/>
  <c r="I60" i="103"/>
  <c r="I61" i="103"/>
  <c r="I62" i="103"/>
  <c r="I63" i="103"/>
  <c r="I64" i="103"/>
  <c r="I65" i="103"/>
  <c r="I66" i="103"/>
  <c r="I67" i="103"/>
  <c r="I68" i="103"/>
  <c r="I69" i="103"/>
  <c r="I70" i="103"/>
  <c r="I71" i="103"/>
  <c r="I72" i="103"/>
  <c r="I73" i="103"/>
  <c r="I74" i="103"/>
  <c r="I75" i="103"/>
  <c r="I76" i="103"/>
  <c r="I77" i="103"/>
  <c r="I78" i="103"/>
  <c r="I79" i="103"/>
  <c r="I80" i="103"/>
  <c r="I81" i="103"/>
  <c r="I82" i="103"/>
  <c r="I83" i="103"/>
  <c r="I84" i="103"/>
  <c r="I85" i="103"/>
  <c r="I86" i="103"/>
  <c r="I87" i="103"/>
  <c r="I88" i="103"/>
  <c r="I89" i="103"/>
  <c r="I90" i="103"/>
  <c r="I91" i="103"/>
  <c r="I92" i="103"/>
  <c r="I93" i="103"/>
  <c r="I94" i="103"/>
  <c r="I95" i="103"/>
  <c r="I96" i="103"/>
  <c r="I97" i="103"/>
  <c r="I98" i="103"/>
  <c r="I99" i="103"/>
  <c r="I100" i="103"/>
  <c r="I101" i="103"/>
  <c r="I102" i="103"/>
  <c r="I103" i="103"/>
  <c r="I104" i="103"/>
  <c r="I105" i="103"/>
  <c r="I106" i="103"/>
  <c r="I107" i="103"/>
  <c r="I108" i="103"/>
  <c r="I109" i="103"/>
  <c r="I110" i="103"/>
  <c r="I111" i="103"/>
  <c r="I112" i="103"/>
  <c r="I113" i="103"/>
  <c r="I114" i="103"/>
  <c r="I115" i="103"/>
  <c r="I116" i="103"/>
  <c r="I117" i="103"/>
  <c r="I118" i="103"/>
  <c r="I119" i="103"/>
  <c r="I120" i="103"/>
  <c r="I121" i="103"/>
  <c r="I122" i="103"/>
  <c r="I123" i="103"/>
  <c r="I124" i="103"/>
  <c r="I125" i="103"/>
  <c r="I126" i="103"/>
  <c r="I127" i="103"/>
  <c r="I128" i="103"/>
  <c r="I129" i="103"/>
  <c r="I130" i="103"/>
  <c r="I131" i="103"/>
  <c r="I132" i="103"/>
  <c r="I133" i="103"/>
  <c r="I135" i="103"/>
  <c r="I136" i="103"/>
  <c r="I137" i="103"/>
  <c r="I138" i="103"/>
  <c r="I139" i="103"/>
  <c r="I140" i="103"/>
  <c r="I141" i="103"/>
  <c r="I142" i="103"/>
  <c r="I143" i="103"/>
  <c r="I144" i="103"/>
  <c r="I145" i="103"/>
  <c r="I146" i="103"/>
  <c r="I147" i="103"/>
  <c r="I148" i="103"/>
  <c r="I149" i="103"/>
  <c r="I150" i="103"/>
  <c r="I151" i="103"/>
  <c r="I152" i="103"/>
  <c r="I153" i="103"/>
  <c r="I154" i="103"/>
  <c r="I155" i="103"/>
  <c r="I156" i="103"/>
  <c r="I157" i="103"/>
  <c r="I158" i="103"/>
  <c r="I159" i="103"/>
  <c r="I160" i="103"/>
  <c r="I161" i="103"/>
  <c r="I162" i="103"/>
  <c r="I163" i="103"/>
  <c r="I164" i="103"/>
  <c r="I165" i="103"/>
  <c r="I166" i="103"/>
  <c r="I167" i="103"/>
  <c r="I168" i="103"/>
  <c r="I169" i="103"/>
  <c r="I170" i="103"/>
  <c r="I171" i="103"/>
  <c r="I172" i="103"/>
  <c r="I173" i="103"/>
  <c r="I174" i="103"/>
  <c r="I175" i="103"/>
  <c r="I176" i="103"/>
  <c r="I177" i="103"/>
  <c r="I178" i="103"/>
  <c r="I179" i="103"/>
  <c r="I180" i="103"/>
  <c r="I181" i="103"/>
  <c r="I182" i="103"/>
  <c r="I183" i="103"/>
  <c r="I184" i="103"/>
  <c r="I185" i="103"/>
  <c r="I186" i="103"/>
  <c r="I187" i="103"/>
  <c r="I188" i="103"/>
  <c r="I189" i="103"/>
  <c r="I190" i="103"/>
  <c r="I191" i="103"/>
  <c r="I192" i="103"/>
  <c r="I193" i="103"/>
  <c r="I194" i="103"/>
  <c r="I195" i="103"/>
  <c r="I196" i="103"/>
  <c r="I197" i="103"/>
  <c r="I198" i="103"/>
  <c r="I199" i="103"/>
  <c r="I397" i="103"/>
  <c r="I398" i="103"/>
  <c r="I399" i="103"/>
  <c r="I400" i="103"/>
  <c r="I401" i="103"/>
  <c r="I10" i="104"/>
  <c r="I11" i="104"/>
  <c r="I12" i="104"/>
  <c r="I13" i="104"/>
  <c r="I14" i="104"/>
  <c r="I15" i="104"/>
  <c r="I16" i="104"/>
  <c r="I17" i="104"/>
  <c r="I18" i="104"/>
  <c r="I19" i="104"/>
  <c r="I20" i="104"/>
  <c r="I22" i="104"/>
  <c r="I23" i="104"/>
  <c r="I24" i="104"/>
  <c r="I25" i="104"/>
  <c r="I26" i="104"/>
  <c r="I27" i="104"/>
  <c r="I28" i="104"/>
  <c r="I29" i="104"/>
  <c r="I30" i="104"/>
  <c r="I31" i="104"/>
  <c r="I32" i="104"/>
  <c r="I33" i="104"/>
  <c r="I34" i="104"/>
  <c r="I35" i="104"/>
  <c r="I36" i="104"/>
  <c r="I37" i="104"/>
  <c r="I38" i="104"/>
  <c r="I39" i="104"/>
  <c r="I40" i="104"/>
  <c r="I41" i="104"/>
  <c r="I42" i="104"/>
  <c r="I43" i="104"/>
  <c r="I44" i="104"/>
  <c r="I45" i="104"/>
  <c r="I46" i="104"/>
  <c r="I47" i="104"/>
  <c r="I48" i="104"/>
  <c r="I49" i="104"/>
  <c r="I50" i="104"/>
  <c r="I51" i="104"/>
  <c r="I52" i="104"/>
  <c r="I53" i="104"/>
  <c r="I54" i="104"/>
  <c r="I55" i="104"/>
  <c r="I56" i="104"/>
  <c r="I57" i="104"/>
  <c r="I58" i="104"/>
  <c r="I59" i="104"/>
  <c r="I60" i="104"/>
  <c r="I61" i="104"/>
  <c r="I62" i="104"/>
  <c r="I63" i="104"/>
  <c r="I64" i="104"/>
  <c r="I65" i="104"/>
  <c r="I66" i="104"/>
  <c r="I67" i="104"/>
  <c r="I68" i="104"/>
  <c r="I69" i="104"/>
  <c r="I70" i="104"/>
  <c r="I71" i="104"/>
  <c r="I72" i="104"/>
  <c r="I73" i="104"/>
  <c r="I74" i="104"/>
  <c r="I75" i="104"/>
  <c r="I77" i="104"/>
  <c r="I78" i="104"/>
  <c r="I79" i="104"/>
  <c r="I80" i="104"/>
  <c r="I81" i="104"/>
  <c r="I82" i="104"/>
  <c r="I83" i="104"/>
  <c r="I84" i="104"/>
  <c r="I85" i="104"/>
  <c r="I86" i="104"/>
  <c r="I87" i="104"/>
  <c r="I88" i="104"/>
  <c r="I89" i="104"/>
  <c r="I90" i="104"/>
  <c r="I91" i="104"/>
  <c r="I92" i="104"/>
  <c r="I93" i="104"/>
  <c r="I94" i="104"/>
  <c r="I95" i="104"/>
  <c r="I96" i="104"/>
  <c r="I97" i="104"/>
  <c r="I98" i="104"/>
  <c r="I99" i="104"/>
  <c r="I100" i="104"/>
  <c r="I101" i="104"/>
  <c r="I102" i="104"/>
  <c r="I103" i="104"/>
  <c r="I104" i="104"/>
  <c r="I108" i="104"/>
  <c r="I109" i="104"/>
  <c r="I110" i="104"/>
  <c r="I111" i="104"/>
  <c r="I112" i="104"/>
  <c r="I113" i="104"/>
  <c r="I114" i="104"/>
  <c r="I115" i="104"/>
  <c r="I116" i="104"/>
  <c r="I117" i="104"/>
  <c r="I118" i="104"/>
  <c r="I119" i="104"/>
  <c r="I120" i="104"/>
  <c r="I121" i="104"/>
  <c r="I122" i="104"/>
  <c r="I123" i="104"/>
  <c r="I124" i="104"/>
  <c r="I125" i="104"/>
  <c r="I126" i="104"/>
  <c r="I127" i="104"/>
  <c r="I128" i="104"/>
  <c r="I129" i="104"/>
  <c r="I130" i="104"/>
  <c r="I131" i="104"/>
  <c r="I132" i="104"/>
  <c r="I133" i="104"/>
  <c r="I134" i="104"/>
  <c r="I135" i="104"/>
  <c r="I136" i="104"/>
  <c r="I137" i="104"/>
  <c r="I138" i="104"/>
  <c r="I139" i="104"/>
  <c r="I140" i="104"/>
  <c r="I141" i="104"/>
  <c r="I142" i="104"/>
  <c r="I143" i="104"/>
  <c r="I144" i="104"/>
  <c r="I145" i="104"/>
  <c r="I146" i="104"/>
  <c r="I147" i="104"/>
  <c r="I148" i="104"/>
  <c r="I149" i="104"/>
  <c r="I150" i="104"/>
  <c r="I151" i="104"/>
  <c r="I152" i="104"/>
  <c r="I153" i="104"/>
  <c r="I154" i="104"/>
  <c r="I155" i="104"/>
  <c r="I156" i="104"/>
  <c r="I157" i="104"/>
  <c r="I158" i="104"/>
  <c r="I159" i="104"/>
  <c r="I160" i="104"/>
  <c r="I161" i="104"/>
  <c r="I162" i="104"/>
  <c r="I163" i="104"/>
  <c r="I164" i="104"/>
  <c r="I165" i="104"/>
  <c r="I166" i="104"/>
  <c r="I167" i="104"/>
  <c r="I168" i="104"/>
  <c r="I169" i="104"/>
  <c r="I170" i="104"/>
  <c r="I171" i="104"/>
  <c r="I172" i="104"/>
  <c r="I173" i="104"/>
  <c r="I174" i="104"/>
  <c r="I175" i="104"/>
  <c r="I176" i="104"/>
  <c r="I177" i="104"/>
  <c r="I178" i="104"/>
  <c r="I179" i="104"/>
  <c r="I180" i="104"/>
  <c r="I181" i="104"/>
  <c r="I182" i="104"/>
  <c r="I183" i="104"/>
  <c r="I184" i="104"/>
  <c r="I185" i="104"/>
  <c r="I186" i="104"/>
  <c r="I187" i="104"/>
  <c r="I188" i="104"/>
  <c r="I189" i="104"/>
  <c r="I190" i="104"/>
  <c r="I191" i="104"/>
  <c r="I192" i="104"/>
  <c r="I193" i="104"/>
  <c r="I194" i="104"/>
  <c r="I195" i="104"/>
  <c r="I196" i="104"/>
  <c r="I197" i="104"/>
  <c r="I198" i="104"/>
  <c r="I199" i="104"/>
  <c r="I397" i="104"/>
  <c r="I398" i="104"/>
  <c r="I399" i="104"/>
  <c r="I400" i="104"/>
  <c r="I401" i="104"/>
  <c r="I10" i="105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24" i="105"/>
  <c r="I25" i="105"/>
  <c r="I26" i="105"/>
  <c r="I27" i="105"/>
  <c r="I28" i="105"/>
  <c r="I29" i="105"/>
  <c r="I30" i="105"/>
  <c r="I31" i="105"/>
  <c r="I32" i="105"/>
  <c r="I33" i="105"/>
  <c r="I34" i="105"/>
  <c r="I35" i="105"/>
  <c r="I36" i="105"/>
  <c r="I37" i="105"/>
  <c r="I38" i="105"/>
  <c r="I39" i="105"/>
  <c r="I40" i="105"/>
  <c r="I41" i="105"/>
  <c r="I42" i="105"/>
  <c r="I43" i="105"/>
  <c r="I44" i="105"/>
  <c r="I45" i="105"/>
  <c r="I46" i="105"/>
  <c r="I47" i="105"/>
  <c r="I48" i="105"/>
  <c r="I49" i="105"/>
  <c r="I50" i="105"/>
  <c r="I51" i="105"/>
  <c r="I52" i="105"/>
  <c r="I53" i="105"/>
  <c r="I54" i="105"/>
  <c r="I55" i="105"/>
  <c r="I56" i="105"/>
  <c r="I57" i="105"/>
  <c r="I58" i="105"/>
  <c r="I59" i="105"/>
  <c r="I60" i="105"/>
  <c r="I61" i="105"/>
  <c r="I62" i="105"/>
  <c r="I63" i="105"/>
  <c r="I64" i="105"/>
  <c r="I65" i="105"/>
  <c r="I66" i="105"/>
  <c r="I67" i="105"/>
  <c r="I68" i="105"/>
  <c r="I69" i="105"/>
  <c r="I70" i="105"/>
  <c r="I71" i="105"/>
  <c r="I72" i="105"/>
  <c r="I73" i="105"/>
  <c r="I74" i="105"/>
  <c r="I75" i="105"/>
  <c r="I76" i="105"/>
  <c r="I77" i="105"/>
  <c r="I78" i="105"/>
  <c r="I79" i="105"/>
  <c r="I80" i="105"/>
  <c r="I81" i="105"/>
  <c r="I82" i="105"/>
  <c r="I83" i="105"/>
  <c r="I84" i="105"/>
  <c r="I85" i="105"/>
  <c r="I86" i="105"/>
  <c r="I87" i="105"/>
  <c r="I88" i="105"/>
  <c r="I89" i="105"/>
  <c r="I90" i="105"/>
  <c r="I91" i="105"/>
  <c r="I92" i="105"/>
  <c r="I93" i="105"/>
  <c r="I94" i="105"/>
  <c r="I95" i="105"/>
  <c r="I96" i="105"/>
  <c r="I97" i="105"/>
  <c r="I98" i="105"/>
  <c r="I99" i="105"/>
  <c r="I100" i="105"/>
  <c r="I101" i="105"/>
  <c r="I102" i="105"/>
  <c r="I103" i="105"/>
  <c r="I104" i="105"/>
  <c r="I105" i="105"/>
  <c r="I106" i="105"/>
  <c r="I107" i="105"/>
  <c r="I108" i="105"/>
  <c r="I109" i="105"/>
  <c r="I110" i="105"/>
  <c r="I111" i="105"/>
  <c r="I112" i="105"/>
  <c r="I113" i="105"/>
  <c r="I114" i="105"/>
  <c r="I115" i="105"/>
  <c r="I116" i="105"/>
  <c r="I117" i="105"/>
  <c r="I118" i="105"/>
  <c r="I119" i="105"/>
  <c r="I120" i="105"/>
  <c r="I121" i="105"/>
  <c r="I122" i="105"/>
  <c r="I123" i="105"/>
  <c r="I124" i="105"/>
  <c r="I125" i="105"/>
  <c r="I126" i="105"/>
  <c r="I127" i="105"/>
  <c r="I128" i="105"/>
  <c r="I129" i="105"/>
  <c r="I130" i="105"/>
  <c r="I131" i="105"/>
  <c r="I132" i="105"/>
  <c r="I133" i="105"/>
  <c r="I134" i="105"/>
  <c r="I135" i="105"/>
  <c r="I136" i="105"/>
  <c r="I137" i="105"/>
  <c r="I138" i="105"/>
  <c r="I139" i="105"/>
  <c r="I140" i="105"/>
  <c r="I141" i="105"/>
  <c r="I142" i="105"/>
  <c r="I143" i="105"/>
  <c r="I144" i="105"/>
  <c r="I145" i="105"/>
  <c r="I146" i="105"/>
  <c r="I147" i="105"/>
  <c r="I148" i="105"/>
  <c r="I149" i="105"/>
  <c r="I150" i="105"/>
  <c r="I151" i="105"/>
  <c r="I152" i="105"/>
  <c r="I153" i="105"/>
  <c r="I154" i="105"/>
  <c r="I155" i="105"/>
  <c r="I156" i="105"/>
  <c r="I157" i="105"/>
  <c r="I158" i="105"/>
  <c r="I159" i="105"/>
  <c r="I160" i="105"/>
  <c r="I161" i="105"/>
  <c r="I162" i="105"/>
  <c r="I163" i="105"/>
  <c r="I164" i="105"/>
  <c r="I165" i="105"/>
  <c r="I166" i="105"/>
  <c r="I167" i="105"/>
  <c r="I168" i="105"/>
  <c r="I169" i="105"/>
  <c r="I170" i="105"/>
  <c r="I171" i="105"/>
  <c r="I172" i="105"/>
  <c r="I173" i="105"/>
  <c r="I174" i="105"/>
  <c r="I175" i="105"/>
  <c r="I176" i="105"/>
  <c r="I177" i="105"/>
  <c r="I178" i="105"/>
  <c r="I179" i="105"/>
  <c r="I180" i="105"/>
  <c r="I181" i="105"/>
  <c r="I182" i="105"/>
  <c r="I183" i="105"/>
  <c r="I184" i="105"/>
  <c r="I185" i="105"/>
  <c r="I186" i="105"/>
  <c r="I187" i="105"/>
  <c r="I188" i="105"/>
  <c r="I189" i="105"/>
  <c r="I190" i="105"/>
  <c r="I191" i="105"/>
  <c r="I192" i="105"/>
  <c r="I193" i="105"/>
  <c r="I194" i="105"/>
  <c r="I195" i="105"/>
  <c r="I196" i="105"/>
  <c r="I197" i="105"/>
  <c r="I198" i="105"/>
  <c r="I199" i="105"/>
  <c r="I397" i="105"/>
  <c r="I398" i="105"/>
  <c r="I399" i="105"/>
  <c r="I400" i="105"/>
  <c r="I401" i="105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I138" i="72"/>
  <c r="I139" i="72"/>
  <c r="I140" i="72"/>
  <c r="I141" i="72"/>
  <c r="I142" i="72"/>
  <c r="I143" i="72"/>
  <c r="I144" i="72"/>
  <c r="I145" i="72"/>
  <c r="I146" i="72"/>
  <c r="I147" i="72"/>
  <c r="I148" i="72"/>
  <c r="I149" i="72"/>
  <c r="I150" i="72"/>
  <c r="I151" i="72"/>
  <c r="I152" i="72"/>
  <c r="I153" i="72"/>
  <c r="I154" i="72"/>
  <c r="I155" i="72"/>
  <c r="I156" i="72"/>
  <c r="I157" i="72"/>
  <c r="I158" i="72"/>
  <c r="I159" i="72"/>
  <c r="I160" i="72"/>
  <c r="I161" i="72"/>
  <c r="I162" i="72"/>
  <c r="I163" i="72"/>
  <c r="I164" i="72"/>
  <c r="I165" i="72"/>
  <c r="I166" i="72"/>
  <c r="I167" i="72"/>
  <c r="I168" i="72"/>
  <c r="I169" i="72"/>
  <c r="I170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397" i="72"/>
  <c r="I398" i="72"/>
  <c r="I399" i="72"/>
  <c r="I400" i="72"/>
  <c r="I401" i="72"/>
  <c r="Q413" i="76"/>
  <c r="Q417" i="76" s="1"/>
  <c r="Q424" i="76" s="1"/>
  <c r="Q413" i="77"/>
  <c r="Q417" i="77" s="1"/>
  <c r="Q424" i="77" s="1"/>
  <c r="Q413" i="78"/>
  <c r="Q417" i="78" s="1"/>
  <c r="Q424" i="78" s="1"/>
  <c r="Q413" i="79"/>
  <c r="Q417" i="79" s="1"/>
  <c r="Q424" i="79" s="1"/>
  <c r="Q413" i="80"/>
  <c r="Q417" i="80" s="1"/>
  <c r="Q424" i="80" s="1"/>
  <c r="Q413" i="81"/>
  <c r="Q417" i="81" s="1"/>
  <c r="Q424" i="81" s="1"/>
  <c r="Q413" i="82"/>
  <c r="Q417" i="82" s="1"/>
  <c r="Q424" i="82" s="1"/>
  <c r="Q413" i="83"/>
  <c r="Q417" i="83" s="1"/>
  <c r="Q424" i="83" s="1"/>
  <c r="Q413" i="84"/>
  <c r="Q417" i="84" s="1"/>
  <c r="Q424" i="84" s="1"/>
  <c r="Q413" i="85"/>
  <c r="Q417" i="85" s="1"/>
  <c r="Q424" i="85" s="1"/>
  <c r="Q413" i="86"/>
  <c r="Q417" i="86" s="1"/>
  <c r="Q424" i="86" s="1"/>
  <c r="Q413" i="87"/>
  <c r="Q417" i="87" s="1"/>
  <c r="Q424" i="87" s="1"/>
  <c r="Q413" i="88"/>
  <c r="Q417" i="88" s="1"/>
  <c r="Q424" i="88" s="1"/>
  <c r="Q413" i="89"/>
  <c r="Q417" i="89" s="1"/>
  <c r="Q424" i="89" s="1"/>
  <c r="Q413" i="90"/>
  <c r="Q417" i="90" s="1"/>
  <c r="Q424" i="90" s="1"/>
  <c r="Q413" i="91"/>
  <c r="Q417" i="91" s="1"/>
  <c r="Q424" i="91" s="1"/>
  <c r="Q413" i="92"/>
  <c r="Q417" i="92" s="1"/>
  <c r="Q424" i="92" s="1"/>
  <c r="Q413" i="93"/>
  <c r="Q417" i="93" s="1"/>
  <c r="Q424" i="93" s="1"/>
  <c r="Q413" i="94"/>
  <c r="Q417" i="94" s="1"/>
  <c r="Q424" i="94" s="1"/>
  <c r="Q413" i="95"/>
  <c r="Q417" i="95" s="1"/>
  <c r="Q424" i="95" s="1"/>
  <c r="Q413" i="96"/>
  <c r="Q417" i="96" s="1"/>
  <c r="Q424" i="96" s="1"/>
  <c r="Q413" i="97"/>
  <c r="Q417" i="97" s="1"/>
  <c r="Q424" i="97" s="1"/>
  <c r="Q413" i="98"/>
  <c r="Q417" i="98" s="1"/>
  <c r="Q424" i="98" s="1"/>
  <c r="Q413" i="99"/>
  <c r="Q417" i="99" s="1"/>
  <c r="Q424" i="99" s="1"/>
  <c r="Q413" i="100"/>
  <c r="Q417" i="100" s="1"/>
  <c r="Q424" i="100" s="1"/>
  <c r="Q413" i="101"/>
  <c r="Q417" i="101" s="1"/>
  <c r="Q424" i="101" s="1"/>
  <c r="Q413" i="102"/>
  <c r="Q417" i="102" s="1"/>
  <c r="Q424" i="102" s="1"/>
  <c r="Q413" i="103"/>
  <c r="Q417" i="103" s="1"/>
  <c r="Q424" i="103" s="1"/>
  <c r="Q413" i="104"/>
  <c r="Q417" i="104" s="1"/>
  <c r="Q424" i="104" s="1"/>
  <c r="Q413" i="105"/>
  <c r="Q417" i="105" s="1"/>
  <c r="Q424" i="105" s="1"/>
  <c r="Q413" i="72"/>
  <c r="Q417" i="72" s="1"/>
  <c r="Q424" i="72" s="1"/>
  <c r="M237" i="78" l="1"/>
  <c r="M239" i="78"/>
  <c r="M241" i="78"/>
  <c r="M243" i="78"/>
  <c r="M245" i="78"/>
  <c r="M247" i="78"/>
  <c r="M249" i="78"/>
  <c r="M251" i="78"/>
  <c r="M253" i="78"/>
  <c r="M255" i="78"/>
  <c r="M257" i="78"/>
  <c r="M259" i="78"/>
  <c r="M261" i="78"/>
  <c r="M263" i="78"/>
  <c r="M265" i="78"/>
  <c r="M267" i="78"/>
  <c r="M269" i="78"/>
  <c r="M271" i="78"/>
  <c r="M273" i="78"/>
  <c r="M275" i="78"/>
  <c r="M277" i="78"/>
  <c r="M279" i="78"/>
  <c r="M281" i="78"/>
  <c r="M283" i="78"/>
  <c r="M285" i="78"/>
  <c r="M287" i="78"/>
  <c r="M289" i="78"/>
  <c r="M291" i="78"/>
  <c r="M293" i="78"/>
  <c r="M295" i="78"/>
  <c r="M297" i="78"/>
  <c r="M299" i="78"/>
  <c r="M301" i="78"/>
  <c r="M303" i="78"/>
  <c r="M305" i="78"/>
  <c r="M307" i="78"/>
  <c r="M309" i="78"/>
  <c r="M311" i="78"/>
  <c r="M313" i="78"/>
  <c r="M315" i="78"/>
  <c r="M317" i="78"/>
  <c r="M319" i="78"/>
  <c r="M321" i="78"/>
  <c r="M323" i="78"/>
  <c r="M325" i="78"/>
  <c r="M327" i="78"/>
  <c r="M329" i="78"/>
  <c r="M331" i="78"/>
  <c r="M333" i="78"/>
  <c r="M335" i="78"/>
  <c r="M337" i="78"/>
  <c r="M339" i="78"/>
  <c r="M341" i="78"/>
  <c r="M343" i="78"/>
  <c r="M345" i="78"/>
  <c r="M347" i="78"/>
  <c r="M348" i="78"/>
  <c r="M350" i="78"/>
  <c r="M351" i="78"/>
  <c r="M352" i="78"/>
  <c r="M354" i="78"/>
  <c r="M355" i="78"/>
  <c r="M356" i="78"/>
  <c r="M358" i="78"/>
  <c r="M359" i="78"/>
  <c r="M360" i="78"/>
  <c r="M362" i="78"/>
  <c r="M363" i="78"/>
  <c r="M364" i="78"/>
  <c r="M366" i="78"/>
  <c r="M367" i="78"/>
  <c r="M368" i="78"/>
  <c r="M370" i="78"/>
  <c r="M371" i="78"/>
  <c r="M372" i="78"/>
  <c r="M374" i="78"/>
  <c r="M375" i="78"/>
  <c r="M376" i="78"/>
  <c r="M378" i="78"/>
  <c r="M379" i="78"/>
  <c r="M380" i="78"/>
  <c r="M382" i="78"/>
  <c r="M383" i="78"/>
  <c r="M384" i="78"/>
  <c r="M386" i="78"/>
  <c r="M387" i="78"/>
  <c r="M388" i="78"/>
  <c r="M390" i="78"/>
  <c r="M391" i="78"/>
  <c r="M392" i="78"/>
  <c r="M394" i="78"/>
  <c r="M395" i="78"/>
  <c r="M396" i="78"/>
  <c r="M238" i="79"/>
  <c r="M240" i="79"/>
  <c r="M242" i="79"/>
  <c r="M244" i="79"/>
  <c r="M246" i="79"/>
  <c r="M248" i="79"/>
  <c r="M250" i="79"/>
  <c r="M252" i="79"/>
  <c r="M254" i="79"/>
  <c r="M256" i="79"/>
  <c r="M258" i="79"/>
  <c r="M260" i="79"/>
  <c r="M262" i="79"/>
  <c r="M264" i="79"/>
  <c r="M266" i="79"/>
  <c r="M268" i="79"/>
  <c r="M270" i="79"/>
  <c r="M272" i="79"/>
  <c r="M274" i="79"/>
  <c r="M276" i="79"/>
  <c r="M278" i="79"/>
  <c r="M280" i="79"/>
  <c r="M282" i="79"/>
  <c r="M284" i="79"/>
  <c r="M286" i="79"/>
  <c r="M288" i="79"/>
  <c r="M290" i="79"/>
  <c r="M292" i="79"/>
  <c r="M294" i="79"/>
  <c r="M296" i="79"/>
  <c r="M298" i="79"/>
  <c r="M300" i="79"/>
  <c r="M302" i="79"/>
  <c r="M304" i="79"/>
  <c r="M306" i="79"/>
  <c r="M308" i="79"/>
  <c r="M310" i="79"/>
  <c r="M312" i="79"/>
  <c r="M314" i="79"/>
  <c r="M316" i="79"/>
  <c r="M318" i="79"/>
  <c r="M320" i="79"/>
  <c r="M322" i="79"/>
  <c r="M324" i="79"/>
  <c r="M326" i="79"/>
  <c r="M328" i="79"/>
  <c r="M330" i="79"/>
  <c r="M332" i="79"/>
  <c r="M334" i="79"/>
  <c r="M336" i="79"/>
  <c r="M338" i="79"/>
  <c r="M340" i="79"/>
  <c r="M342" i="79"/>
  <c r="M344" i="79"/>
  <c r="M346" i="79"/>
  <c r="M347" i="79"/>
  <c r="M349" i="79"/>
  <c r="M350" i="79"/>
  <c r="M351" i="79"/>
  <c r="M353" i="79"/>
  <c r="M354" i="79"/>
  <c r="M355" i="79"/>
  <c r="M357" i="79"/>
  <c r="M358" i="79"/>
  <c r="M359" i="79"/>
  <c r="M361" i="79"/>
  <c r="M362" i="79"/>
  <c r="M363" i="79"/>
  <c r="M365" i="79"/>
  <c r="M366" i="79"/>
  <c r="M367" i="79"/>
  <c r="M369" i="79"/>
  <c r="M370" i="79"/>
  <c r="M371" i="79"/>
  <c r="M373" i="79"/>
  <c r="M374" i="79"/>
  <c r="M375" i="79"/>
  <c r="M377" i="79"/>
  <c r="M378" i="79"/>
  <c r="M379" i="79"/>
  <c r="M381" i="79"/>
  <c r="M382" i="79"/>
  <c r="M383" i="79"/>
  <c r="M385" i="79"/>
  <c r="M386" i="79"/>
  <c r="M387" i="79"/>
  <c r="M389" i="79"/>
  <c r="M390" i="79"/>
  <c r="M391" i="79"/>
  <c r="M393" i="79"/>
  <c r="M394" i="79"/>
  <c r="M395" i="79"/>
  <c r="M237" i="80"/>
  <c r="M239" i="80"/>
  <c r="M241" i="80"/>
  <c r="M243" i="80"/>
  <c r="M245" i="80"/>
  <c r="M247" i="80"/>
  <c r="M249" i="80"/>
  <c r="M251" i="80"/>
  <c r="M253" i="80"/>
  <c r="M255" i="80"/>
  <c r="M257" i="80"/>
  <c r="M259" i="80"/>
  <c r="M261" i="80"/>
  <c r="M263" i="80"/>
  <c r="M265" i="80"/>
  <c r="M267" i="80"/>
  <c r="M269" i="80"/>
  <c r="M271" i="80"/>
  <c r="M273" i="80"/>
  <c r="M275" i="80"/>
  <c r="M277" i="80"/>
  <c r="M279" i="80"/>
  <c r="M281" i="80"/>
  <c r="M283" i="80"/>
  <c r="M285" i="80"/>
  <c r="M287" i="80"/>
  <c r="M289" i="80"/>
  <c r="M291" i="80"/>
  <c r="M293" i="80"/>
  <c r="M295" i="80"/>
  <c r="M297" i="80"/>
  <c r="M299" i="80"/>
  <c r="M301" i="80"/>
  <c r="M303" i="80"/>
  <c r="M305" i="80"/>
  <c r="M307" i="80"/>
  <c r="M309" i="80"/>
  <c r="M311" i="80"/>
  <c r="M313" i="80"/>
  <c r="M315" i="80"/>
  <c r="M317" i="80"/>
  <c r="M319" i="80"/>
  <c r="M321" i="80"/>
  <c r="M323" i="80"/>
  <c r="M325" i="80"/>
  <c r="M327" i="80"/>
  <c r="M329" i="80"/>
  <c r="M331" i="80"/>
  <c r="M333" i="80"/>
  <c r="M335" i="80"/>
  <c r="M337" i="80"/>
  <c r="M339" i="80"/>
  <c r="M341" i="80"/>
  <c r="M343" i="80"/>
  <c r="M345" i="80"/>
  <c r="M348" i="80"/>
  <c r="M349" i="80"/>
  <c r="M350" i="80"/>
  <c r="M351" i="80"/>
  <c r="M352" i="80"/>
  <c r="M353" i="80"/>
  <c r="M354" i="80"/>
  <c r="M355" i="80"/>
  <c r="M356" i="80"/>
  <c r="M357" i="80"/>
  <c r="M358" i="80"/>
  <c r="M359" i="80"/>
  <c r="M360" i="80"/>
  <c r="M361" i="80"/>
  <c r="M362" i="80"/>
  <c r="M363" i="80"/>
  <c r="M364" i="80"/>
  <c r="M365" i="80"/>
  <c r="M366" i="80"/>
  <c r="M367" i="80"/>
  <c r="M368" i="80"/>
  <c r="M369" i="80"/>
  <c r="M370" i="80"/>
  <c r="M371" i="80"/>
  <c r="M372" i="80"/>
  <c r="M373" i="80"/>
  <c r="M374" i="80"/>
  <c r="M375" i="80"/>
  <c r="M376" i="80"/>
  <c r="M377" i="80"/>
  <c r="M378" i="80"/>
  <c r="M379" i="80"/>
  <c r="M380" i="80"/>
  <c r="M381" i="80"/>
  <c r="M382" i="80"/>
  <c r="M383" i="80"/>
  <c r="M384" i="80"/>
  <c r="M385" i="80"/>
  <c r="M386" i="80"/>
  <c r="M387" i="80"/>
  <c r="M388" i="80"/>
  <c r="M389" i="80"/>
  <c r="M390" i="80"/>
  <c r="M391" i="80"/>
  <c r="M392" i="80"/>
  <c r="M393" i="80"/>
  <c r="M394" i="80"/>
  <c r="M395" i="80"/>
  <c r="M396" i="80"/>
  <c r="M238" i="81"/>
  <c r="M240" i="81"/>
  <c r="M242" i="81"/>
  <c r="M244" i="81"/>
  <c r="M246" i="81"/>
  <c r="M248" i="81"/>
  <c r="M250" i="81"/>
  <c r="M252" i="81"/>
  <c r="M254" i="81"/>
  <c r="M256" i="81"/>
  <c r="M258" i="81"/>
  <c r="M260" i="81"/>
  <c r="M262" i="81"/>
  <c r="M264" i="81"/>
  <c r="M266" i="81"/>
  <c r="M268" i="81"/>
  <c r="M270" i="81"/>
  <c r="M272" i="81"/>
  <c r="M274" i="81"/>
  <c r="M276" i="81"/>
  <c r="M278" i="81"/>
  <c r="M280" i="81"/>
  <c r="M282" i="81"/>
  <c r="M284" i="81"/>
  <c r="M286" i="81"/>
  <c r="M288" i="81"/>
  <c r="M290" i="81"/>
  <c r="M292" i="81"/>
  <c r="M294" i="81"/>
  <c r="M296" i="81"/>
  <c r="M298" i="81"/>
  <c r="M300" i="81"/>
  <c r="M302" i="81"/>
  <c r="M304" i="81"/>
  <c r="M306" i="81"/>
  <c r="M308" i="81"/>
  <c r="M310" i="81"/>
  <c r="M312" i="81"/>
  <c r="M314" i="81"/>
  <c r="M316" i="81"/>
  <c r="M318" i="81"/>
  <c r="M320" i="81"/>
  <c r="M322" i="81"/>
  <c r="M324" i="81"/>
  <c r="M326" i="81"/>
  <c r="M328" i="81"/>
  <c r="M330" i="81"/>
  <c r="M332" i="81"/>
  <c r="M334" i="81"/>
  <c r="M336" i="81"/>
  <c r="M338" i="81"/>
  <c r="M340" i="81"/>
  <c r="M342" i="81"/>
  <c r="M344" i="81"/>
  <c r="M346" i="81"/>
  <c r="M347" i="81"/>
  <c r="M348" i="81"/>
  <c r="M349" i="81"/>
  <c r="M350" i="81"/>
  <c r="M351" i="81"/>
  <c r="M352" i="81"/>
  <c r="M353" i="81"/>
  <c r="M354" i="81"/>
  <c r="M355" i="81"/>
  <c r="M356" i="81"/>
  <c r="M357" i="81"/>
  <c r="M358" i="81"/>
  <c r="M359" i="81"/>
  <c r="M360" i="81"/>
  <c r="M361" i="81"/>
  <c r="M362" i="81"/>
  <c r="M363" i="81"/>
  <c r="M364" i="81"/>
  <c r="M365" i="81"/>
  <c r="M366" i="81"/>
  <c r="M367" i="81"/>
  <c r="M368" i="81"/>
  <c r="M369" i="81"/>
  <c r="M370" i="81"/>
  <c r="M371" i="81"/>
  <c r="M372" i="81"/>
  <c r="M373" i="81"/>
  <c r="M374" i="81"/>
  <c r="M375" i="81"/>
  <c r="M376" i="81"/>
  <c r="M377" i="81"/>
  <c r="M378" i="81"/>
  <c r="M379" i="81"/>
  <c r="M380" i="81"/>
  <c r="M381" i="81"/>
  <c r="M382" i="81"/>
  <c r="M383" i="81"/>
  <c r="M384" i="81"/>
  <c r="M385" i="81"/>
  <c r="M386" i="81"/>
  <c r="M387" i="81"/>
  <c r="M388" i="81"/>
  <c r="M389" i="81"/>
  <c r="M390" i="81"/>
  <c r="M391" i="81"/>
  <c r="M392" i="81"/>
  <c r="M393" i="81"/>
  <c r="M394" i="81"/>
  <c r="M395" i="81"/>
  <c r="M396" i="81"/>
  <c r="M237" i="82"/>
  <c r="M239" i="82"/>
  <c r="M241" i="82"/>
  <c r="M243" i="82"/>
  <c r="M245" i="82"/>
  <c r="M247" i="82"/>
  <c r="M249" i="82"/>
  <c r="M251" i="82"/>
  <c r="M253" i="82"/>
  <c r="M255" i="82"/>
  <c r="M257" i="82"/>
  <c r="M259" i="82"/>
  <c r="M261" i="82"/>
  <c r="M263" i="82"/>
  <c r="M265" i="82"/>
  <c r="M267" i="82"/>
  <c r="M269" i="82"/>
  <c r="M271" i="82"/>
  <c r="M273" i="82"/>
  <c r="M275" i="82"/>
  <c r="M277" i="82"/>
  <c r="M279" i="82"/>
  <c r="M281" i="82"/>
  <c r="M283" i="82"/>
  <c r="M285" i="82"/>
  <c r="M287" i="82"/>
  <c r="M289" i="82"/>
  <c r="M291" i="82"/>
  <c r="M293" i="82"/>
  <c r="M295" i="82"/>
  <c r="M297" i="82"/>
  <c r="M299" i="82"/>
  <c r="M301" i="82"/>
  <c r="M303" i="82"/>
  <c r="M305" i="82"/>
  <c r="M307" i="82"/>
  <c r="M309" i="82"/>
  <c r="M311" i="82"/>
  <c r="M313" i="82"/>
  <c r="M315" i="82"/>
  <c r="M317" i="82"/>
  <c r="M319" i="82"/>
  <c r="M321" i="82"/>
  <c r="M323" i="82"/>
  <c r="M325" i="82"/>
  <c r="M327" i="82"/>
  <c r="M329" i="82"/>
  <c r="M331" i="82"/>
  <c r="M333" i="82"/>
  <c r="M335" i="82"/>
  <c r="M337" i="82"/>
  <c r="M339" i="82"/>
  <c r="M341" i="82"/>
  <c r="M343" i="82"/>
  <c r="M345" i="82"/>
  <c r="M347" i="82"/>
  <c r="M348" i="82"/>
  <c r="M349" i="82"/>
  <c r="M350" i="82"/>
  <c r="M351" i="82"/>
  <c r="M352" i="82"/>
  <c r="M353" i="82"/>
  <c r="M354" i="82"/>
  <c r="M355" i="82"/>
  <c r="M356" i="82"/>
  <c r="M357" i="82"/>
  <c r="M358" i="82"/>
  <c r="M359" i="82"/>
  <c r="M360" i="82"/>
  <c r="M361" i="82"/>
  <c r="M362" i="82"/>
  <c r="M363" i="82"/>
  <c r="M364" i="82"/>
  <c r="M365" i="82"/>
  <c r="M366" i="82"/>
  <c r="M367" i="82"/>
  <c r="M368" i="82"/>
  <c r="M369" i="82"/>
  <c r="M370" i="82"/>
  <c r="M371" i="82"/>
  <c r="M372" i="82"/>
  <c r="M373" i="82"/>
  <c r="M374" i="82"/>
  <c r="M375" i="82"/>
  <c r="M376" i="82"/>
  <c r="M377" i="82"/>
  <c r="M378" i="82"/>
  <c r="M379" i="82"/>
  <c r="M380" i="82"/>
  <c r="M381" i="82"/>
  <c r="M382" i="82"/>
  <c r="M383" i="82"/>
  <c r="M384" i="82"/>
  <c r="M385" i="82"/>
  <c r="M386" i="82"/>
  <c r="M387" i="82"/>
  <c r="M388" i="82"/>
  <c r="M389" i="82"/>
  <c r="M390" i="82"/>
  <c r="M391" i="82"/>
  <c r="M392" i="82"/>
  <c r="M393" i="82"/>
  <c r="M394" i="82"/>
  <c r="M395" i="82"/>
  <c r="M396" i="82"/>
  <c r="M238" i="83"/>
  <c r="M240" i="83"/>
  <c r="M242" i="83"/>
  <c r="M244" i="83"/>
  <c r="M246" i="83"/>
  <c r="M248" i="83"/>
  <c r="M250" i="83"/>
  <c r="M252" i="83"/>
  <c r="M254" i="83"/>
  <c r="M256" i="83"/>
  <c r="M258" i="83"/>
  <c r="M260" i="83"/>
  <c r="M262" i="83"/>
  <c r="M264" i="83"/>
  <c r="M266" i="83"/>
  <c r="M268" i="83"/>
  <c r="M270" i="83"/>
  <c r="M272" i="83"/>
  <c r="M274" i="83"/>
  <c r="M276" i="83"/>
  <c r="M278" i="83"/>
  <c r="M280" i="83"/>
  <c r="M282" i="83"/>
  <c r="M284" i="83"/>
  <c r="M286" i="83"/>
  <c r="M288" i="83"/>
  <c r="M290" i="83"/>
  <c r="M292" i="83"/>
  <c r="M294" i="83"/>
  <c r="M296" i="83"/>
  <c r="M298" i="83"/>
  <c r="M300" i="83"/>
  <c r="M302" i="83"/>
  <c r="M304" i="83"/>
  <c r="M306" i="83"/>
  <c r="M308" i="83"/>
  <c r="M310" i="83"/>
  <c r="M312" i="83"/>
  <c r="M314" i="83"/>
  <c r="M316" i="83"/>
  <c r="M318" i="83"/>
  <c r="M320" i="83"/>
  <c r="M322" i="83"/>
  <c r="M324" i="83"/>
  <c r="M326" i="83"/>
  <c r="M328" i="83"/>
  <c r="M330" i="83"/>
  <c r="M332" i="83"/>
  <c r="M334" i="83"/>
  <c r="M336" i="83"/>
  <c r="M338" i="83"/>
  <c r="M340" i="83"/>
  <c r="M342" i="83"/>
  <c r="M344" i="83"/>
  <c r="M346" i="83"/>
  <c r="M347" i="83"/>
  <c r="M348" i="83"/>
  <c r="M349" i="83"/>
  <c r="M350" i="83"/>
  <c r="M351" i="83"/>
  <c r="M352" i="83"/>
  <c r="M353" i="83"/>
  <c r="M354" i="83"/>
  <c r="M355" i="83"/>
  <c r="M356" i="83"/>
  <c r="M357" i="83"/>
  <c r="M358" i="83"/>
  <c r="M359" i="83"/>
  <c r="M360" i="83"/>
  <c r="M361" i="83"/>
  <c r="M362" i="83"/>
  <c r="M363" i="83"/>
  <c r="M364" i="83"/>
  <c r="M365" i="83"/>
  <c r="M366" i="83"/>
  <c r="M367" i="83"/>
  <c r="M368" i="83"/>
  <c r="M369" i="83"/>
  <c r="M370" i="83"/>
  <c r="M371" i="83"/>
  <c r="M372" i="83"/>
  <c r="M373" i="83"/>
  <c r="M374" i="83"/>
  <c r="M375" i="83"/>
  <c r="M376" i="83"/>
  <c r="M377" i="83"/>
  <c r="M378" i="83"/>
  <c r="M379" i="83"/>
  <c r="M380" i="83"/>
  <c r="M381" i="83"/>
  <c r="M382" i="83"/>
  <c r="M383" i="83"/>
  <c r="M384" i="83"/>
  <c r="M385" i="83"/>
  <c r="M386" i="83"/>
  <c r="M387" i="83"/>
  <c r="M388" i="83"/>
  <c r="M389" i="83"/>
  <c r="M390" i="83"/>
  <c r="M391" i="83"/>
  <c r="M392" i="83"/>
  <c r="M393" i="83"/>
  <c r="M394" i="83"/>
  <c r="M395" i="83"/>
  <c r="M396" i="83"/>
  <c r="M237" i="84"/>
  <c r="M241" i="84"/>
  <c r="M245" i="84"/>
  <c r="M249" i="84"/>
  <c r="M253" i="84"/>
  <c r="M257" i="84"/>
  <c r="M261" i="84"/>
  <c r="M265" i="84"/>
  <c r="M269" i="84"/>
  <c r="M273" i="84"/>
  <c r="M277" i="84"/>
  <c r="M281" i="84"/>
  <c r="M285" i="84"/>
  <c r="M289" i="84"/>
  <c r="M293" i="84"/>
  <c r="M297" i="84"/>
  <c r="M301" i="84"/>
  <c r="M305" i="84"/>
  <c r="M309" i="84"/>
  <c r="M313" i="84"/>
  <c r="M317" i="84"/>
  <c r="M321" i="84"/>
  <c r="M325" i="84"/>
  <c r="M329" i="84"/>
  <c r="M333" i="84"/>
  <c r="M337" i="84"/>
  <c r="M341" i="84"/>
  <c r="M345" i="84"/>
  <c r="M348" i="84"/>
  <c r="M352" i="84"/>
  <c r="M356" i="84"/>
  <c r="M360" i="84"/>
  <c r="M364" i="84"/>
  <c r="M368" i="84"/>
  <c r="M372" i="84"/>
  <c r="M376" i="84"/>
  <c r="M380" i="84"/>
  <c r="M384" i="84"/>
  <c r="M388" i="84"/>
  <c r="M392" i="84"/>
  <c r="M396" i="84"/>
  <c r="M238" i="85"/>
  <c r="M240" i="85"/>
  <c r="M242" i="85"/>
  <c r="M244" i="85"/>
  <c r="M246" i="85"/>
  <c r="M248" i="85"/>
  <c r="M250" i="85"/>
  <c r="M252" i="85"/>
  <c r="M254" i="85"/>
  <c r="M256" i="85"/>
  <c r="M258" i="85"/>
  <c r="M260" i="85"/>
  <c r="M262" i="85"/>
  <c r="M264" i="85"/>
  <c r="M266" i="85"/>
  <c r="M268" i="85"/>
  <c r="M270" i="85"/>
  <c r="M272" i="85"/>
  <c r="M274" i="85"/>
  <c r="M276" i="85"/>
  <c r="M278" i="85"/>
  <c r="M280" i="85"/>
  <c r="M282" i="85"/>
  <c r="M284" i="85"/>
  <c r="M286" i="85"/>
  <c r="M288" i="85"/>
  <c r="M290" i="85"/>
  <c r="M292" i="85"/>
  <c r="M294" i="85"/>
  <c r="M296" i="85"/>
  <c r="M298" i="85"/>
  <c r="M300" i="85"/>
  <c r="M302" i="85"/>
  <c r="M304" i="85"/>
  <c r="M306" i="85"/>
  <c r="M308" i="85"/>
  <c r="M310" i="85"/>
  <c r="M312" i="85"/>
  <c r="M314" i="85"/>
  <c r="M316" i="85"/>
  <c r="M318" i="85"/>
  <c r="M320" i="85"/>
  <c r="M322" i="85"/>
  <c r="M324" i="85"/>
  <c r="M326" i="85"/>
  <c r="M328" i="85"/>
  <c r="M330" i="85"/>
  <c r="M332" i="85"/>
  <c r="M334" i="85"/>
  <c r="M336" i="85"/>
  <c r="M338" i="85"/>
  <c r="M340" i="85"/>
  <c r="M342" i="85"/>
  <c r="M344" i="85"/>
  <c r="M346" i="85"/>
  <c r="M347" i="85"/>
  <c r="M348" i="85"/>
  <c r="M349" i="85"/>
  <c r="M350" i="85"/>
  <c r="M351" i="85"/>
  <c r="M352" i="85"/>
  <c r="M353" i="85"/>
  <c r="M354" i="85"/>
  <c r="M355" i="85"/>
  <c r="M356" i="85"/>
  <c r="M357" i="85"/>
  <c r="M358" i="85"/>
  <c r="M359" i="85"/>
  <c r="M360" i="85"/>
  <c r="M361" i="85"/>
  <c r="M362" i="85"/>
  <c r="M363" i="85"/>
  <c r="M364" i="85"/>
  <c r="M365" i="85"/>
  <c r="M366" i="85"/>
  <c r="M367" i="85"/>
  <c r="M368" i="85"/>
  <c r="M369" i="85"/>
  <c r="M370" i="85"/>
  <c r="M371" i="85"/>
  <c r="M372" i="85"/>
  <c r="M373" i="85"/>
  <c r="M374" i="85"/>
  <c r="M375" i="85"/>
  <c r="M376" i="85"/>
  <c r="M377" i="85"/>
  <c r="M378" i="85"/>
  <c r="M379" i="85"/>
  <c r="M380" i="85"/>
  <c r="M381" i="85"/>
  <c r="M382" i="85"/>
  <c r="M383" i="85"/>
  <c r="M384" i="85"/>
  <c r="M385" i="85"/>
  <c r="M386" i="85"/>
  <c r="M387" i="85"/>
  <c r="M388" i="85"/>
  <c r="M389" i="85"/>
  <c r="M390" i="85"/>
  <c r="M391" i="85"/>
  <c r="M392" i="85"/>
  <c r="M393" i="85"/>
  <c r="M394" i="85"/>
  <c r="M395" i="85"/>
  <c r="M396" i="85"/>
  <c r="M237" i="86"/>
  <c r="M239" i="86"/>
  <c r="M241" i="86"/>
  <c r="M243" i="86"/>
  <c r="M245" i="86"/>
  <c r="M247" i="86"/>
  <c r="M249" i="86"/>
  <c r="M251" i="86"/>
  <c r="M253" i="86"/>
  <c r="M255" i="86"/>
  <c r="M257" i="86"/>
  <c r="M259" i="86"/>
  <c r="M261" i="86"/>
  <c r="M263" i="86"/>
  <c r="M265" i="86"/>
  <c r="M267" i="86"/>
  <c r="M269" i="86"/>
  <c r="M271" i="86"/>
  <c r="M273" i="86"/>
  <c r="M275" i="86"/>
  <c r="M277" i="86"/>
  <c r="M279" i="86"/>
  <c r="M281" i="86"/>
  <c r="M283" i="86"/>
  <c r="M285" i="86"/>
  <c r="M287" i="86"/>
  <c r="M289" i="86"/>
  <c r="M291" i="86"/>
  <c r="M293" i="86"/>
  <c r="M295" i="86"/>
  <c r="M297" i="86"/>
  <c r="M299" i="86"/>
  <c r="M301" i="86"/>
  <c r="M303" i="86"/>
  <c r="M305" i="86"/>
  <c r="M307" i="86"/>
  <c r="M309" i="86"/>
  <c r="M311" i="86"/>
  <c r="M313" i="86"/>
  <c r="M315" i="86"/>
  <c r="M317" i="86"/>
  <c r="M319" i="86"/>
  <c r="M321" i="86"/>
  <c r="M323" i="86"/>
  <c r="M325" i="86"/>
  <c r="M327" i="86"/>
  <c r="M329" i="86"/>
  <c r="M331" i="86"/>
  <c r="M333" i="86"/>
  <c r="M335" i="86"/>
  <c r="M337" i="86"/>
  <c r="M339" i="86"/>
  <c r="M341" i="86"/>
  <c r="M343" i="86"/>
  <c r="M345" i="86"/>
  <c r="M347" i="86"/>
  <c r="M348" i="86"/>
  <c r="M350" i="86"/>
  <c r="M351" i="86"/>
  <c r="M352" i="86"/>
  <c r="M354" i="86"/>
  <c r="M355" i="86"/>
  <c r="M356" i="86"/>
  <c r="M358" i="86"/>
  <c r="M359" i="86"/>
  <c r="M360" i="86"/>
  <c r="M362" i="86"/>
  <c r="M363" i="86"/>
  <c r="M364" i="86"/>
  <c r="M366" i="86"/>
  <c r="M367" i="86"/>
  <c r="M368" i="86"/>
  <c r="M370" i="86"/>
  <c r="M371" i="86"/>
  <c r="M372" i="86"/>
  <c r="M374" i="86"/>
  <c r="M375" i="86"/>
  <c r="M376" i="86"/>
  <c r="M378" i="86"/>
  <c r="M379" i="86"/>
  <c r="M380" i="86"/>
  <c r="M382" i="86"/>
  <c r="M383" i="86"/>
  <c r="M384" i="86"/>
  <c r="M386" i="86"/>
  <c r="M387" i="86"/>
  <c r="M388" i="86"/>
  <c r="M390" i="86"/>
  <c r="M391" i="86"/>
  <c r="M392" i="86"/>
  <c r="M394" i="86"/>
  <c r="M395" i="86"/>
  <c r="M396" i="86"/>
  <c r="M238" i="87"/>
  <c r="M240" i="87"/>
  <c r="M242" i="87"/>
  <c r="M244" i="87"/>
  <c r="M246" i="87"/>
  <c r="M248" i="87"/>
  <c r="M250" i="87"/>
  <c r="M252" i="87"/>
  <c r="M254" i="87"/>
  <c r="M256" i="87"/>
  <c r="M258" i="87"/>
  <c r="M260" i="87"/>
  <c r="M262" i="87"/>
  <c r="M264" i="87"/>
  <c r="M266" i="87"/>
  <c r="M268" i="87"/>
  <c r="M270" i="87"/>
  <c r="M272" i="87"/>
  <c r="M274" i="87"/>
  <c r="M276" i="87"/>
  <c r="M278" i="87"/>
  <c r="M280" i="87"/>
  <c r="M282" i="87"/>
  <c r="M284" i="87"/>
  <c r="M286" i="87"/>
  <c r="M288" i="87"/>
  <c r="M290" i="87"/>
  <c r="M292" i="87"/>
  <c r="M294" i="87"/>
  <c r="M296" i="87"/>
  <c r="M298" i="87"/>
  <c r="M300" i="87"/>
  <c r="M302" i="87"/>
  <c r="M304" i="87"/>
  <c r="M306" i="87"/>
  <c r="M308" i="87"/>
  <c r="M310" i="87"/>
  <c r="M312" i="87"/>
  <c r="M314" i="87"/>
  <c r="M316" i="87"/>
  <c r="M318" i="87"/>
  <c r="M320" i="87"/>
  <c r="M322" i="87"/>
  <c r="M324" i="87"/>
  <c r="M326" i="87"/>
  <c r="M328" i="87"/>
  <c r="M330" i="87"/>
  <c r="M332" i="87"/>
  <c r="M334" i="87"/>
  <c r="M336" i="87"/>
  <c r="M338" i="87"/>
  <c r="M340" i="87"/>
  <c r="M342" i="87"/>
  <c r="M344" i="87"/>
  <c r="M346" i="87"/>
  <c r="M347" i="87"/>
  <c r="M349" i="87"/>
  <c r="M350" i="87"/>
  <c r="M351" i="87"/>
  <c r="M353" i="87"/>
  <c r="M354" i="87"/>
  <c r="M355" i="87"/>
  <c r="M357" i="87"/>
  <c r="M358" i="87"/>
  <c r="M359" i="87"/>
  <c r="M361" i="87"/>
  <c r="M362" i="87"/>
  <c r="M363" i="87"/>
  <c r="M365" i="87"/>
  <c r="M366" i="87"/>
  <c r="M367" i="87"/>
  <c r="M369" i="87"/>
  <c r="M370" i="87"/>
  <c r="M371" i="87"/>
  <c r="M373" i="87"/>
  <c r="M374" i="87"/>
  <c r="M375" i="87"/>
  <c r="M377" i="87"/>
  <c r="M378" i="87"/>
  <c r="M379" i="87"/>
  <c r="M381" i="87"/>
  <c r="M382" i="87"/>
  <c r="M383" i="87"/>
  <c r="M385" i="87"/>
  <c r="M386" i="87"/>
  <c r="M387" i="87"/>
  <c r="M389" i="87"/>
  <c r="M390" i="87"/>
  <c r="M391" i="87"/>
  <c r="M393" i="87"/>
  <c r="M394" i="87"/>
  <c r="M395" i="87"/>
  <c r="M237" i="88"/>
  <c r="M239" i="88"/>
  <c r="M241" i="88"/>
  <c r="M243" i="88"/>
  <c r="M245" i="88"/>
  <c r="M247" i="88"/>
  <c r="M249" i="88"/>
  <c r="M251" i="88"/>
  <c r="M253" i="88"/>
  <c r="M255" i="88"/>
  <c r="M257" i="88"/>
  <c r="M259" i="88"/>
  <c r="M261" i="88"/>
  <c r="M263" i="88"/>
  <c r="M265" i="88"/>
  <c r="M267" i="88"/>
  <c r="M269" i="88"/>
  <c r="M271" i="88"/>
  <c r="M273" i="88"/>
  <c r="M275" i="88"/>
  <c r="M277" i="88"/>
  <c r="M279" i="88"/>
  <c r="M281" i="88"/>
  <c r="M283" i="88"/>
  <c r="M285" i="88"/>
  <c r="M287" i="88"/>
  <c r="M289" i="88"/>
  <c r="M291" i="88"/>
  <c r="M293" i="88"/>
  <c r="M295" i="88"/>
  <c r="M297" i="88"/>
  <c r="M299" i="88"/>
  <c r="M301" i="88"/>
  <c r="M303" i="88"/>
  <c r="M305" i="88"/>
  <c r="M307" i="88"/>
  <c r="M309" i="88"/>
  <c r="M311" i="88"/>
  <c r="M313" i="88"/>
  <c r="M315" i="88"/>
  <c r="M317" i="88"/>
  <c r="M319" i="88"/>
  <c r="M321" i="88"/>
  <c r="M323" i="88"/>
  <c r="M325" i="88"/>
  <c r="M327" i="88"/>
  <c r="M329" i="88"/>
  <c r="M331" i="88"/>
  <c r="M333" i="88"/>
  <c r="M335" i="88"/>
  <c r="M337" i="88"/>
  <c r="M339" i="88"/>
  <c r="M341" i="88"/>
  <c r="M343" i="88"/>
  <c r="M345" i="88"/>
  <c r="M347" i="88"/>
  <c r="M348" i="88"/>
  <c r="M349" i="88"/>
  <c r="M350" i="88"/>
  <c r="M351" i="88"/>
  <c r="M352" i="88"/>
  <c r="M353" i="88"/>
  <c r="M354" i="88"/>
  <c r="M355" i="88"/>
  <c r="M356" i="88"/>
  <c r="M357" i="88"/>
  <c r="M358" i="88"/>
  <c r="M359" i="88"/>
  <c r="M360" i="88"/>
  <c r="M361" i="88"/>
  <c r="M362" i="88"/>
  <c r="M363" i="88"/>
  <c r="M364" i="88"/>
  <c r="M365" i="88"/>
  <c r="M366" i="88"/>
  <c r="M367" i="88"/>
  <c r="M368" i="88"/>
  <c r="M369" i="88"/>
  <c r="M370" i="88"/>
  <c r="M371" i="88"/>
  <c r="M372" i="88"/>
  <c r="M373" i="88"/>
  <c r="M374" i="88"/>
  <c r="M375" i="88"/>
  <c r="M376" i="88"/>
  <c r="M377" i="88"/>
  <c r="M378" i="88"/>
  <c r="M379" i="88"/>
  <c r="M380" i="88"/>
  <c r="M381" i="88"/>
  <c r="M382" i="88"/>
  <c r="M383" i="88"/>
  <c r="M384" i="88"/>
  <c r="M385" i="88"/>
  <c r="M386" i="88"/>
  <c r="M387" i="88"/>
  <c r="M388" i="88"/>
  <c r="M389" i="88"/>
  <c r="M390" i="88"/>
  <c r="M391" i="88"/>
  <c r="M392" i="88"/>
  <c r="M393" i="88"/>
  <c r="M394" i="88"/>
  <c r="M395" i="88"/>
  <c r="M396" i="88"/>
  <c r="M238" i="89"/>
  <c r="M242" i="89"/>
  <c r="M246" i="89"/>
  <c r="M250" i="89"/>
  <c r="M254" i="89"/>
  <c r="M258" i="89"/>
  <c r="M262" i="89"/>
  <c r="M266" i="89"/>
  <c r="M270" i="89"/>
  <c r="M274" i="89"/>
  <c r="M278" i="89"/>
  <c r="M282" i="89"/>
  <c r="M286" i="89"/>
  <c r="M290" i="89"/>
  <c r="M294" i="89"/>
  <c r="M298" i="89"/>
  <c r="M302" i="89"/>
  <c r="M306" i="89"/>
  <c r="M310" i="89"/>
  <c r="M314" i="89"/>
  <c r="M318" i="89"/>
  <c r="M322" i="89"/>
  <c r="M326" i="89"/>
  <c r="M330" i="89"/>
  <c r="M334" i="89"/>
  <c r="M338" i="89"/>
  <c r="M342" i="89"/>
  <c r="M346" i="89"/>
  <c r="M348" i="89"/>
  <c r="M349" i="89"/>
  <c r="M350" i="89"/>
  <c r="M352" i="89"/>
  <c r="M353" i="89"/>
  <c r="M354" i="89"/>
  <c r="M356" i="89"/>
  <c r="M357" i="89"/>
  <c r="M358" i="89"/>
  <c r="M360" i="89"/>
  <c r="M361" i="89"/>
  <c r="M362" i="89"/>
  <c r="M364" i="89"/>
  <c r="M365" i="89"/>
  <c r="M366" i="89"/>
  <c r="M368" i="89"/>
  <c r="M369" i="89"/>
  <c r="M370" i="89"/>
  <c r="M372" i="89"/>
  <c r="M373" i="89"/>
  <c r="M374" i="89"/>
  <c r="M376" i="89"/>
  <c r="M377" i="89"/>
  <c r="M378" i="89"/>
  <c r="M380" i="89"/>
  <c r="M381" i="89"/>
  <c r="M382" i="89"/>
  <c r="M384" i="89"/>
  <c r="M385" i="89"/>
  <c r="M386" i="89"/>
  <c r="M388" i="89"/>
  <c r="M389" i="89"/>
  <c r="M390" i="89"/>
  <c r="M392" i="89"/>
  <c r="M393" i="89"/>
  <c r="M394" i="89"/>
  <c r="M396" i="89"/>
  <c r="M349" i="90"/>
  <c r="M353" i="90"/>
  <c r="M357" i="90"/>
  <c r="M361" i="90"/>
  <c r="M365" i="90"/>
  <c r="M369" i="90"/>
  <c r="M373" i="90"/>
  <c r="M377" i="90"/>
  <c r="M381" i="90"/>
  <c r="M385" i="90"/>
  <c r="M389" i="90"/>
  <c r="M393" i="90"/>
  <c r="M240" i="91"/>
  <c r="M244" i="91"/>
  <c r="M248" i="91"/>
  <c r="M252" i="91"/>
  <c r="M256" i="91"/>
  <c r="M260" i="91"/>
  <c r="M264" i="91"/>
  <c r="M268" i="91"/>
  <c r="M272" i="91"/>
  <c r="M276" i="91"/>
  <c r="M280" i="91"/>
  <c r="M284" i="91"/>
  <c r="M288" i="91"/>
  <c r="M292" i="91"/>
  <c r="M296" i="91"/>
  <c r="M300" i="91"/>
  <c r="M304" i="91"/>
  <c r="M308" i="91"/>
  <c r="M312" i="91"/>
  <c r="M316" i="91"/>
  <c r="M320" i="91"/>
  <c r="M324" i="91"/>
  <c r="M328" i="91"/>
  <c r="M332" i="91"/>
  <c r="M336" i="91"/>
  <c r="M340" i="91"/>
  <c r="M344" i="91"/>
  <c r="M347" i="91"/>
  <c r="M348" i="91"/>
  <c r="M350" i="91"/>
  <c r="M351" i="91"/>
  <c r="M352" i="91"/>
  <c r="M354" i="91"/>
  <c r="M355" i="91"/>
  <c r="M356" i="91"/>
  <c r="M358" i="91"/>
  <c r="M359" i="91"/>
  <c r="M360" i="91"/>
  <c r="M362" i="91"/>
  <c r="M363" i="91"/>
  <c r="M364" i="91"/>
  <c r="M366" i="91"/>
  <c r="M367" i="91"/>
  <c r="M368" i="91"/>
  <c r="M370" i="91"/>
  <c r="M371" i="91"/>
  <c r="M372" i="91"/>
  <c r="M374" i="91"/>
  <c r="M375" i="91"/>
  <c r="M376" i="91"/>
  <c r="M378" i="91"/>
  <c r="M379" i="91"/>
  <c r="M380" i="91"/>
  <c r="M382" i="91"/>
  <c r="M383" i="91"/>
  <c r="M384" i="91"/>
  <c r="M386" i="91"/>
  <c r="M387" i="91"/>
  <c r="M388" i="91"/>
  <c r="M390" i="91"/>
  <c r="M391" i="91"/>
  <c r="M392" i="91"/>
  <c r="M394" i="91"/>
  <c r="M395" i="91"/>
  <c r="M396" i="91"/>
  <c r="M239" i="92"/>
  <c r="M243" i="92"/>
  <c r="M251" i="92"/>
  <c r="M255" i="92"/>
  <c r="M259" i="92"/>
  <c r="M263" i="92"/>
  <c r="M267" i="92"/>
  <c r="M271" i="92"/>
  <c r="M275" i="92"/>
  <c r="M279" i="92"/>
  <c r="M283" i="92"/>
  <c r="M287" i="92"/>
  <c r="M291" i="92"/>
  <c r="M295" i="92"/>
  <c r="M299" i="92"/>
  <c r="M303" i="92"/>
  <c r="M307" i="92"/>
  <c r="M311" i="92"/>
  <c r="M315" i="92"/>
  <c r="M319" i="92"/>
  <c r="M323" i="92"/>
  <c r="M327" i="92"/>
  <c r="M331" i="92"/>
  <c r="M335" i="92"/>
  <c r="M339" i="92"/>
  <c r="M343" i="92"/>
  <c r="M347" i="92"/>
  <c r="M349" i="92"/>
  <c r="M350" i="92"/>
  <c r="M351" i="92"/>
  <c r="M353" i="92"/>
  <c r="M354" i="92"/>
  <c r="M355" i="92"/>
  <c r="M357" i="92"/>
  <c r="M358" i="92"/>
  <c r="M359" i="92"/>
  <c r="M361" i="92"/>
  <c r="M362" i="92"/>
  <c r="M363" i="92"/>
  <c r="M365" i="92"/>
  <c r="M366" i="92"/>
  <c r="M367" i="92"/>
  <c r="M369" i="92"/>
  <c r="M370" i="92"/>
  <c r="M371" i="92"/>
  <c r="M373" i="92"/>
  <c r="M374" i="92"/>
  <c r="M375" i="92"/>
  <c r="M377" i="92"/>
  <c r="M378" i="92"/>
  <c r="M379" i="92"/>
  <c r="M381" i="92"/>
  <c r="M382" i="92"/>
  <c r="M383" i="92"/>
  <c r="M385" i="92"/>
  <c r="M386" i="92"/>
  <c r="M387" i="92"/>
  <c r="M389" i="92"/>
  <c r="M390" i="92"/>
  <c r="M391" i="92"/>
  <c r="M393" i="92"/>
  <c r="M394" i="92"/>
  <c r="M395" i="92"/>
  <c r="M238" i="93"/>
  <c r="M242" i="93"/>
  <c r="M246" i="93"/>
  <c r="M250" i="93"/>
  <c r="M254" i="93"/>
  <c r="M258" i="93"/>
  <c r="M262" i="93"/>
  <c r="M266" i="93"/>
  <c r="M270" i="93"/>
  <c r="M274" i="93"/>
  <c r="M278" i="93"/>
  <c r="M282" i="93"/>
  <c r="M286" i="93"/>
  <c r="M290" i="93"/>
  <c r="M294" i="93"/>
  <c r="M298" i="93"/>
  <c r="M302" i="93"/>
  <c r="M306" i="93"/>
  <c r="M310" i="93"/>
  <c r="M314" i="93"/>
  <c r="M318" i="93"/>
  <c r="M322" i="93"/>
  <c r="M326" i="93"/>
  <c r="M330" i="93"/>
  <c r="M334" i="93"/>
  <c r="M338" i="93"/>
  <c r="M342" i="93"/>
  <c r="M346" i="93"/>
  <c r="M347" i="93"/>
  <c r="M348" i="93"/>
  <c r="M349" i="93"/>
  <c r="M350" i="93"/>
  <c r="M351" i="93"/>
  <c r="M352" i="93"/>
  <c r="M353" i="93"/>
  <c r="M354" i="93"/>
  <c r="M355" i="93"/>
  <c r="M356" i="93"/>
  <c r="M357" i="93"/>
  <c r="M358" i="93"/>
  <c r="M359" i="93"/>
  <c r="M360" i="93"/>
  <c r="M361" i="93"/>
  <c r="M362" i="93"/>
  <c r="M363" i="93"/>
  <c r="M364" i="93"/>
  <c r="M365" i="93"/>
  <c r="M366" i="93"/>
  <c r="M367" i="93"/>
  <c r="M368" i="93"/>
  <c r="M369" i="93"/>
  <c r="M370" i="93"/>
  <c r="M371" i="93"/>
  <c r="M372" i="93"/>
  <c r="M373" i="93"/>
  <c r="M374" i="93"/>
  <c r="M375" i="93"/>
  <c r="M376" i="93"/>
  <c r="M377" i="93"/>
  <c r="M378" i="93"/>
  <c r="M379" i="93"/>
  <c r="M380" i="93"/>
  <c r="M381" i="93"/>
  <c r="M382" i="93"/>
  <c r="M383" i="93"/>
  <c r="M384" i="93"/>
  <c r="M385" i="93"/>
  <c r="M386" i="93"/>
  <c r="M387" i="93"/>
  <c r="M388" i="93"/>
  <c r="M389" i="93"/>
  <c r="M390" i="93"/>
  <c r="M391" i="93"/>
  <c r="M392" i="93"/>
  <c r="M393" i="93"/>
  <c r="M394" i="93"/>
  <c r="M395" i="93"/>
  <c r="M396" i="93"/>
  <c r="M239" i="94"/>
  <c r="M241" i="94"/>
  <c r="M243" i="94"/>
  <c r="M245" i="94"/>
  <c r="M247" i="94"/>
  <c r="M249" i="94"/>
  <c r="M251" i="94"/>
  <c r="M253" i="94"/>
  <c r="M255" i="94"/>
  <c r="M257" i="94"/>
  <c r="M259" i="94"/>
  <c r="M261" i="94"/>
  <c r="M263" i="94"/>
  <c r="M265" i="94"/>
  <c r="M267" i="94"/>
  <c r="M269" i="94"/>
  <c r="M271" i="94"/>
  <c r="M273" i="94"/>
  <c r="M275" i="94"/>
  <c r="M277" i="94"/>
  <c r="M279" i="94"/>
  <c r="M281" i="94"/>
  <c r="M283" i="94"/>
  <c r="M285" i="94"/>
  <c r="M287" i="94"/>
  <c r="M289" i="94"/>
  <c r="M291" i="94"/>
  <c r="M293" i="94"/>
  <c r="M295" i="94"/>
  <c r="M297" i="94"/>
  <c r="M299" i="94"/>
  <c r="M301" i="94"/>
  <c r="M303" i="94"/>
  <c r="M305" i="94"/>
  <c r="M307" i="94"/>
  <c r="M309" i="94"/>
  <c r="M311" i="94"/>
  <c r="M313" i="94"/>
  <c r="M315" i="94"/>
  <c r="M317" i="94"/>
  <c r="M319" i="94"/>
  <c r="M321" i="94"/>
  <c r="M323" i="94"/>
  <c r="M325" i="94"/>
  <c r="M327" i="94"/>
  <c r="M329" i="94"/>
  <c r="M331" i="94"/>
  <c r="M333" i="94"/>
  <c r="M335" i="94"/>
  <c r="M337" i="94"/>
  <c r="M339" i="94"/>
  <c r="M341" i="94"/>
  <c r="M343" i="94"/>
  <c r="M345" i="94"/>
  <c r="M347" i="94"/>
  <c r="M348" i="94"/>
  <c r="M349" i="94"/>
  <c r="M351" i="94"/>
  <c r="M352" i="94"/>
  <c r="M353" i="94"/>
  <c r="M355" i="94"/>
  <c r="M356" i="94"/>
  <c r="M357" i="94"/>
  <c r="M359" i="94"/>
  <c r="M360" i="94"/>
  <c r="M361" i="94"/>
  <c r="M363" i="94"/>
  <c r="M364" i="94"/>
  <c r="M365" i="94"/>
  <c r="M367" i="94"/>
  <c r="M368" i="94"/>
  <c r="M369" i="94"/>
  <c r="M371" i="94"/>
  <c r="M372" i="94"/>
  <c r="M373" i="94"/>
  <c r="M375" i="94"/>
  <c r="M376" i="94"/>
  <c r="M377" i="94"/>
  <c r="M379" i="94"/>
  <c r="M380" i="94"/>
  <c r="M381" i="94"/>
  <c r="M383" i="94"/>
  <c r="M384" i="94"/>
  <c r="M385" i="94"/>
  <c r="M387" i="94"/>
  <c r="M388" i="94"/>
  <c r="M389" i="94"/>
  <c r="M391" i="94"/>
  <c r="M392" i="94"/>
  <c r="M393" i="94"/>
  <c r="M395" i="94"/>
  <c r="M396" i="94"/>
  <c r="M238" i="95"/>
  <c r="M239" i="95"/>
  <c r="M240" i="95"/>
  <c r="M242" i="95"/>
  <c r="M244" i="95"/>
  <c r="M246" i="95"/>
  <c r="M247" i="95"/>
  <c r="M248" i="95"/>
  <c r="M250" i="95"/>
  <c r="M254" i="95"/>
  <c r="M255" i="95"/>
  <c r="M256" i="95"/>
  <c r="M258" i="95"/>
  <c r="M260" i="95"/>
  <c r="M262" i="95"/>
  <c r="M263" i="95"/>
  <c r="M264" i="95"/>
  <c r="M266" i="95"/>
  <c r="M270" i="95"/>
  <c r="M271" i="95"/>
  <c r="M272" i="95"/>
  <c r="M274" i="95"/>
  <c r="M276" i="95"/>
  <c r="M278" i="95"/>
  <c r="M279" i="95"/>
  <c r="M280" i="95"/>
  <c r="M282" i="95"/>
  <c r="M286" i="95"/>
  <c r="M287" i="95"/>
  <c r="M288" i="95"/>
  <c r="M290" i="95"/>
  <c r="M292" i="95"/>
  <c r="M294" i="95"/>
  <c r="M295" i="95"/>
  <c r="M296" i="95"/>
  <c r="M298" i="95"/>
  <c r="M302" i="95"/>
  <c r="M303" i="95"/>
  <c r="M304" i="95"/>
  <c r="M306" i="95"/>
  <c r="M308" i="95"/>
  <c r="M310" i="95"/>
  <c r="M311" i="95"/>
  <c r="M312" i="95"/>
  <c r="M314" i="95"/>
  <c r="M318" i="95"/>
  <c r="M319" i="95"/>
  <c r="M320" i="95"/>
  <c r="M322" i="95"/>
  <c r="M324" i="95"/>
  <c r="M326" i="95"/>
  <c r="M327" i="95"/>
  <c r="M328" i="95"/>
  <c r="M330" i="95"/>
  <c r="M334" i="95"/>
  <c r="M335" i="95"/>
  <c r="M336" i="95"/>
  <c r="M338" i="95"/>
  <c r="M340" i="95"/>
  <c r="M342" i="95"/>
  <c r="M343" i="95"/>
  <c r="M344" i="95"/>
  <c r="M346" i="95"/>
  <c r="M347" i="95"/>
  <c r="M348" i="95"/>
  <c r="M350" i="95"/>
  <c r="M351" i="95"/>
  <c r="M352" i="95"/>
  <c r="M354" i="95"/>
  <c r="M355" i="95"/>
  <c r="M356" i="95"/>
  <c r="M358" i="95"/>
  <c r="M359" i="95"/>
  <c r="M360" i="95"/>
  <c r="M362" i="95"/>
  <c r="M363" i="95"/>
  <c r="M364" i="95"/>
  <c r="M366" i="95"/>
  <c r="M367" i="95"/>
  <c r="M368" i="95"/>
  <c r="M370" i="95"/>
  <c r="M371" i="95"/>
  <c r="M372" i="95"/>
  <c r="M374" i="95"/>
  <c r="M375" i="95"/>
  <c r="M376" i="95"/>
  <c r="M378" i="95"/>
  <c r="M379" i="95"/>
  <c r="M380" i="95"/>
  <c r="M382" i="95"/>
  <c r="M383" i="95"/>
  <c r="M384" i="95"/>
  <c r="M386" i="95"/>
  <c r="M387" i="95"/>
  <c r="M388" i="95"/>
  <c r="M390" i="95"/>
  <c r="M391" i="95"/>
  <c r="M392" i="95"/>
  <c r="M394" i="95"/>
  <c r="M395" i="95"/>
  <c r="M396" i="95"/>
  <c r="M237" i="96"/>
  <c r="M241" i="96"/>
  <c r="M242" i="96"/>
  <c r="M243" i="96"/>
  <c r="M245" i="96"/>
  <c r="M247" i="96"/>
  <c r="M249" i="96"/>
  <c r="M250" i="96"/>
  <c r="M251" i="96"/>
  <c r="M253" i="96"/>
  <c r="M257" i="96"/>
  <c r="M258" i="96"/>
  <c r="M259" i="96"/>
  <c r="M261" i="96"/>
  <c r="M263" i="96"/>
  <c r="M265" i="96"/>
  <c r="M266" i="96"/>
  <c r="M267" i="96"/>
  <c r="M269" i="96"/>
  <c r="M273" i="96"/>
  <c r="M274" i="96"/>
  <c r="M275" i="96"/>
  <c r="M277" i="96"/>
  <c r="M279" i="96"/>
  <c r="M281" i="96"/>
  <c r="M282" i="96"/>
  <c r="M283" i="96"/>
  <c r="M285" i="96"/>
  <c r="M289" i="96"/>
  <c r="M290" i="96"/>
  <c r="M291" i="96"/>
  <c r="M293" i="96"/>
  <c r="M295" i="96"/>
  <c r="M297" i="96"/>
  <c r="M298" i="96"/>
  <c r="M299" i="96"/>
  <c r="M301" i="96"/>
  <c r="M305" i="96"/>
  <c r="M306" i="96"/>
  <c r="M307" i="96"/>
  <c r="M309" i="96"/>
  <c r="M311" i="96"/>
  <c r="M313" i="96"/>
  <c r="M314" i="96"/>
  <c r="M315" i="96"/>
  <c r="M317" i="96"/>
  <c r="M321" i="96"/>
  <c r="M322" i="96"/>
  <c r="M323" i="96"/>
  <c r="M325" i="96"/>
  <c r="M327" i="96"/>
  <c r="M329" i="96"/>
  <c r="M330" i="96"/>
  <c r="M331" i="96"/>
  <c r="M333" i="96"/>
  <c r="M337" i="96"/>
  <c r="M338" i="96"/>
  <c r="M339" i="96"/>
  <c r="M341" i="96"/>
  <c r="M343" i="96"/>
  <c r="M345" i="96"/>
  <c r="M346" i="96"/>
  <c r="M347" i="96"/>
  <c r="M348" i="96"/>
  <c r="M349" i="96"/>
  <c r="M350" i="96"/>
  <c r="M351" i="96"/>
  <c r="M352" i="96"/>
  <c r="M353" i="96"/>
  <c r="M354" i="96"/>
  <c r="M355" i="96"/>
  <c r="M356" i="96"/>
  <c r="M357" i="96"/>
  <c r="M358" i="96"/>
  <c r="M359" i="96"/>
  <c r="M360" i="96"/>
  <c r="M361" i="96"/>
  <c r="M362" i="96"/>
  <c r="M363" i="96"/>
  <c r="M364" i="96"/>
  <c r="M365" i="96"/>
  <c r="M366" i="96"/>
  <c r="M367" i="96"/>
  <c r="M368" i="96"/>
  <c r="M369" i="96"/>
  <c r="M370" i="96"/>
  <c r="M371" i="96"/>
  <c r="M372" i="96"/>
  <c r="M373" i="96"/>
  <c r="M374" i="96"/>
  <c r="M375" i="96"/>
  <c r="M376" i="96"/>
  <c r="M377" i="96"/>
  <c r="M378" i="96"/>
  <c r="M379" i="96"/>
  <c r="M380" i="96"/>
  <c r="M381" i="96"/>
  <c r="M382" i="96"/>
  <c r="M383" i="96"/>
  <c r="M384" i="96"/>
  <c r="M385" i="96"/>
  <c r="M386" i="96"/>
  <c r="M387" i="96"/>
  <c r="M388" i="96"/>
  <c r="M389" i="96"/>
  <c r="M390" i="96"/>
  <c r="M391" i="96"/>
  <c r="M392" i="96"/>
  <c r="M393" i="96"/>
  <c r="M394" i="96"/>
  <c r="M395" i="96"/>
  <c r="M396" i="96"/>
  <c r="M237" i="97"/>
  <c r="M238" i="97"/>
  <c r="M245" i="97"/>
  <c r="M246" i="97"/>
  <c r="M250" i="97"/>
  <c r="M253" i="97"/>
  <c r="M254" i="97"/>
  <c r="M261" i="97"/>
  <c r="M262" i="97"/>
  <c r="M266" i="97"/>
  <c r="M269" i="97"/>
  <c r="M270" i="97"/>
  <c r="M277" i="97"/>
  <c r="M278" i="97"/>
  <c r="M282" i="97"/>
  <c r="M285" i="97"/>
  <c r="M286" i="97"/>
  <c r="M293" i="97"/>
  <c r="M294" i="97"/>
  <c r="M298" i="97"/>
  <c r="M301" i="97"/>
  <c r="M302" i="97"/>
  <c r="M309" i="97"/>
  <c r="M310" i="97"/>
  <c r="M317" i="97"/>
  <c r="M318" i="97"/>
  <c r="M325" i="97"/>
  <c r="M326" i="97"/>
  <c r="M330" i="97"/>
  <c r="M333" i="97"/>
  <c r="M334" i="97"/>
  <c r="M341" i="97"/>
  <c r="M342" i="97"/>
  <c r="M347" i="97"/>
  <c r="M348" i="97"/>
  <c r="M349" i="97"/>
  <c r="M350" i="97"/>
  <c r="M351" i="97"/>
  <c r="M352" i="97"/>
  <c r="M353" i="97"/>
  <c r="M354" i="97"/>
  <c r="M355" i="97"/>
  <c r="M356" i="97"/>
  <c r="M357" i="97"/>
  <c r="M358" i="97"/>
  <c r="M359" i="97"/>
  <c r="M360" i="97"/>
  <c r="M361" i="97"/>
  <c r="M362" i="97"/>
  <c r="M363" i="97"/>
  <c r="M364" i="97"/>
  <c r="M365" i="97"/>
  <c r="M366" i="97"/>
  <c r="M367" i="97"/>
  <c r="M368" i="97"/>
  <c r="M369" i="97"/>
  <c r="M370" i="97"/>
  <c r="M371" i="97"/>
  <c r="M372" i="97"/>
  <c r="M373" i="97"/>
  <c r="M374" i="97"/>
  <c r="M375" i="97"/>
  <c r="M376" i="97"/>
  <c r="M377" i="97"/>
  <c r="M378" i="97"/>
  <c r="M379" i="97"/>
  <c r="M380" i="97"/>
  <c r="M381" i="97"/>
  <c r="M382" i="97"/>
  <c r="M383" i="97"/>
  <c r="M384" i="97"/>
  <c r="M385" i="97"/>
  <c r="M386" i="97"/>
  <c r="M387" i="97"/>
  <c r="M388" i="97"/>
  <c r="M389" i="97"/>
  <c r="M390" i="97"/>
  <c r="M391" i="97"/>
  <c r="M392" i="97"/>
  <c r="M393" i="97"/>
  <c r="M394" i="97"/>
  <c r="M395" i="97"/>
  <c r="M396" i="97"/>
  <c r="M240" i="98"/>
  <c r="M241" i="98"/>
  <c r="M248" i="98"/>
  <c r="M249" i="98"/>
  <c r="M256" i="98"/>
  <c r="M257" i="98"/>
  <c r="M264" i="98"/>
  <c r="M265" i="98"/>
  <c r="M269" i="98"/>
  <c r="M272" i="98"/>
  <c r="M273" i="98"/>
  <c r="M280" i="98"/>
  <c r="M281" i="98"/>
  <c r="M288" i="98"/>
  <c r="M289" i="98"/>
  <c r="M296" i="98"/>
  <c r="M297" i="98"/>
  <c r="M301" i="98"/>
  <c r="M304" i="98"/>
  <c r="M305" i="98"/>
  <c r="M312" i="98"/>
  <c r="M313" i="98"/>
  <c r="M320" i="98"/>
  <c r="M321" i="98"/>
  <c r="M328" i="98"/>
  <c r="M329" i="98"/>
  <c r="M333" i="98"/>
  <c r="M336" i="98"/>
  <c r="M337" i="98"/>
  <c r="M344" i="98"/>
  <c r="M345" i="98"/>
  <c r="M347" i="98"/>
  <c r="M348" i="98"/>
  <c r="M349" i="98"/>
  <c r="M350" i="98"/>
  <c r="M351" i="98"/>
  <c r="M352" i="98"/>
  <c r="M353" i="98"/>
  <c r="M354" i="98"/>
  <c r="M355" i="98"/>
  <c r="M356" i="98"/>
  <c r="M357" i="98"/>
  <c r="M358" i="98"/>
  <c r="M359" i="98"/>
  <c r="M360" i="98"/>
  <c r="M361" i="98"/>
  <c r="M362" i="98"/>
  <c r="M363" i="98"/>
  <c r="M364" i="98"/>
  <c r="M365" i="98"/>
  <c r="M366" i="98"/>
  <c r="M367" i="98"/>
  <c r="M368" i="98"/>
  <c r="M369" i="98"/>
  <c r="M370" i="98"/>
  <c r="M371" i="98"/>
  <c r="M372" i="98"/>
  <c r="M373" i="98"/>
  <c r="M374" i="98"/>
  <c r="M375" i="98"/>
  <c r="M376" i="98"/>
  <c r="M377" i="98"/>
  <c r="M378" i="98"/>
  <c r="M379" i="98"/>
  <c r="M380" i="98"/>
  <c r="M381" i="98"/>
  <c r="M382" i="98"/>
  <c r="M383" i="98"/>
  <c r="M384" i="98"/>
  <c r="M385" i="98"/>
  <c r="M386" i="98"/>
  <c r="M387" i="98"/>
  <c r="M388" i="98"/>
  <c r="M389" i="98"/>
  <c r="M390" i="98"/>
  <c r="M391" i="98"/>
  <c r="M392" i="98"/>
  <c r="M393" i="98"/>
  <c r="M394" i="98"/>
  <c r="M395" i="98"/>
  <c r="M396" i="98"/>
  <c r="M238" i="99"/>
  <c r="M242" i="99"/>
  <c r="M246" i="99"/>
  <c r="M250" i="99"/>
  <c r="M252" i="99"/>
  <c r="M254" i="99"/>
  <c r="M258" i="99"/>
  <c r="M262" i="99"/>
  <c r="M266" i="99"/>
  <c r="M268" i="99"/>
  <c r="M270" i="99"/>
  <c r="M274" i="99"/>
  <c r="M278" i="99"/>
  <c r="M282" i="99"/>
  <c r="M284" i="99"/>
  <c r="M286" i="99"/>
  <c r="M290" i="99"/>
  <c r="M294" i="99"/>
  <c r="M298" i="99"/>
  <c r="M300" i="99"/>
  <c r="M302" i="99"/>
  <c r="M306" i="99"/>
  <c r="M310" i="99"/>
  <c r="M314" i="99"/>
  <c r="M316" i="99"/>
  <c r="M318" i="99"/>
  <c r="M322" i="99"/>
  <c r="M326" i="99"/>
  <c r="M330" i="99"/>
  <c r="M332" i="99"/>
  <c r="M334" i="99"/>
  <c r="M338" i="99"/>
  <c r="M342" i="99"/>
  <c r="M346" i="99"/>
  <c r="M347" i="99"/>
  <c r="M348" i="99"/>
  <c r="M349" i="99"/>
  <c r="M350" i="99"/>
  <c r="M351" i="99"/>
  <c r="M352" i="99"/>
  <c r="M353" i="99"/>
  <c r="M354" i="99"/>
  <c r="M355" i="99"/>
  <c r="M356" i="99"/>
  <c r="M357" i="99"/>
  <c r="M358" i="99"/>
  <c r="M359" i="99"/>
  <c r="M360" i="99"/>
  <c r="M361" i="99"/>
  <c r="M362" i="99"/>
  <c r="M363" i="99"/>
  <c r="M364" i="99"/>
  <c r="M365" i="99"/>
  <c r="M366" i="99"/>
  <c r="M367" i="99"/>
  <c r="M368" i="99"/>
  <c r="M369" i="99"/>
  <c r="M370" i="99"/>
  <c r="M371" i="99"/>
  <c r="M372" i="99"/>
  <c r="M373" i="99"/>
  <c r="M374" i="99"/>
  <c r="M375" i="99"/>
  <c r="M376" i="99"/>
  <c r="M377" i="99"/>
  <c r="M378" i="99"/>
  <c r="M379" i="99"/>
  <c r="M380" i="99"/>
  <c r="M381" i="99"/>
  <c r="M382" i="99"/>
  <c r="M383" i="99"/>
  <c r="M384" i="99"/>
  <c r="M385" i="99"/>
  <c r="M386" i="99"/>
  <c r="M387" i="99"/>
  <c r="M388" i="99"/>
  <c r="M389" i="99"/>
  <c r="M390" i="99"/>
  <c r="M391" i="99"/>
  <c r="M392" i="99"/>
  <c r="M393" i="99"/>
  <c r="M394" i="99"/>
  <c r="M395" i="99"/>
  <c r="M396" i="99"/>
  <c r="M237" i="100"/>
  <c r="M241" i="100"/>
  <c r="M245" i="100"/>
  <c r="M247" i="100"/>
  <c r="M249" i="100"/>
  <c r="M253" i="100"/>
  <c r="M257" i="100"/>
  <c r="M261" i="100"/>
  <c r="M263" i="100"/>
  <c r="M265" i="100"/>
  <c r="M269" i="100"/>
  <c r="M273" i="100"/>
  <c r="M277" i="100"/>
  <c r="M279" i="100"/>
  <c r="M281" i="100"/>
  <c r="M285" i="100"/>
  <c r="M289" i="100"/>
  <c r="M293" i="100"/>
  <c r="M295" i="100"/>
  <c r="M297" i="100"/>
  <c r="M301" i="100"/>
  <c r="M305" i="100"/>
  <c r="M309" i="100"/>
  <c r="M311" i="100"/>
  <c r="M313" i="100"/>
  <c r="M317" i="100"/>
  <c r="M321" i="100"/>
  <c r="M325" i="100"/>
  <c r="M327" i="100"/>
  <c r="M329" i="100"/>
  <c r="M333" i="100"/>
  <c r="M337" i="100"/>
  <c r="M341" i="100"/>
  <c r="M343" i="100"/>
  <c r="M345" i="100"/>
  <c r="M347" i="100"/>
  <c r="M348" i="100"/>
  <c r="M349" i="100"/>
  <c r="M350" i="100"/>
  <c r="M351" i="100"/>
  <c r="M352" i="100"/>
  <c r="M353" i="100"/>
  <c r="M354" i="100"/>
  <c r="M355" i="100"/>
  <c r="M356" i="100"/>
  <c r="M357" i="100"/>
  <c r="M358" i="100"/>
  <c r="M359" i="100"/>
  <c r="M360" i="100"/>
  <c r="M361" i="100"/>
  <c r="M362" i="100"/>
  <c r="M363" i="100"/>
  <c r="M364" i="100"/>
  <c r="M365" i="100"/>
  <c r="M366" i="100"/>
  <c r="M367" i="100"/>
  <c r="M368" i="100"/>
  <c r="M369" i="100"/>
  <c r="M370" i="100"/>
  <c r="M371" i="100"/>
  <c r="M372" i="100"/>
  <c r="M373" i="100"/>
  <c r="M374" i="100"/>
  <c r="M375" i="100"/>
  <c r="M376" i="100"/>
  <c r="M377" i="100"/>
  <c r="M378" i="100"/>
  <c r="M379" i="100"/>
  <c r="M380" i="100"/>
  <c r="M381" i="100"/>
  <c r="M382" i="100"/>
  <c r="M383" i="100"/>
  <c r="M384" i="100"/>
  <c r="M385" i="100"/>
  <c r="M386" i="100"/>
  <c r="M387" i="100"/>
  <c r="M388" i="100"/>
  <c r="M389" i="100"/>
  <c r="M390" i="100"/>
  <c r="M391" i="100"/>
  <c r="M392" i="100"/>
  <c r="M393" i="100"/>
  <c r="M394" i="100"/>
  <c r="M395" i="100"/>
  <c r="M396" i="100"/>
  <c r="M242" i="101"/>
  <c r="M258" i="101"/>
  <c r="M274" i="101"/>
  <c r="M290" i="101"/>
  <c r="M306" i="101"/>
  <c r="M322" i="101"/>
  <c r="M338" i="101"/>
  <c r="M348" i="101"/>
  <c r="M349" i="101"/>
  <c r="M350" i="101"/>
  <c r="M352" i="101"/>
  <c r="M353" i="101"/>
  <c r="M354" i="101"/>
  <c r="M356" i="101"/>
  <c r="M357" i="101"/>
  <c r="M358" i="101"/>
  <c r="M360" i="101"/>
  <c r="M361" i="101"/>
  <c r="M362" i="101"/>
  <c r="M364" i="101"/>
  <c r="M365" i="101"/>
  <c r="M366" i="101"/>
  <c r="M368" i="101"/>
  <c r="M369" i="101"/>
  <c r="M370" i="101"/>
  <c r="M372" i="101"/>
  <c r="M373" i="101"/>
  <c r="M374" i="101"/>
  <c r="M376" i="101"/>
  <c r="M377" i="101"/>
  <c r="M378" i="101"/>
  <c r="M380" i="101"/>
  <c r="M381" i="101"/>
  <c r="M382" i="101"/>
  <c r="M384" i="101"/>
  <c r="M385" i="101"/>
  <c r="M386" i="101"/>
  <c r="M388" i="101"/>
  <c r="M389" i="101"/>
  <c r="M390" i="101"/>
  <c r="M392" i="101"/>
  <c r="M393" i="101"/>
  <c r="M394" i="101"/>
  <c r="M396" i="101"/>
  <c r="M239" i="102"/>
  <c r="M243" i="102"/>
  <c r="M251" i="102"/>
  <c r="M253" i="102"/>
  <c r="M255" i="102"/>
  <c r="M259" i="102"/>
  <c r="M263" i="102"/>
  <c r="M267" i="102"/>
  <c r="M269" i="102"/>
  <c r="M271" i="102"/>
  <c r="M275" i="102"/>
  <c r="M279" i="102"/>
  <c r="M283" i="102"/>
  <c r="M285" i="102"/>
  <c r="M287" i="102"/>
  <c r="M291" i="102"/>
  <c r="M295" i="102"/>
  <c r="M299" i="102"/>
  <c r="M301" i="102"/>
  <c r="M303" i="102"/>
  <c r="M307" i="102"/>
  <c r="M311" i="102"/>
  <c r="M315" i="102"/>
  <c r="M317" i="102"/>
  <c r="M319" i="102"/>
  <c r="M323" i="102"/>
  <c r="M327" i="102"/>
  <c r="M331" i="102"/>
  <c r="M333" i="102"/>
  <c r="M335" i="102"/>
  <c r="M339" i="102"/>
  <c r="M343" i="102"/>
  <c r="M347" i="102"/>
  <c r="M348" i="102"/>
  <c r="M349" i="102"/>
  <c r="M350" i="102"/>
  <c r="M351" i="102"/>
  <c r="M352" i="102"/>
  <c r="M353" i="102"/>
  <c r="M354" i="102"/>
  <c r="M355" i="102"/>
  <c r="M356" i="102"/>
  <c r="M357" i="102"/>
  <c r="M358" i="102"/>
  <c r="M359" i="102"/>
  <c r="M360" i="102"/>
  <c r="M361" i="102"/>
  <c r="M362" i="102"/>
  <c r="M363" i="102"/>
  <c r="M364" i="102"/>
  <c r="M365" i="102"/>
  <c r="M366" i="102"/>
  <c r="M367" i="102"/>
  <c r="M368" i="102"/>
  <c r="M369" i="102"/>
  <c r="M370" i="102"/>
  <c r="M371" i="102"/>
  <c r="M372" i="102"/>
  <c r="M373" i="102"/>
  <c r="M374" i="102"/>
  <c r="M375" i="102"/>
  <c r="M376" i="102"/>
  <c r="M377" i="102"/>
  <c r="M378" i="102"/>
  <c r="M379" i="102"/>
  <c r="M380" i="102"/>
  <c r="M381" i="102"/>
  <c r="M382" i="102"/>
  <c r="M383" i="102"/>
  <c r="M384" i="102"/>
  <c r="M385" i="102"/>
  <c r="M386" i="102"/>
  <c r="M387" i="102"/>
  <c r="M388" i="102"/>
  <c r="M389" i="102"/>
  <c r="M390" i="102"/>
  <c r="M391" i="102"/>
  <c r="M392" i="102"/>
  <c r="M393" i="102"/>
  <c r="M394" i="102"/>
  <c r="M395" i="102"/>
  <c r="M396" i="102"/>
  <c r="M238" i="103"/>
  <c r="M242" i="103"/>
  <c r="M246" i="103"/>
  <c r="M248" i="103"/>
  <c r="M250" i="103"/>
  <c r="M254" i="103"/>
  <c r="M258" i="103"/>
  <c r="M262" i="103"/>
  <c r="M264" i="103"/>
  <c r="M266" i="103"/>
  <c r="M270" i="103"/>
  <c r="M274" i="103"/>
  <c r="M278" i="103"/>
  <c r="M280" i="103"/>
  <c r="M282" i="103"/>
  <c r="M286" i="103"/>
  <c r="M290" i="103"/>
  <c r="M294" i="103"/>
  <c r="M296" i="103"/>
  <c r="M298" i="103"/>
  <c r="M302" i="103"/>
  <c r="M306" i="103"/>
  <c r="M310" i="103"/>
  <c r="M312" i="103"/>
  <c r="M314" i="103"/>
  <c r="M318" i="103"/>
  <c r="M322" i="103"/>
  <c r="M326" i="103"/>
  <c r="M328" i="103"/>
  <c r="M330" i="103"/>
  <c r="M334" i="103"/>
  <c r="M338" i="103"/>
  <c r="M342" i="103"/>
  <c r="M344" i="103"/>
  <c r="M346" i="103"/>
  <c r="M347" i="103"/>
  <c r="M348" i="103"/>
  <c r="M349" i="103"/>
  <c r="M350" i="103"/>
  <c r="M351" i="103"/>
  <c r="M352" i="103"/>
  <c r="M353" i="103"/>
  <c r="M354" i="103"/>
  <c r="M355" i="103"/>
  <c r="M356" i="103"/>
  <c r="M357" i="103"/>
  <c r="M358" i="103"/>
  <c r="M359" i="103"/>
  <c r="M360" i="103"/>
  <c r="M361" i="103"/>
  <c r="M362" i="103"/>
  <c r="M363" i="103"/>
  <c r="M364" i="103"/>
  <c r="M365" i="103"/>
  <c r="M366" i="103"/>
  <c r="M367" i="103"/>
  <c r="M368" i="103"/>
  <c r="M369" i="103"/>
  <c r="M370" i="103"/>
  <c r="M371" i="103"/>
  <c r="M372" i="103"/>
  <c r="M373" i="103"/>
  <c r="M374" i="103"/>
  <c r="M375" i="103"/>
  <c r="M376" i="103"/>
  <c r="M377" i="103"/>
  <c r="M378" i="103"/>
  <c r="M379" i="103"/>
  <c r="M380" i="103"/>
  <c r="M381" i="103"/>
  <c r="M382" i="103"/>
  <c r="M383" i="103"/>
  <c r="M384" i="103"/>
  <c r="M385" i="103"/>
  <c r="M386" i="103"/>
  <c r="M387" i="103"/>
  <c r="M388" i="103"/>
  <c r="M389" i="103"/>
  <c r="M390" i="103"/>
  <c r="M391" i="103"/>
  <c r="M392" i="103"/>
  <c r="M393" i="103"/>
  <c r="M394" i="103"/>
  <c r="M395" i="103"/>
  <c r="M396" i="103"/>
  <c r="M237" i="104"/>
  <c r="M239" i="104"/>
  <c r="M241" i="104"/>
  <c r="M245" i="104"/>
  <c r="M249" i="104"/>
  <c r="M253" i="104"/>
  <c r="M255" i="104"/>
  <c r="M257" i="104"/>
  <c r="M261" i="104"/>
  <c r="M263" i="104"/>
  <c r="M265" i="104"/>
  <c r="M269" i="104"/>
  <c r="M271" i="104"/>
  <c r="M273" i="104"/>
  <c r="M277" i="104"/>
  <c r="M279" i="104"/>
  <c r="M281" i="104"/>
  <c r="M285" i="104"/>
  <c r="M287" i="104"/>
  <c r="M289" i="104"/>
  <c r="M293" i="104"/>
  <c r="M295" i="104"/>
  <c r="M297" i="104"/>
  <c r="M301" i="104"/>
  <c r="M303" i="104"/>
  <c r="M305" i="104"/>
  <c r="M309" i="104"/>
  <c r="M311" i="104"/>
  <c r="M313" i="104"/>
  <c r="M317" i="104"/>
  <c r="M319" i="104"/>
  <c r="M321" i="104"/>
  <c r="M325" i="104"/>
  <c r="M327" i="104"/>
  <c r="M329" i="104"/>
  <c r="M333" i="104"/>
  <c r="M335" i="104"/>
  <c r="M337" i="104"/>
  <c r="M341" i="104"/>
  <c r="M343" i="104"/>
  <c r="M345" i="104"/>
  <c r="M347" i="104"/>
  <c r="M348" i="104"/>
  <c r="M349" i="104"/>
  <c r="M350" i="104"/>
  <c r="M351" i="104"/>
  <c r="M352" i="104"/>
  <c r="M353" i="104"/>
  <c r="M354" i="104"/>
  <c r="M355" i="104"/>
  <c r="M356" i="104"/>
  <c r="M357" i="104"/>
  <c r="M358" i="104"/>
  <c r="M359" i="104"/>
  <c r="M360" i="104"/>
  <c r="M361" i="104"/>
  <c r="M362" i="104"/>
  <c r="M363" i="104"/>
  <c r="M364" i="104"/>
  <c r="M365" i="104"/>
  <c r="M366" i="104"/>
  <c r="M367" i="104"/>
  <c r="M368" i="104"/>
  <c r="M369" i="104"/>
  <c r="M370" i="104"/>
  <c r="M371" i="104"/>
  <c r="M372" i="104"/>
  <c r="M373" i="104"/>
  <c r="M374" i="104"/>
  <c r="M375" i="104"/>
  <c r="M376" i="104"/>
  <c r="M377" i="104"/>
  <c r="M378" i="104"/>
  <c r="M379" i="104"/>
  <c r="M380" i="104"/>
  <c r="M381" i="104"/>
  <c r="M382" i="104"/>
  <c r="M383" i="104"/>
  <c r="M384" i="104"/>
  <c r="M385" i="104"/>
  <c r="M386" i="104"/>
  <c r="M387" i="104"/>
  <c r="M388" i="104"/>
  <c r="M389" i="104"/>
  <c r="M390" i="104"/>
  <c r="M391" i="104"/>
  <c r="M392" i="104"/>
  <c r="M393" i="104"/>
  <c r="M394" i="104"/>
  <c r="M395" i="104"/>
  <c r="M396" i="104"/>
  <c r="M240" i="105"/>
  <c r="M242" i="105"/>
  <c r="M244" i="105"/>
  <c r="M248" i="105"/>
  <c r="M250" i="105"/>
  <c r="M252" i="105"/>
  <c r="M256" i="105"/>
  <c r="M258" i="105"/>
  <c r="M260" i="105"/>
  <c r="M264" i="105"/>
  <c r="M266" i="105"/>
  <c r="M268" i="105"/>
  <c r="M272" i="105"/>
  <c r="M274" i="105"/>
  <c r="M276" i="105"/>
  <c r="M280" i="105"/>
  <c r="M282" i="105"/>
  <c r="M284" i="105"/>
  <c r="M288" i="105"/>
  <c r="M290" i="105"/>
  <c r="M292" i="105"/>
  <c r="M296" i="105"/>
  <c r="M298" i="105"/>
  <c r="M300" i="105"/>
  <c r="M304" i="105"/>
  <c r="M306" i="105"/>
  <c r="M308" i="105"/>
  <c r="M312" i="105"/>
  <c r="M314" i="105"/>
  <c r="M316" i="105"/>
  <c r="M320" i="105"/>
  <c r="M322" i="105"/>
  <c r="M324" i="105"/>
  <c r="M328" i="105"/>
  <c r="M330" i="105"/>
  <c r="M332" i="105"/>
  <c r="M336" i="105"/>
  <c r="M338" i="105"/>
  <c r="M340" i="105"/>
  <c r="M344" i="105"/>
  <c r="M346" i="105"/>
  <c r="M347" i="105"/>
  <c r="M348" i="105"/>
  <c r="M349" i="105"/>
  <c r="M350" i="105"/>
  <c r="M351" i="105"/>
  <c r="M352" i="105"/>
  <c r="M353" i="105"/>
  <c r="M354" i="105"/>
  <c r="M355" i="105"/>
  <c r="M356" i="105"/>
  <c r="M357" i="105"/>
  <c r="M358" i="105"/>
  <c r="M359" i="105"/>
  <c r="M360" i="105"/>
  <c r="M361" i="105"/>
  <c r="M362" i="105"/>
  <c r="M363" i="105"/>
  <c r="M364" i="105"/>
  <c r="M365" i="105"/>
  <c r="M366" i="105"/>
  <c r="M367" i="105"/>
  <c r="M368" i="105"/>
  <c r="M369" i="105"/>
  <c r="M370" i="105"/>
  <c r="M371" i="105"/>
  <c r="M372" i="105"/>
  <c r="M373" i="105"/>
  <c r="M374" i="105"/>
  <c r="M375" i="105"/>
  <c r="M376" i="105"/>
  <c r="M377" i="105"/>
  <c r="M378" i="105"/>
  <c r="M379" i="105"/>
  <c r="M380" i="105"/>
  <c r="M381" i="105"/>
  <c r="M382" i="105"/>
  <c r="M383" i="105"/>
  <c r="M384" i="105"/>
  <c r="M385" i="105"/>
  <c r="M386" i="105"/>
  <c r="M387" i="105"/>
  <c r="M388" i="105"/>
  <c r="M389" i="105"/>
  <c r="M390" i="105"/>
  <c r="M391" i="105"/>
  <c r="M392" i="105"/>
  <c r="M393" i="105"/>
  <c r="M394" i="105"/>
  <c r="M395" i="105"/>
  <c r="M396" i="105"/>
  <c r="M221" i="72"/>
  <c r="M223" i="72"/>
  <c r="M225" i="72"/>
  <c r="M227" i="72"/>
  <c r="M229" i="72"/>
  <c r="M231" i="72"/>
  <c r="M233" i="72"/>
  <c r="M235" i="72"/>
  <c r="M207" i="76"/>
  <c r="M208" i="76"/>
  <c r="M209" i="76"/>
  <c r="M211" i="76"/>
  <c r="M212" i="76"/>
  <c r="M213" i="76"/>
  <c r="M215" i="76"/>
  <c r="M216" i="76"/>
  <c r="M217" i="76"/>
  <c r="M219" i="76"/>
  <c r="M220" i="76"/>
  <c r="M221" i="76"/>
  <c r="M223" i="76"/>
  <c r="M224" i="76"/>
  <c r="M225" i="76"/>
  <c r="M227" i="76"/>
  <c r="M228" i="76"/>
  <c r="M229" i="76"/>
  <c r="M231" i="76"/>
  <c r="M232" i="76"/>
  <c r="M233" i="76"/>
  <c r="M235" i="76"/>
  <c r="M236" i="76"/>
  <c r="M200" i="77"/>
  <c r="M201" i="77"/>
  <c r="M202" i="77"/>
  <c r="M203" i="77"/>
  <c r="M204" i="77"/>
  <c r="M209" i="77"/>
  <c r="M213" i="77"/>
  <c r="M217" i="77"/>
  <c r="M221" i="77"/>
  <c r="M225" i="77"/>
  <c r="M229" i="77"/>
  <c r="M233" i="77"/>
  <c r="M164" i="82"/>
  <c r="M165" i="82"/>
  <c r="M168" i="82"/>
  <c r="M169" i="82"/>
  <c r="M172" i="82"/>
  <c r="M173" i="82"/>
  <c r="M177" i="82"/>
  <c r="M181" i="82"/>
  <c r="M185" i="82"/>
  <c r="M189" i="82"/>
  <c r="M193" i="82"/>
  <c r="M197" i="82"/>
  <c r="M398" i="82"/>
  <c r="M400" i="82"/>
  <c r="M10" i="83"/>
  <c r="M14" i="83"/>
  <c r="M18" i="83"/>
  <c r="M22" i="83"/>
  <c r="M26" i="83"/>
  <c r="M30" i="83"/>
  <c r="M38" i="83"/>
  <c r="M42" i="83"/>
  <c r="M46" i="83"/>
  <c r="M50" i="83"/>
  <c r="M54" i="83"/>
  <c r="M58" i="83"/>
  <c r="M62" i="83"/>
  <c r="M66" i="83"/>
  <c r="M70" i="83"/>
  <c r="M74" i="83"/>
  <c r="M78" i="83"/>
  <c r="M82" i="83"/>
  <c r="M86" i="83"/>
  <c r="M90" i="83"/>
  <c r="M94" i="83"/>
  <c r="M98" i="83"/>
  <c r="M102" i="83"/>
  <c r="M109" i="83"/>
  <c r="M110" i="83"/>
  <c r="M113" i="83"/>
  <c r="M114" i="83"/>
  <c r="M117" i="83"/>
  <c r="M118" i="83"/>
  <c r="M121" i="83"/>
  <c r="M122" i="83"/>
  <c r="M125" i="83"/>
  <c r="M126" i="83"/>
  <c r="M129" i="83"/>
  <c r="M130" i="83"/>
  <c r="M133" i="83"/>
  <c r="M134" i="83"/>
  <c r="M137" i="83"/>
  <c r="M138" i="83"/>
  <c r="M141" i="83"/>
  <c r="M142" i="83"/>
  <c r="M145" i="83"/>
  <c r="M146" i="83"/>
  <c r="M149" i="83"/>
  <c r="M150" i="83"/>
  <c r="M153" i="83"/>
  <c r="M154" i="83"/>
  <c r="M157" i="83"/>
  <c r="M158" i="83"/>
  <c r="M161" i="83"/>
  <c r="M162" i="83"/>
  <c r="M165" i="83"/>
  <c r="M166" i="83"/>
  <c r="M169" i="83"/>
  <c r="M170" i="83"/>
  <c r="M173" i="83"/>
  <c r="M174" i="83"/>
  <c r="M177" i="83"/>
  <c r="M178" i="83"/>
  <c r="M181" i="83"/>
  <c r="M182" i="83"/>
  <c r="M185" i="83"/>
  <c r="M186" i="83"/>
  <c r="M189" i="83"/>
  <c r="M190" i="83"/>
  <c r="M193" i="83"/>
  <c r="M194" i="83"/>
  <c r="M197" i="83"/>
  <c r="M198" i="83"/>
  <c r="M397" i="83"/>
  <c r="M398" i="83"/>
  <c r="M399" i="83"/>
  <c r="M401" i="83"/>
  <c r="M10" i="84"/>
  <c r="M11" i="84"/>
  <c r="M14" i="84"/>
  <c r="M15" i="84"/>
  <c r="M18" i="84"/>
  <c r="M19" i="84"/>
  <c r="M22" i="84"/>
  <c r="M23" i="84"/>
  <c r="M26" i="84"/>
  <c r="M27" i="84"/>
  <c r="M30" i="84"/>
  <c r="M31" i="84"/>
  <c r="M34" i="84"/>
  <c r="M35" i="84"/>
  <c r="M174" i="84"/>
  <c r="M178" i="84"/>
  <c r="M182" i="84"/>
  <c r="M186" i="84"/>
  <c r="M190" i="84"/>
  <c r="M194" i="84"/>
  <c r="M198" i="84"/>
  <c r="M399" i="84"/>
  <c r="M10" i="85"/>
  <c r="M11" i="85"/>
  <c r="M14" i="85"/>
  <c r="M15" i="85"/>
  <c r="M19" i="85"/>
  <c r="M20" i="85"/>
  <c r="M23" i="85"/>
  <c r="M24" i="85"/>
  <c r="M27" i="85"/>
  <c r="M28" i="85"/>
  <c r="M31" i="85"/>
  <c r="M32" i="85"/>
  <c r="M35" i="85"/>
  <c r="M36" i="85"/>
  <c r="M40" i="85"/>
  <c r="M43" i="85"/>
  <c r="M44" i="85"/>
  <c r="M47" i="85"/>
  <c r="M51" i="85"/>
  <c r="M52" i="85"/>
  <c r="M55" i="85"/>
  <c r="M56" i="85"/>
  <c r="M59" i="85"/>
  <c r="M60" i="85"/>
  <c r="M63" i="85"/>
  <c r="M64" i="85"/>
  <c r="M67" i="85"/>
  <c r="M68" i="85"/>
  <c r="M71" i="85"/>
  <c r="M72" i="85"/>
  <c r="M75" i="85"/>
  <c r="M76" i="85"/>
  <c r="M79" i="85"/>
  <c r="M80" i="85"/>
  <c r="M83" i="85"/>
  <c r="M84" i="85"/>
  <c r="M87" i="85"/>
  <c r="M88" i="85"/>
  <c r="M91" i="85"/>
  <c r="M92" i="85"/>
  <c r="M95" i="85"/>
  <c r="M96" i="85"/>
  <c r="M99" i="85"/>
  <c r="M100" i="85"/>
  <c r="M103" i="85"/>
  <c r="M104" i="85"/>
  <c r="M107" i="85"/>
  <c r="M108" i="85"/>
  <c r="M111" i="85"/>
  <c r="M112" i="85"/>
  <c r="M115" i="85"/>
  <c r="M116" i="85"/>
  <c r="M119" i="85"/>
  <c r="M120" i="85"/>
  <c r="M123" i="85"/>
  <c r="M124" i="85"/>
  <c r="M127" i="85"/>
  <c r="M128" i="85"/>
  <c r="M131" i="85"/>
  <c r="M132" i="85"/>
  <c r="M135" i="85"/>
  <c r="M136" i="85"/>
  <c r="M139" i="85"/>
  <c r="M140" i="85"/>
  <c r="M143" i="85"/>
  <c r="M144" i="85"/>
  <c r="M146" i="85"/>
  <c r="M147" i="85"/>
  <c r="M148" i="85"/>
  <c r="M150" i="85"/>
  <c r="M152" i="85"/>
  <c r="M155" i="85"/>
  <c r="M156" i="85"/>
  <c r="M159" i="85"/>
  <c r="M160" i="85"/>
  <c r="M163" i="85"/>
  <c r="M164" i="85"/>
  <c r="M167" i="85"/>
  <c r="M168" i="85"/>
  <c r="M171" i="85"/>
  <c r="M172" i="85"/>
  <c r="M175" i="85"/>
  <c r="M176" i="85"/>
  <c r="M180" i="85"/>
  <c r="M183" i="85"/>
  <c r="M184" i="85"/>
  <c r="M187" i="85"/>
  <c r="M188" i="85"/>
  <c r="M191" i="85"/>
  <c r="M192" i="85"/>
  <c r="M195" i="85"/>
  <c r="M196" i="85"/>
  <c r="M199" i="85"/>
  <c r="M397" i="85"/>
  <c r="M398" i="85"/>
  <c r="M399" i="85"/>
  <c r="M400" i="85"/>
  <c r="M401" i="85"/>
  <c r="M12" i="86"/>
  <c r="M13" i="86"/>
  <c r="M16" i="86"/>
  <c r="M17" i="86"/>
  <c r="M20" i="86"/>
  <c r="M21" i="86"/>
  <c r="M24" i="86"/>
  <c r="M25" i="86"/>
  <c r="M28" i="86"/>
  <c r="M29" i="86"/>
  <c r="M32" i="86"/>
  <c r="M33" i="86"/>
  <c r="M36" i="86"/>
  <c r="M37" i="86"/>
  <c r="M40" i="86"/>
  <c r="M41" i="86"/>
  <c r="M44" i="86"/>
  <c r="M45" i="86"/>
  <c r="M48" i="86"/>
  <c r="M49" i="86"/>
  <c r="M52" i="86"/>
  <c r="M53" i="86"/>
  <c r="M56" i="86"/>
  <c r="M57" i="86"/>
  <c r="M60" i="86"/>
  <c r="M61" i="86"/>
  <c r="M64" i="86"/>
  <c r="M65" i="86"/>
  <c r="M68" i="86"/>
  <c r="M69" i="86"/>
  <c r="M72" i="86"/>
  <c r="M73" i="86"/>
  <c r="M76" i="86"/>
  <c r="M77" i="86"/>
  <c r="M80" i="86"/>
  <c r="M81" i="86"/>
  <c r="M84" i="86"/>
  <c r="M85" i="86"/>
  <c r="M88" i="86"/>
  <c r="M89" i="86"/>
  <c r="M92" i="86"/>
  <c r="M93" i="86"/>
  <c r="M96" i="86"/>
  <c r="M97" i="86"/>
  <c r="M100" i="86"/>
  <c r="M101" i="86"/>
  <c r="M104" i="86"/>
  <c r="M105" i="86"/>
  <c r="M108" i="86"/>
  <c r="M109" i="86"/>
  <c r="M112" i="86"/>
  <c r="M113" i="86"/>
  <c r="M116" i="86"/>
  <c r="M117" i="86"/>
  <c r="M120" i="86"/>
  <c r="M121" i="86"/>
  <c r="M124" i="86"/>
  <c r="M125" i="86"/>
  <c r="M128" i="86"/>
  <c r="M129" i="86"/>
  <c r="M132" i="86"/>
  <c r="M133" i="86"/>
  <c r="M136" i="86"/>
  <c r="M137" i="86"/>
  <c r="M140" i="86"/>
  <c r="M141" i="86"/>
  <c r="M144" i="86"/>
  <c r="M145" i="86"/>
  <c r="M148" i="86"/>
  <c r="M149" i="86"/>
  <c r="M152" i="86"/>
  <c r="M153" i="86"/>
  <c r="M156" i="86"/>
  <c r="M157" i="86"/>
  <c r="M160" i="86"/>
  <c r="M161" i="86"/>
  <c r="M164" i="86"/>
  <c r="M165" i="86"/>
  <c r="M168" i="86"/>
  <c r="M169" i="86"/>
  <c r="M172" i="86"/>
  <c r="M173" i="86"/>
  <c r="M177" i="86"/>
  <c r="M180" i="86"/>
  <c r="M181" i="86"/>
  <c r="M184" i="86"/>
  <c r="M185" i="86"/>
  <c r="M188" i="86"/>
  <c r="M189" i="86"/>
  <c r="M192" i="86"/>
  <c r="M193" i="86"/>
  <c r="M196" i="86"/>
  <c r="M197" i="86"/>
  <c r="M397" i="86"/>
  <c r="M398" i="86"/>
  <c r="M399" i="86"/>
  <c r="M401" i="86"/>
  <c r="M13" i="87"/>
  <c r="M14" i="87"/>
  <c r="M17" i="87"/>
  <c r="M18" i="87"/>
  <c r="M21" i="87"/>
  <c r="M22" i="87"/>
  <c r="M25" i="87"/>
  <c r="M26" i="87"/>
  <c r="M29" i="87"/>
  <c r="M30" i="87"/>
  <c r="M33" i="87"/>
  <c r="M34" i="87"/>
  <c r="M37" i="87"/>
  <c r="M38" i="87"/>
  <c r="M41" i="87"/>
  <c r="M43" i="87"/>
  <c r="M45" i="87"/>
  <c r="M46" i="87"/>
  <c r="M47" i="87"/>
  <c r="M49" i="87"/>
  <c r="M50" i="87"/>
  <c r="M51" i="87"/>
  <c r="M53" i="87"/>
  <c r="M54" i="87"/>
  <c r="M55" i="87"/>
  <c r="M57" i="87"/>
  <c r="M58" i="87"/>
  <c r="M59" i="87"/>
  <c r="M61" i="87"/>
  <c r="M62" i="87"/>
  <c r="M63" i="87"/>
  <c r="M65" i="87"/>
  <c r="M66" i="87"/>
  <c r="M67" i="87"/>
  <c r="M69" i="87"/>
  <c r="M70" i="87"/>
  <c r="M71" i="87"/>
  <c r="M73" i="87"/>
  <c r="M74" i="87"/>
  <c r="M75" i="87"/>
  <c r="M77" i="87"/>
  <c r="M78" i="87"/>
  <c r="M79" i="87"/>
  <c r="M81" i="87"/>
  <c r="M82" i="87"/>
  <c r="M83" i="87"/>
  <c r="M85" i="87"/>
  <c r="M86" i="87"/>
  <c r="M87" i="87"/>
  <c r="M89" i="87"/>
  <c r="M90" i="87"/>
  <c r="M91" i="87"/>
  <c r="M93" i="87"/>
  <c r="M94" i="87"/>
  <c r="M95" i="87"/>
  <c r="M97" i="87"/>
  <c r="M98" i="87"/>
  <c r="M99" i="87"/>
  <c r="M101" i="87"/>
  <c r="M102" i="87"/>
  <c r="M103" i="87"/>
  <c r="M105" i="87"/>
  <c r="M106" i="87"/>
  <c r="M107" i="87"/>
  <c r="M109" i="87"/>
  <c r="M110" i="87"/>
  <c r="M111" i="87"/>
  <c r="M113" i="87"/>
  <c r="M114" i="87"/>
  <c r="M115" i="87"/>
  <c r="M117" i="87"/>
  <c r="M118" i="87"/>
  <c r="M119" i="87"/>
  <c r="M121" i="87"/>
  <c r="M122" i="87"/>
  <c r="M123" i="87"/>
  <c r="M125" i="87"/>
  <c r="M126" i="87"/>
  <c r="M127" i="87"/>
  <c r="M129" i="87"/>
  <c r="M130" i="87"/>
  <c r="M131" i="87"/>
  <c r="M133" i="87"/>
  <c r="M134" i="87"/>
  <c r="M135" i="87"/>
  <c r="M137" i="87"/>
  <c r="M138" i="87"/>
  <c r="M139" i="87"/>
  <c r="M141" i="87"/>
  <c r="M142" i="87"/>
  <c r="M143" i="87"/>
  <c r="M145" i="87"/>
  <c r="M146" i="87"/>
  <c r="M147" i="87"/>
  <c r="M149" i="87"/>
  <c r="M150" i="87"/>
  <c r="M151" i="87"/>
  <c r="M153" i="87"/>
  <c r="M154" i="87"/>
  <c r="M155" i="87"/>
  <c r="M157" i="87"/>
  <c r="M158" i="87"/>
  <c r="M159" i="87"/>
  <c r="M161" i="87"/>
  <c r="M162" i="87"/>
  <c r="M163" i="87"/>
  <c r="M165" i="87"/>
  <c r="M166" i="87"/>
  <c r="M167" i="87"/>
  <c r="M169" i="87"/>
  <c r="M170" i="87"/>
  <c r="M171" i="87"/>
  <c r="M173" i="87"/>
  <c r="M174" i="87"/>
  <c r="M175" i="87"/>
  <c r="M177" i="87"/>
  <c r="M178" i="87"/>
  <c r="M179" i="87"/>
  <c r="M181" i="87"/>
  <c r="M182" i="87"/>
  <c r="M183" i="87"/>
  <c r="M185" i="87"/>
  <c r="M186" i="87"/>
  <c r="M187" i="87"/>
  <c r="M189" i="87"/>
  <c r="M190" i="87"/>
  <c r="M191" i="87"/>
  <c r="M193" i="87"/>
  <c r="M194" i="87"/>
  <c r="M195" i="87"/>
  <c r="M197" i="87"/>
  <c r="M198" i="87"/>
  <c r="M199" i="87"/>
  <c r="M398" i="87"/>
  <c r="M399" i="87"/>
  <c r="M400" i="87"/>
  <c r="M10" i="88"/>
  <c r="M11" i="88"/>
  <c r="M12" i="88"/>
  <c r="M14" i="88"/>
  <c r="M15" i="88"/>
  <c r="M16" i="88"/>
  <c r="M18" i="88"/>
  <c r="M19" i="88"/>
  <c r="M20" i="88"/>
  <c r="M22" i="88"/>
  <c r="M23" i="88"/>
  <c r="M24" i="88"/>
  <c r="M26" i="88"/>
  <c r="M27" i="88"/>
  <c r="M28" i="88"/>
  <c r="M30" i="88"/>
  <c r="M31" i="88"/>
  <c r="M32" i="88"/>
  <c r="M34" i="88"/>
  <c r="M35" i="88"/>
  <c r="M36" i="88"/>
  <c r="M38" i="88"/>
  <c r="M39" i="88"/>
  <c r="M40" i="88"/>
  <c r="M42" i="88"/>
  <c r="M43" i="88"/>
  <c r="M44" i="88"/>
  <c r="M46" i="88"/>
  <c r="M47" i="88"/>
  <c r="M48" i="88"/>
  <c r="M50" i="88"/>
  <c r="M51" i="88"/>
  <c r="M52" i="88"/>
  <c r="M54" i="88"/>
  <c r="M55" i="88"/>
  <c r="M56" i="88"/>
  <c r="M58" i="88"/>
  <c r="M59" i="88"/>
  <c r="M60" i="88"/>
  <c r="M62" i="88"/>
  <c r="M63" i="88"/>
  <c r="M64" i="88"/>
  <c r="M66" i="88"/>
  <c r="M67" i="88"/>
  <c r="M68" i="88"/>
  <c r="M70" i="88"/>
  <c r="M71" i="88"/>
  <c r="M72" i="88"/>
  <c r="M74" i="88"/>
  <c r="M75" i="88"/>
  <c r="M76" i="88"/>
  <c r="M78" i="88"/>
  <c r="M79" i="88"/>
  <c r="M80" i="88"/>
  <c r="M82" i="88"/>
  <c r="M83" i="88"/>
  <c r="M84" i="88"/>
  <c r="M86" i="88"/>
  <c r="M87" i="88"/>
  <c r="M88" i="88"/>
  <c r="M90" i="88"/>
  <c r="M91" i="88"/>
  <c r="M92" i="88"/>
  <c r="M94" i="88"/>
  <c r="M95" i="88"/>
  <c r="M96" i="88"/>
  <c r="M98" i="88"/>
  <c r="M99" i="88"/>
  <c r="M100" i="88"/>
  <c r="M102" i="88"/>
  <c r="M103" i="88"/>
  <c r="M104" i="88"/>
  <c r="M106" i="88"/>
  <c r="M107" i="88"/>
  <c r="M108" i="88"/>
  <c r="M110" i="88"/>
  <c r="M111" i="88"/>
  <c r="M112" i="88"/>
  <c r="M114" i="88"/>
  <c r="M115" i="88"/>
  <c r="M116" i="88"/>
  <c r="M118" i="88"/>
  <c r="M119" i="88"/>
  <c r="M120" i="88"/>
  <c r="M122" i="88"/>
  <c r="M123" i="88"/>
  <c r="M124" i="88"/>
  <c r="M126" i="88"/>
  <c r="M127" i="88"/>
  <c r="M128" i="88"/>
  <c r="M130" i="88"/>
  <c r="M131" i="88"/>
  <c r="M132" i="88"/>
  <c r="M134" i="88"/>
  <c r="M135" i="88"/>
  <c r="M136" i="88"/>
  <c r="M138" i="88"/>
  <c r="M139" i="88"/>
  <c r="M140" i="88"/>
  <c r="M142" i="88"/>
  <c r="M143" i="88"/>
  <c r="M144" i="88"/>
  <c r="M146" i="88"/>
  <c r="M147" i="88"/>
  <c r="M148" i="88"/>
  <c r="M150" i="88"/>
  <c r="M151" i="88"/>
  <c r="M152" i="88"/>
  <c r="M154" i="88"/>
  <c r="M155" i="88"/>
  <c r="M156" i="88"/>
  <c r="M158" i="88"/>
  <c r="M159" i="88"/>
  <c r="M160" i="88"/>
  <c r="M162" i="88"/>
  <c r="M163" i="88"/>
  <c r="M164" i="88"/>
  <c r="M166" i="88"/>
  <c r="M167" i="88"/>
  <c r="M168" i="88"/>
  <c r="M170" i="88"/>
  <c r="M171" i="88"/>
  <c r="M172" i="88"/>
  <c r="M174" i="88"/>
  <c r="M175" i="88"/>
  <c r="M176" i="88"/>
  <c r="M178" i="88"/>
  <c r="M179" i="88"/>
  <c r="M180" i="88"/>
  <c r="M182" i="88"/>
  <c r="M183" i="88"/>
  <c r="M184" i="88"/>
  <c r="M186" i="88"/>
  <c r="M187" i="88"/>
  <c r="M188" i="88"/>
  <c r="M190" i="88"/>
  <c r="M191" i="88"/>
  <c r="M192" i="88"/>
  <c r="M194" i="88"/>
  <c r="M195" i="88"/>
  <c r="M196" i="88"/>
  <c r="M198" i="88"/>
  <c r="M199" i="88"/>
  <c r="M397" i="88"/>
  <c r="M398" i="88"/>
  <c r="M399" i="88"/>
  <c r="M400" i="88"/>
  <c r="M401" i="88"/>
  <c r="M11" i="89"/>
  <c r="M12" i="89"/>
  <c r="M13" i="89"/>
  <c r="M15" i="89"/>
  <c r="M16" i="89"/>
  <c r="M17" i="89"/>
  <c r="M19" i="89"/>
  <c r="M20" i="89"/>
  <c r="M21" i="89"/>
  <c r="M23" i="89"/>
  <c r="M24" i="89"/>
  <c r="M25" i="89"/>
  <c r="M27" i="89"/>
  <c r="M28" i="89"/>
  <c r="M29" i="89"/>
  <c r="M31" i="89"/>
  <c r="M32" i="89"/>
  <c r="M33" i="89"/>
  <c r="M35" i="89"/>
  <c r="M36" i="89"/>
  <c r="M37" i="89"/>
  <c r="M39" i="89"/>
  <c r="M40" i="89"/>
  <c r="M41" i="89"/>
  <c r="M43" i="89"/>
  <c r="M44" i="89"/>
  <c r="M45" i="89"/>
  <c r="M48" i="89"/>
  <c r="M49" i="89"/>
  <c r="M52" i="89"/>
  <c r="M53" i="89"/>
  <c r="M56" i="89"/>
  <c r="M57" i="89"/>
  <c r="M60" i="89"/>
  <c r="M61" i="89"/>
  <c r="M64" i="89"/>
  <c r="M65" i="89"/>
  <c r="M68" i="89"/>
  <c r="M69" i="89"/>
  <c r="M72" i="89"/>
  <c r="M73" i="89"/>
  <c r="M76" i="89"/>
  <c r="M77" i="89"/>
  <c r="M80" i="89"/>
  <c r="M84" i="89"/>
  <c r="M85" i="89"/>
  <c r="M88" i="89"/>
  <c r="M89" i="89"/>
  <c r="M92" i="89"/>
  <c r="M93" i="89"/>
  <c r="M96" i="89"/>
  <c r="M97" i="89"/>
  <c r="M100" i="89"/>
  <c r="M101" i="89"/>
  <c r="M104" i="89"/>
  <c r="M105" i="89"/>
  <c r="M398" i="89"/>
  <c r="M16" i="90"/>
  <c r="M20" i="90"/>
  <c r="M24" i="90"/>
  <c r="M28" i="90"/>
  <c r="M32" i="90"/>
  <c r="M36" i="90"/>
  <c r="M40" i="90"/>
  <c r="M44" i="90"/>
  <c r="M48" i="90"/>
  <c r="M52" i="90"/>
  <c r="M56" i="90"/>
  <c r="M60" i="90"/>
  <c r="M64" i="90"/>
  <c r="M68" i="90"/>
  <c r="M72" i="90"/>
  <c r="M76" i="90"/>
  <c r="M80" i="90"/>
  <c r="M84" i="90"/>
  <c r="M88" i="90"/>
  <c r="M92" i="90"/>
  <c r="M96" i="90"/>
  <c r="M100" i="90"/>
  <c r="M104" i="90"/>
  <c r="M108" i="90"/>
  <c r="M112" i="90"/>
  <c r="M116" i="90"/>
  <c r="M120" i="90"/>
  <c r="M124" i="90"/>
  <c r="M128" i="90"/>
  <c r="M132" i="90"/>
  <c r="M136" i="90"/>
  <c r="M140" i="90"/>
  <c r="M144" i="90"/>
  <c r="M148" i="90"/>
  <c r="M152" i="90"/>
  <c r="M156" i="90"/>
  <c r="M160" i="90"/>
  <c r="M164" i="90"/>
  <c r="M168" i="90"/>
  <c r="M172" i="90"/>
  <c r="M177" i="90"/>
  <c r="M181" i="90"/>
  <c r="M185" i="90"/>
  <c r="M189" i="90"/>
  <c r="M193" i="90"/>
  <c r="M197" i="90"/>
  <c r="M398" i="90"/>
  <c r="M10" i="91"/>
  <c r="M13" i="91"/>
  <c r="M14" i="91"/>
  <c r="M17" i="91"/>
  <c r="M18" i="91"/>
  <c r="M21" i="91"/>
  <c r="M22" i="91"/>
  <c r="M25" i="91"/>
  <c r="M26" i="91"/>
  <c r="M29" i="91"/>
  <c r="M30" i="91"/>
  <c r="M33" i="91"/>
  <c r="M34" i="91"/>
  <c r="M37" i="91"/>
  <c r="M38" i="91"/>
  <c r="M41" i="91"/>
  <c r="M42" i="91"/>
  <c r="M45" i="91"/>
  <c r="M46" i="91"/>
  <c r="M49" i="91"/>
  <c r="M50" i="91"/>
  <c r="M53" i="91"/>
  <c r="M54" i="91"/>
  <c r="M57" i="91"/>
  <c r="M58" i="91"/>
  <c r="M61" i="91"/>
  <c r="M62" i="91"/>
  <c r="M65" i="91"/>
  <c r="M66" i="91"/>
  <c r="M69" i="91"/>
  <c r="M70" i="91"/>
  <c r="M73" i="91"/>
  <c r="M74" i="91"/>
  <c r="M77" i="91"/>
  <c r="M78" i="91"/>
  <c r="M81" i="91"/>
  <c r="M82" i="91"/>
  <c r="M85" i="91"/>
  <c r="M86" i="91"/>
  <c r="M89" i="91"/>
  <c r="M90" i="91"/>
  <c r="M93" i="91"/>
  <c r="M94" i="91"/>
  <c r="M97" i="91"/>
  <c r="M98" i="91"/>
  <c r="M101" i="91"/>
  <c r="M102" i="91"/>
  <c r="M105" i="91"/>
  <c r="M106" i="91"/>
  <c r="M109" i="91"/>
  <c r="M110" i="91"/>
  <c r="M113" i="91"/>
  <c r="M114" i="91"/>
  <c r="M117" i="91"/>
  <c r="M118" i="91"/>
  <c r="M121" i="91"/>
  <c r="M122" i="91"/>
  <c r="M125" i="91"/>
  <c r="M126" i="91"/>
  <c r="M129" i="91"/>
  <c r="M130" i="91"/>
  <c r="M133" i="91"/>
  <c r="M135" i="91"/>
  <c r="M137" i="91"/>
  <c r="M138" i="91"/>
  <c r="M139" i="91"/>
  <c r="M141" i="91"/>
  <c r="M142" i="91"/>
  <c r="M143" i="91"/>
  <c r="M145" i="91"/>
  <c r="M146" i="91"/>
  <c r="M147" i="91"/>
  <c r="M149" i="91"/>
  <c r="M150" i="91"/>
  <c r="M151" i="91"/>
  <c r="M153" i="91"/>
  <c r="M154" i="91"/>
  <c r="M155" i="91"/>
  <c r="M157" i="91"/>
  <c r="M158" i="91"/>
  <c r="M159" i="91"/>
  <c r="M161" i="91"/>
  <c r="M162" i="91"/>
  <c r="M163" i="91"/>
  <c r="M165" i="91"/>
  <c r="M166" i="91"/>
  <c r="M167" i="91"/>
  <c r="M169" i="91"/>
  <c r="M170" i="91"/>
  <c r="M171" i="91"/>
  <c r="M173" i="91"/>
  <c r="M174" i="91"/>
  <c r="M175" i="91"/>
  <c r="M177" i="91"/>
  <c r="M178" i="91"/>
  <c r="M179" i="91"/>
  <c r="M181" i="91"/>
  <c r="M182" i="91"/>
  <c r="M183" i="91"/>
  <c r="M185" i="91"/>
  <c r="M186" i="91"/>
  <c r="M187" i="91"/>
  <c r="M189" i="91"/>
  <c r="M190" i="91"/>
  <c r="M191" i="91"/>
  <c r="M193" i="91"/>
  <c r="M194" i="91"/>
  <c r="M195" i="91"/>
  <c r="M197" i="91"/>
  <c r="M198" i="91"/>
  <c r="M199" i="91"/>
  <c r="M398" i="91"/>
  <c r="M399" i="91"/>
  <c r="M400" i="91"/>
  <c r="M11" i="92"/>
  <c r="M12" i="92"/>
  <c r="M15" i="92"/>
  <c r="M16" i="92"/>
  <c r="M19" i="92"/>
  <c r="M20" i="92"/>
  <c r="M23" i="92"/>
  <c r="M24" i="92"/>
  <c r="M28" i="92"/>
  <c r="M31" i="92"/>
  <c r="M32" i="92"/>
  <c r="M35" i="92"/>
  <c r="M36" i="92"/>
  <c r="M39" i="92"/>
  <c r="M40" i="92"/>
  <c r="M43" i="92"/>
  <c r="M44" i="92"/>
  <c r="M47" i="92"/>
  <c r="M48" i="92"/>
  <c r="M51" i="92"/>
  <c r="M52" i="92"/>
  <c r="M55" i="92"/>
  <c r="M56" i="92"/>
  <c r="M59" i="92"/>
  <c r="M60" i="92"/>
  <c r="M63" i="92"/>
  <c r="M64" i="92"/>
  <c r="M67" i="92"/>
  <c r="M68" i="92"/>
  <c r="M71" i="92"/>
  <c r="M72" i="92"/>
  <c r="M75" i="92"/>
  <c r="M76" i="92"/>
  <c r="M79" i="92"/>
  <c r="M80" i="92"/>
  <c r="M83" i="92"/>
  <c r="M84" i="92"/>
  <c r="M87" i="92"/>
  <c r="M88" i="92"/>
  <c r="M91" i="92"/>
  <c r="M92" i="92"/>
  <c r="M95" i="92"/>
  <c r="M96" i="92"/>
  <c r="M99" i="92"/>
  <c r="M100" i="92"/>
  <c r="M103" i="92"/>
  <c r="M104" i="92"/>
  <c r="M107" i="92"/>
  <c r="M111" i="92"/>
  <c r="M115" i="92"/>
  <c r="M119" i="92"/>
  <c r="M123" i="92"/>
  <c r="M127" i="92"/>
  <c r="M136" i="92"/>
  <c r="M140" i="92"/>
  <c r="M144" i="92"/>
  <c r="M148" i="92"/>
  <c r="M152" i="92"/>
  <c r="M156" i="92"/>
  <c r="M160" i="92"/>
  <c r="M164" i="92"/>
  <c r="M168" i="92"/>
  <c r="M172" i="92"/>
  <c r="M176" i="92"/>
  <c r="M180" i="92"/>
  <c r="M398" i="92"/>
  <c r="M13" i="93"/>
  <c r="M17" i="93"/>
  <c r="M21" i="93"/>
  <c r="M25" i="93"/>
  <c r="M29" i="93"/>
  <c r="M33" i="93"/>
  <c r="M37" i="93"/>
  <c r="M43" i="93"/>
  <c r="M47" i="93"/>
  <c r="M51" i="93"/>
  <c r="M55" i="93"/>
  <c r="M59" i="93"/>
  <c r="M63" i="93"/>
  <c r="M67" i="93"/>
  <c r="M71" i="93"/>
  <c r="M75" i="93"/>
  <c r="M79" i="93"/>
  <c r="M83" i="93"/>
  <c r="M87" i="93"/>
  <c r="M91" i="93"/>
  <c r="M95" i="93"/>
  <c r="M99" i="93"/>
  <c r="M103" i="93"/>
  <c r="M107" i="93"/>
  <c r="M111" i="93"/>
  <c r="M115" i="93"/>
  <c r="M119" i="93"/>
  <c r="M123" i="93"/>
  <c r="M127" i="93"/>
  <c r="M132" i="93"/>
  <c r="M136" i="93"/>
  <c r="M141" i="93"/>
  <c r="M145" i="93"/>
  <c r="M149" i="93"/>
  <c r="M153" i="93"/>
  <c r="M157" i="93"/>
  <c r="M161" i="93"/>
  <c r="M165" i="93"/>
  <c r="M169" i="93"/>
  <c r="M173" i="93"/>
  <c r="M177" i="93"/>
  <c r="M181" i="93"/>
  <c r="M185" i="93"/>
  <c r="M189" i="93"/>
  <c r="M195" i="93"/>
  <c r="M199" i="93"/>
  <c r="M399" i="93"/>
  <c r="M400" i="93"/>
  <c r="M12" i="94"/>
  <c r="M16" i="94"/>
  <c r="M20" i="94"/>
  <c r="M24" i="94"/>
  <c r="M28" i="94"/>
  <c r="M32" i="94"/>
  <c r="M36" i="94"/>
  <c r="M40" i="94"/>
  <c r="M44" i="94"/>
  <c r="M48" i="94"/>
  <c r="M52" i="94"/>
  <c r="M56" i="94"/>
  <c r="M60" i="94"/>
  <c r="M64" i="94"/>
  <c r="M68" i="94"/>
  <c r="M72" i="94"/>
  <c r="M76" i="94"/>
  <c r="M80" i="94"/>
  <c r="M84" i="94"/>
  <c r="M88" i="94"/>
  <c r="M92" i="94"/>
  <c r="M96" i="94"/>
  <c r="M100" i="94"/>
  <c r="M104" i="94"/>
  <c r="M108" i="94"/>
  <c r="M112" i="94"/>
  <c r="M116" i="94"/>
  <c r="M120" i="94"/>
  <c r="M124" i="94"/>
  <c r="M128" i="94"/>
  <c r="M132" i="94"/>
  <c r="M136" i="94"/>
  <c r="M140" i="94"/>
  <c r="M144" i="94"/>
  <c r="M148" i="94"/>
  <c r="M152" i="94"/>
  <c r="M156" i="94"/>
  <c r="M160" i="94"/>
  <c r="M164" i="94"/>
  <c r="M168" i="94"/>
  <c r="M172" i="94"/>
  <c r="M176" i="94"/>
  <c r="M180" i="94"/>
  <c r="M182" i="94"/>
  <c r="M184" i="94"/>
  <c r="M188" i="94"/>
  <c r="M192" i="94"/>
  <c r="M196" i="94"/>
  <c r="M397" i="94"/>
  <c r="M400" i="94"/>
  <c r="M401" i="94"/>
  <c r="M10" i="95"/>
  <c r="M13" i="95"/>
  <c r="M14" i="95"/>
  <c r="M17" i="95"/>
  <c r="M18" i="95"/>
  <c r="M21" i="95"/>
  <c r="M22" i="95"/>
  <c r="M25" i="95"/>
  <c r="M26" i="95"/>
  <c r="M29" i="95"/>
  <c r="M30" i="95"/>
  <c r="M33" i="95"/>
  <c r="M34" i="95"/>
  <c r="M37" i="95"/>
  <c r="M38" i="95"/>
  <c r="M41" i="95"/>
  <c r="M42" i="95"/>
  <c r="M45" i="95"/>
  <c r="M46" i="95"/>
  <c r="M49" i="95"/>
  <c r="M50" i="95"/>
  <c r="M53" i="95"/>
  <c r="M54" i="95"/>
  <c r="M57" i="95"/>
  <c r="M58" i="95"/>
  <c r="M61" i="95"/>
  <c r="M62" i="95"/>
  <c r="M65" i="95"/>
  <c r="M66" i="95"/>
  <c r="M69" i="95"/>
  <c r="M70" i="95"/>
  <c r="M73" i="95"/>
  <c r="M74" i="95"/>
  <c r="M77" i="95"/>
  <c r="M78" i="95"/>
  <c r="M81" i="95"/>
  <c r="M82" i="95"/>
  <c r="M85" i="95"/>
  <c r="M86" i="95"/>
  <c r="M89" i="95"/>
  <c r="M90" i="95"/>
  <c r="M93" i="95"/>
  <c r="M94" i="95"/>
  <c r="M97" i="95"/>
  <c r="M98" i="95"/>
  <c r="M101" i="95"/>
  <c r="M102" i="95"/>
  <c r="M105" i="95"/>
  <c r="M109" i="95"/>
  <c r="M110" i="95"/>
  <c r="M113" i="95"/>
  <c r="M114" i="95"/>
  <c r="M117" i="95"/>
  <c r="M118" i="95"/>
  <c r="M121" i="95"/>
  <c r="M122" i="95"/>
  <c r="M125" i="95"/>
  <c r="M126" i="95"/>
  <c r="M129" i="95"/>
  <c r="M130" i="95"/>
  <c r="M133" i="95"/>
  <c r="M137" i="95"/>
  <c r="M138" i="95"/>
  <c r="M141" i="95"/>
  <c r="M142" i="95"/>
  <c r="M145" i="95"/>
  <c r="M146" i="95"/>
  <c r="M149" i="95"/>
  <c r="M150" i="95"/>
  <c r="M153" i="95"/>
  <c r="M154" i="95"/>
  <c r="M157" i="95"/>
  <c r="M158" i="95"/>
  <c r="M161" i="95"/>
  <c r="M162" i="95"/>
  <c r="M165" i="95"/>
  <c r="M166" i="95"/>
  <c r="M169" i="95"/>
  <c r="M170" i="95"/>
  <c r="M173" i="95"/>
  <c r="M174" i="95"/>
  <c r="M177" i="95"/>
  <c r="M178" i="95"/>
  <c r="M181" i="95"/>
  <c r="M182" i="95"/>
  <c r="M185" i="95"/>
  <c r="M186" i="95"/>
  <c r="M189" i="95"/>
  <c r="M190" i="95"/>
  <c r="M193" i="95"/>
  <c r="M194" i="95"/>
  <c r="M197" i="95"/>
  <c r="M198" i="95"/>
  <c r="M397" i="95"/>
  <c r="M398" i="95"/>
  <c r="M399" i="95"/>
  <c r="M401" i="95"/>
  <c r="M10" i="96"/>
  <c r="M11" i="96"/>
  <c r="M12" i="96"/>
  <c r="M14" i="96"/>
  <c r="M15" i="96"/>
  <c r="M16" i="96"/>
  <c r="M18" i="96"/>
  <c r="M19" i="96"/>
  <c r="M20" i="96"/>
  <c r="M22" i="96"/>
  <c r="M23" i="96"/>
  <c r="M24" i="96"/>
  <c r="M26" i="96"/>
  <c r="M27" i="96"/>
  <c r="M28" i="96"/>
  <c r="M30" i="96"/>
  <c r="M31" i="96"/>
  <c r="M32" i="96"/>
  <c r="M34" i="96"/>
  <c r="M35" i="96"/>
  <c r="M36" i="96"/>
  <c r="M38" i="96"/>
  <c r="M39" i="96"/>
  <c r="M40" i="96"/>
  <c r="M42" i="96"/>
  <c r="M43" i="96"/>
  <c r="M44" i="96"/>
  <c r="M46" i="96"/>
  <c r="M47" i="96"/>
  <c r="M48" i="96"/>
  <c r="M50" i="96"/>
  <c r="M51" i="96"/>
  <c r="M52" i="96"/>
  <c r="M54" i="96"/>
  <c r="M55" i="96"/>
  <c r="M56" i="96"/>
  <c r="M58" i="96"/>
  <c r="M59" i="96"/>
  <c r="M60" i="96"/>
  <c r="M62" i="96"/>
  <c r="M63" i="96"/>
  <c r="M64" i="96"/>
  <c r="M66" i="96"/>
  <c r="M67" i="96"/>
  <c r="M68" i="96"/>
  <c r="M70" i="96"/>
  <c r="M71" i="96"/>
  <c r="M72" i="96"/>
  <c r="M74" i="96"/>
  <c r="M75" i="96"/>
  <c r="M76" i="96"/>
  <c r="M78" i="96"/>
  <c r="M79" i="96"/>
  <c r="M80" i="96"/>
  <c r="M82" i="96"/>
  <c r="M83" i="96"/>
  <c r="M84" i="96"/>
  <c r="M86" i="96"/>
  <c r="M87" i="96"/>
  <c r="M88" i="96"/>
  <c r="M90" i="96"/>
  <c r="M91" i="96"/>
  <c r="M92" i="96"/>
  <c r="M94" i="96"/>
  <c r="M95" i="96"/>
  <c r="M96" i="96"/>
  <c r="M98" i="96"/>
  <c r="M99" i="96"/>
  <c r="M100" i="96"/>
  <c r="M102" i="96"/>
  <c r="M103" i="96"/>
  <c r="M104" i="96"/>
  <c r="M107" i="96"/>
  <c r="M108" i="96"/>
  <c r="M110" i="96"/>
  <c r="M111" i="96"/>
  <c r="M112" i="96"/>
  <c r="M114" i="96"/>
  <c r="M115" i="96"/>
  <c r="M116" i="96"/>
  <c r="M118" i="96"/>
  <c r="M119" i="96"/>
  <c r="M120" i="96"/>
  <c r="M122" i="96"/>
  <c r="M123" i="96"/>
  <c r="M124" i="96"/>
  <c r="M126" i="96"/>
  <c r="M127" i="96"/>
  <c r="M128" i="96"/>
  <c r="M130" i="96"/>
  <c r="M131" i="96"/>
  <c r="M132" i="96"/>
  <c r="M135" i="96"/>
  <c r="M136" i="96"/>
  <c r="M138" i="96"/>
  <c r="M139" i="96"/>
  <c r="M140" i="96"/>
  <c r="M142" i="96"/>
  <c r="M143" i="96"/>
  <c r="M144" i="96"/>
  <c r="M146" i="96"/>
  <c r="M147" i="96"/>
  <c r="M148" i="96"/>
  <c r="M150" i="96"/>
  <c r="M151" i="96"/>
  <c r="M152" i="96"/>
  <c r="M154" i="96"/>
  <c r="M155" i="96"/>
  <c r="M156" i="96"/>
  <c r="M158" i="96"/>
  <c r="M159" i="96"/>
  <c r="M160" i="96"/>
  <c r="M162" i="96"/>
  <c r="M163" i="96"/>
  <c r="M164" i="96"/>
  <c r="M166" i="96"/>
  <c r="M167" i="96"/>
  <c r="M168" i="96"/>
  <c r="M170" i="96"/>
  <c r="M172" i="96"/>
  <c r="M174" i="96"/>
  <c r="M175" i="96"/>
  <c r="M176" i="96"/>
  <c r="M178" i="96"/>
  <c r="M179" i="96"/>
  <c r="M180" i="96"/>
  <c r="M182" i="96"/>
  <c r="M183" i="96"/>
  <c r="M184" i="96"/>
  <c r="M186" i="96"/>
  <c r="M187" i="96"/>
  <c r="M188" i="96"/>
  <c r="M190" i="96"/>
  <c r="M191" i="96"/>
  <c r="M192" i="96"/>
  <c r="M194" i="96"/>
  <c r="M195" i="96"/>
  <c r="M196" i="96"/>
  <c r="M198" i="96"/>
  <c r="M199" i="96"/>
  <c r="M397" i="96"/>
  <c r="M398" i="96"/>
  <c r="M399" i="96"/>
  <c r="M400" i="96"/>
  <c r="M401" i="96"/>
  <c r="M11" i="97"/>
  <c r="M12" i="97"/>
  <c r="M13" i="97"/>
  <c r="M15" i="97"/>
  <c r="M16" i="97"/>
  <c r="M17" i="97"/>
  <c r="M19" i="97"/>
  <c r="M20" i="97"/>
  <c r="M21" i="97"/>
  <c r="M23" i="97"/>
  <c r="M24" i="97"/>
  <c r="M25" i="97"/>
  <c r="M27" i="97"/>
  <c r="M28" i="97"/>
  <c r="M29" i="97"/>
  <c r="M31" i="97"/>
  <c r="M32" i="97"/>
  <c r="M33" i="97"/>
  <c r="M35" i="97"/>
  <c r="M36" i="97"/>
  <c r="M37" i="97"/>
  <c r="M39" i="97"/>
  <c r="M40" i="97"/>
  <c r="M41" i="97"/>
  <c r="M43" i="97"/>
  <c r="M44" i="97"/>
  <c r="M45" i="97"/>
  <c r="M47" i="97"/>
  <c r="M48" i="97"/>
  <c r="M49" i="97"/>
  <c r="M51" i="97"/>
  <c r="M52" i="97"/>
  <c r="M53" i="97"/>
  <c r="M55" i="97"/>
  <c r="M56" i="97"/>
  <c r="M57" i="97"/>
  <c r="M59" i="97"/>
  <c r="M60" i="97"/>
  <c r="M61" i="97"/>
  <c r="M63" i="97"/>
  <c r="M64" i="97"/>
  <c r="M65" i="97"/>
  <c r="M67" i="97"/>
  <c r="M68" i="97"/>
  <c r="M69" i="97"/>
  <c r="M71" i="97"/>
  <c r="M72" i="97"/>
  <c r="M73" i="97"/>
  <c r="M75" i="97"/>
  <c r="M76" i="97"/>
  <c r="M77" i="97"/>
  <c r="M79" i="97"/>
  <c r="M80" i="97"/>
  <c r="M81" i="97"/>
  <c r="M83" i="97"/>
  <c r="M84" i="97"/>
  <c r="M85" i="97"/>
  <c r="M87" i="97"/>
  <c r="M88" i="97"/>
  <c r="M89" i="97"/>
  <c r="M91" i="97"/>
  <c r="M92" i="97"/>
  <c r="M93" i="97"/>
  <c r="M95" i="97"/>
  <c r="M96" i="97"/>
  <c r="M97" i="97"/>
  <c r="M99" i="97"/>
  <c r="M100" i="97"/>
  <c r="M101" i="97"/>
  <c r="M103" i="97"/>
  <c r="M104" i="97"/>
  <c r="M105" i="97"/>
  <c r="M107" i="97"/>
  <c r="M108" i="97"/>
  <c r="M109" i="97"/>
  <c r="M111" i="97"/>
  <c r="M112" i="97"/>
  <c r="M113" i="97"/>
  <c r="M115" i="97"/>
  <c r="M116" i="97"/>
  <c r="M117" i="97"/>
  <c r="M119" i="97"/>
  <c r="M120" i="97"/>
  <c r="M121" i="97"/>
  <c r="M123" i="97"/>
  <c r="M124" i="97"/>
  <c r="M125" i="97"/>
  <c r="M127" i="97"/>
  <c r="M128" i="97"/>
  <c r="M129" i="97"/>
  <c r="M131" i="97"/>
  <c r="M132" i="97"/>
  <c r="M133" i="97"/>
  <c r="M135" i="97"/>
  <c r="M136" i="97"/>
  <c r="M137" i="97"/>
  <c r="M139" i="97"/>
  <c r="M140" i="97"/>
  <c r="M141" i="97"/>
  <c r="M143" i="97"/>
  <c r="M144" i="97"/>
  <c r="M145" i="97"/>
  <c r="M147" i="97"/>
  <c r="M148" i="97"/>
  <c r="M149" i="97"/>
  <c r="M151" i="97"/>
  <c r="M152" i="97"/>
  <c r="M153" i="97"/>
  <c r="M155" i="97"/>
  <c r="M156" i="97"/>
  <c r="M157" i="97"/>
  <c r="M159" i="97"/>
  <c r="M160" i="97"/>
  <c r="M161" i="97"/>
  <c r="M163" i="97"/>
  <c r="M164" i="97"/>
  <c r="M165" i="97"/>
  <c r="M167" i="97"/>
  <c r="M168" i="97"/>
  <c r="M169" i="97"/>
  <c r="M172" i="97"/>
  <c r="M173" i="97"/>
  <c r="M176" i="97"/>
  <c r="M177" i="97"/>
  <c r="M179" i="97"/>
  <c r="M180" i="97"/>
  <c r="M181" i="97"/>
  <c r="M183" i="97"/>
  <c r="M184" i="97"/>
  <c r="M185" i="97"/>
  <c r="M187" i="97"/>
  <c r="M188" i="97"/>
  <c r="M189" i="97"/>
  <c r="M191" i="97"/>
  <c r="M193" i="97"/>
  <c r="M195" i="97"/>
  <c r="M196" i="97"/>
  <c r="M197" i="97"/>
  <c r="M199" i="97"/>
  <c r="M397" i="97"/>
  <c r="M398" i="97"/>
  <c r="M399" i="97"/>
  <c r="M400" i="97"/>
  <c r="M401" i="97"/>
  <c r="M10" i="98"/>
  <c r="M12" i="98"/>
  <c r="M13" i="98"/>
  <c r="M14" i="98"/>
  <c r="M16" i="98"/>
  <c r="M17" i="98"/>
  <c r="M18" i="98"/>
  <c r="M20" i="98"/>
  <c r="M21" i="98"/>
  <c r="M22" i="98"/>
  <c r="M24" i="98"/>
  <c r="M25" i="98"/>
  <c r="M26" i="98"/>
  <c r="M28" i="98"/>
  <c r="M29" i="98"/>
  <c r="M30" i="98"/>
  <c r="M32" i="98"/>
  <c r="M33" i="98"/>
  <c r="M34" i="98"/>
  <c r="M36" i="98"/>
  <c r="M37" i="98"/>
  <c r="M38" i="98"/>
  <c r="M40" i="98"/>
  <c r="M41" i="98"/>
  <c r="M42" i="98"/>
  <c r="M44" i="98"/>
  <c r="M45" i="98"/>
  <c r="M46" i="98"/>
  <c r="M48" i="98"/>
  <c r="M49" i="98"/>
  <c r="M50" i="98"/>
  <c r="M52" i="98"/>
  <c r="M53" i="98"/>
  <c r="M54" i="98"/>
  <c r="M56" i="98"/>
  <c r="M57" i="98"/>
  <c r="M58" i="98"/>
  <c r="M60" i="98"/>
  <c r="M61" i="98"/>
  <c r="M62" i="98"/>
  <c r="M64" i="98"/>
  <c r="M65" i="98"/>
  <c r="M66" i="98"/>
  <c r="M68" i="98"/>
  <c r="M69" i="98"/>
  <c r="M70" i="98"/>
  <c r="M72" i="98"/>
  <c r="M73" i="98"/>
  <c r="M74" i="98"/>
  <c r="M76" i="98"/>
  <c r="M77" i="98"/>
  <c r="M78" i="98"/>
  <c r="M80" i="98"/>
  <c r="M81" i="98"/>
  <c r="M82" i="98"/>
  <c r="M84" i="98"/>
  <c r="M85" i="98"/>
  <c r="M86" i="98"/>
  <c r="M88" i="98"/>
  <c r="M89" i="98"/>
  <c r="M90" i="98"/>
  <c r="M92" i="98"/>
  <c r="M93" i="98"/>
  <c r="M94" i="98"/>
  <c r="M96" i="98"/>
  <c r="M97" i="98"/>
  <c r="M98" i="98"/>
  <c r="M100" i="98"/>
  <c r="M101" i="98"/>
  <c r="M102" i="98"/>
  <c r="M104" i="98"/>
  <c r="M105" i="98"/>
  <c r="M106" i="98"/>
  <c r="M108" i="98"/>
  <c r="M109" i="98"/>
  <c r="M110" i="98"/>
  <c r="M112" i="98"/>
  <c r="M113" i="98"/>
  <c r="M114" i="98"/>
  <c r="M116" i="98"/>
  <c r="M117" i="98"/>
  <c r="M118" i="98"/>
  <c r="M120" i="98"/>
  <c r="M121" i="98"/>
  <c r="M122" i="98"/>
  <c r="M124" i="98"/>
  <c r="M125" i="98"/>
  <c r="M126" i="98"/>
  <c r="M128" i="98"/>
  <c r="M129" i="98"/>
  <c r="M130" i="98"/>
  <c r="M132" i="98"/>
  <c r="M133" i="98"/>
  <c r="M134" i="98"/>
  <c r="M136" i="98"/>
  <c r="M137" i="98"/>
  <c r="M138" i="98"/>
  <c r="M140" i="98"/>
  <c r="M141" i="98"/>
  <c r="M142" i="98"/>
  <c r="M144" i="98"/>
  <c r="M145" i="98"/>
  <c r="M146" i="98"/>
  <c r="M148" i="98"/>
  <c r="M149" i="98"/>
  <c r="M150" i="98"/>
  <c r="M152" i="98"/>
  <c r="M153" i="98"/>
  <c r="M154" i="98"/>
  <c r="M156" i="98"/>
  <c r="M157" i="98"/>
  <c r="M158" i="98"/>
  <c r="M160" i="98"/>
  <c r="M161" i="98"/>
  <c r="M162" i="98"/>
  <c r="M164" i="98"/>
  <c r="M165" i="98"/>
  <c r="M166" i="98"/>
  <c r="M168" i="98"/>
  <c r="M169" i="98"/>
  <c r="M170" i="98"/>
  <c r="M172" i="98"/>
  <c r="M173" i="98"/>
  <c r="M174" i="98"/>
  <c r="M176" i="98"/>
  <c r="M177" i="98"/>
  <c r="M178" i="98"/>
  <c r="M180" i="98"/>
  <c r="M181" i="98"/>
  <c r="M182" i="98"/>
  <c r="M184" i="98"/>
  <c r="M185" i="98"/>
  <c r="M186" i="98"/>
  <c r="M188" i="98"/>
  <c r="M189" i="98"/>
  <c r="M190" i="98"/>
  <c r="M192" i="98"/>
  <c r="M193" i="98"/>
  <c r="M194" i="98"/>
  <c r="M196" i="98"/>
  <c r="M197" i="98"/>
  <c r="M198" i="98"/>
  <c r="M397" i="98"/>
  <c r="M398" i="98"/>
  <c r="M399" i="98"/>
  <c r="M400" i="98"/>
  <c r="M401" i="98"/>
  <c r="M10" i="99"/>
  <c r="M11" i="99"/>
  <c r="M13" i="99"/>
  <c r="M14" i="99"/>
  <c r="M15" i="99"/>
  <c r="M17" i="99"/>
  <c r="M18" i="99"/>
  <c r="M19" i="99"/>
  <c r="M21" i="99"/>
  <c r="M22" i="99"/>
  <c r="M23" i="99"/>
  <c r="M25" i="99"/>
  <c r="M26" i="99"/>
  <c r="M27" i="99"/>
  <c r="M29" i="99"/>
  <c r="M30" i="99"/>
  <c r="M31" i="99"/>
  <c r="M33" i="99"/>
  <c r="M34" i="99"/>
  <c r="M35" i="99"/>
  <c r="M37" i="99"/>
  <c r="M38" i="99"/>
  <c r="M39" i="99"/>
  <c r="M41" i="99"/>
  <c r="M42" i="99"/>
  <c r="M43" i="99"/>
  <c r="M45" i="99"/>
  <c r="M46" i="99"/>
  <c r="M47" i="99"/>
  <c r="M49" i="99"/>
  <c r="M50" i="99"/>
  <c r="M51" i="99"/>
  <c r="M53" i="99"/>
  <c r="M54" i="99"/>
  <c r="M55" i="99"/>
  <c r="M57" i="99"/>
  <c r="M58" i="99"/>
  <c r="M59" i="99"/>
  <c r="M61" i="99"/>
  <c r="M62" i="99"/>
  <c r="M63" i="99"/>
  <c r="M65" i="99"/>
  <c r="M66" i="99"/>
  <c r="M67" i="99"/>
  <c r="M69" i="99"/>
  <c r="M70" i="99"/>
  <c r="M71" i="99"/>
  <c r="M73" i="99"/>
  <c r="M74" i="99"/>
  <c r="M75" i="99"/>
  <c r="M77" i="99"/>
  <c r="M78" i="99"/>
  <c r="M79" i="99"/>
  <c r="M81" i="99"/>
  <c r="M82" i="99"/>
  <c r="M83" i="99"/>
  <c r="M85" i="99"/>
  <c r="M86" i="99"/>
  <c r="M87" i="99"/>
  <c r="M89" i="99"/>
  <c r="M90" i="99"/>
  <c r="M91" i="99"/>
  <c r="M93" i="99"/>
  <c r="M94" i="99"/>
  <c r="M95" i="99"/>
  <c r="M97" i="99"/>
  <c r="M98" i="99"/>
  <c r="M99" i="99"/>
  <c r="M101" i="99"/>
  <c r="M102" i="99"/>
  <c r="M103" i="99"/>
  <c r="M105" i="99"/>
  <c r="M106" i="99"/>
  <c r="M107" i="99"/>
  <c r="M109" i="99"/>
  <c r="M110" i="99"/>
  <c r="M111" i="99"/>
  <c r="M113" i="99"/>
  <c r="M114" i="99"/>
  <c r="M115" i="99"/>
  <c r="M117" i="99"/>
  <c r="M118" i="99"/>
  <c r="M119" i="99"/>
  <c r="M121" i="99"/>
  <c r="M122" i="99"/>
  <c r="M123" i="99"/>
  <c r="M125" i="99"/>
  <c r="M126" i="99"/>
  <c r="M127" i="99"/>
  <c r="M129" i="99"/>
  <c r="M130" i="99"/>
  <c r="M131" i="99"/>
  <c r="M133" i="99"/>
  <c r="M134" i="99"/>
  <c r="M135" i="99"/>
  <c r="M137" i="99"/>
  <c r="M138" i="99"/>
  <c r="M139" i="99"/>
  <c r="M141" i="99"/>
  <c r="M142" i="99"/>
  <c r="M143" i="99"/>
  <c r="M145" i="99"/>
  <c r="M146" i="99"/>
  <c r="M147" i="99"/>
  <c r="M149" i="99"/>
  <c r="M150" i="99"/>
  <c r="M153" i="99"/>
  <c r="M154" i="99"/>
  <c r="M155" i="99"/>
  <c r="M157" i="99"/>
  <c r="M158" i="99"/>
  <c r="M159" i="99"/>
  <c r="M161" i="99"/>
  <c r="M162" i="99"/>
  <c r="M163" i="99"/>
  <c r="M165" i="99"/>
  <c r="M166" i="99"/>
  <c r="M167" i="99"/>
  <c r="M169" i="99"/>
  <c r="M170" i="99"/>
  <c r="M173" i="99"/>
  <c r="M174" i="99"/>
  <c r="M175" i="99"/>
  <c r="M177" i="99"/>
  <c r="M178" i="99"/>
  <c r="M179" i="99"/>
  <c r="M181" i="99"/>
  <c r="M182" i="99"/>
  <c r="M183" i="99"/>
  <c r="M185" i="99"/>
  <c r="M186" i="99"/>
  <c r="M187" i="99"/>
  <c r="M189" i="99"/>
  <c r="M190" i="99"/>
  <c r="M191" i="99"/>
  <c r="M193" i="99"/>
  <c r="M194" i="99"/>
  <c r="M195" i="99"/>
  <c r="M197" i="99"/>
  <c r="M198" i="99"/>
  <c r="M199" i="99"/>
  <c r="M397" i="99"/>
  <c r="M398" i="99"/>
  <c r="M399" i="99"/>
  <c r="M400" i="99"/>
  <c r="M401" i="99"/>
  <c r="M10" i="100"/>
  <c r="M11" i="100"/>
  <c r="M12" i="100"/>
  <c r="M14" i="100"/>
  <c r="M15" i="100"/>
  <c r="M16" i="100"/>
  <c r="M18" i="100"/>
  <c r="M19" i="100"/>
  <c r="M20" i="100"/>
  <c r="M22" i="100"/>
  <c r="M23" i="100"/>
  <c r="M24" i="100"/>
  <c r="M26" i="100"/>
  <c r="M27" i="100"/>
  <c r="M28" i="100"/>
  <c r="M30" i="100"/>
  <c r="M31" i="100"/>
  <c r="M32" i="100"/>
  <c r="M34" i="100"/>
  <c r="M35" i="100"/>
  <c r="M36" i="100"/>
  <c r="M38" i="100"/>
  <c r="M39" i="100"/>
  <c r="M40" i="100"/>
  <c r="M42" i="100"/>
  <c r="M43" i="100"/>
  <c r="M44" i="100"/>
  <c r="M46" i="100"/>
  <c r="M47" i="100"/>
  <c r="M48" i="100"/>
  <c r="M50" i="100"/>
  <c r="M51" i="100"/>
  <c r="M52" i="100"/>
  <c r="M54" i="100"/>
  <c r="M55" i="100"/>
  <c r="M56" i="100"/>
  <c r="M58" i="100"/>
  <c r="M59" i="100"/>
  <c r="M60" i="100"/>
  <c r="M62" i="100"/>
  <c r="M63" i="100"/>
  <c r="M64" i="100"/>
  <c r="M66" i="100"/>
  <c r="M67" i="100"/>
  <c r="M68" i="100"/>
  <c r="M70" i="100"/>
  <c r="M72" i="100"/>
  <c r="M74" i="100"/>
  <c r="M75" i="100"/>
  <c r="M76" i="100"/>
  <c r="M78" i="100"/>
  <c r="M79" i="100"/>
  <c r="M80" i="100"/>
  <c r="M82" i="100"/>
  <c r="M83" i="100"/>
  <c r="M84" i="100"/>
  <c r="M86" i="100"/>
  <c r="M87" i="100"/>
  <c r="M88" i="100"/>
  <c r="M90" i="100"/>
  <c r="M92" i="100"/>
  <c r="M94" i="100"/>
  <c r="M95" i="100"/>
  <c r="M96" i="100"/>
  <c r="M98" i="100"/>
  <c r="M99" i="100"/>
  <c r="M100" i="100"/>
  <c r="M102" i="100"/>
  <c r="M103" i="100"/>
  <c r="M106" i="100"/>
  <c r="M107" i="100"/>
  <c r="M108" i="100"/>
  <c r="M110" i="100"/>
  <c r="M111" i="100"/>
  <c r="M112" i="100"/>
  <c r="M114" i="100"/>
  <c r="M115" i="100"/>
  <c r="M116" i="100"/>
  <c r="M118" i="100"/>
  <c r="M119" i="100"/>
  <c r="M120" i="100"/>
  <c r="M122" i="100"/>
  <c r="M123" i="100"/>
  <c r="M124" i="100"/>
  <c r="M126" i="100"/>
  <c r="M127" i="100"/>
  <c r="M128" i="100"/>
  <c r="M130" i="100"/>
  <c r="M131" i="100"/>
  <c r="M132" i="100"/>
  <c r="M134" i="100"/>
  <c r="M135" i="100"/>
  <c r="M136" i="100"/>
  <c r="M138" i="100"/>
  <c r="M139" i="100"/>
  <c r="M140" i="100"/>
  <c r="M142" i="100"/>
  <c r="M143" i="100"/>
  <c r="M144" i="100"/>
  <c r="M146" i="100"/>
  <c r="M147" i="100"/>
  <c r="M148" i="100"/>
  <c r="M150" i="100"/>
  <c r="M151" i="100"/>
  <c r="M152" i="100"/>
  <c r="M154" i="100"/>
  <c r="M155" i="100"/>
  <c r="M156" i="100"/>
  <c r="M158" i="100"/>
  <c r="M159" i="100"/>
  <c r="M160" i="100"/>
  <c r="M162" i="100"/>
  <c r="M163" i="100"/>
  <c r="M164" i="100"/>
  <c r="M166" i="100"/>
  <c r="M167" i="100"/>
  <c r="M168" i="100"/>
  <c r="M170" i="100"/>
  <c r="M171" i="100"/>
  <c r="M172" i="100"/>
  <c r="M174" i="100"/>
  <c r="M175" i="100"/>
  <c r="M176" i="100"/>
  <c r="M178" i="100"/>
  <c r="M179" i="100"/>
  <c r="M180" i="100"/>
  <c r="M182" i="100"/>
  <c r="M183" i="100"/>
  <c r="M184" i="100"/>
  <c r="M186" i="100"/>
  <c r="M187" i="100"/>
  <c r="M188" i="100"/>
  <c r="M190" i="100"/>
  <c r="M191" i="100"/>
  <c r="M192" i="100"/>
  <c r="M194" i="100"/>
  <c r="M195" i="100"/>
  <c r="M196" i="100"/>
  <c r="M198" i="100"/>
  <c r="M199" i="100"/>
  <c r="M397" i="100"/>
  <c r="M398" i="100"/>
  <c r="M399" i="100"/>
  <c r="M400" i="100"/>
  <c r="M401" i="100"/>
  <c r="M11" i="101"/>
  <c r="M12" i="101"/>
  <c r="M13" i="101"/>
  <c r="M15" i="101"/>
  <c r="M16" i="101"/>
  <c r="M17" i="101"/>
  <c r="M19" i="101"/>
  <c r="M20" i="101"/>
  <c r="M21" i="101"/>
  <c r="M23" i="101"/>
  <c r="M24" i="101"/>
  <c r="M25" i="101"/>
  <c r="M27" i="101"/>
  <c r="M28" i="101"/>
  <c r="M29" i="101"/>
  <c r="M31" i="101"/>
  <c r="M32" i="101"/>
  <c r="M33" i="101"/>
  <c r="M35" i="101"/>
  <c r="M36" i="101"/>
  <c r="M37" i="101"/>
  <c r="M39" i="101"/>
  <c r="M40" i="101"/>
  <c r="M41" i="101"/>
  <c r="M43" i="101"/>
  <c r="M44" i="101"/>
  <c r="M45" i="101"/>
  <c r="M47" i="101"/>
  <c r="M48" i="101"/>
  <c r="M49" i="101"/>
  <c r="M51" i="101"/>
  <c r="M52" i="101"/>
  <c r="M53" i="101"/>
  <c r="M55" i="101"/>
  <c r="M56" i="101"/>
  <c r="M57" i="101"/>
  <c r="M59" i="101"/>
  <c r="M60" i="101"/>
  <c r="M61" i="101"/>
  <c r="M63" i="101"/>
  <c r="M64" i="101"/>
  <c r="M65" i="101"/>
  <c r="M67" i="101"/>
  <c r="M68" i="101"/>
  <c r="M69" i="101"/>
  <c r="M71" i="101"/>
  <c r="M72" i="101"/>
  <c r="M73" i="101"/>
  <c r="M75" i="101"/>
  <c r="M76" i="101"/>
  <c r="M77" i="101"/>
  <c r="M79" i="101"/>
  <c r="M80" i="101"/>
  <c r="M81" i="101"/>
  <c r="M83" i="101"/>
  <c r="M84" i="101"/>
  <c r="M85" i="101"/>
  <c r="M87" i="101"/>
  <c r="M88" i="101"/>
  <c r="M89" i="101"/>
  <c r="M91" i="101"/>
  <c r="M92" i="101"/>
  <c r="M93" i="101"/>
  <c r="M95" i="101"/>
  <c r="M96" i="101"/>
  <c r="M97" i="101"/>
  <c r="M99" i="101"/>
  <c r="M100" i="101"/>
  <c r="M101" i="101"/>
  <c r="M103" i="101"/>
  <c r="M104" i="101"/>
  <c r="M105" i="101"/>
  <c r="M107" i="101"/>
  <c r="M108" i="101"/>
  <c r="M109" i="101"/>
  <c r="M111" i="101"/>
  <c r="M112" i="101"/>
  <c r="M113" i="101"/>
  <c r="M115" i="101"/>
  <c r="M116" i="101"/>
  <c r="M117" i="101"/>
  <c r="M119" i="101"/>
  <c r="M120" i="101"/>
  <c r="M121" i="101"/>
  <c r="M123" i="101"/>
  <c r="M124" i="101"/>
  <c r="M125" i="101"/>
  <c r="M127" i="101"/>
  <c r="M128" i="101"/>
  <c r="M129" i="101"/>
  <c r="M131" i="101"/>
  <c r="M132" i="101"/>
  <c r="M133" i="101"/>
  <c r="M135" i="101"/>
  <c r="M136" i="101"/>
  <c r="M137" i="101"/>
  <c r="M139" i="101"/>
  <c r="M140" i="101"/>
  <c r="M141" i="101"/>
  <c r="M143" i="101"/>
  <c r="M144" i="101"/>
  <c r="M145" i="101"/>
  <c r="M147" i="101"/>
  <c r="M148" i="101"/>
  <c r="M149" i="101"/>
  <c r="M151" i="101"/>
  <c r="M152" i="101"/>
  <c r="M153" i="101"/>
  <c r="M155" i="101"/>
  <c r="M156" i="101"/>
  <c r="M157" i="101"/>
  <c r="M159" i="101"/>
  <c r="M160" i="101"/>
  <c r="M161" i="101"/>
  <c r="M163" i="101"/>
  <c r="M164" i="101"/>
  <c r="M165" i="101"/>
  <c r="M167" i="101"/>
  <c r="M168" i="101"/>
  <c r="M169" i="101"/>
  <c r="M171" i="101"/>
  <c r="M172" i="101"/>
  <c r="M173" i="101"/>
  <c r="M175" i="101"/>
  <c r="M176" i="101"/>
  <c r="M177" i="101"/>
  <c r="M179" i="101"/>
  <c r="M180" i="101"/>
  <c r="M181" i="101"/>
  <c r="M183" i="101"/>
  <c r="M184" i="101"/>
  <c r="M185" i="101"/>
  <c r="M187" i="101"/>
  <c r="M188" i="101"/>
  <c r="M189" i="101"/>
  <c r="M191" i="101"/>
  <c r="M192" i="101"/>
  <c r="M193" i="101"/>
  <c r="M195" i="101"/>
  <c r="M196" i="101"/>
  <c r="M197" i="101"/>
  <c r="M199" i="101"/>
  <c r="M397" i="101"/>
  <c r="M398" i="101"/>
  <c r="M399" i="101"/>
  <c r="M400" i="101"/>
  <c r="M401" i="101"/>
  <c r="M10" i="102"/>
  <c r="M12" i="102"/>
  <c r="M13" i="102"/>
  <c r="M14" i="102"/>
  <c r="M16" i="102"/>
  <c r="M17" i="102"/>
  <c r="M18" i="102"/>
  <c r="M20" i="102"/>
  <c r="M21" i="102"/>
  <c r="M22" i="102"/>
  <c r="M24" i="102"/>
  <c r="M25" i="102"/>
  <c r="M26" i="102"/>
  <c r="M28" i="102"/>
  <c r="M29" i="102"/>
  <c r="M30" i="102"/>
  <c r="M32" i="102"/>
  <c r="M33" i="102"/>
  <c r="M34" i="102"/>
  <c r="M36" i="102"/>
  <c r="M37" i="102"/>
  <c r="M38" i="102"/>
  <c r="M40" i="102"/>
  <c r="M41" i="102"/>
  <c r="M42" i="102"/>
  <c r="M44" i="102"/>
  <c r="M45" i="102"/>
  <c r="M46" i="102"/>
  <c r="M48" i="102"/>
  <c r="M49" i="102"/>
  <c r="M50" i="102"/>
  <c r="M52" i="102"/>
  <c r="M53" i="102"/>
  <c r="M54" i="102"/>
  <c r="M56" i="102"/>
  <c r="M57" i="102"/>
  <c r="M58" i="102"/>
  <c r="M60" i="102"/>
  <c r="M61" i="102"/>
  <c r="M62" i="102"/>
  <c r="M64" i="102"/>
  <c r="M65" i="102"/>
  <c r="M66" i="102"/>
  <c r="M68" i="102"/>
  <c r="M69" i="102"/>
  <c r="M70" i="102"/>
  <c r="M72" i="102"/>
  <c r="M73" i="102"/>
  <c r="M74" i="102"/>
  <c r="M76" i="102"/>
  <c r="M77" i="102"/>
  <c r="M78" i="102"/>
  <c r="M80" i="102"/>
  <c r="M81" i="102"/>
  <c r="M82" i="102"/>
  <c r="M84" i="102"/>
  <c r="M85" i="102"/>
  <c r="M86" i="102"/>
  <c r="M88" i="102"/>
  <c r="M89" i="102"/>
  <c r="M90" i="102"/>
  <c r="M92" i="102"/>
  <c r="M93" i="102"/>
  <c r="M94" i="102"/>
  <c r="M96" i="102"/>
  <c r="M97" i="102"/>
  <c r="M98" i="102"/>
  <c r="M100" i="102"/>
  <c r="M101" i="102"/>
  <c r="M102" i="102"/>
  <c r="M104" i="102"/>
  <c r="M105" i="102"/>
  <c r="M106" i="102"/>
  <c r="M108" i="102"/>
  <c r="M109" i="102"/>
  <c r="M110" i="102"/>
  <c r="M112" i="102"/>
  <c r="M113" i="102"/>
  <c r="M114" i="102"/>
  <c r="M116" i="102"/>
  <c r="M117" i="102"/>
  <c r="M118" i="102"/>
  <c r="M120" i="102"/>
  <c r="M121" i="102"/>
  <c r="M122" i="102"/>
  <c r="M124" i="102"/>
  <c r="M125" i="102"/>
  <c r="M126" i="102"/>
  <c r="M128" i="102"/>
  <c r="M129" i="102"/>
  <c r="M130" i="102"/>
  <c r="M132" i="102"/>
  <c r="M133" i="102"/>
  <c r="M134" i="102"/>
  <c r="M136" i="102"/>
  <c r="M137" i="102"/>
  <c r="M138" i="102"/>
  <c r="M140" i="102"/>
  <c r="M141" i="102"/>
  <c r="M142" i="102"/>
  <c r="M144" i="102"/>
  <c r="M145" i="102"/>
  <c r="M146" i="102"/>
  <c r="M148" i="102"/>
  <c r="M149" i="102"/>
  <c r="M150" i="102"/>
  <c r="M152" i="102"/>
  <c r="M153" i="102"/>
  <c r="M154" i="102"/>
  <c r="M156" i="102"/>
  <c r="M157" i="102"/>
  <c r="M158" i="102"/>
  <c r="M160" i="102"/>
  <c r="M161" i="102"/>
  <c r="M162" i="102"/>
  <c r="M164" i="102"/>
  <c r="M165" i="102"/>
  <c r="M166" i="102"/>
  <c r="M168" i="102"/>
  <c r="M169" i="102"/>
  <c r="M170" i="102"/>
  <c r="M172" i="102"/>
  <c r="M173" i="102"/>
  <c r="M174" i="102"/>
  <c r="M176" i="102"/>
  <c r="M177" i="102"/>
  <c r="M178" i="102"/>
  <c r="M180" i="102"/>
  <c r="M181" i="102"/>
  <c r="M182" i="102"/>
  <c r="M184" i="102"/>
  <c r="M185" i="102"/>
  <c r="M186" i="102"/>
  <c r="M188" i="102"/>
  <c r="M189" i="102"/>
  <c r="M190" i="102"/>
  <c r="M192" i="102"/>
  <c r="M193" i="102"/>
  <c r="M194" i="102"/>
  <c r="M196" i="102"/>
  <c r="M197" i="102"/>
  <c r="M198" i="102"/>
  <c r="M397" i="102"/>
  <c r="M398" i="102"/>
  <c r="M399" i="102"/>
  <c r="M400" i="102"/>
  <c r="M401" i="102"/>
  <c r="M10" i="103"/>
  <c r="M11" i="103"/>
  <c r="M13" i="103"/>
  <c r="M14" i="103"/>
  <c r="M15" i="103"/>
  <c r="M17" i="103"/>
  <c r="M18" i="103"/>
  <c r="M19" i="103"/>
  <c r="M21" i="103"/>
  <c r="M22" i="103"/>
  <c r="M23" i="103"/>
  <c r="M25" i="103"/>
  <c r="M26" i="103"/>
  <c r="M27" i="103"/>
  <c r="M29" i="103"/>
  <c r="M30" i="103"/>
  <c r="M31" i="103"/>
  <c r="M33" i="103"/>
  <c r="M34" i="103"/>
  <c r="M35" i="103"/>
  <c r="M37" i="103"/>
  <c r="M38" i="103"/>
  <c r="M39" i="103"/>
  <c r="M41" i="103"/>
  <c r="M42" i="103"/>
  <c r="M43" i="103"/>
  <c r="M45" i="103"/>
  <c r="M46" i="103"/>
  <c r="M47" i="103"/>
  <c r="M49" i="103"/>
  <c r="M50" i="103"/>
  <c r="M51" i="103"/>
  <c r="M53" i="103"/>
  <c r="M54" i="103"/>
  <c r="M55" i="103"/>
  <c r="M57" i="103"/>
  <c r="M58" i="103"/>
  <c r="M59" i="103"/>
  <c r="M61" i="103"/>
  <c r="M62" i="103"/>
  <c r="M63" i="103"/>
  <c r="M65" i="103"/>
  <c r="M66" i="103"/>
  <c r="M67" i="103"/>
  <c r="M69" i="103"/>
  <c r="M70" i="103"/>
  <c r="M71" i="103"/>
  <c r="M73" i="103"/>
  <c r="M74" i="103"/>
  <c r="M75" i="103"/>
  <c r="M77" i="103"/>
  <c r="M78" i="103"/>
  <c r="M79" i="103"/>
  <c r="M81" i="103"/>
  <c r="M82" i="103"/>
  <c r="M83" i="103"/>
  <c r="M85" i="103"/>
  <c r="M86" i="103"/>
  <c r="M87" i="103"/>
  <c r="M89" i="103"/>
  <c r="M90" i="103"/>
  <c r="M91" i="103"/>
  <c r="M93" i="103"/>
  <c r="M94" i="103"/>
  <c r="M95" i="103"/>
  <c r="M97" i="103"/>
  <c r="M98" i="103"/>
  <c r="M99" i="103"/>
  <c r="M101" i="103"/>
  <c r="M102" i="103"/>
  <c r="M103" i="103"/>
  <c r="M105" i="103"/>
  <c r="M106" i="103"/>
  <c r="M107" i="103"/>
  <c r="M109" i="103"/>
  <c r="M110" i="103"/>
  <c r="M111" i="103"/>
  <c r="M113" i="103"/>
  <c r="M114" i="103"/>
  <c r="M115" i="103"/>
  <c r="M117" i="103"/>
  <c r="M118" i="103"/>
  <c r="M119" i="103"/>
  <c r="M121" i="103"/>
  <c r="M122" i="103"/>
  <c r="M123" i="103"/>
  <c r="M125" i="103"/>
  <c r="M126" i="103"/>
  <c r="M127" i="103"/>
  <c r="M129" i="103"/>
  <c r="M130" i="103"/>
  <c r="M131" i="103"/>
  <c r="M133" i="103"/>
  <c r="M135" i="103"/>
  <c r="M137" i="103"/>
  <c r="M138" i="103"/>
  <c r="M139" i="103"/>
  <c r="M141" i="103"/>
  <c r="M142" i="103"/>
  <c r="M143" i="103"/>
  <c r="M145" i="103"/>
  <c r="M146" i="103"/>
  <c r="M147" i="103"/>
  <c r="M149" i="103"/>
  <c r="M150" i="103"/>
  <c r="M151" i="103"/>
  <c r="M153" i="103"/>
  <c r="M154" i="103"/>
  <c r="M155" i="103"/>
  <c r="M157" i="103"/>
  <c r="M158" i="103"/>
  <c r="M159" i="103"/>
  <c r="M161" i="103"/>
  <c r="M162" i="103"/>
  <c r="M163" i="103"/>
  <c r="M165" i="103"/>
  <c r="M166" i="103"/>
  <c r="M167" i="103"/>
  <c r="M169" i="103"/>
  <c r="M170" i="103"/>
  <c r="M171" i="103"/>
  <c r="M173" i="103"/>
  <c r="M174" i="103"/>
  <c r="M175" i="103"/>
  <c r="M177" i="103"/>
  <c r="M178" i="103"/>
  <c r="M179" i="103"/>
  <c r="M181" i="103"/>
  <c r="M182" i="103"/>
  <c r="M183" i="103"/>
  <c r="M185" i="103"/>
  <c r="M186" i="103"/>
  <c r="M187" i="103"/>
  <c r="M189" i="103"/>
  <c r="M190" i="103"/>
  <c r="M191" i="103"/>
  <c r="M193" i="103"/>
  <c r="M194" i="103"/>
  <c r="M195" i="103"/>
  <c r="M197" i="103"/>
  <c r="M198" i="103"/>
  <c r="M199" i="103"/>
  <c r="M397" i="103"/>
  <c r="M398" i="103"/>
  <c r="M399" i="103"/>
  <c r="M400" i="103"/>
  <c r="M401" i="103"/>
  <c r="M10" i="104"/>
  <c r="M11" i="104"/>
  <c r="M12" i="104"/>
  <c r="M14" i="104"/>
  <c r="M15" i="104"/>
  <c r="M16" i="104"/>
  <c r="M18" i="104"/>
  <c r="M19" i="104"/>
  <c r="M20" i="104"/>
  <c r="M22" i="104"/>
  <c r="M23" i="104"/>
  <c r="M24" i="104"/>
  <c r="M26" i="104"/>
  <c r="M27" i="104"/>
  <c r="M28" i="104"/>
  <c r="M30" i="104"/>
  <c r="M31" i="104"/>
  <c r="M32" i="104"/>
  <c r="M34" i="104"/>
  <c r="M35" i="104"/>
  <c r="M36" i="104"/>
  <c r="M38" i="104"/>
  <c r="M39" i="104"/>
  <c r="M40" i="104"/>
  <c r="M42" i="104"/>
  <c r="M43" i="104"/>
  <c r="M44" i="104"/>
  <c r="M46" i="104"/>
  <c r="M47" i="104"/>
  <c r="M48" i="104"/>
  <c r="M50" i="104"/>
  <c r="M51" i="104"/>
  <c r="M52" i="104"/>
  <c r="M54" i="104"/>
  <c r="M55" i="104"/>
  <c r="M56" i="104"/>
  <c r="M58" i="104"/>
  <c r="M59" i="104"/>
  <c r="M60" i="104"/>
  <c r="M62" i="104"/>
  <c r="M63" i="104"/>
  <c r="M64" i="104"/>
  <c r="M66" i="104"/>
  <c r="M67" i="104"/>
  <c r="M68" i="104"/>
  <c r="M70" i="104"/>
  <c r="M71" i="104"/>
  <c r="M72" i="104"/>
  <c r="M74" i="104"/>
  <c r="M75" i="104"/>
  <c r="M78" i="104"/>
  <c r="M79" i="104"/>
  <c r="M80" i="104"/>
  <c r="M82" i="104"/>
  <c r="M83" i="104"/>
  <c r="M84" i="104"/>
  <c r="M86" i="104"/>
  <c r="M87" i="104"/>
  <c r="M88" i="104"/>
  <c r="M90" i="104"/>
  <c r="M91" i="104"/>
  <c r="M92" i="104"/>
  <c r="M94" i="104"/>
  <c r="M95" i="104"/>
  <c r="M96" i="104"/>
  <c r="M98" i="104"/>
  <c r="M99" i="104"/>
  <c r="M100" i="104"/>
  <c r="M102" i="104"/>
  <c r="M103" i="104"/>
  <c r="M104" i="104"/>
  <c r="M108" i="104"/>
  <c r="M110" i="104"/>
  <c r="M111" i="104"/>
  <c r="M112" i="104"/>
  <c r="M114" i="104"/>
  <c r="M115" i="104"/>
  <c r="M116" i="104"/>
  <c r="M118" i="104"/>
  <c r="M119" i="104"/>
  <c r="M120" i="104"/>
  <c r="M122" i="104"/>
  <c r="M123" i="104"/>
  <c r="M124" i="104"/>
  <c r="M126" i="104"/>
  <c r="M127" i="104"/>
  <c r="M128" i="104"/>
  <c r="M130" i="104"/>
  <c r="M131" i="104"/>
  <c r="M132" i="104"/>
  <c r="M134" i="104"/>
  <c r="M135" i="104"/>
  <c r="M136" i="104"/>
  <c r="M138" i="104"/>
  <c r="M139" i="104"/>
  <c r="M140" i="104"/>
  <c r="M142" i="104"/>
  <c r="M143" i="104"/>
  <c r="M144" i="104"/>
  <c r="M146" i="104"/>
  <c r="M147" i="104"/>
  <c r="M148" i="104"/>
  <c r="M150" i="104"/>
  <c r="M151" i="104"/>
  <c r="M152" i="104"/>
  <c r="M154" i="104"/>
  <c r="M155" i="104"/>
  <c r="M156" i="104"/>
  <c r="M158" i="104"/>
  <c r="M159" i="104"/>
  <c r="M160" i="104"/>
  <c r="M162" i="104"/>
  <c r="M163" i="104"/>
  <c r="M164" i="104"/>
  <c r="M166" i="104"/>
  <c r="M167" i="104"/>
  <c r="M168" i="104"/>
  <c r="M170" i="104"/>
  <c r="M171" i="104"/>
  <c r="M172" i="104"/>
  <c r="M174" i="104"/>
  <c r="M175" i="104"/>
  <c r="M176" i="104"/>
  <c r="M178" i="104"/>
  <c r="M179" i="104"/>
  <c r="M180" i="104"/>
  <c r="M182" i="104"/>
  <c r="M183" i="104"/>
  <c r="M184" i="104"/>
  <c r="M186" i="104"/>
  <c r="M187" i="104"/>
  <c r="M188" i="104"/>
  <c r="M190" i="104"/>
  <c r="M191" i="104"/>
  <c r="M192" i="104"/>
  <c r="M194" i="104"/>
  <c r="M195" i="104"/>
  <c r="M196" i="104"/>
  <c r="M198" i="104"/>
  <c r="M199" i="104"/>
  <c r="M397" i="104"/>
  <c r="M398" i="104"/>
  <c r="M399" i="104"/>
  <c r="M400" i="104"/>
  <c r="M401" i="104"/>
  <c r="M11" i="105"/>
  <c r="M12" i="105"/>
  <c r="M13" i="105"/>
  <c r="M15" i="105"/>
  <c r="M16" i="105"/>
  <c r="M17" i="105"/>
  <c r="M19" i="105"/>
  <c r="M20" i="105"/>
  <c r="M21" i="105"/>
  <c r="M23" i="105"/>
  <c r="M24" i="105"/>
  <c r="M25" i="105"/>
  <c r="M27" i="105"/>
  <c r="M28" i="105"/>
  <c r="M29" i="105"/>
  <c r="M31" i="105"/>
  <c r="M32" i="105"/>
  <c r="M33" i="105"/>
  <c r="M35" i="105"/>
  <c r="M36" i="105"/>
  <c r="M37" i="105"/>
  <c r="M39" i="105"/>
  <c r="M40" i="105"/>
  <c r="M41" i="105"/>
  <c r="M43" i="105"/>
  <c r="M44" i="105"/>
  <c r="M45" i="105"/>
  <c r="M47" i="105"/>
  <c r="M48" i="105"/>
  <c r="M49" i="105"/>
  <c r="M51" i="105"/>
  <c r="M52" i="105"/>
  <c r="M53" i="105"/>
  <c r="M55" i="105"/>
  <c r="M56" i="105"/>
  <c r="M57" i="105"/>
  <c r="M59" i="105"/>
  <c r="M60" i="105"/>
  <c r="M61" i="105"/>
  <c r="M63" i="105"/>
  <c r="M64" i="105"/>
  <c r="M65" i="105"/>
  <c r="M67" i="105"/>
  <c r="M68" i="105"/>
  <c r="M69" i="105"/>
  <c r="M71" i="105"/>
  <c r="M72" i="105"/>
  <c r="M73" i="105"/>
  <c r="M75" i="105"/>
  <c r="M76" i="105"/>
  <c r="M77" i="105"/>
  <c r="M79" i="105"/>
  <c r="M80" i="105"/>
  <c r="M81" i="105"/>
  <c r="M83" i="105"/>
  <c r="M84" i="105"/>
  <c r="M85" i="105"/>
  <c r="M87" i="105"/>
  <c r="M88" i="105"/>
  <c r="M89" i="105"/>
  <c r="M91" i="105"/>
  <c r="M92" i="105"/>
  <c r="M93" i="105"/>
  <c r="M95" i="105"/>
  <c r="M96" i="105"/>
  <c r="M97" i="105"/>
  <c r="M99" i="105"/>
  <c r="M100" i="105"/>
  <c r="M101" i="105"/>
  <c r="M103" i="105"/>
  <c r="M104" i="105"/>
  <c r="M105" i="105"/>
  <c r="M107" i="105"/>
  <c r="M108" i="105"/>
  <c r="M109" i="105"/>
  <c r="M111" i="105"/>
  <c r="M112" i="105"/>
  <c r="M113" i="105"/>
  <c r="M115" i="105"/>
  <c r="M116" i="105"/>
  <c r="M117" i="105"/>
  <c r="M119" i="105"/>
  <c r="M120" i="105"/>
  <c r="M121" i="105"/>
  <c r="M123" i="105"/>
  <c r="M124" i="105"/>
  <c r="M125" i="105"/>
  <c r="M127" i="105"/>
  <c r="M128" i="105"/>
  <c r="M129" i="105"/>
  <c r="M131" i="105"/>
  <c r="M132" i="105"/>
  <c r="M133" i="105"/>
  <c r="M135" i="105"/>
  <c r="M136" i="105"/>
  <c r="M137" i="105"/>
  <c r="M139" i="105"/>
  <c r="M140" i="105"/>
  <c r="M141" i="105"/>
  <c r="M143" i="105"/>
  <c r="M144" i="105"/>
  <c r="M145" i="105"/>
  <c r="M147" i="105"/>
  <c r="M148" i="105"/>
  <c r="M149" i="105"/>
  <c r="M151" i="105"/>
  <c r="M152" i="105"/>
  <c r="M153" i="105"/>
  <c r="M155" i="105"/>
  <c r="M156" i="105"/>
  <c r="M157" i="105"/>
  <c r="M159" i="105"/>
  <c r="M160" i="105"/>
  <c r="M161" i="105"/>
  <c r="M163" i="105"/>
  <c r="M164" i="105"/>
  <c r="M165" i="105"/>
  <c r="M167" i="105"/>
  <c r="M168" i="105"/>
  <c r="M169" i="105"/>
  <c r="M171" i="105"/>
  <c r="M172" i="105"/>
  <c r="M173" i="105"/>
  <c r="M175" i="105"/>
  <c r="M176" i="105"/>
  <c r="M177" i="105"/>
  <c r="M179" i="105"/>
  <c r="M180" i="105"/>
  <c r="M181" i="105"/>
  <c r="M183" i="105"/>
  <c r="M184" i="105"/>
  <c r="M185" i="105"/>
  <c r="M187" i="105"/>
  <c r="M188" i="105"/>
  <c r="M189" i="105"/>
  <c r="M191" i="105"/>
  <c r="M192" i="105"/>
  <c r="M193" i="105"/>
  <c r="M195" i="105"/>
  <c r="M196" i="105"/>
  <c r="M197" i="105"/>
  <c r="M199" i="105"/>
  <c r="M397" i="105"/>
  <c r="M398" i="105"/>
  <c r="M399" i="105"/>
  <c r="M400" i="105"/>
  <c r="M401" i="105"/>
  <c r="M11" i="72"/>
  <c r="M13" i="72"/>
  <c r="M15" i="72"/>
  <c r="M17" i="72"/>
  <c r="M19" i="72"/>
  <c r="M21" i="72"/>
  <c r="M23" i="72"/>
  <c r="M25" i="72"/>
  <c r="M27" i="72"/>
  <c r="M29" i="72"/>
  <c r="M31" i="72"/>
  <c r="M33" i="72"/>
  <c r="M35" i="72"/>
  <c r="M37" i="72"/>
  <c r="M39" i="72"/>
  <c r="M41" i="72"/>
  <c r="M43" i="72"/>
  <c r="M45" i="72"/>
  <c r="M47" i="72"/>
  <c r="M49" i="72"/>
  <c r="M51" i="72"/>
  <c r="M53" i="72"/>
  <c r="M55" i="72"/>
  <c r="M57" i="72"/>
  <c r="M59" i="72"/>
  <c r="M61" i="72"/>
  <c r="M63" i="72"/>
  <c r="M65" i="72"/>
  <c r="M67" i="72"/>
  <c r="M69" i="72"/>
  <c r="M73" i="72"/>
  <c r="M75" i="72"/>
  <c r="M77" i="72"/>
  <c r="M79" i="72"/>
  <c r="M81" i="72"/>
  <c r="M83" i="72"/>
  <c r="M85" i="72"/>
  <c r="M87" i="72"/>
  <c r="M89" i="72"/>
  <c r="M91" i="72"/>
  <c r="M93" i="72"/>
  <c r="M95" i="72"/>
  <c r="M97" i="72"/>
  <c r="M99" i="72"/>
  <c r="M101" i="72"/>
  <c r="M103" i="72"/>
  <c r="M105" i="72"/>
  <c r="M107" i="72"/>
  <c r="M109" i="72"/>
  <c r="M111" i="72"/>
  <c r="M113" i="72"/>
  <c r="M115" i="72"/>
  <c r="M117" i="72"/>
  <c r="M119" i="72"/>
  <c r="M121" i="72"/>
  <c r="M123" i="72"/>
  <c r="M125" i="72"/>
  <c r="M127" i="72"/>
  <c r="M129" i="72"/>
  <c r="M131" i="72"/>
  <c r="M133" i="72"/>
  <c r="M135" i="72"/>
  <c r="M137" i="72"/>
  <c r="M139" i="72"/>
  <c r="M141" i="72"/>
  <c r="M143" i="72"/>
  <c r="M145" i="72"/>
  <c r="M147" i="72"/>
  <c r="M149" i="72"/>
  <c r="M151" i="72"/>
  <c r="M153" i="72"/>
  <c r="M155" i="72"/>
  <c r="M157" i="72"/>
  <c r="M159" i="72"/>
  <c r="M161" i="72"/>
  <c r="M163" i="72"/>
  <c r="M165" i="72"/>
  <c r="M167" i="72"/>
  <c r="M169" i="72"/>
  <c r="M173" i="72"/>
  <c r="M177" i="72"/>
  <c r="M181" i="72"/>
  <c r="M185" i="72"/>
  <c r="M189" i="72"/>
  <c r="M193" i="72"/>
  <c r="M197" i="72"/>
  <c r="M398" i="72"/>
  <c r="M344" i="101"/>
  <c r="M340" i="101"/>
  <c r="M336" i="101"/>
  <c r="M332" i="101"/>
  <c r="M328" i="101"/>
  <c r="M324" i="101"/>
  <c r="M320" i="101"/>
  <c r="M316" i="101"/>
  <c r="M312" i="101"/>
  <c r="M308" i="101"/>
  <c r="M304" i="101"/>
  <c r="M300" i="101"/>
  <c r="M296" i="101"/>
  <c r="M292" i="101"/>
  <c r="M288" i="101"/>
  <c r="M284" i="101"/>
  <c r="M280" i="101"/>
  <c r="M276" i="101"/>
  <c r="M272" i="101"/>
  <c r="M268" i="101"/>
  <c r="M264" i="101"/>
  <c r="M260" i="101"/>
  <c r="M256" i="101"/>
  <c r="M252" i="101"/>
  <c r="M248" i="101"/>
  <c r="M244" i="101"/>
  <c r="M240" i="101"/>
  <c r="M395" i="101"/>
  <c r="M391" i="101"/>
  <c r="M387" i="101"/>
  <c r="M383" i="101"/>
  <c r="M379" i="101"/>
  <c r="M375" i="101"/>
  <c r="M371" i="101"/>
  <c r="M367" i="101"/>
  <c r="M363" i="101"/>
  <c r="M359" i="101"/>
  <c r="M355" i="101"/>
  <c r="M351" i="101"/>
  <c r="M347" i="101"/>
  <c r="M343" i="98"/>
  <c r="M339" i="98"/>
  <c r="M335" i="98"/>
  <c r="M331" i="98"/>
  <c r="M327" i="98"/>
  <c r="M323" i="98"/>
  <c r="M319" i="98"/>
  <c r="M315" i="98"/>
  <c r="M311" i="98"/>
  <c r="M307" i="98"/>
  <c r="M303" i="98"/>
  <c r="M299" i="98"/>
  <c r="M295" i="98"/>
  <c r="M291" i="98"/>
  <c r="M287" i="98"/>
  <c r="M283" i="98"/>
  <c r="M279" i="98"/>
  <c r="M275" i="98"/>
  <c r="M271" i="98"/>
  <c r="M267" i="98"/>
  <c r="M263" i="98"/>
  <c r="M259" i="98"/>
  <c r="M255" i="98"/>
  <c r="M251" i="98"/>
  <c r="M247" i="98"/>
  <c r="M243" i="98"/>
  <c r="M239" i="98"/>
  <c r="M344" i="97"/>
  <c r="M340" i="97"/>
  <c r="M336" i="97"/>
  <c r="M332" i="97"/>
  <c r="M328" i="97"/>
  <c r="M324" i="97"/>
  <c r="M320" i="97"/>
  <c r="M316" i="97"/>
  <c r="M312" i="97"/>
  <c r="M308" i="97"/>
  <c r="M304" i="97"/>
  <c r="M300" i="97"/>
  <c r="M296" i="97"/>
  <c r="M292" i="97"/>
  <c r="M288" i="97"/>
  <c r="M284" i="97"/>
  <c r="M280" i="97"/>
  <c r="M276" i="97"/>
  <c r="M272" i="97"/>
  <c r="M268" i="97"/>
  <c r="M264" i="97"/>
  <c r="M260" i="97"/>
  <c r="M256" i="97"/>
  <c r="M252" i="97"/>
  <c r="M248" i="97"/>
  <c r="M244" i="97"/>
  <c r="M240" i="97"/>
  <c r="M393" i="95"/>
  <c r="M389" i="95"/>
  <c r="M385" i="95"/>
  <c r="M381" i="95"/>
  <c r="M377" i="95"/>
  <c r="M373" i="95"/>
  <c r="M369" i="95"/>
  <c r="M365" i="95"/>
  <c r="M361" i="95"/>
  <c r="M357" i="95"/>
  <c r="M353" i="95"/>
  <c r="M349" i="95"/>
  <c r="M400" i="95"/>
  <c r="M199" i="95"/>
  <c r="M195" i="95"/>
  <c r="M187" i="95"/>
  <c r="M183" i="95"/>
  <c r="M179" i="95"/>
  <c r="M175" i="95"/>
  <c r="M171" i="95"/>
  <c r="M167" i="95"/>
  <c r="M163" i="95"/>
  <c r="M159" i="95"/>
  <c r="M155" i="95"/>
  <c r="M151" i="95"/>
  <c r="M147" i="95"/>
  <c r="M143" i="95"/>
  <c r="M139" i="95"/>
  <c r="M135" i="95"/>
  <c r="M131" i="95"/>
  <c r="M127" i="95"/>
  <c r="M123" i="95"/>
  <c r="M119" i="95"/>
  <c r="M115" i="95"/>
  <c r="M111" i="95"/>
  <c r="M107" i="95"/>
  <c r="M103" i="95"/>
  <c r="M99" i="95"/>
  <c r="M95" i="95"/>
  <c r="M91" i="95"/>
  <c r="M87" i="95"/>
  <c r="M83" i="95"/>
  <c r="M79" i="95"/>
  <c r="M75" i="95"/>
  <c r="M71" i="95"/>
  <c r="M67" i="95"/>
  <c r="M63" i="95"/>
  <c r="M59" i="95"/>
  <c r="M55" i="95"/>
  <c r="M51" i="95"/>
  <c r="M47" i="95"/>
  <c r="M43" i="95"/>
  <c r="M35" i="95"/>
  <c r="M27" i="95"/>
  <c r="M23" i="95"/>
  <c r="M19" i="95"/>
  <c r="M15" i="95"/>
  <c r="M11" i="95"/>
  <c r="M234" i="95"/>
  <c r="M230" i="95"/>
  <c r="M226" i="95"/>
  <c r="M222" i="95"/>
  <c r="M218" i="95"/>
  <c r="M214" i="95"/>
  <c r="M210" i="95"/>
  <c r="M206" i="95"/>
  <c r="M202" i="95"/>
  <c r="M31" i="95"/>
  <c r="M399" i="94"/>
  <c r="M198" i="94"/>
  <c r="M194" i="94"/>
  <c r="M190" i="94"/>
  <c r="M186" i="94"/>
  <c r="M178" i="94"/>
  <c r="M174" i="94"/>
  <c r="M170" i="94"/>
  <c r="M166" i="94"/>
  <c r="M162" i="94"/>
  <c r="M158" i="94"/>
  <c r="M154" i="94"/>
  <c r="M150" i="94"/>
  <c r="M146" i="94"/>
  <c r="M142" i="94"/>
  <c r="M138" i="94"/>
  <c r="M134" i="94"/>
  <c r="M130" i="94"/>
  <c r="M126" i="94"/>
  <c r="M122" i="94"/>
  <c r="M118" i="94"/>
  <c r="M114" i="94"/>
  <c r="M110" i="94"/>
  <c r="M106" i="94"/>
  <c r="M102" i="94"/>
  <c r="M98" i="94"/>
  <c r="M94" i="94"/>
  <c r="M90" i="94"/>
  <c r="M86" i="94"/>
  <c r="M82" i="94"/>
  <c r="M78" i="94"/>
  <c r="M74" i="94"/>
  <c r="M70" i="94"/>
  <c r="M398" i="94"/>
  <c r="M197" i="94"/>
  <c r="M193" i="94"/>
  <c r="M189" i="94"/>
  <c r="M185" i="94"/>
  <c r="M181" i="94"/>
  <c r="M177" i="94"/>
  <c r="M173" i="94"/>
  <c r="M169" i="94"/>
  <c r="M165" i="94"/>
  <c r="M161" i="94"/>
  <c r="M157" i="94"/>
  <c r="M153" i="94"/>
  <c r="M149" i="94"/>
  <c r="M145" i="94"/>
  <c r="M141" i="94"/>
  <c r="M137" i="94"/>
  <c r="M133" i="94"/>
  <c r="M129" i="94"/>
  <c r="M125" i="94"/>
  <c r="M121" i="94"/>
  <c r="M117" i="94"/>
  <c r="M113" i="94"/>
  <c r="M109" i="94"/>
  <c r="M105" i="94"/>
  <c r="M101" i="94"/>
  <c r="M97" i="94"/>
  <c r="M93" i="94"/>
  <c r="M89" i="94"/>
  <c r="M85" i="94"/>
  <c r="M81" i="94"/>
  <c r="M77" i="94"/>
  <c r="M73" i="94"/>
  <c r="M66" i="94"/>
  <c r="M62" i="94"/>
  <c r="M58" i="94"/>
  <c r="M54" i="94"/>
  <c r="M50" i="94"/>
  <c r="M46" i="94"/>
  <c r="M42" i="94"/>
  <c r="M38" i="94"/>
  <c r="M34" i="94"/>
  <c r="M30" i="94"/>
  <c r="M26" i="94"/>
  <c r="M22" i="94"/>
  <c r="M18" i="94"/>
  <c r="M14" i="94"/>
  <c r="M10" i="94"/>
  <c r="M398" i="93"/>
  <c r="M197" i="93"/>
  <c r="M193" i="93"/>
  <c r="M188" i="93"/>
  <c r="M184" i="93"/>
  <c r="M180" i="93"/>
  <c r="M176" i="93"/>
  <c r="M172" i="93"/>
  <c r="M168" i="93"/>
  <c r="M164" i="93"/>
  <c r="M160" i="93"/>
  <c r="M156" i="93"/>
  <c r="M152" i="93"/>
  <c r="M148" i="93"/>
  <c r="M144" i="93"/>
  <c r="M140" i="93"/>
  <c r="M135" i="93"/>
  <c r="M129" i="93"/>
  <c r="M125" i="93"/>
  <c r="M121" i="93"/>
  <c r="M117" i="93"/>
  <c r="M113" i="93"/>
  <c r="M109" i="93"/>
  <c r="M105" i="93"/>
  <c r="M101" i="93"/>
  <c r="M97" i="93"/>
  <c r="M93" i="93"/>
  <c r="M89" i="93"/>
  <c r="M85" i="93"/>
  <c r="M81" i="93"/>
  <c r="M77" i="93"/>
  <c r="M73" i="93"/>
  <c r="M69" i="93"/>
  <c r="M65" i="93"/>
  <c r="M61" i="93"/>
  <c r="M57" i="93"/>
  <c r="M53" i="93"/>
  <c r="M49" i="93"/>
  <c r="M45" i="93"/>
  <c r="M41" i="93"/>
  <c r="M36" i="93"/>
  <c r="M32" i="93"/>
  <c r="M28" i="93"/>
  <c r="M24" i="93"/>
  <c r="M20" i="93"/>
  <c r="M16" i="93"/>
  <c r="M12" i="93"/>
  <c r="M400" i="92"/>
  <c r="M199" i="92"/>
  <c r="M195" i="92"/>
  <c r="M191" i="92"/>
  <c r="M187" i="92"/>
  <c r="M183" i="92"/>
  <c r="M178" i="92"/>
  <c r="M174" i="92"/>
  <c r="M170" i="92"/>
  <c r="M166" i="92"/>
  <c r="M162" i="92"/>
  <c r="M158" i="92"/>
  <c r="M154" i="92"/>
  <c r="M150" i="92"/>
  <c r="M146" i="92"/>
  <c r="M142" i="92"/>
  <c r="M138" i="92"/>
  <c r="M128" i="92"/>
  <c r="M124" i="92"/>
  <c r="M120" i="92"/>
  <c r="M116" i="92"/>
  <c r="M112" i="92"/>
  <c r="M108" i="92"/>
  <c r="M69" i="94"/>
  <c r="M65" i="94"/>
  <c r="M61" i="94"/>
  <c r="M57" i="94"/>
  <c r="M53" i="94"/>
  <c r="M49" i="94"/>
  <c r="M45" i="94"/>
  <c r="M41" i="94"/>
  <c r="M37" i="94"/>
  <c r="M33" i="94"/>
  <c r="M29" i="94"/>
  <c r="M25" i="94"/>
  <c r="M21" i="94"/>
  <c r="M17" i="94"/>
  <c r="M13" i="94"/>
  <c r="M401" i="93"/>
  <c r="M397" i="93"/>
  <c r="M196" i="93"/>
  <c r="M192" i="93"/>
  <c r="M187" i="93"/>
  <c r="M183" i="93"/>
  <c r="M179" i="93"/>
  <c r="M175" i="93"/>
  <c r="M171" i="93"/>
  <c r="M167" i="93"/>
  <c r="M163" i="93"/>
  <c r="M159" i="93"/>
  <c r="M155" i="93"/>
  <c r="M151" i="93"/>
  <c r="M147" i="93"/>
  <c r="M143" i="93"/>
  <c r="M139" i="93"/>
  <c r="M133" i="93"/>
  <c r="M128" i="93"/>
  <c r="M124" i="93"/>
  <c r="M120" i="93"/>
  <c r="M116" i="93"/>
  <c r="M112" i="93"/>
  <c r="M108" i="93"/>
  <c r="M104" i="93"/>
  <c r="M100" i="93"/>
  <c r="M96" i="93"/>
  <c r="M92" i="93"/>
  <c r="M88" i="93"/>
  <c r="M84" i="93"/>
  <c r="M80" i="93"/>
  <c r="M76" i="93"/>
  <c r="M72" i="93"/>
  <c r="M68" i="93"/>
  <c r="M64" i="93"/>
  <c r="M60" i="93"/>
  <c r="M56" i="93"/>
  <c r="M52" i="93"/>
  <c r="M48" i="93"/>
  <c r="M44" i="93"/>
  <c r="M40" i="93"/>
  <c r="M35" i="93"/>
  <c r="M31" i="93"/>
  <c r="M27" i="93"/>
  <c r="M23" i="93"/>
  <c r="M19" i="93"/>
  <c r="M15" i="93"/>
  <c r="M11" i="93"/>
  <c r="M132" i="92"/>
  <c r="M401" i="91"/>
  <c r="M397" i="91"/>
  <c r="M131" i="91"/>
  <c r="M127" i="91"/>
  <c r="M123" i="91"/>
  <c r="M119" i="91"/>
  <c r="M115" i="91"/>
  <c r="M111" i="91"/>
  <c r="M107" i="91"/>
  <c r="M103" i="91"/>
  <c r="M99" i="91"/>
  <c r="M95" i="91"/>
  <c r="M91" i="91"/>
  <c r="M87" i="91"/>
  <c r="M83" i="91"/>
  <c r="M79" i="91"/>
  <c r="M75" i="91"/>
  <c r="M71" i="91"/>
  <c r="M67" i="91"/>
  <c r="M63" i="91"/>
  <c r="M59" i="91"/>
  <c r="M55" i="91"/>
  <c r="M51" i="91"/>
  <c r="M47" i="91"/>
  <c r="M43" i="91"/>
  <c r="M39" i="91"/>
  <c r="M35" i="91"/>
  <c r="M31" i="91"/>
  <c r="M27" i="91"/>
  <c r="M23" i="91"/>
  <c r="M19" i="91"/>
  <c r="M15" i="91"/>
  <c r="M11" i="91"/>
  <c r="M399" i="90"/>
  <c r="M198" i="90"/>
  <c r="M194" i="90"/>
  <c r="M190" i="90"/>
  <c r="M186" i="90"/>
  <c r="M182" i="90"/>
  <c r="M178" i="90"/>
  <c r="M173" i="90"/>
  <c r="M169" i="90"/>
  <c r="M165" i="90"/>
  <c r="M161" i="90"/>
  <c r="M157" i="90"/>
  <c r="M153" i="90"/>
  <c r="M149" i="90"/>
  <c r="M401" i="89"/>
  <c r="M397" i="89"/>
  <c r="M196" i="89"/>
  <c r="M192" i="89"/>
  <c r="M188" i="89"/>
  <c r="M184" i="89"/>
  <c r="M180" i="89"/>
  <c r="M176" i="89"/>
  <c r="M172" i="89"/>
  <c r="M168" i="89"/>
  <c r="M164" i="89"/>
  <c r="M160" i="89"/>
  <c r="M156" i="89"/>
  <c r="M152" i="89"/>
  <c r="M148" i="89"/>
  <c r="M144" i="89"/>
  <c r="M140" i="89"/>
  <c r="M136" i="89"/>
  <c r="M132" i="89"/>
  <c r="M128" i="89"/>
  <c r="M124" i="89"/>
  <c r="M120" i="89"/>
  <c r="M116" i="89"/>
  <c r="M112" i="89"/>
  <c r="M107" i="89"/>
  <c r="M103" i="89"/>
  <c r="M99" i="89"/>
  <c r="M95" i="89"/>
  <c r="M91" i="89"/>
  <c r="M87" i="89"/>
  <c r="M83" i="89"/>
  <c r="M79" i="89"/>
  <c r="M75" i="89"/>
  <c r="M71" i="89"/>
  <c r="M67" i="89"/>
  <c r="M63" i="89"/>
  <c r="M59" i="89"/>
  <c r="M55" i="89"/>
  <c r="M51" i="89"/>
  <c r="M394" i="94"/>
  <c r="M390" i="94"/>
  <c r="M386" i="94"/>
  <c r="M382" i="94"/>
  <c r="M378" i="94"/>
  <c r="M374" i="94"/>
  <c r="M370" i="94"/>
  <c r="M366" i="94"/>
  <c r="M362" i="94"/>
  <c r="M358" i="94"/>
  <c r="M354" i="94"/>
  <c r="M350" i="94"/>
  <c r="M145" i="90"/>
  <c r="M141" i="90"/>
  <c r="M137" i="90"/>
  <c r="M133" i="90"/>
  <c r="M129" i="90"/>
  <c r="M125" i="90"/>
  <c r="M121" i="90"/>
  <c r="M117" i="90"/>
  <c r="M113" i="90"/>
  <c r="M109" i="90"/>
  <c r="M105" i="90"/>
  <c r="M101" i="90"/>
  <c r="M97" i="90"/>
  <c r="M93" i="90"/>
  <c r="M89" i="90"/>
  <c r="M85" i="90"/>
  <c r="M81" i="90"/>
  <c r="M77" i="90"/>
  <c r="M73" i="90"/>
  <c r="M69" i="90"/>
  <c r="M65" i="90"/>
  <c r="M61" i="90"/>
  <c r="M57" i="90"/>
  <c r="M53" i="90"/>
  <c r="M49" i="90"/>
  <c r="M45" i="90"/>
  <c r="M41" i="90"/>
  <c r="M37" i="90"/>
  <c r="M33" i="90"/>
  <c r="M29" i="90"/>
  <c r="M25" i="90"/>
  <c r="M21" i="90"/>
  <c r="M17" i="90"/>
  <c r="M12" i="90"/>
  <c r="M400" i="89"/>
  <c r="M199" i="89"/>
  <c r="M195" i="89"/>
  <c r="M191" i="89"/>
  <c r="M187" i="89"/>
  <c r="M183" i="89"/>
  <c r="M179" i="89"/>
  <c r="M175" i="89"/>
  <c r="M171" i="89"/>
  <c r="M167" i="89"/>
  <c r="M163" i="89"/>
  <c r="M159" i="89"/>
  <c r="M155" i="89"/>
  <c r="M151" i="89"/>
  <c r="M147" i="89"/>
  <c r="M143" i="89"/>
  <c r="M139" i="89"/>
  <c r="M135" i="89"/>
  <c r="M131" i="89"/>
  <c r="M127" i="89"/>
  <c r="M123" i="89"/>
  <c r="M119" i="89"/>
  <c r="M115" i="89"/>
  <c r="M111" i="89"/>
  <c r="M344" i="89"/>
  <c r="M340" i="89"/>
  <c r="M336" i="89"/>
  <c r="M332" i="89"/>
  <c r="M328" i="89"/>
  <c r="M324" i="89"/>
  <c r="M320" i="89"/>
  <c r="M316" i="89"/>
  <c r="M312" i="89"/>
  <c r="M308" i="89"/>
  <c r="M304" i="89"/>
  <c r="M300" i="89"/>
  <c r="M296" i="89"/>
  <c r="M292" i="89"/>
  <c r="M288" i="89"/>
  <c r="M284" i="89"/>
  <c r="M280" i="89"/>
  <c r="M276" i="89"/>
  <c r="M272" i="89"/>
  <c r="M268" i="89"/>
  <c r="M264" i="89"/>
  <c r="M260" i="89"/>
  <c r="M256" i="89"/>
  <c r="M252" i="89"/>
  <c r="M248" i="89"/>
  <c r="M244" i="89"/>
  <c r="M240" i="89"/>
  <c r="M216" i="91"/>
  <c r="M212" i="91"/>
  <c r="M208" i="91"/>
  <c r="M204" i="91"/>
  <c r="M200" i="91"/>
  <c r="M344" i="93"/>
  <c r="M340" i="93"/>
  <c r="M336" i="93"/>
  <c r="M332" i="93"/>
  <c r="M328" i="93"/>
  <c r="M324" i="93"/>
  <c r="M320" i="93"/>
  <c r="M316" i="93"/>
  <c r="M312" i="93"/>
  <c r="M308" i="93"/>
  <c r="M304" i="93"/>
  <c r="M300" i="93"/>
  <c r="M296" i="93"/>
  <c r="M292" i="93"/>
  <c r="M288" i="93"/>
  <c r="M284" i="93"/>
  <c r="M280" i="93"/>
  <c r="M276" i="93"/>
  <c r="M272" i="93"/>
  <c r="M268" i="93"/>
  <c r="M264" i="93"/>
  <c r="M260" i="93"/>
  <c r="M256" i="93"/>
  <c r="M252" i="93"/>
  <c r="M248" i="93"/>
  <c r="M244" i="93"/>
  <c r="M240" i="93"/>
  <c r="M395" i="89"/>
  <c r="M391" i="89"/>
  <c r="M387" i="89"/>
  <c r="M383" i="89"/>
  <c r="M379" i="89"/>
  <c r="M375" i="89"/>
  <c r="M371" i="89"/>
  <c r="M367" i="89"/>
  <c r="M363" i="89"/>
  <c r="M359" i="89"/>
  <c r="M355" i="89"/>
  <c r="M351" i="89"/>
  <c r="M347" i="89"/>
  <c r="M401" i="92"/>
  <c r="M397" i="92"/>
  <c r="M196" i="92"/>
  <c r="M192" i="92"/>
  <c r="M188" i="92"/>
  <c r="M184" i="92"/>
  <c r="M179" i="92"/>
  <c r="M175" i="92"/>
  <c r="M171" i="92"/>
  <c r="M167" i="92"/>
  <c r="M163" i="92"/>
  <c r="M159" i="92"/>
  <c r="M155" i="92"/>
  <c r="M151" i="92"/>
  <c r="M147" i="92"/>
  <c r="M143" i="92"/>
  <c r="M139" i="92"/>
  <c r="M135" i="92"/>
  <c r="M26" i="92"/>
  <c r="M22" i="92"/>
  <c r="M18" i="92"/>
  <c r="M14" i="92"/>
  <c r="M10" i="92"/>
  <c r="M399" i="92"/>
  <c r="M198" i="92"/>
  <c r="M194" i="92"/>
  <c r="M190" i="92"/>
  <c r="M186" i="92"/>
  <c r="M182" i="92"/>
  <c r="M102" i="92"/>
  <c r="M98" i="92"/>
  <c r="M94" i="92"/>
  <c r="M90" i="92"/>
  <c r="M86" i="92"/>
  <c r="M82" i="92"/>
  <c r="M78" i="92"/>
  <c r="M74" i="92"/>
  <c r="M70" i="92"/>
  <c r="M66" i="92"/>
  <c r="M62" i="92"/>
  <c r="M58" i="92"/>
  <c r="M54" i="92"/>
  <c r="M50" i="92"/>
  <c r="M46" i="92"/>
  <c r="M42" i="92"/>
  <c r="M38" i="92"/>
  <c r="M34" i="92"/>
  <c r="M30" i="92"/>
  <c r="M130" i="92"/>
  <c r="M126" i="92"/>
  <c r="M122" i="92"/>
  <c r="M118" i="92"/>
  <c r="M114" i="92"/>
  <c r="M110" i="92"/>
  <c r="M235" i="92"/>
  <c r="M231" i="92"/>
  <c r="M227" i="92"/>
  <c r="M223" i="92"/>
  <c r="M219" i="92"/>
  <c r="M215" i="92"/>
  <c r="M211" i="92"/>
  <c r="M207" i="92"/>
  <c r="M203" i="92"/>
  <c r="M236" i="91"/>
  <c r="M232" i="91"/>
  <c r="M228" i="91"/>
  <c r="M224" i="91"/>
  <c r="M345" i="92"/>
  <c r="M341" i="92"/>
  <c r="M337" i="92"/>
  <c r="M333" i="92"/>
  <c r="M329" i="92"/>
  <c r="M325" i="92"/>
  <c r="M321" i="92"/>
  <c r="M317" i="92"/>
  <c r="M313" i="92"/>
  <c r="M309" i="92"/>
  <c r="M305" i="92"/>
  <c r="M301" i="92"/>
  <c r="M297" i="92"/>
  <c r="M293" i="92"/>
  <c r="M289" i="92"/>
  <c r="M285" i="92"/>
  <c r="M281" i="92"/>
  <c r="M277" i="92"/>
  <c r="M273" i="92"/>
  <c r="M269" i="92"/>
  <c r="M265" i="92"/>
  <c r="M261" i="92"/>
  <c r="M257" i="92"/>
  <c r="M253" i="92"/>
  <c r="M249" i="92"/>
  <c r="M245" i="92"/>
  <c r="M241" i="92"/>
  <c r="M237" i="92"/>
  <c r="M346" i="91"/>
  <c r="M342" i="91"/>
  <c r="M338" i="91"/>
  <c r="M334" i="91"/>
  <c r="M330" i="91"/>
  <c r="M326" i="91"/>
  <c r="M322" i="91"/>
  <c r="M318" i="91"/>
  <c r="M314" i="91"/>
  <c r="M310" i="91"/>
  <c r="M306" i="91"/>
  <c r="M302" i="91"/>
  <c r="M298" i="91"/>
  <c r="M294" i="91"/>
  <c r="M290" i="91"/>
  <c r="M286" i="91"/>
  <c r="M282" i="91"/>
  <c r="M278" i="91"/>
  <c r="M274" i="91"/>
  <c r="M270" i="91"/>
  <c r="M266" i="91"/>
  <c r="M262" i="91"/>
  <c r="M258" i="91"/>
  <c r="M254" i="91"/>
  <c r="M250" i="91"/>
  <c r="M246" i="91"/>
  <c r="M242" i="91"/>
  <c r="M238" i="91"/>
  <c r="M394" i="90"/>
  <c r="M390" i="90"/>
  <c r="M386" i="90"/>
  <c r="M382" i="90"/>
  <c r="M378" i="90"/>
  <c r="M374" i="90"/>
  <c r="M370" i="90"/>
  <c r="M366" i="90"/>
  <c r="M362" i="90"/>
  <c r="M358" i="90"/>
  <c r="M354" i="90"/>
  <c r="M350" i="90"/>
  <c r="M396" i="92"/>
  <c r="M392" i="92"/>
  <c r="M388" i="92"/>
  <c r="M384" i="92"/>
  <c r="M380" i="92"/>
  <c r="M376" i="92"/>
  <c r="M372" i="92"/>
  <c r="M368" i="92"/>
  <c r="M364" i="92"/>
  <c r="M360" i="92"/>
  <c r="M356" i="92"/>
  <c r="M352" i="92"/>
  <c r="M348" i="92"/>
  <c r="M393" i="91"/>
  <c r="M389" i="91"/>
  <c r="M385" i="91"/>
  <c r="M381" i="91"/>
  <c r="M377" i="91"/>
  <c r="M373" i="91"/>
  <c r="M369" i="91"/>
  <c r="M365" i="91"/>
  <c r="M361" i="91"/>
  <c r="M357" i="91"/>
  <c r="M353" i="91"/>
  <c r="M349" i="91"/>
  <c r="M345" i="90"/>
  <c r="M341" i="90"/>
  <c r="M337" i="90"/>
  <c r="M333" i="90"/>
  <c r="M329" i="90"/>
  <c r="M325" i="90"/>
  <c r="M321" i="90"/>
  <c r="M317" i="90"/>
  <c r="M313" i="90"/>
  <c r="M309" i="90"/>
  <c r="M305" i="90"/>
  <c r="M301" i="90"/>
  <c r="M297" i="90"/>
  <c r="M293" i="90"/>
  <c r="M289" i="90"/>
  <c r="M285" i="90"/>
  <c r="M281" i="90"/>
  <c r="M277" i="90"/>
  <c r="M273" i="90"/>
  <c r="M269" i="90"/>
  <c r="M265" i="90"/>
  <c r="M261" i="90"/>
  <c r="M257" i="90"/>
  <c r="M253" i="90"/>
  <c r="M249" i="90"/>
  <c r="M245" i="90"/>
  <c r="M241" i="90"/>
  <c r="M237" i="90"/>
  <c r="M396" i="90"/>
  <c r="M392" i="90"/>
  <c r="M388" i="90"/>
  <c r="M384" i="90"/>
  <c r="M380" i="90"/>
  <c r="M376" i="90"/>
  <c r="M372" i="90"/>
  <c r="M368" i="90"/>
  <c r="M364" i="90"/>
  <c r="M360" i="90"/>
  <c r="M356" i="90"/>
  <c r="M352" i="90"/>
  <c r="M348" i="90"/>
  <c r="M400" i="90"/>
  <c r="M13" i="90"/>
  <c r="M395" i="90"/>
  <c r="M391" i="90"/>
  <c r="M387" i="90"/>
  <c r="M383" i="90"/>
  <c r="M379" i="90"/>
  <c r="M375" i="90"/>
  <c r="M371" i="90"/>
  <c r="M367" i="90"/>
  <c r="M363" i="90"/>
  <c r="M359" i="90"/>
  <c r="M355" i="90"/>
  <c r="M351" i="90"/>
  <c r="M347" i="90"/>
  <c r="M343" i="90"/>
  <c r="M339" i="90"/>
  <c r="M335" i="90"/>
  <c r="M331" i="90"/>
  <c r="M327" i="90"/>
  <c r="M323" i="90"/>
  <c r="M319" i="90"/>
  <c r="M315" i="90"/>
  <c r="M311" i="90"/>
  <c r="M307" i="90"/>
  <c r="M303" i="90"/>
  <c r="M299" i="90"/>
  <c r="M295" i="90"/>
  <c r="M291" i="90"/>
  <c r="M287" i="90"/>
  <c r="M283" i="90"/>
  <c r="M279" i="90"/>
  <c r="M275" i="90"/>
  <c r="M271" i="90"/>
  <c r="M267" i="90"/>
  <c r="M263" i="90"/>
  <c r="M259" i="90"/>
  <c r="M255" i="90"/>
  <c r="M251" i="90"/>
  <c r="M247" i="90"/>
  <c r="M243" i="90"/>
  <c r="M239" i="90"/>
  <c r="M106" i="89"/>
  <c r="M102" i="89"/>
  <c r="M98" i="89"/>
  <c r="M94" i="89"/>
  <c r="M90" i="89"/>
  <c r="M86" i="89"/>
  <c r="M82" i="89"/>
  <c r="M78" i="89"/>
  <c r="M74" i="89"/>
  <c r="M70" i="89"/>
  <c r="M66" i="89"/>
  <c r="M62" i="89"/>
  <c r="M58" i="89"/>
  <c r="M54" i="89"/>
  <c r="M50" i="89"/>
  <c r="M38" i="86"/>
  <c r="M34" i="86"/>
  <c r="M30" i="86"/>
  <c r="M26" i="86"/>
  <c r="M22" i="86"/>
  <c r="M18" i="86"/>
  <c r="M14" i="86"/>
  <c r="M141" i="85"/>
  <c r="M137" i="85"/>
  <c r="M133" i="85"/>
  <c r="M129" i="85"/>
  <c r="M125" i="85"/>
  <c r="M121" i="85"/>
  <c r="M117" i="85"/>
  <c r="M113" i="85"/>
  <c r="M109" i="85"/>
  <c r="M105" i="85"/>
  <c r="M101" i="85"/>
  <c r="M97" i="85"/>
  <c r="M93" i="85"/>
  <c r="M89" i="85"/>
  <c r="M85" i="85"/>
  <c r="M81" i="85"/>
  <c r="M77" i="85"/>
  <c r="M73" i="85"/>
  <c r="M69" i="85"/>
  <c r="M65" i="85"/>
  <c r="M61" i="85"/>
  <c r="M57" i="85"/>
  <c r="M53" i="85"/>
  <c r="M49" i="85"/>
  <c r="M399" i="81"/>
  <c r="M400" i="79"/>
  <c r="M174" i="79"/>
  <c r="M170" i="79"/>
  <c r="M166" i="79"/>
  <c r="M157" i="78"/>
  <c r="M153" i="78"/>
  <c r="M149" i="78"/>
  <c r="M145" i="78"/>
  <c r="M141" i="78"/>
  <c r="M137" i="78"/>
  <c r="M133" i="78"/>
  <c r="M129" i="78"/>
  <c r="M125" i="78"/>
  <c r="M121" i="78"/>
  <c r="M117" i="78"/>
  <c r="M113" i="78"/>
  <c r="M109" i="78"/>
  <c r="M105" i="78"/>
  <c r="M101" i="78"/>
  <c r="M97" i="78"/>
  <c r="M93" i="78"/>
  <c r="M89" i="78"/>
  <c r="M85" i="78"/>
  <c r="M81" i="78"/>
  <c r="M77" i="78"/>
  <c r="M73" i="78"/>
  <c r="M69" i="78"/>
  <c r="M65" i="78"/>
  <c r="M61" i="78"/>
  <c r="M57" i="78"/>
  <c r="M53" i="78"/>
  <c r="M49" i="78"/>
  <c r="M45" i="78"/>
  <c r="M41" i="78"/>
  <c r="M37" i="78"/>
  <c r="M33" i="78"/>
  <c r="M29" i="78"/>
  <c r="M25" i="78"/>
  <c r="M21" i="78"/>
  <c r="M17" i="78"/>
  <c r="M13" i="78"/>
  <c r="M28" i="77"/>
  <c r="M24" i="77"/>
  <c r="M20" i="77"/>
  <c r="M16" i="77"/>
  <c r="M12" i="77"/>
  <c r="M400" i="76"/>
  <c r="M199" i="76"/>
  <c r="M399" i="89"/>
  <c r="M174" i="86"/>
  <c r="M170" i="86"/>
  <c r="M166" i="86"/>
  <c r="M162" i="86"/>
  <c r="M158" i="86"/>
  <c r="M154" i="86"/>
  <c r="M150" i="86"/>
  <c r="M146" i="86"/>
  <c r="M142" i="86"/>
  <c r="M138" i="86"/>
  <c r="M134" i="86"/>
  <c r="M130" i="86"/>
  <c r="M126" i="86"/>
  <c r="M122" i="86"/>
  <c r="M118" i="86"/>
  <c r="M114" i="86"/>
  <c r="M110" i="86"/>
  <c r="M106" i="86"/>
  <c r="M102" i="86"/>
  <c r="M98" i="86"/>
  <c r="M94" i="86"/>
  <c r="M90" i="86"/>
  <c r="M86" i="86"/>
  <c r="M82" i="86"/>
  <c r="M78" i="86"/>
  <c r="M74" i="86"/>
  <c r="M70" i="86"/>
  <c r="M66" i="86"/>
  <c r="M62" i="86"/>
  <c r="M58" i="86"/>
  <c r="M54" i="86"/>
  <c r="M50" i="86"/>
  <c r="M46" i="86"/>
  <c r="M149" i="85"/>
  <c r="M145" i="85"/>
  <c r="M33" i="83"/>
  <c r="M29" i="83"/>
  <c r="M25" i="83"/>
  <c r="M21" i="83"/>
  <c r="M17" i="83"/>
  <c r="M13" i="83"/>
  <c r="M401" i="82"/>
  <c r="M397" i="82"/>
  <c r="M196" i="82"/>
  <c r="M192" i="82"/>
  <c r="M188" i="82"/>
  <c r="M184" i="82"/>
  <c r="M180" i="82"/>
  <c r="M20" i="80"/>
  <c r="M16" i="80"/>
  <c r="M12" i="80"/>
  <c r="M114" i="79"/>
  <c r="M110" i="79"/>
  <c r="M106" i="79"/>
  <c r="M102" i="79"/>
  <c r="M98" i="79"/>
  <c r="M94" i="79"/>
  <c r="M90" i="79"/>
  <c r="M86" i="79"/>
  <c r="M82" i="79"/>
  <c r="M78" i="79"/>
  <c r="M74" i="79"/>
  <c r="M70" i="79"/>
  <c r="M66" i="79"/>
  <c r="M62" i="79"/>
  <c r="M58" i="79"/>
  <c r="M54" i="79"/>
  <c r="M50" i="79"/>
  <c r="M46" i="79"/>
  <c r="M42" i="79"/>
  <c r="M38" i="79"/>
  <c r="M34" i="79"/>
  <c r="M30" i="79"/>
  <c r="M26" i="79"/>
  <c r="M22" i="79"/>
  <c r="M18" i="79"/>
  <c r="M14" i="79"/>
  <c r="M10" i="79"/>
  <c r="M398" i="78"/>
  <c r="M197" i="78"/>
  <c r="M193" i="78"/>
  <c r="M189" i="78"/>
  <c r="M185" i="78"/>
  <c r="M181" i="78"/>
  <c r="M177" i="78"/>
  <c r="M173" i="78"/>
  <c r="M169" i="78"/>
  <c r="M165" i="78"/>
  <c r="M161" i="78"/>
  <c r="M100" i="77"/>
  <c r="M96" i="77"/>
  <c r="M92" i="77"/>
  <c r="M88" i="77"/>
  <c r="M84" i="77"/>
  <c r="M80" i="77"/>
  <c r="M76" i="77"/>
  <c r="M72" i="77"/>
  <c r="M68" i="77"/>
  <c r="M64" i="77"/>
  <c r="M60" i="77"/>
  <c r="M401" i="90"/>
  <c r="M397" i="90"/>
  <c r="M196" i="90"/>
  <c r="M192" i="90"/>
  <c r="M188" i="90"/>
  <c r="M184" i="90"/>
  <c r="M180" i="90"/>
  <c r="M16" i="85"/>
  <c r="M12" i="85"/>
  <c r="M101" i="83"/>
  <c r="M97" i="83"/>
  <c r="M93" i="83"/>
  <c r="M89" i="83"/>
  <c r="M85" i="83"/>
  <c r="M81" i="83"/>
  <c r="M77" i="83"/>
  <c r="M73" i="83"/>
  <c r="M69" i="83"/>
  <c r="M65" i="83"/>
  <c r="M61" i="83"/>
  <c r="M57" i="83"/>
  <c r="M53" i="83"/>
  <c r="M49" i="83"/>
  <c r="M45" i="83"/>
  <c r="M41" i="83"/>
  <c r="M37" i="83"/>
  <c r="M398" i="80"/>
  <c r="M150" i="79"/>
  <c r="M146" i="79"/>
  <c r="M142" i="79"/>
  <c r="M138" i="79"/>
  <c r="M134" i="79"/>
  <c r="M130" i="79"/>
  <c r="M126" i="79"/>
  <c r="M122" i="79"/>
  <c r="M118" i="79"/>
  <c r="M104" i="77"/>
  <c r="M235" i="90"/>
  <c r="M231" i="90"/>
  <c r="M227" i="90"/>
  <c r="M223" i="90"/>
  <c r="M219" i="90"/>
  <c r="M215" i="90"/>
  <c r="M211" i="90"/>
  <c r="M207" i="90"/>
  <c r="M203" i="90"/>
  <c r="M236" i="89"/>
  <c r="M232" i="89"/>
  <c r="M228" i="89"/>
  <c r="M224" i="89"/>
  <c r="M220" i="89"/>
  <c r="M216" i="89"/>
  <c r="M212" i="89"/>
  <c r="M208" i="89"/>
  <c r="M204" i="89"/>
  <c r="M200" i="89"/>
  <c r="M233" i="88"/>
  <c r="M229" i="88"/>
  <c r="M225" i="88"/>
  <c r="M221" i="88"/>
  <c r="M217" i="88"/>
  <c r="M213" i="88"/>
  <c r="M209" i="88"/>
  <c r="M205" i="88"/>
  <c r="M201" i="88"/>
  <c r="M56" i="77"/>
  <c r="M52" i="77"/>
  <c r="M48" i="77"/>
  <c r="M44" i="77"/>
  <c r="M40" i="77"/>
  <c r="M36" i="77"/>
  <c r="M167" i="76"/>
  <c r="M163" i="76"/>
  <c r="M159" i="76"/>
  <c r="M155" i="76"/>
  <c r="M151" i="76"/>
  <c r="M147" i="76"/>
  <c r="M143" i="76"/>
  <c r="M139" i="76"/>
  <c r="M135" i="76"/>
  <c r="M131" i="76"/>
  <c r="M127" i="76"/>
  <c r="M123" i="76"/>
  <c r="M119" i="76"/>
  <c r="M115" i="76"/>
  <c r="M111" i="76"/>
  <c r="M107" i="76"/>
  <c r="M103" i="76"/>
  <c r="M99" i="76"/>
  <c r="M95" i="76"/>
  <c r="M91" i="76"/>
  <c r="M87" i="76"/>
  <c r="M83" i="76"/>
  <c r="M79" i="76"/>
  <c r="M75" i="76"/>
  <c r="M71" i="76"/>
  <c r="M67" i="76"/>
  <c r="M63" i="76"/>
  <c r="M59" i="76"/>
  <c r="M55" i="76"/>
  <c r="M51" i="76"/>
  <c r="M47" i="76"/>
  <c r="M43" i="76"/>
  <c r="M39" i="76"/>
  <c r="M35" i="76"/>
  <c r="M31" i="76"/>
  <c r="M27" i="76"/>
  <c r="M23" i="76"/>
  <c r="M19" i="76"/>
  <c r="M15" i="76"/>
  <c r="M11" i="76"/>
  <c r="M347" i="80"/>
  <c r="M396" i="79"/>
  <c r="M392" i="79"/>
  <c r="M388" i="79"/>
  <c r="M384" i="79"/>
  <c r="M380" i="79"/>
  <c r="M376" i="79"/>
  <c r="M372" i="79"/>
  <c r="M368" i="79"/>
  <c r="M364" i="79"/>
  <c r="M360" i="79"/>
  <c r="M356" i="79"/>
  <c r="M352" i="79"/>
  <c r="M348" i="79"/>
  <c r="M393" i="78"/>
  <c r="M389" i="78"/>
  <c r="M385" i="78"/>
  <c r="M381" i="78"/>
  <c r="M377" i="78"/>
  <c r="M373" i="78"/>
  <c r="M369" i="78"/>
  <c r="M365" i="78"/>
  <c r="M361" i="78"/>
  <c r="M357" i="78"/>
  <c r="M353" i="78"/>
  <c r="M349" i="78"/>
  <c r="M395" i="76"/>
  <c r="M391" i="76"/>
  <c r="M387" i="76"/>
  <c r="M383" i="76"/>
  <c r="M379" i="76"/>
  <c r="M375" i="76"/>
  <c r="M371" i="76"/>
  <c r="M367" i="76"/>
  <c r="M363" i="76"/>
  <c r="M359" i="76"/>
  <c r="M355" i="76"/>
  <c r="M351" i="76"/>
  <c r="M347" i="76"/>
  <c r="M187" i="76"/>
  <c r="M183" i="76"/>
  <c r="M179" i="76"/>
  <c r="M175" i="76"/>
  <c r="M171" i="76"/>
  <c r="M233" i="90"/>
  <c r="M229" i="90"/>
  <c r="M225" i="90"/>
  <c r="M221" i="90"/>
  <c r="M217" i="90"/>
  <c r="M213" i="90"/>
  <c r="M209" i="90"/>
  <c r="M205" i="90"/>
  <c r="M201" i="90"/>
  <c r="M234" i="89"/>
  <c r="M230" i="89"/>
  <c r="M226" i="89"/>
  <c r="M222" i="89"/>
  <c r="M218" i="89"/>
  <c r="M214" i="89"/>
  <c r="M210" i="89"/>
  <c r="M206" i="89"/>
  <c r="M202" i="89"/>
  <c r="M235" i="88"/>
  <c r="M231" i="88"/>
  <c r="M227" i="88"/>
  <c r="M223" i="88"/>
  <c r="M219" i="88"/>
  <c r="M215" i="88"/>
  <c r="M211" i="88"/>
  <c r="M207" i="88"/>
  <c r="M203" i="88"/>
  <c r="M236" i="87"/>
  <c r="M232" i="87"/>
  <c r="M228" i="87"/>
  <c r="M224" i="87"/>
  <c r="M204" i="85"/>
  <c r="M200" i="85"/>
  <c r="M212" i="87"/>
  <c r="M208" i="87"/>
  <c r="M204" i="87"/>
  <c r="M200" i="87"/>
  <c r="M233" i="86"/>
  <c r="M229" i="86"/>
  <c r="M225" i="86"/>
  <c r="M221" i="86"/>
  <c r="M217" i="86"/>
  <c r="M213" i="86"/>
  <c r="M209" i="86"/>
  <c r="M205" i="86"/>
  <c r="M201" i="86"/>
  <c r="M234" i="85"/>
  <c r="M230" i="85"/>
  <c r="M226" i="85"/>
  <c r="M222" i="85"/>
  <c r="M218" i="85"/>
  <c r="M214" i="85"/>
  <c r="M210" i="85"/>
  <c r="M206" i="85"/>
  <c r="M234" i="83"/>
  <c r="M230" i="83"/>
  <c r="M226" i="83"/>
  <c r="M222" i="83"/>
  <c r="M218" i="83"/>
  <c r="M214" i="83"/>
  <c r="M210" i="83"/>
  <c r="M206" i="83"/>
  <c r="M202" i="83"/>
  <c r="M235" i="82"/>
  <c r="M231" i="82"/>
  <c r="M227" i="82"/>
  <c r="M223" i="82"/>
  <c r="M219" i="82"/>
  <c r="M215" i="82"/>
  <c r="M211" i="82"/>
  <c r="M207" i="82"/>
  <c r="M203" i="82"/>
  <c r="M236" i="81"/>
  <c r="M232" i="81"/>
  <c r="M228" i="81"/>
  <c r="M224" i="81"/>
  <c r="M216" i="81"/>
  <c r="M212" i="81"/>
  <c r="M208" i="81"/>
  <c r="M204" i="81"/>
  <c r="M200" i="81"/>
  <c r="M233" i="80"/>
  <c r="M229" i="80"/>
  <c r="M225" i="80"/>
  <c r="M221" i="80"/>
  <c r="M217" i="80"/>
  <c r="M213" i="80"/>
  <c r="M209" i="80"/>
  <c r="M205" i="80"/>
  <c r="M201" i="80"/>
  <c r="M234" i="79"/>
  <c r="M230" i="79"/>
  <c r="M226" i="79"/>
  <c r="M222" i="79"/>
  <c r="M218" i="79"/>
  <c r="M214" i="79"/>
  <c r="M210" i="79"/>
  <c r="M206" i="79"/>
  <c r="M202" i="79"/>
  <c r="M235" i="78"/>
  <c r="M231" i="78"/>
  <c r="M227" i="78"/>
  <c r="M223" i="78"/>
  <c r="M219" i="78"/>
  <c r="M215" i="78"/>
  <c r="M211" i="78"/>
  <c r="M207" i="78"/>
  <c r="M203" i="78"/>
  <c r="M236" i="77"/>
  <c r="M232" i="77"/>
  <c r="M228" i="77"/>
  <c r="M224" i="77"/>
  <c r="M220" i="77"/>
  <c r="M216" i="77"/>
  <c r="M212" i="77"/>
  <c r="M208" i="77"/>
  <c r="M203" i="76"/>
  <c r="M236" i="85"/>
  <c r="M232" i="85"/>
  <c r="M228" i="85"/>
  <c r="M224" i="85"/>
  <c r="M220" i="85"/>
  <c r="M216" i="85"/>
  <c r="M212" i="85"/>
  <c r="M208" i="85"/>
  <c r="M13" i="84"/>
  <c r="M196" i="83"/>
  <c r="M184" i="83"/>
  <c r="M176" i="83"/>
  <c r="M168" i="83"/>
  <c r="M160" i="83"/>
  <c r="M152" i="83"/>
  <c r="M148" i="83"/>
  <c r="M140" i="83"/>
  <c r="M132" i="83"/>
  <c r="M124" i="83"/>
  <c r="M116" i="83"/>
  <c r="M108" i="83"/>
  <c r="M171" i="82"/>
  <c r="M163" i="82"/>
  <c r="M159" i="82"/>
  <c r="M151" i="82"/>
  <c r="M139" i="82"/>
  <c r="M131" i="82"/>
  <c r="M123" i="82"/>
  <c r="M115" i="82"/>
  <c r="M107" i="82"/>
  <c r="M103" i="82"/>
  <c r="M95" i="82"/>
  <c r="M91" i="82"/>
  <c r="M83" i="82"/>
  <c r="M75" i="82"/>
  <c r="M67" i="82"/>
  <c r="M59" i="82"/>
  <c r="M77" i="80"/>
  <c r="M69" i="80"/>
  <c r="M65" i="80"/>
  <c r="M57" i="80"/>
  <c r="M49" i="80"/>
  <c r="M41" i="80"/>
  <c r="M33" i="80"/>
  <c r="M29" i="80"/>
  <c r="M160" i="79"/>
  <c r="M150" i="77"/>
  <c r="M142" i="77"/>
  <c r="M134" i="77"/>
  <c r="M130" i="77"/>
  <c r="M122" i="77"/>
  <c r="M118" i="77"/>
  <c r="M110" i="77"/>
  <c r="M193" i="76"/>
  <c r="M223" i="77"/>
  <c r="M215" i="77"/>
  <c r="M211" i="77"/>
  <c r="M11" i="90"/>
  <c r="M198" i="89"/>
  <c r="M194" i="89"/>
  <c r="M190" i="89"/>
  <c r="M186" i="89"/>
  <c r="M182" i="89"/>
  <c r="M178" i="89"/>
  <c r="M174" i="89"/>
  <c r="M170" i="89"/>
  <c r="M166" i="89"/>
  <c r="M162" i="89"/>
  <c r="M158" i="89"/>
  <c r="M154" i="89"/>
  <c r="M150" i="89"/>
  <c r="M146" i="89"/>
  <c r="M142" i="89"/>
  <c r="M138" i="89"/>
  <c r="M134" i="89"/>
  <c r="M130" i="89"/>
  <c r="M126" i="89"/>
  <c r="M122" i="89"/>
  <c r="M118" i="89"/>
  <c r="M114" i="89"/>
  <c r="M110" i="89"/>
  <c r="M178" i="85"/>
  <c r="M174" i="85"/>
  <c r="M170" i="85"/>
  <c r="M166" i="85"/>
  <c r="M162" i="85"/>
  <c r="M158" i="85"/>
  <c r="M154" i="85"/>
  <c r="M38" i="85"/>
  <c r="M34" i="85"/>
  <c r="M30" i="85"/>
  <c r="M26" i="85"/>
  <c r="M22" i="85"/>
  <c r="M33" i="84"/>
  <c r="M29" i="84"/>
  <c r="M25" i="84"/>
  <c r="M21" i="84"/>
  <c r="M17" i="84"/>
  <c r="M192" i="83"/>
  <c r="M188" i="83"/>
  <c r="M180" i="83"/>
  <c r="M172" i="83"/>
  <c r="M164" i="83"/>
  <c r="M156" i="83"/>
  <c r="M144" i="83"/>
  <c r="M136" i="83"/>
  <c r="M128" i="83"/>
  <c r="M120" i="83"/>
  <c r="M112" i="83"/>
  <c r="M175" i="82"/>
  <c r="M167" i="82"/>
  <c r="M155" i="82"/>
  <c r="M147" i="82"/>
  <c r="M143" i="82"/>
  <c r="M135" i="82"/>
  <c r="M127" i="82"/>
  <c r="M119" i="82"/>
  <c r="M111" i="82"/>
  <c r="M99" i="82"/>
  <c r="M87" i="82"/>
  <c r="M79" i="82"/>
  <c r="M71" i="82"/>
  <c r="M63" i="82"/>
  <c r="M81" i="80"/>
  <c r="M73" i="80"/>
  <c r="M61" i="80"/>
  <c r="M53" i="80"/>
  <c r="M45" i="80"/>
  <c r="M37" i="80"/>
  <c r="M25" i="80"/>
  <c r="M156" i="79"/>
  <c r="M152" i="79"/>
  <c r="M198" i="77"/>
  <c r="M194" i="77"/>
  <c r="M190" i="77"/>
  <c r="M186" i="77"/>
  <c r="M182" i="77"/>
  <c r="M178" i="77"/>
  <c r="M174" i="77"/>
  <c r="M170" i="77"/>
  <c r="M166" i="77"/>
  <c r="M162" i="77"/>
  <c r="M158" i="77"/>
  <c r="M154" i="77"/>
  <c r="M146" i="77"/>
  <c r="M138" i="77"/>
  <c r="M126" i="77"/>
  <c r="M114" i="77"/>
  <c r="M233" i="83"/>
  <c r="M229" i="83"/>
  <c r="M225" i="83"/>
  <c r="M221" i="83"/>
  <c r="M217" i="83"/>
  <c r="M213" i="83"/>
  <c r="M209" i="83"/>
  <c r="M205" i="83"/>
  <c r="M201" i="83"/>
  <c r="M234" i="82"/>
  <c r="M230" i="82"/>
  <c r="M226" i="82"/>
  <c r="M222" i="82"/>
  <c r="M218" i="82"/>
  <c r="M214" i="82"/>
  <c r="M210" i="82"/>
  <c r="M206" i="82"/>
  <c r="M202" i="82"/>
  <c r="M235" i="81"/>
  <c r="M231" i="81"/>
  <c r="M227" i="81"/>
  <c r="M223" i="81"/>
  <c r="M219" i="81"/>
  <c r="M215" i="81"/>
  <c r="M211" i="81"/>
  <c r="M207" i="81"/>
  <c r="M203" i="81"/>
  <c r="M236" i="80"/>
  <c r="M232" i="80"/>
  <c r="M228" i="80"/>
  <c r="M224" i="80"/>
  <c r="M220" i="80"/>
  <c r="M216" i="80"/>
  <c r="M212" i="80"/>
  <c r="M208" i="80"/>
  <c r="M204" i="80"/>
  <c r="M200" i="80"/>
  <c r="M233" i="79"/>
  <c r="M229" i="79"/>
  <c r="M225" i="79"/>
  <c r="M221" i="79"/>
  <c r="M217" i="79"/>
  <c r="M213" i="79"/>
  <c r="M209" i="79"/>
  <c r="M205" i="79"/>
  <c r="M201" i="79"/>
  <c r="M234" i="78"/>
  <c r="M230" i="78"/>
  <c r="M226" i="78"/>
  <c r="M222" i="78"/>
  <c r="M218" i="78"/>
  <c r="M214" i="78"/>
  <c r="M210" i="78"/>
  <c r="M206" i="78"/>
  <c r="M202" i="78"/>
  <c r="M235" i="77"/>
  <c r="M231" i="77"/>
  <c r="M227" i="77"/>
  <c r="M219" i="77"/>
  <c r="M207" i="77"/>
  <c r="M198" i="105"/>
  <c r="M194" i="105"/>
  <c r="M190" i="105"/>
  <c r="M186" i="105"/>
  <c r="M182" i="105"/>
  <c r="M178" i="105"/>
  <c r="M174" i="105"/>
  <c r="M170" i="105"/>
  <c r="M166" i="105"/>
  <c r="M162" i="105"/>
  <c r="M158" i="105"/>
  <c r="M154" i="105"/>
  <c r="M150" i="105"/>
  <c r="M146" i="105"/>
  <c r="M142" i="105"/>
  <c r="M138" i="105"/>
  <c r="M134" i="105"/>
  <c r="M130" i="105"/>
  <c r="M126" i="105"/>
  <c r="M122" i="105"/>
  <c r="M118" i="105"/>
  <c r="M114" i="105"/>
  <c r="M110" i="105"/>
  <c r="M106" i="105"/>
  <c r="M102" i="105"/>
  <c r="M98" i="105"/>
  <c r="M94" i="105"/>
  <c r="M90" i="105"/>
  <c r="M86" i="105"/>
  <c r="M82" i="105"/>
  <c r="M78" i="105"/>
  <c r="M74" i="105"/>
  <c r="M70" i="105"/>
  <c r="M66" i="105"/>
  <c r="M62" i="105"/>
  <c r="M58" i="105"/>
  <c r="M54" i="105"/>
  <c r="M50" i="105"/>
  <c r="M46" i="105"/>
  <c r="M42" i="105"/>
  <c r="M38" i="105"/>
  <c r="M34" i="105"/>
  <c r="M30" i="105"/>
  <c r="M26" i="105"/>
  <c r="M22" i="105"/>
  <c r="M18" i="105"/>
  <c r="M14" i="105"/>
  <c r="M10" i="105"/>
  <c r="M197" i="104"/>
  <c r="M193" i="104"/>
  <c r="M189" i="104"/>
  <c r="M185" i="104"/>
  <c r="M181" i="104"/>
  <c r="M177" i="104"/>
  <c r="M173" i="104"/>
  <c r="M169" i="104"/>
  <c r="M165" i="104"/>
  <c r="M161" i="104"/>
  <c r="M157" i="104"/>
  <c r="M153" i="104"/>
  <c r="M149" i="104"/>
  <c r="M145" i="104"/>
  <c r="M141" i="104"/>
  <c r="M137" i="104"/>
  <c r="M133" i="104"/>
  <c r="M129" i="104"/>
  <c r="M125" i="104"/>
  <c r="M121" i="104"/>
  <c r="M117" i="104"/>
  <c r="M113" i="104"/>
  <c r="M109" i="104"/>
  <c r="M101" i="104"/>
  <c r="M97" i="104"/>
  <c r="M93" i="104"/>
  <c r="M89" i="104"/>
  <c r="M85" i="104"/>
  <c r="M81" i="104"/>
  <c r="M77" i="104"/>
  <c r="M73" i="104"/>
  <c r="M69" i="104"/>
  <c r="M65" i="104"/>
  <c r="M61" i="104"/>
  <c r="M57" i="104"/>
  <c r="M53" i="104"/>
  <c r="M49" i="104"/>
  <c r="M45" i="104"/>
  <c r="M41" i="104"/>
  <c r="M37" i="104"/>
  <c r="M33" i="104"/>
  <c r="M29" i="104"/>
  <c r="M25" i="104"/>
  <c r="M17" i="104"/>
  <c r="M13" i="104"/>
  <c r="M196" i="103"/>
  <c r="M192" i="103"/>
  <c r="M188" i="103"/>
  <c r="M184" i="103"/>
  <c r="M180" i="103"/>
  <c r="M176" i="103"/>
  <c r="M172" i="103"/>
  <c r="M168" i="103"/>
  <c r="M164" i="103"/>
  <c r="M160" i="103"/>
  <c r="M156" i="103"/>
  <c r="M152" i="103"/>
  <c r="M148" i="103"/>
  <c r="M144" i="103"/>
  <c r="M140" i="103"/>
  <c r="M136" i="103"/>
  <c r="M132" i="103"/>
  <c r="M128" i="103"/>
  <c r="M124" i="103"/>
  <c r="M120" i="103"/>
  <c r="M116" i="103"/>
  <c r="M112" i="103"/>
  <c r="M108" i="103"/>
  <c r="M104" i="103"/>
  <c r="M100" i="103"/>
  <c r="M96" i="103"/>
  <c r="M92" i="103"/>
  <c r="M88" i="103"/>
  <c r="M84" i="103"/>
  <c r="M80" i="103"/>
  <c r="M76" i="103"/>
  <c r="M72" i="103"/>
  <c r="M68" i="103"/>
  <c r="M64" i="103"/>
  <c r="M60" i="103"/>
  <c r="M56" i="103"/>
  <c r="M52" i="103"/>
  <c r="M48" i="103"/>
  <c r="M40" i="103"/>
  <c r="M36" i="103"/>
  <c r="M32" i="103"/>
  <c r="M28" i="103"/>
  <c r="M24" i="103"/>
  <c r="M20" i="103"/>
  <c r="M16" i="103"/>
  <c r="M12" i="103"/>
  <c r="M199" i="102"/>
  <c r="M195" i="102"/>
  <c r="M191" i="102"/>
  <c r="M187" i="102"/>
  <c r="M183" i="102"/>
  <c r="M179" i="102"/>
  <c r="M175" i="102"/>
  <c r="M171" i="102"/>
  <c r="M167" i="102"/>
  <c r="M163" i="102"/>
  <c r="M159" i="102"/>
  <c r="M155" i="102"/>
  <c r="M151" i="102"/>
  <c r="M147" i="102"/>
  <c r="M143" i="102"/>
  <c r="M139" i="102"/>
  <c r="M135" i="102"/>
  <c r="M131" i="102"/>
  <c r="M127" i="102"/>
  <c r="M123" i="102"/>
  <c r="M119" i="102"/>
  <c r="M115" i="102"/>
  <c r="M111" i="102"/>
  <c r="M107" i="102"/>
  <c r="M103" i="102"/>
  <c r="M99" i="102"/>
  <c r="M95" i="102"/>
  <c r="M91" i="102"/>
  <c r="M87" i="102"/>
  <c r="M83" i="102"/>
  <c r="M79" i="102"/>
  <c r="M75" i="102"/>
  <c r="M71" i="102"/>
  <c r="M67" i="102"/>
  <c r="M63" i="102"/>
  <c r="M59" i="102"/>
  <c r="M55" i="102"/>
  <c r="M51" i="102"/>
  <c r="M47" i="102"/>
  <c r="M43" i="102"/>
  <c r="M39" i="102"/>
  <c r="M35" i="102"/>
  <c r="M31" i="102"/>
  <c r="M27" i="102"/>
  <c r="M23" i="102"/>
  <c r="M19" i="102"/>
  <c r="M15" i="102"/>
  <c r="M11" i="102"/>
  <c r="M198" i="101"/>
  <c r="M194" i="101"/>
  <c r="M190" i="101"/>
  <c r="M186" i="101"/>
  <c r="M182" i="101"/>
  <c r="M178" i="101"/>
  <c r="M174" i="101"/>
  <c r="M170" i="101"/>
  <c r="M166" i="101"/>
  <c r="M162" i="101"/>
  <c r="M158" i="101"/>
  <c r="M154" i="101"/>
  <c r="M150" i="101"/>
  <c r="M146" i="101"/>
  <c r="M142" i="101"/>
  <c r="M138" i="101"/>
  <c r="M134" i="101"/>
  <c r="M130" i="101"/>
  <c r="M126" i="101"/>
  <c r="M122" i="101"/>
  <c r="M118" i="101"/>
  <c r="M114" i="101"/>
  <c r="M110" i="101"/>
  <c r="M106" i="101"/>
  <c r="M102" i="101"/>
  <c r="M98" i="101"/>
  <c r="M94" i="101"/>
  <c r="M90" i="101"/>
  <c r="M86" i="101"/>
  <c r="M82" i="101"/>
  <c r="M78" i="101"/>
  <c r="M74" i="101"/>
  <c r="M70" i="101"/>
  <c r="M66" i="101"/>
  <c r="M62" i="101"/>
  <c r="M58" i="101"/>
  <c r="M54" i="101"/>
  <c r="M50" i="101"/>
  <c r="M46" i="101"/>
  <c r="M42" i="101"/>
  <c r="M38" i="101"/>
  <c r="M34" i="101"/>
  <c r="M30" i="101"/>
  <c r="M26" i="101"/>
  <c r="M22" i="101"/>
  <c r="M18" i="101"/>
  <c r="M14" i="101"/>
  <c r="M10" i="101"/>
  <c r="M197" i="100"/>
  <c r="M193" i="100"/>
  <c r="M189" i="100"/>
  <c r="M185" i="100"/>
  <c r="M181" i="100"/>
  <c r="M177" i="100"/>
  <c r="M173" i="100"/>
  <c r="M169" i="100"/>
  <c r="M165" i="100"/>
  <c r="M161" i="100"/>
  <c r="M157" i="100"/>
  <c r="M153" i="100"/>
  <c r="M149" i="100"/>
  <c r="M145" i="100"/>
  <c r="M141" i="100"/>
  <c r="M137" i="100"/>
  <c r="M133" i="100"/>
  <c r="M129" i="100"/>
  <c r="M125" i="100"/>
  <c r="M121" i="100"/>
  <c r="M117" i="100"/>
  <c r="M113" i="100"/>
  <c r="M109" i="100"/>
  <c r="M105" i="100"/>
  <c r="M101" i="100"/>
  <c r="M97" i="100"/>
  <c r="M93" i="100"/>
  <c r="M89" i="100"/>
  <c r="M85" i="100"/>
  <c r="M81" i="100"/>
  <c r="M77" i="100"/>
  <c r="M73" i="100"/>
  <c r="M175" i="90"/>
  <c r="M171" i="90"/>
  <c r="M167" i="90"/>
  <c r="M163" i="90"/>
  <c r="M159" i="90"/>
  <c r="M155" i="90"/>
  <c r="M151" i="90"/>
  <c r="M147" i="90"/>
  <c r="M143" i="90"/>
  <c r="M139" i="90"/>
  <c r="M135" i="90"/>
  <c r="M131" i="90"/>
  <c r="M127" i="90"/>
  <c r="M123" i="90"/>
  <c r="M119" i="90"/>
  <c r="M115" i="90"/>
  <c r="M111" i="90"/>
  <c r="M107" i="90"/>
  <c r="M103" i="90"/>
  <c r="M99" i="90"/>
  <c r="M95" i="90"/>
  <c r="M91" i="90"/>
  <c r="M87" i="90"/>
  <c r="M83" i="90"/>
  <c r="M79" i="90"/>
  <c r="M75" i="90"/>
  <c r="M71" i="90"/>
  <c r="M67" i="90"/>
  <c r="M63" i="90"/>
  <c r="M59" i="90"/>
  <c r="M55" i="90"/>
  <c r="M51" i="90"/>
  <c r="M47" i="90"/>
  <c r="M43" i="90"/>
  <c r="M39" i="90"/>
  <c r="M35" i="90"/>
  <c r="M31" i="90"/>
  <c r="M27" i="90"/>
  <c r="M23" i="90"/>
  <c r="M19" i="90"/>
  <c r="M15" i="90"/>
  <c r="M10" i="90"/>
  <c r="M197" i="89"/>
  <c r="M193" i="89"/>
  <c r="M189" i="89"/>
  <c r="M185" i="89"/>
  <c r="M181" i="89"/>
  <c r="M177" i="89"/>
  <c r="M173" i="89"/>
  <c r="M169" i="89"/>
  <c r="M165" i="89"/>
  <c r="M161" i="89"/>
  <c r="M157" i="89"/>
  <c r="M69" i="100"/>
  <c r="M65" i="100"/>
  <c r="M61" i="100"/>
  <c r="M57" i="100"/>
  <c r="M53" i="100"/>
  <c r="M49" i="100"/>
  <c r="M45" i="100"/>
  <c r="M41" i="100"/>
  <c r="M37" i="100"/>
  <c r="M33" i="100"/>
  <c r="M29" i="100"/>
  <c r="M25" i="100"/>
  <c r="M21" i="100"/>
  <c r="M17" i="100"/>
  <c r="M13" i="100"/>
  <c r="M196" i="99"/>
  <c r="M192" i="99"/>
  <c r="M188" i="99"/>
  <c r="M184" i="99"/>
  <c r="M180" i="99"/>
  <c r="M176" i="99"/>
  <c r="M172" i="99"/>
  <c r="M168" i="99"/>
  <c r="M164" i="99"/>
  <c r="M160" i="99"/>
  <c r="M156" i="99"/>
  <c r="M152" i="99"/>
  <c r="M148" i="99"/>
  <c r="M144" i="99"/>
  <c r="M140" i="99"/>
  <c r="M136" i="99"/>
  <c r="M132" i="99"/>
  <c r="M128" i="99"/>
  <c r="M124" i="99"/>
  <c r="M120" i="99"/>
  <c r="M116" i="99"/>
  <c r="M112" i="99"/>
  <c r="M108" i="99"/>
  <c r="M104" i="99"/>
  <c r="M100" i="99"/>
  <c r="M96" i="99"/>
  <c r="M92" i="99"/>
  <c r="M88" i="99"/>
  <c r="M84" i="99"/>
  <c r="M80" i="99"/>
  <c r="M76" i="99"/>
  <c r="M72" i="99"/>
  <c r="M68" i="99"/>
  <c r="M64" i="99"/>
  <c r="M60" i="99"/>
  <c r="M56" i="99"/>
  <c r="M52" i="99"/>
  <c r="M48" i="99"/>
  <c r="M44" i="99"/>
  <c r="M40" i="99"/>
  <c r="M36" i="99"/>
  <c r="M32" i="99"/>
  <c r="M28" i="99"/>
  <c r="M24" i="99"/>
  <c r="M20" i="99"/>
  <c r="M16" i="99"/>
  <c r="M12" i="99"/>
  <c r="M199" i="98"/>
  <c r="M195" i="98"/>
  <c r="M187" i="98"/>
  <c r="M183" i="98"/>
  <c r="M179" i="98"/>
  <c r="M175" i="98"/>
  <c r="M171" i="98"/>
  <c r="M167" i="98"/>
  <c r="M163" i="98"/>
  <c r="M159" i="98"/>
  <c r="M155" i="98"/>
  <c r="M151" i="98"/>
  <c r="M147" i="98"/>
  <c r="M143" i="98"/>
  <c r="M139" i="98"/>
  <c r="M135" i="98"/>
  <c r="M131" i="98"/>
  <c r="M127" i="98"/>
  <c r="M123" i="98"/>
  <c r="M119" i="98"/>
  <c r="M115" i="98"/>
  <c r="M111" i="98"/>
  <c r="M107" i="98"/>
  <c r="M103" i="98"/>
  <c r="M99" i="98"/>
  <c r="M95" i="98"/>
  <c r="M91" i="98"/>
  <c r="M87" i="98"/>
  <c r="M83" i="98"/>
  <c r="M79" i="98"/>
  <c r="M75" i="98"/>
  <c r="M71" i="98"/>
  <c r="M67" i="98"/>
  <c r="M63" i="98"/>
  <c r="M59" i="98"/>
  <c r="M55" i="98"/>
  <c r="M51" i="98"/>
  <c r="M47" i="98"/>
  <c r="M43" i="98"/>
  <c r="M39" i="98"/>
  <c r="M35" i="98"/>
  <c r="M31" i="98"/>
  <c r="M27" i="98"/>
  <c r="M23" i="98"/>
  <c r="M19" i="98"/>
  <c r="M15" i="98"/>
  <c r="M11" i="98"/>
  <c r="M198" i="97"/>
  <c r="M194" i="97"/>
  <c r="M190" i="97"/>
  <c r="M182" i="97"/>
  <c r="M178" i="97"/>
  <c r="M174" i="97"/>
  <c r="M170" i="97"/>
  <c r="M166" i="97"/>
  <c r="M162" i="97"/>
  <c r="M158" i="97"/>
  <c r="M154" i="97"/>
  <c r="M150" i="97"/>
  <c r="M146" i="97"/>
  <c r="M142" i="97"/>
  <c r="M138" i="97"/>
  <c r="M130" i="97"/>
  <c r="M126" i="97"/>
  <c r="M122" i="97"/>
  <c r="M118" i="97"/>
  <c r="M114" i="97"/>
  <c r="M110" i="97"/>
  <c r="M106" i="97"/>
  <c r="M102" i="97"/>
  <c r="M98" i="97"/>
  <c r="M94" i="97"/>
  <c r="M90" i="97"/>
  <c r="M86" i="97"/>
  <c r="M82" i="97"/>
  <c r="M78" i="97"/>
  <c r="M74" i="97"/>
  <c r="M70" i="97"/>
  <c r="M66" i="97"/>
  <c r="M62" i="97"/>
  <c r="M58" i="97"/>
  <c r="M54" i="97"/>
  <c r="M50" i="97"/>
  <c r="M46" i="97"/>
  <c r="M42" i="97"/>
  <c r="M38" i="97"/>
  <c r="M34" i="97"/>
  <c r="M26" i="97"/>
  <c r="M22" i="97"/>
  <c r="M18" i="97"/>
  <c r="M14" i="97"/>
  <c r="M10" i="97"/>
  <c r="M197" i="96"/>
  <c r="M193" i="96"/>
  <c r="M189" i="96"/>
  <c r="M185" i="96"/>
  <c r="M181" i="96"/>
  <c r="M177" i="96"/>
  <c r="M173" i="96"/>
  <c r="M169" i="96"/>
  <c r="M165" i="96"/>
  <c r="M161" i="96"/>
  <c r="M157" i="96"/>
  <c r="M153" i="96"/>
  <c r="M149" i="96"/>
  <c r="M145" i="96"/>
  <c r="M141" i="96"/>
  <c r="M137" i="96"/>
  <c r="M133" i="96"/>
  <c r="M129" i="96"/>
  <c r="M125" i="96"/>
  <c r="M121" i="96"/>
  <c r="M117" i="96"/>
  <c r="M113" i="96"/>
  <c r="M109" i="96"/>
  <c r="M105" i="96"/>
  <c r="M101" i="96"/>
  <c r="M97" i="96"/>
  <c r="M93" i="96"/>
  <c r="M89" i="96"/>
  <c r="M85" i="96"/>
  <c r="M81" i="96"/>
  <c r="M77" i="96"/>
  <c r="M73" i="96"/>
  <c r="M69" i="96"/>
  <c r="M65" i="96"/>
  <c r="M61" i="96"/>
  <c r="M57" i="96"/>
  <c r="M53" i="96"/>
  <c r="M45" i="96"/>
  <c r="M41" i="96"/>
  <c r="M37" i="96"/>
  <c r="M33" i="96"/>
  <c r="M29" i="96"/>
  <c r="M25" i="96"/>
  <c r="M21" i="96"/>
  <c r="M17" i="96"/>
  <c r="M13" i="96"/>
  <c r="M196" i="95"/>
  <c r="M192" i="95"/>
  <c r="M188" i="95"/>
  <c r="M184" i="95"/>
  <c r="M180" i="95"/>
  <c r="M176" i="95"/>
  <c r="M172" i="95"/>
  <c r="M168" i="95"/>
  <c r="M164" i="95"/>
  <c r="M160" i="95"/>
  <c r="M156" i="95"/>
  <c r="M152" i="95"/>
  <c r="M148" i="95"/>
  <c r="M144" i="95"/>
  <c r="M140" i="95"/>
  <c r="M136" i="95"/>
  <c r="M132" i="95"/>
  <c r="M128" i="95"/>
  <c r="M124" i="95"/>
  <c r="M120" i="95"/>
  <c r="M116" i="95"/>
  <c r="M112" i="95"/>
  <c r="M108" i="95"/>
  <c r="M104" i="95"/>
  <c r="M100" i="95"/>
  <c r="M96" i="95"/>
  <c r="M92" i="95"/>
  <c r="M88" i="95"/>
  <c r="M84" i="95"/>
  <c r="M80" i="95"/>
  <c r="M76" i="95"/>
  <c r="M72" i="95"/>
  <c r="M68" i="95"/>
  <c r="M64" i="95"/>
  <c r="M60" i="95"/>
  <c r="M56" i="95"/>
  <c r="M52" i="95"/>
  <c r="M48" i="95"/>
  <c r="M44" i="95"/>
  <c r="M40" i="95"/>
  <c r="M36" i="95"/>
  <c r="M32" i="95"/>
  <c r="M28" i="95"/>
  <c r="M24" i="95"/>
  <c r="M20" i="95"/>
  <c r="M16" i="95"/>
  <c r="M12" i="95"/>
  <c r="M199" i="94"/>
  <c r="M195" i="94"/>
  <c r="M191" i="94"/>
  <c r="M187" i="94"/>
  <c r="M183" i="94"/>
  <c r="M179" i="94"/>
  <c r="M175" i="94"/>
  <c r="M171" i="94"/>
  <c r="M167" i="94"/>
  <c r="M163" i="94"/>
  <c r="M159" i="94"/>
  <c r="M155" i="94"/>
  <c r="M151" i="94"/>
  <c r="M147" i="94"/>
  <c r="M143" i="94"/>
  <c r="M139" i="94"/>
  <c r="M135" i="94"/>
  <c r="M131" i="94"/>
  <c r="M127" i="94"/>
  <c r="M123" i="94"/>
  <c r="M119" i="94"/>
  <c r="M115" i="94"/>
  <c r="M111" i="94"/>
  <c r="M107" i="94"/>
  <c r="M103" i="94"/>
  <c r="M99" i="94"/>
  <c r="M95" i="94"/>
  <c r="M91" i="94"/>
  <c r="M87" i="94"/>
  <c r="M83" i="94"/>
  <c r="M79" i="94"/>
  <c r="M75" i="94"/>
  <c r="M71" i="94"/>
  <c r="M67" i="94"/>
  <c r="M63" i="94"/>
  <c r="M59" i="94"/>
  <c r="M55" i="94"/>
  <c r="M51" i="94"/>
  <c r="M47" i="94"/>
  <c r="M43" i="94"/>
  <c r="M39" i="94"/>
  <c r="M35" i="94"/>
  <c r="M31" i="94"/>
  <c r="M27" i="94"/>
  <c r="M23" i="94"/>
  <c r="M19" i="94"/>
  <c r="M15" i="94"/>
  <c r="M11" i="94"/>
  <c r="M198" i="93"/>
  <c r="M194" i="93"/>
  <c r="M190" i="93"/>
  <c r="M186" i="93"/>
  <c r="M182" i="93"/>
  <c r="M178" i="93"/>
  <c r="M174" i="93"/>
  <c r="M170" i="93"/>
  <c r="M166" i="93"/>
  <c r="M162" i="93"/>
  <c r="M158" i="93"/>
  <c r="M154" i="93"/>
  <c r="M150" i="93"/>
  <c r="M146" i="93"/>
  <c r="M142" i="93"/>
  <c r="M138" i="93"/>
  <c r="M130" i="93"/>
  <c r="M126" i="93"/>
  <c r="M122" i="93"/>
  <c r="M118" i="93"/>
  <c r="M114" i="93"/>
  <c r="M110" i="93"/>
  <c r="M106" i="93"/>
  <c r="M102" i="93"/>
  <c r="M98" i="93"/>
  <c r="M94" i="93"/>
  <c r="M90" i="93"/>
  <c r="M86" i="93"/>
  <c r="M82" i="93"/>
  <c r="M78" i="93"/>
  <c r="M74" i="93"/>
  <c r="M70" i="93"/>
  <c r="M66" i="93"/>
  <c r="M62" i="93"/>
  <c r="M58" i="93"/>
  <c r="M54" i="93"/>
  <c r="M50" i="93"/>
  <c r="M46" i="93"/>
  <c r="M42" i="93"/>
  <c r="M38" i="93"/>
  <c r="M153" i="89"/>
  <c r="M149" i="89"/>
  <c r="M145" i="89"/>
  <c r="M141" i="89"/>
  <c r="M137" i="89"/>
  <c r="M133" i="89"/>
  <c r="M129" i="89"/>
  <c r="M125" i="89"/>
  <c r="M121" i="89"/>
  <c r="M117" i="89"/>
  <c r="M113" i="89"/>
  <c r="M109" i="89"/>
  <c r="M198" i="86"/>
  <c r="M194" i="86"/>
  <c r="M190" i="86"/>
  <c r="M186" i="86"/>
  <c r="M182" i="86"/>
  <c r="M178" i="86"/>
  <c r="M198" i="85"/>
  <c r="M194" i="85"/>
  <c r="M190" i="85"/>
  <c r="M186" i="85"/>
  <c r="M182" i="85"/>
  <c r="M177" i="85"/>
  <c r="M173" i="85"/>
  <c r="M169" i="85"/>
  <c r="M165" i="85"/>
  <c r="M161" i="85"/>
  <c r="M157" i="85"/>
  <c r="M153" i="85"/>
  <c r="M46" i="85"/>
  <c r="M42" i="85"/>
  <c r="M37" i="85"/>
  <c r="M33" i="85"/>
  <c r="M29" i="85"/>
  <c r="M34" i="93"/>
  <c r="M30" i="93"/>
  <c r="M26" i="93"/>
  <c r="M22" i="93"/>
  <c r="M18" i="93"/>
  <c r="M14" i="93"/>
  <c r="M10" i="93"/>
  <c r="M197" i="92"/>
  <c r="M193" i="92"/>
  <c r="M189" i="92"/>
  <c r="M185" i="92"/>
  <c r="M177" i="92"/>
  <c r="M173" i="92"/>
  <c r="M169" i="92"/>
  <c r="M165" i="92"/>
  <c r="M161" i="92"/>
  <c r="M157" i="92"/>
  <c r="M153" i="92"/>
  <c r="M149" i="92"/>
  <c r="M145" i="92"/>
  <c r="M141" i="92"/>
  <c r="M137" i="92"/>
  <c r="M133" i="92"/>
  <c r="M129" i="92"/>
  <c r="M125" i="92"/>
  <c r="M121" i="92"/>
  <c r="M117" i="92"/>
  <c r="M113" i="92"/>
  <c r="M109" i="92"/>
  <c r="M105" i="92"/>
  <c r="M101" i="92"/>
  <c r="M97" i="92"/>
  <c r="M93" i="92"/>
  <c r="M89" i="92"/>
  <c r="M85" i="92"/>
  <c r="M81" i="92"/>
  <c r="M77" i="92"/>
  <c r="M73" i="92"/>
  <c r="M69" i="92"/>
  <c r="M65" i="92"/>
  <c r="M61" i="92"/>
  <c r="M57" i="92"/>
  <c r="M53" i="92"/>
  <c r="M49" i="92"/>
  <c r="M45" i="92"/>
  <c r="M41" i="92"/>
  <c r="M37" i="92"/>
  <c r="M33" i="92"/>
  <c r="M29" i="92"/>
  <c r="M25" i="92"/>
  <c r="M21" i="92"/>
  <c r="M17" i="92"/>
  <c r="M13" i="92"/>
  <c r="M196" i="91"/>
  <c r="M192" i="91"/>
  <c r="M188" i="91"/>
  <c r="M184" i="91"/>
  <c r="M180" i="91"/>
  <c r="M176" i="91"/>
  <c r="M172" i="91"/>
  <c r="M168" i="91"/>
  <c r="M164" i="91"/>
  <c r="M160" i="91"/>
  <c r="M156" i="91"/>
  <c r="M152" i="91"/>
  <c r="M148" i="91"/>
  <c r="M144" i="91"/>
  <c r="M140" i="91"/>
  <c r="M136" i="91"/>
  <c r="M132" i="91"/>
  <c r="M128" i="91"/>
  <c r="M124" i="91"/>
  <c r="M120" i="91"/>
  <c r="M116" i="91"/>
  <c r="M112" i="91"/>
  <c r="M108" i="91"/>
  <c r="M104" i="91"/>
  <c r="M100" i="91"/>
  <c r="M96" i="91"/>
  <c r="M92" i="91"/>
  <c r="M88" i="91"/>
  <c r="M84" i="91"/>
  <c r="M80" i="91"/>
  <c r="M76" i="91"/>
  <c r="M72" i="91"/>
  <c r="M68" i="91"/>
  <c r="M64" i="91"/>
  <c r="M60" i="91"/>
  <c r="M56" i="91"/>
  <c r="M52" i="91"/>
  <c r="M48" i="91"/>
  <c r="M44" i="91"/>
  <c r="M40" i="91"/>
  <c r="M36" i="91"/>
  <c r="M32" i="91"/>
  <c r="M28" i="91"/>
  <c r="M24" i="91"/>
  <c r="M20" i="91"/>
  <c r="M16" i="91"/>
  <c r="M12" i="91"/>
  <c r="M199" i="90"/>
  <c r="M195" i="90"/>
  <c r="M191" i="90"/>
  <c r="M187" i="90"/>
  <c r="M183" i="90"/>
  <c r="M179" i="90"/>
  <c r="M174" i="90"/>
  <c r="M170" i="90"/>
  <c r="M166" i="90"/>
  <c r="M162" i="90"/>
  <c r="M158" i="90"/>
  <c r="M154" i="90"/>
  <c r="M150" i="90"/>
  <c r="M146" i="90"/>
  <c r="M142" i="90"/>
  <c r="M138" i="90"/>
  <c r="M134" i="90"/>
  <c r="M130" i="90"/>
  <c r="M126" i="90"/>
  <c r="M122" i="90"/>
  <c r="M118" i="90"/>
  <c r="M114" i="90"/>
  <c r="M110" i="90"/>
  <c r="M106" i="90"/>
  <c r="M102" i="90"/>
  <c r="M98" i="90"/>
  <c r="M94" i="90"/>
  <c r="M90" i="90"/>
  <c r="M86" i="90"/>
  <c r="M82" i="90"/>
  <c r="M78" i="90"/>
  <c r="M74" i="90"/>
  <c r="M70" i="90"/>
  <c r="M66" i="90"/>
  <c r="M62" i="90"/>
  <c r="M58" i="90"/>
  <c r="M54" i="90"/>
  <c r="M50" i="90"/>
  <c r="M46" i="90"/>
  <c r="M42" i="90"/>
  <c r="M38" i="90"/>
  <c r="M34" i="90"/>
  <c r="M30" i="90"/>
  <c r="M26" i="90"/>
  <c r="M22" i="90"/>
  <c r="M18" i="90"/>
  <c r="M46" i="89"/>
  <c r="M42" i="89"/>
  <c r="M38" i="89"/>
  <c r="M34" i="89"/>
  <c r="M30" i="89"/>
  <c r="M26" i="89"/>
  <c r="M22" i="89"/>
  <c r="M18" i="89"/>
  <c r="M14" i="89"/>
  <c r="M10" i="89"/>
  <c r="M197" i="88"/>
  <c r="M193" i="88"/>
  <c r="M189" i="88"/>
  <c r="M185" i="88"/>
  <c r="M181" i="88"/>
  <c r="M177" i="88"/>
  <c r="M173" i="88"/>
  <c r="M169" i="88"/>
  <c r="M165" i="88"/>
  <c r="M161" i="88"/>
  <c r="M157" i="88"/>
  <c r="M153" i="88"/>
  <c r="M149" i="88"/>
  <c r="M32" i="83"/>
  <c r="M28" i="83"/>
  <c r="M24" i="83"/>
  <c r="M20" i="83"/>
  <c r="M16" i="83"/>
  <c r="M12" i="83"/>
  <c r="M199" i="82"/>
  <c r="M195" i="82"/>
  <c r="M191" i="82"/>
  <c r="M187" i="82"/>
  <c r="M183" i="82"/>
  <c r="M179" i="82"/>
  <c r="M166" i="81"/>
  <c r="M162" i="81"/>
  <c r="M158" i="81"/>
  <c r="M154" i="81"/>
  <c r="M150" i="81"/>
  <c r="M146" i="81"/>
  <c r="M142" i="81"/>
  <c r="M138" i="81"/>
  <c r="M134" i="81"/>
  <c r="M130" i="81"/>
  <c r="M126" i="81"/>
  <c r="M122" i="81"/>
  <c r="M118" i="81"/>
  <c r="M114" i="81"/>
  <c r="M110" i="81"/>
  <c r="M106" i="81"/>
  <c r="M102" i="81"/>
  <c r="M98" i="81"/>
  <c r="M94" i="81"/>
  <c r="M90" i="81"/>
  <c r="M86" i="81"/>
  <c r="M82" i="81"/>
  <c r="M78" i="81"/>
  <c r="M74" i="81"/>
  <c r="M70" i="81"/>
  <c r="M66" i="81"/>
  <c r="M62" i="81"/>
  <c r="M58" i="81"/>
  <c r="M54" i="81"/>
  <c r="M50" i="81"/>
  <c r="M46" i="81"/>
  <c r="M42" i="81"/>
  <c r="M38" i="81"/>
  <c r="M34" i="81"/>
  <c r="M30" i="81"/>
  <c r="M26" i="81"/>
  <c r="M22" i="81"/>
  <c r="M18" i="81"/>
  <c r="M14" i="81"/>
  <c r="M10" i="81"/>
  <c r="M197" i="80"/>
  <c r="M193" i="80"/>
  <c r="M189" i="80"/>
  <c r="M185" i="80"/>
  <c r="M181" i="80"/>
  <c r="M177" i="80"/>
  <c r="M173" i="80"/>
  <c r="M169" i="80"/>
  <c r="M165" i="80"/>
  <c r="M161" i="80"/>
  <c r="M157" i="80"/>
  <c r="M153" i="80"/>
  <c r="M149" i="80"/>
  <c r="M145" i="80"/>
  <c r="M141" i="80"/>
  <c r="M137" i="80"/>
  <c r="M133" i="80"/>
  <c r="M129" i="80"/>
  <c r="M125" i="80"/>
  <c r="M121" i="80"/>
  <c r="M117" i="80"/>
  <c r="M113" i="80"/>
  <c r="M109" i="80"/>
  <c r="M105" i="80"/>
  <c r="M101" i="80"/>
  <c r="M97" i="80"/>
  <c r="M93" i="80"/>
  <c r="M89" i="80"/>
  <c r="M85" i="80"/>
  <c r="M80" i="80"/>
  <c r="M76" i="80"/>
  <c r="M72" i="80"/>
  <c r="M68" i="80"/>
  <c r="M64" i="80"/>
  <c r="M60" i="80"/>
  <c r="M56" i="80"/>
  <c r="M52" i="80"/>
  <c r="M48" i="80"/>
  <c r="M44" i="80"/>
  <c r="M40" i="80"/>
  <c r="M36" i="80"/>
  <c r="M32" i="80"/>
  <c r="M28" i="80"/>
  <c r="M24" i="80"/>
  <c r="M172" i="79"/>
  <c r="M168" i="79"/>
  <c r="M164" i="79"/>
  <c r="M159" i="79"/>
  <c r="M155" i="79"/>
  <c r="M155" i="78"/>
  <c r="M151" i="78"/>
  <c r="M147" i="78"/>
  <c r="M143" i="78"/>
  <c r="M139" i="78"/>
  <c r="M135" i="78"/>
  <c r="M131" i="78"/>
  <c r="M127" i="78"/>
  <c r="M123" i="78"/>
  <c r="M119" i="78"/>
  <c r="M115" i="78"/>
  <c r="M111" i="78"/>
  <c r="M107" i="78"/>
  <c r="M103" i="78"/>
  <c r="M99" i="78"/>
  <c r="M95" i="78"/>
  <c r="M91" i="78"/>
  <c r="M87" i="78"/>
  <c r="M83" i="78"/>
  <c r="M79" i="78"/>
  <c r="M75" i="78"/>
  <c r="M71" i="78"/>
  <c r="M67" i="78"/>
  <c r="M63" i="78"/>
  <c r="M59" i="78"/>
  <c r="M55" i="78"/>
  <c r="M51" i="78"/>
  <c r="M47" i="78"/>
  <c r="M43" i="78"/>
  <c r="M39" i="78"/>
  <c r="M35" i="78"/>
  <c r="M31" i="78"/>
  <c r="M27" i="78"/>
  <c r="M23" i="78"/>
  <c r="M19" i="78"/>
  <c r="M15" i="78"/>
  <c r="M11" i="78"/>
  <c r="M145" i="88"/>
  <c r="M141" i="88"/>
  <c r="M137" i="88"/>
  <c r="M133" i="88"/>
  <c r="M129" i="88"/>
  <c r="M125" i="88"/>
  <c r="M121" i="88"/>
  <c r="M117" i="88"/>
  <c r="M113" i="88"/>
  <c r="M109" i="88"/>
  <c r="M105" i="88"/>
  <c r="M101" i="88"/>
  <c r="M97" i="88"/>
  <c r="M93" i="88"/>
  <c r="M89" i="88"/>
  <c r="M85" i="88"/>
  <c r="M81" i="88"/>
  <c r="M77" i="88"/>
  <c r="M73" i="88"/>
  <c r="M69" i="88"/>
  <c r="M65" i="88"/>
  <c r="M61" i="88"/>
  <c r="M57" i="88"/>
  <c r="M53" i="88"/>
  <c r="M49" i="88"/>
  <c r="M45" i="88"/>
  <c r="M41" i="88"/>
  <c r="M37" i="88"/>
  <c r="M33" i="88"/>
  <c r="M29" i="88"/>
  <c r="M25" i="88"/>
  <c r="M21" i="88"/>
  <c r="M17" i="88"/>
  <c r="M13" i="88"/>
  <c r="M39" i="87"/>
  <c r="M35" i="87"/>
  <c r="M31" i="87"/>
  <c r="M27" i="87"/>
  <c r="M23" i="87"/>
  <c r="M19" i="87"/>
  <c r="M15" i="87"/>
  <c r="M11" i="87"/>
  <c r="M197" i="85"/>
  <c r="M193" i="85"/>
  <c r="M189" i="85"/>
  <c r="M185" i="85"/>
  <c r="M181" i="85"/>
  <c r="M138" i="85"/>
  <c r="M134" i="85"/>
  <c r="M130" i="85"/>
  <c r="M126" i="85"/>
  <c r="M122" i="85"/>
  <c r="M118" i="85"/>
  <c r="M114" i="85"/>
  <c r="M110" i="85"/>
  <c r="M106" i="85"/>
  <c r="M102" i="85"/>
  <c r="M98" i="85"/>
  <c r="M94" i="85"/>
  <c r="M90" i="85"/>
  <c r="M86" i="85"/>
  <c r="M82" i="85"/>
  <c r="M78" i="85"/>
  <c r="M74" i="85"/>
  <c r="M70" i="85"/>
  <c r="M66" i="85"/>
  <c r="M62" i="85"/>
  <c r="M58" i="85"/>
  <c r="M54" i="85"/>
  <c r="M50" i="85"/>
  <c r="M45" i="85"/>
  <c r="M41" i="85"/>
  <c r="M169" i="84"/>
  <c r="M104" i="83"/>
  <c r="M100" i="83"/>
  <c r="M96" i="83"/>
  <c r="M92" i="83"/>
  <c r="M88" i="83"/>
  <c r="M84" i="83"/>
  <c r="M80" i="83"/>
  <c r="M76" i="83"/>
  <c r="M72" i="83"/>
  <c r="M68" i="83"/>
  <c r="M64" i="83"/>
  <c r="M60" i="83"/>
  <c r="M56" i="83"/>
  <c r="M52" i="83"/>
  <c r="M48" i="83"/>
  <c r="M44" i="83"/>
  <c r="M40" i="83"/>
  <c r="M36" i="83"/>
  <c r="M182" i="81"/>
  <c r="M178" i="81"/>
  <c r="M174" i="81"/>
  <c r="M170" i="81"/>
  <c r="M165" i="81"/>
  <c r="M161" i="81"/>
  <c r="M157" i="81"/>
  <c r="M153" i="81"/>
  <c r="M149" i="81"/>
  <c r="M145" i="81"/>
  <c r="M141" i="81"/>
  <c r="M137" i="81"/>
  <c r="M133" i="81"/>
  <c r="M129" i="81"/>
  <c r="M125" i="81"/>
  <c r="M121" i="81"/>
  <c r="M117" i="81"/>
  <c r="M113" i="81"/>
  <c r="M109" i="81"/>
  <c r="M105" i="81"/>
  <c r="M101" i="81"/>
  <c r="M97" i="81"/>
  <c r="M93" i="81"/>
  <c r="M89" i="81"/>
  <c r="M85" i="81"/>
  <c r="M81" i="81"/>
  <c r="M77" i="81"/>
  <c r="M73" i="81"/>
  <c r="M69" i="81"/>
  <c r="M65" i="81"/>
  <c r="M61" i="81"/>
  <c r="M57" i="81"/>
  <c r="M53" i="81"/>
  <c r="M49" i="81"/>
  <c r="M45" i="81"/>
  <c r="M41" i="81"/>
  <c r="M37" i="81"/>
  <c r="M33" i="81"/>
  <c r="M29" i="81"/>
  <c r="M25" i="81"/>
  <c r="M21" i="81"/>
  <c r="M17" i="81"/>
  <c r="M13" i="81"/>
  <c r="M196" i="80"/>
  <c r="M192" i="80"/>
  <c r="M188" i="80"/>
  <c r="M184" i="80"/>
  <c r="M180" i="80"/>
  <c r="M176" i="80"/>
  <c r="M172" i="80"/>
  <c r="M168" i="80"/>
  <c r="M164" i="80"/>
  <c r="M160" i="80"/>
  <c r="M156" i="80"/>
  <c r="M152" i="80"/>
  <c r="M148" i="80"/>
  <c r="M144" i="80"/>
  <c r="M140" i="80"/>
  <c r="M136" i="80"/>
  <c r="M132" i="80"/>
  <c r="M128" i="80"/>
  <c r="M124" i="80"/>
  <c r="M120" i="80"/>
  <c r="M116" i="80"/>
  <c r="M112" i="80"/>
  <c r="M108" i="80"/>
  <c r="M104" i="80"/>
  <c r="M100" i="80"/>
  <c r="M96" i="80"/>
  <c r="M92" i="80"/>
  <c r="M88" i="80"/>
  <c r="M196" i="79"/>
  <c r="M192" i="79"/>
  <c r="M188" i="79"/>
  <c r="M184" i="79"/>
  <c r="M180" i="79"/>
  <c r="M175" i="79"/>
  <c r="M171" i="79"/>
  <c r="M167" i="79"/>
  <c r="M112" i="79"/>
  <c r="M108" i="79"/>
  <c r="M104" i="79"/>
  <c r="M100" i="79"/>
  <c r="M96" i="79"/>
  <c r="M92" i="79"/>
  <c r="M88" i="79"/>
  <c r="M84" i="79"/>
  <c r="M80" i="79"/>
  <c r="M76" i="79"/>
  <c r="M72" i="79"/>
  <c r="M68" i="79"/>
  <c r="M64" i="79"/>
  <c r="M60" i="79"/>
  <c r="M56" i="79"/>
  <c r="M52" i="79"/>
  <c r="M48" i="79"/>
  <c r="M44" i="79"/>
  <c r="M40" i="79"/>
  <c r="M36" i="79"/>
  <c r="M32" i="79"/>
  <c r="M28" i="79"/>
  <c r="M24" i="79"/>
  <c r="M20" i="79"/>
  <c r="M16" i="79"/>
  <c r="M12" i="79"/>
  <c r="M199" i="78"/>
  <c r="M195" i="78"/>
  <c r="M191" i="78"/>
  <c r="M187" i="78"/>
  <c r="M183" i="78"/>
  <c r="M179" i="78"/>
  <c r="M175" i="78"/>
  <c r="M171" i="78"/>
  <c r="M167" i="78"/>
  <c r="M163" i="78"/>
  <c r="M159" i="78"/>
  <c r="M154" i="78"/>
  <c r="M150" i="78"/>
  <c r="M146" i="78"/>
  <c r="M142" i="78"/>
  <c r="M138" i="78"/>
  <c r="M134" i="78"/>
  <c r="M130" i="78"/>
  <c r="M126" i="78"/>
  <c r="M122" i="78"/>
  <c r="M118" i="78"/>
  <c r="M114" i="78"/>
  <c r="M110" i="78"/>
  <c r="M106" i="78"/>
  <c r="M102" i="78"/>
  <c r="M98" i="78"/>
  <c r="M94" i="78"/>
  <c r="M90" i="78"/>
  <c r="M86" i="78"/>
  <c r="M82" i="78"/>
  <c r="M78" i="78"/>
  <c r="M74" i="78"/>
  <c r="M70" i="78"/>
  <c r="M66" i="78"/>
  <c r="M62" i="78"/>
  <c r="M58" i="78"/>
  <c r="M54" i="78"/>
  <c r="M50" i="78"/>
  <c r="M46" i="78"/>
  <c r="M42" i="78"/>
  <c r="M38" i="78"/>
  <c r="M34" i="78"/>
  <c r="M30" i="78"/>
  <c r="M26" i="78"/>
  <c r="M22" i="78"/>
  <c r="M18" i="78"/>
  <c r="M14" i="78"/>
  <c r="M197" i="77"/>
  <c r="M193" i="77"/>
  <c r="M189" i="77"/>
  <c r="M185" i="77"/>
  <c r="M181" i="77"/>
  <c r="M177" i="77"/>
  <c r="M173" i="77"/>
  <c r="M169" i="77"/>
  <c r="M165" i="77"/>
  <c r="M161" i="77"/>
  <c r="M157" i="77"/>
  <c r="M55" i="82"/>
  <c r="M51" i="82"/>
  <c r="M47" i="82"/>
  <c r="M43" i="82"/>
  <c r="M39" i="82"/>
  <c r="M35" i="82"/>
  <c r="M31" i="82"/>
  <c r="M27" i="82"/>
  <c r="M23" i="82"/>
  <c r="M19" i="82"/>
  <c r="M15" i="82"/>
  <c r="M11" i="82"/>
  <c r="M198" i="81"/>
  <c r="M194" i="81"/>
  <c r="M190" i="81"/>
  <c r="M185" i="81"/>
  <c r="M181" i="81"/>
  <c r="M177" i="81"/>
  <c r="M173" i="81"/>
  <c r="M21" i="80"/>
  <c r="M17" i="80"/>
  <c r="M13" i="80"/>
  <c r="M199" i="79"/>
  <c r="M195" i="79"/>
  <c r="M191" i="79"/>
  <c r="M187" i="79"/>
  <c r="M183" i="79"/>
  <c r="M179" i="79"/>
  <c r="M148" i="79"/>
  <c r="M144" i="79"/>
  <c r="M140" i="79"/>
  <c r="M136" i="79"/>
  <c r="M132" i="79"/>
  <c r="M128" i="79"/>
  <c r="M124" i="79"/>
  <c r="M120" i="79"/>
  <c r="M115" i="79"/>
  <c r="M111" i="79"/>
  <c r="M107" i="79"/>
  <c r="M103" i="79"/>
  <c r="M99" i="79"/>
  <c r="M95" i="79"/>
  <c r="M91" i="79"/>
  <c r="M87" i="79"/>
  <c r="M83" i="79"/>
  <c r="M79" i="79"/>
  <c r="M75" i="79"/>
  <c r="M71" i="79"/>
  <c r="M67" i="79"/>
  <c r="M63" i="79"/>
  <c r="M59" i="79"/>
  <c r="M55" i="79"/>
  <c r="M51" i="79"/>
  <c r="M47" i="79"/>
  <c r="M43" i="79"/>
  <c r="M39" i="79"/>
  <c r="M35" i="79"/>
  <c r="M31" i="79"/>
  <c r="M27" i="79"/>
  <c r="M23" i="79"/>
  <c r="M19" i="79"/>
  <c r="M15" i="79"/>
  <c r="M11" i="79"/>
  <c r="M198" i="78"/>
  <c r="M194" i="78"/>
  <c r="M190" i="78"/>
  <c r="M186" i="78"/>
  <c r="M182" i="78"/>
  <c r="M178" i="78"/>
  <c r="M174" i="78"/>
  <c r="M170" i="78"/>
  <c r="M166" i="78"/>
  <c r="M162" i="78"/>
  <c r="M98" i="77"/>
  <c r="M94" i="77"/>
  <c r="M90" i="77"/>
  <c r="M86" i="77"/>
  <c r="M82" i="77"/>
  <c r="M153" i="77"/>
  <c r="M149" i="77"/>
  <c r="M145" i="77"/>
  <c r="M141" i="77"/>
  <c r="M137" i="77"/>
  <c r="M133" i="77"/>
  <c r="M129" i="77"/>
  <c r="M125" i="77"/>
  <c r="M121" i="77"/>
  <c r="M117" i="77"/>
  <c r="M113" i="77"/>
  <c r="M109" i="77"/>
  <c r="M30" i="77"/>
  <c r="M26" i="77"/>
  <c r="M22" i="77"/>
  <c r="M18" i="77"/>
  <c r="M14" i="77"/>
  <c r="M10" i="77"/>
  <c r="M398" i="76"/>
  <c r="M197" i="76"/>
  <c r="M236" i="83"/>
  <c r="M232" i="83"/>
  <c r="M228" i="83"/>
  <c r="M224" i="83"/>
  <c r="M220" i="83"/>
  <c r="M216" i="83"/>
  <c r="M212" i="83"/>
  <c r="M208" i="83"/>
  <c r="M204" i="83"/>
  <c r="M200" i="83"/>
  <c r="M233" i="82"/>
  <c r="M229" i="82"/>
  <c r="M225" i="82"/>
  <c r="M221" i="82"/>
  <c r="M217" i="82"/>
  <c r="M213" i="82"/>
  <c r="M209" i="82"/>
  <c r="M205" i="82"/>
  <c r="M201" i="82"/>
  <c r="M234" i="81"/>
  <c r="M230" i="81"/>
  <c r="M226" i="81"/>
  <c r="M222" i="81"/>
  <c r="M218" i="81"/>
  <c r="M214" i="81"/>
  <c r="M210" i="81"/>
  <c r="M206" i="81"/>
  <c r="M202" i="81"/>
  <c r="M235" i="80"/>
  <c r="M231" i="80"/>
  <c r="M227" i="80"/>
  <c r="M223" i="80"/>
  <c r="M219" i="80"/>
  <c r="M215" i="80"/>
  <c r="M211" i="80"/>
  <c r="M207" i="80"/>
  <c r="M203" i="80"/>
  <c r="M236" i="79"/>
  <c r="M232" i="79"/>
  <c r="M228" i="79"/>
  <c r="M224" i="79"/>
  <c r="M220" i="79"/>
  <c r="M216" i="79"/>
  <c r="M212" i="79"/>
  <c r="M208" i="79"/>
  <c r="M204" i="79"/>
  <c r="M200" i="79"/>
  <c r="M233" i="78"/>
  <c r="M229" i="78"/>
  <c r="M225" i="78"/>
  <c r="M221" i="78"/>
  <c r="M217" i="78"/>
  <c r="M213" i="78"/>
  <c r="M209" i="78"/>
  <c r="M205" i="78"/>
  <c r="M201" i="78"/>
  <c r="M234" i="77"/>
  <c r="M230" i="77"/>
  <c r="M226" i="77"/>
  <c r="M222" i="77"/>
  <c r="M218" i="77"/>
  <c r="M214" i="77"/>
  <c r="M210" i="77"/>
  <c r="M206" i="77"/>
  <c r="M78" i="77"/>
  <c r="M74" i="77"/>
  <c r="M70" i="77"/>
  <c r="M66" i="77"/>
  <c r="M62" i="77"/>
  <c r="M58" i="77"/>
  <c r="M54" i="77"/>
  <c r="M50" i="77"/>
  <c r="M46" i="77"/>
  <c r="M42" i="77"/>
  <c r="M38" i="77"/>
  <c r="M34" i="77"/>
  <c r="M29" i="77"/>
  <c r="M25" i="77"/>
  <c r="M21" i="77"/>
  <c r="M17" i="77"/>
  <c r="M13" i="77"/>
  <c r="M401" i="76"/>
  <c r="M397" i="76"/>
  <c r="M196" i="76"/>
  <c r="M165" i="76"/>
  <c r="M161" i="76"/>
  <c r="M157" i="76"/>
  <c r="M153" i="76"/>
  <c r="M149" i="76"/>
  <c r="M145" i="76"/>
  <c r="M141" i="76"/>
  <c r="M137" i="76"/>
  <c r="M133" i="76"/>
  <c r="M129" i="76"/>
  <c r="M125" i="76"/>
  <c r="M121" i="76"/>
  <c r="M117" i="76"/>
  <c r="M113" i="76"/>
  <c r="M109" i="76"/>
  <c r="M105" i="76"/>
  <c r="M101" i="76"/>
  <c r="M97" i="76"/>
  <c r="M93" i="76"/>
  <c r="M89" i="76"/>
  <c r="M85" i="76"/>
  <c r="M81" i="76"/>
  <c r="M77" i="76"/>
  <c r="M73" i="76"/>
  <c r="M69" i="76"/>
  <c r="M65" i="76"/>
  <c r="M61" i="76"/>
  <c r="M57" i="76"/>
  <c r="M53" i="76"/>
  <c r="M49" i="76"/>
  <c r="M45" i="76"/>
  <c r="M202" i="85"/>
  <c r="M204" i="76"/>
  <c r="M200" i="76"/>
  <c r="M170" i="72"/>
  <c r="M166" i="72"/>
  <c r="M162" i="72"/>
  <c r="M158" i="72"/>
  <c r="M154" i="72"/>
  <c r="M150" i="72"/>
  <c r="M146" i="72"/>
  <c r="M142" i="72"/>
  <c r="M138" i="72"/>
  <c r="M134" i="72"/>
  <c r="M130" i="72"/>
  <c r="M126" i="72"/>
  <c r="M122" i="72"/>
  <c r="M118" i="72"/>
  <c r="M114" i="72"/>
  <c r="M110" i="72"/>
  <c r="M106" i="72"/>
  <c r="M102" i="72"/>
  <c r="M98" i="72"/>
  <c r="M94" i="72"/>
  <c r="M90" i="72"/>
  <c r="M86" i="72"/>
  <c r="M82" i="72"/>
  <c r="M78" i="72"/>
  <c r="M74" i="72"/>
  <c r="M194" i="76"/>
  <c r="M168" i="76"/>
  <c r="M164" i="76"/>
  <c r="M160" i="76"/>
  <c r="M156" i="76"/>
  <c r="M152" i="76"/>
  <c r="M148" i="76"/>
  <c r="M144" i="76"/>
  <c r="M140" i="76"/>
  <c r="M136" i="76"/>
  <c r="M132" i="76"/>
  <c r="M128" i="76"/>
  <c r="M124" i="76"/>
  <c r="M120" i="76"/>
  <c r="M116" i="76"/>
  <c r="M112" i="76"/>
  <c r="M108" i="76"/>
  <c r="M104" i="76"/>
  <c r="M100" i="76"/>
  <c r="M96" i="76"/>
  <c r="M92" i="76"/>
  <c r="M88" i="76"/>
  <c r="M84" i="76"/>
  <c r="M80" i="76"/>
  <c r="M76" i="76"/>
  <c r="M72" i="76"/>
  <c r="M68" i="76"/>
  <c r="M64" i="76"/>
  <c r="M60" i="76"/>
  <c r="M56" i="76"/>
  <c r="M52" i="76"/>
  <c r="M48" i="76"/>
  <c r="M44" i="76"/>
  <c r="M40" i="76"/>
  <c r="M36" i="76"/>
  <c r="M32" i="76"/>
  <c r="M28" i="76"/>
  <c r="M24" i="76"/>
  <c r="M20" i="76"/>
  <c r="M16" i="76"/>
  <c r="M12" i="76"/>
  <c r="M201" i="72"/>
  <c r="M396" i="72"/>
  <c r="M392" i="72"/>
  <c r="M388" i="72"/>
  <c r="M384" i="72"/>
  <c r="M380" i="72"/>
  <c r="M376" i="72"/>
  <c r="M372" i="72"/>
  <c r="M368" i="72"/>
  <c r="M364" i="72"/>
  <c r="M360" i="72"/>
  <c r="M356" i="72"/>
  <c r="M352" i="72"/>
  <c r="M399" i="76"/>
  <c r="M198" i="76"/>
  <c r="M192" i="76"/>
  <c r="M166" i="76"/>
  <c r="M162" i="76"/>
  <c r="M158" i="76"/>
  <c r="M154" i="76"/>
  <c r="M150" i="76"/>
  <c r="M146" i="76"/>
  <c r="M142" i="76"/>
  <c r="M138" i="76"/>
  <c r="M134" i="76"/>
  <c r="M130" i="76"/>
  <c r="M126" i="76"/>
  <c r="M122" i="76"/>
  <c r="M118" i="76"/>
  <c r="M114" i="76"/>
  <c r="M110" i="76"/>
  <c r="M106" i="76"/>
  <c r="M102" i="76"/>
  <c r="M98" i="76"/>
  <c r="M94" i="76"/>
  <c r="M90" i="76"/>
  <c r="M86" i="76"/>
  <c r="M82" i="76"/>
  <c r="M78" i="76"/>
  <c r="M74" i="76"/>
  <c r="M70" i="76"/>
  <c r="M66" i="76"/>
  <c r="M62" i="76"/>
  <c r="M58" i="76"/>
  <c r="M54" i="76"/>
  <c r="M50" i="76"/>
  <c r="M46" i="76"/>
  <c r="M42" i="76"/>
  <c r="M38" i="76"/>
  <c r="M34" i="76"/>
  <c r="M30" i="76"/>
  <c r="M26" i="76"/>
  <c r="M22" i="76"/>
  <c r="M18" i="76"/>
  <c r="M14" i="76"/>
  <c r="M10" i="76"/>
  <c r="M201" i="76"/>
  <c r="M39" i="86"/>
  <c r="M35" i="86"/>
  <c r="M31" i="86"/>
  <c r="M27" i="86"/>
  <c r="M23" i="86"/>
  <c r="M19" i="86"/>
  <c r="M15" i="86"/>
  <c r="M11" i="86"/>
  <c r="M175" i="86"/>
  <c r="M171" i="86"/>
  <c r="M167" i="86"/>
  <c r="M163" i="86"/>
  <c r="M159" i="86"/>
  <c r="M155" i="86"/>
  <c r="M151" i="86"/>
  <c r="M147" i="86"/>
  <c r="M143" i="86"/>
  <c r="M139" i="86"/>
  <c r="M135" i="86"/>
  <c r="M131" i="86"/>
  <c r="M127" i="86"/>
  <c r="M123" i="86"/>
  <c r="M119" i="86"/>
  <c r="M115" i="86"/>
  <c r="M111" i="86"/>
  <c r="M107" i="86"/>
  <c r="M103" i="86"/>
  <c r="M99" i="86"/>
  <c r="M95" i="86"/>
  <c r="M91" i="86"/>
  <c r="M87" i="86"/>
  <c r="M83" i="86"/>
  <c r="M79" i="86"/>
  <c r="M75" i="86"/>
  <c r="M71" i="86"/>
  <c r="M67" i="86"/>
  <c r="M63" i="86"/>
  <c r="M59" i="86"/>
  <c r="M55" i="86"/>
  <c r="M51" i="86"/>
  <c r="M47" i="86"/>
  <c r="M43" i="86"/>
  <c r="M396" i="87"/>
  <c r="M392" i="87"/>
  <c r="M388" i="87"/>
  <c r="M384" i="87"/>
  <c r="M380" i="87"/>
  <c r="M376" i="87"/>
  <c r="M372" i="87"/>
  <c r="M368" i="87"/>
  <c r="M364" i="87"/>
  <c r="M360" i="87"/>
  <c r="M356" i="87"/>
  <c r="M352" i="87"/>
  <c r="M348" i="87"/>
  <c r="M393" i="86"/>
  <c r="M389" i="86"/>
  <c r="M385" i="86"/>
  <c r="M381" i="86"/>
  <c r="M377" i="86"/>
  <c r="M373" i="86"/>
  <c r="M369" i="86"/>
  <c r="M365" i="86"/>
  <c r="M361" i="86"/>
  <c r="M357" i="86"/>
  <c r="M353" i="86"/>
  <c r="M349" i="86"/>
  <c r="M401" i="87"/>
  <c r="M397" i="87"/>
  <c r="M196" i="87"/>
  <c r="M192" i="87"/>
  <c r="M188" i="87"/>
  <c r="M184" i="87"/>
  <c r="M180" i="87"/>
  <c r="M176" i="87"/>
  <c r="M172" i="87"/>
  <c r="M168" i="87"/>
  <c r="M164" i="87"/>
  <c r="M160" i="87"/>
  <c r="M156" i="87"/>
  <c r="M152" i="87"/>
  <c r="M148" i="87"/>
  <c r="M144" i="87"/>
  <c r="M140" i="87"/>
  <c r="M136" i="87"/>
  <c r="M132" i="87"/>
  <c r="M128" i="87"/>
  <c r="M124" i="87"/>
  <c r="M120" i="87"/>
  <c r="M116" i="87"/>
  <c r="M112" i="87"/>
  <c r="M108" i="87"/>
  <c r="M104" i="87"/>
  <c r="M100" i="87"/>
  <c r="M96" i="87"/>
  <c r="M92" i="87"/>
  <c r="M88" i="87"/>
  <c r="M84" i="87"/>
  <c r="M80" i="87"/>
  <c r="M76" i="87"/>
  <c r="M72" i="87"/>
  <c r="M68" i="87"/>
  <c r="M64" i="87"/>
  <c r="M60" i="87"/>
  <c r="M56" i="87"/>
  <c r="M52" i="87"/>
  <c r="M48" i="87"/>
  <c r="M44" i="87"/>
  <c r="M40" i="87"/>
  <c r="M36" i="87"/>
  <c r="M32" i="87"/>
  <c r="M28" i="87"/>
  <c r="M24" i="87"/>
  <c r="M20" i="87"/>
  <c r="M16" i="87"/>
  <c r="M12" i="87"/>
  <c r="M400" i="86"/>
  <c r="M199" i="86"/>
  <c r="M195" i="86"/>
  <c r="M191" i="86"/>
  <c r="M187" i="86"/>
  <c r="M183" i="86"/>
  <c r="M179" i="86"/>
  <c r="M234" i="87"/>
  <c r="M230" i="87"/>
  <c r="M226" i="87"/>
  <c r="M222" i="87"/>
  <c r="M218" i="87"/>
  <c r="M214" i="87"/>
  <c r="M210" i="87"/>
  <c r="M206" i="87"/>
  <c r="M202" i="87"/>
  <c r="M235" i="86"/>
  <c r="M231" i="86"/>
  <c r="M227" i="86"/>
  <c r="M223" i="86"/>
  <c r="M219" i="86"/>
  <c r="M215" i="86"/>
  <c r="M211" i="86"/>
  <c r="M207" i="86"/>
  <c r="M203" i="86"/>
  <c r="M348" i="72"/>
  <c r="M346" i="72"/>
  <c r="M342" i="72"/>
  <c r="M338" i="72"/>
  <c r="M334" i="72"/>
  <c r="M330" i="72"/>
  <c r="M326" i="72"/>
  <c r="M322" i="72"/>
  <c r="M318" i="72"/>
  <c r="M314" i="72"/>
  <c r="M310" i="72"/>
  <c r="M306" i="72"/>
  <c r="M302" i="72"/>
  <c r="M298" i="72"/>
  <c r="M294" i="72"/>
  <c r="M290" i="72"/>
  <c r="M286" i="72"/>
  <c r="M282" i="72"/>
  <c r="M278" i="72"/>
  <c r="M273" i="72"/>
  <c r="M269" i="72"/>
  <c r="M265" i="72"/>
  <c r="M261" i="72"/>
  <c r="M257" i="72"/>
  <c r="M253" i="72"/>
  <c r="M249" i="72"/>
  <c r="M245" i="72"/>
  <c r="M241" i="72"/>
  <c r="M393" i="72"/>
  <c r="M389" i="72"/>
  <c r="M385" i="72"/>
  <c r="M381" i="72"/>
  <c r="M377" i="72"/>
  <c r="M373" i="72"/>
  <c r="M369" i="72"/>
  <c r="M365" i="72"/>
  <c r="M361" i="72"/>
  <c r="M357" i="72"/>
  <c r="M353" i="72"/>
  <c r="M349" i="72"/>
  <c r="M217" i="72"/>
  <c r="M213" i="72"/>
  <c r="M209" i="72"/>
  <c r="M400" i="72"/>
  <c r="M199" i="72"/>
  <c r="M195" i="72"/>
  <c r="M191" i="72"/>
  <c r="M187" i="72"/>
  <c r="M183" i="72"/>
  <c r="M179" i="72"/>
  <c r="M175" i="72"/>
  <c r="M399" i="72"/>
  <c r="M198" i="72"/>
  <c r="M194" i="72"/>
  <c r="M190" i="72"/>
  <c r="M186" i="72"/>
  <c r="M182" i="72"/>
  <c r="M178" i="72"/>
  <c r="M174" i="72"/>
  <c r="M219" i="72"/>
  <c r="M215" i="72"/>
  <c r="M211" i="72"/>
  <c r="M207" i="72"/>
  <c r="M70" i="72"/>
  <c r="M66" i="72"/>
  <c r="M62" i="72"/>
  <c r="M58" i="72"/>
  <c r="M54" i="72"/>
  <c r="M50" i="72"/>
  <c r="M46" i="72"/>
  <c r="M42" i="72"/>
  <c r="M38" i="72"/>
  <c r="M34" i="72"/>
  <c r="M30" i="72"/>
  <c r="M26" i="72"/>
  <c r="M22" i="72"/>
  <c r="M18" i="72"/>
  <c r="M14" i="72"/>
  <c r="M10" i="72"/>
  <c r="M395" i="72"/>
  <c r="M391" i="72"/>
  <c r="M387" i="72"/>
  <c r="M383" i="72"/>
  <c r="M379" i="72"/>
  <c r="M375" i="72"/>
  <c r="M371" i="72"/>
  <c r="M367" i="72"/>
  <c r="M363" i="72"/>
  <c r="M359" i="72"/>
  <c r="M355" i="72"/>
  <c r="M351" i="72"/>
  <c r="M203" i="72"/>
  <c r="M394" i="72"/>
  <c r="M390" i="72"/>
  <c r="M386" i="72"/>
  <c r="M382" i="72"/>
  <c r="M378" i="72"/>
  <c r="M374" i="72"/>
  <c r="M370" i="72"/>
  <c r="M366" i="72"/>
  <c r="M362" i="72"/>
  <c r="M358" i="72"/>
  <c r="M354" i="72"/>
  <c r="M350" i="72"/>
  <c r="M344" i="72"/>
  <c r="M340" i="72"/>
  <c r="M336" i="72"/>
  <c r="M332" i="72"/>
  <c r="M328" i="72"/>
  <c r="M324" i="72"/>
  <c r="M320" i="72"/>
  <c r="M316" i="72"/>
  <c r="M312" i="72"/>
  <c r="M308" i="72"/>
  <c r="M304" i="72"/>
  <c r="M300" i="72"/>
  <c r="M296" i="72"/>
  <c r="M292" i="72"/>
  <c r="M288" i="72"/>
  <c r="M284" i="72"/>
  <c r="M280" i="72"/>
  <c r="M276" i="72"/>
  <c r="M271" i="72"/>
  <c r="M267" i="72"/>
  <c r="M263" i="72"/>
  <c r="M259" i="72"/>
  <c r="M255" i="72"/>
  <c r="M251" i="72"/>
  <c r="M247" i="72"/>
  <c r="M243" i="72"/>
  <c r="M239" i="72"/>
  <c r="M347" i="72"/>
  <c r="M393" i="84"/>
  <c r="M389" i="84"/>
  <c r="M385" i="84"/>
  <c r="M381" i="84"/>
  <c r="M377" i="84"/>
  <c r="M373" i="84"/>
  <c r="M369" i="84"/>
  <c r="M365" i="84"/>
  <c r="M361" i="84"/>
  <c r="M357" i="84"/>
  <c r="M353" i="84"/>
  <c r="M349" i="84"/>
  <c r="M166" i="84"/>
  <c r="M162" i="84"/>
  <c r="M158" i="84"/>
  <c r="M154" i="84"/>
  <c r="M150" i="84"/>
  <c r="M146" i="84"/>
  <c r="M142" i="84"/>
  <c r="M138" i="84"/>
  <c r="M134" i="84"/>
  <c r="M130" i="84"/>
  <c r="M126" i="84"/>
  <c r="M122" i="84"/>
  <c r="M118" i="84"/>
  <c r="M114" i="84"/>
  <c r="M110" i="84"/>
  <c r="M106" i="84"/>
  <c r="M102" i="84"/>
  <c r="M98" i="84"/>
  <c r="M94" i="84"/>
  <c r="M90" i="84"/>
  <c r="M86" i="84"/>
  <c r="M82" i="84"/>
  <c r="M78" i="84"/>
  <c r="M74" i="84"/>
  <c r="M70" i="84"/>
  <c r="M66" i="84"/>
  <c r="M62" i="84"/>
  <c r="M58" i="84"/>
  <c r="M54" i="84"/>
  <c r="M50" i="84"/>
  <c r="M46" i="84"/>
  <c r="M42" i="84"/>
  <c r="M38" i="84"/>
  <c r="M236" i="84"/>
  <c r="M232" i="84"/>
  <c r="M228" i="84"/>
  <c r="M224" i="84"/>
  <c r="M216" i="84"/>
  <c r="M212" i="84"/>
  <c r="M208" i="84"/>
  <c r="M204" i="84"/>
  <c r="M200" i="84"/>
  <c r="M343" i="84"/>
  <c r="M339" i="84"/>
  <c r="M335" i="84"/>
  <c r="M331" i="84"/>
  <c r="M327" i="84"/>
  <c r="M323" i="84"/>
  <c r="M319" i="84"/>
  <c r="M315" i="84"/>
  <c r="M311" i="84"/>
  <c r="M307" i="84"/>
  <c r="M303" i="84"/>
  <c r="M299" i="84"/>
  <c r="M295" i="84"/>
  <c r="M291" i="84"/>
  <c r="M287" i="84"/>
  <c r="M283" i="84"/>
  <c r="M279" i="84"/>
  <c r="M275" i="84"/>
  <c r="M271" i="84"/>
  <c r="M267" i="84"/>
  <c r="M263" i="84"/>
  <c r="M259" i="84"/>
  <c r="M255" i="84"/>
  <c r="M251" i="84"/>
  <c r="M247" i="84"/>
  <c r="M243" i="84"/>
  <c r="M239" i="84"/>
  <c r="M235" i="84"/>
  <c r="M231" i="84"/>
  <c r="M227" i="84"/>
  <c r="M223" i="84"/>
  <c r="M219" i="84"/>
  <c r="M215" i="84"/>
  <c r="M211" i="84"/>
  <c r="M207" i="84"/>
  <c r="M203" i="84"/>
  <c r="M394" i="84"/>
  <c r="M390" i="84"/>
  <c r="M386" i="84"/>
  <c r="M382" i="84"/>
  <c r="M378" i="84"/>
  <c r="M374" i="84"/>
  <c r="M370" i="84"/>
  <c r="M366" i="84"/>
  <c r="M362" i="84"/>
  <c r="M358" i="84"/>
  <c r="M354" i="84"/>
  <c r="M350" i="84"/>
  <c r="C243" i="78"/>
  <c r="C247" i="78"/>
  <c r="C244" i="78"/>
  <c r="C249" i="78"/>
  <c r="C253" i="78"/>
  <c r="C257" i="78"/>
  <c r="C261" i="78"/>
  <c r="C265" i="78"/>
  <c r="C269" i="78"/>
  <c r="C273" i="78"/>
  <c r="C277" i="78"/>
  <c r="C281" i="78"/>
  <c r="C285" i="78"/>
  <c r="C289" i="78"/>
  <c r="C293" i="78"/>
  <c r="C297" i="78"/>
  <c r="C301" i="78"/>
  <c r="C305" i="78"/>
  <c r="C309" i="78"/>
  <c r="C313" i="78"/>
  <c r="C317" i="78"/>
  <c r="C321" i="78"/>
  <c r="C325" i="78"/>
  <c r="C329" i="78"/>
  <c r="C333" i="78"/>
  <c r="C337" i="78"/>
  <c r="C341" i="78"/>
  <c r="C345" i="78"/>
  <c r="C349" i="78"/>
  <c r="C353" i="78"/>
  <c r="C357" i="78"/>
  <c r="C361" i="78"/>
  <c r="C365" i="78"/>
  <c r="C369" i="78"/>
  <c r="C373" i="78"/>
  <c r="C377" i="78"/>
  <c r="C381" i="78"/>
  <c r="C385" i="78"/>
  <c r="C389" i="78"/>
  <c r="C393" i="78"/>
  <c r="C397" i="78"/>
  <c r="C401" i="78"/>
  <c r="C245" i="78"/>
  <c r="C250" i="78"/>
  <c r="C254" i="78"/>
  <c r="C258" i="78"/>
  <c r="C262" i="78"/>
  <c r="C266" i="78"/>
  <c r="C270" i="78"/>
  <c r="C274" i="78"/>
  <c r="C278" i="78"/>
  <c r="C282" i="78"/>
  <c r="C286" i="78"/>
  <c r="C290" i="78"/>
  <c r="C294" i="78"/>
  <c r="C298" i="78"/>
  <c r="C302" i="78"/>
  <c r="C306" i="78"/>
  <c r="C310" i="78"/>
  <c r="C314" i="78"/>
  <c r="C318" i="78"/>
  <c r="C322" i="78"/>
  <c r="C326" i="78"/>
  <c r="C330" i="78"/>
  <c r="C334" i="78"/>
  <c r="C338" i="78"/>
  <c r="C342" i="78"/>
  <c r="C346" i="78"/>
  <c r="C350" i="78"/>
  <c r="C354" i="78"/>
  <c r="C358" i="78"/>
  <c r="C362" i="78"/>
  <c r="C366" i="78"/>
  <c r="C370" i="78"/>
  <c r="C374" i="78"/>
  <c r="C378" i="78"/>
  <c r="C382" i="78"/>
  <c r="C386" i="78"/>
  <c r="C390" i="78"/>
  <c r="C394" i="78"/>
  <c r="C398" i="78"/>
  <c r="C246" i="78"/>
  <c r="C251" i="78"/>
  <c r="C255" i="78"/>
  <c r="C259" i="78"/>
  <c r="C263" i="78"/>
  <c r="C267" i="78"/>
  <c r="C271" i="78"/>
  <c r="C275" i="78"/>
  <c r="C279" i="78"/>
  <c r="C283" i="78"/>
  <c r="C287" i="78"/>
  <c r="C291" i="78"/>
  <c r="C295" i="78"/>
  <c r="C299" i="78"/>
  <c r="C303" i="78"/>
  <c r="C307" i="78"/>
  <c r="C311" i="78"/>
  <c r="C315" i="78"/>
  <c r="C319" i="78"/>
  <c r="C323" i="78"/>
  <c r="C327" i="78"/>
  <c r="C331" i="78"/>
  <c r="C335" i="78"/>
  <c r="C339" i="78"/>
  <c r="C343" i="78"/>
  <c r="C347" i="78"/>
  <c r="C351" i="78"/>
  <c r="C355" i="78"/>
  <c r="C359" i="78"/>
  <c r="C363" i="78"/>
  <c r="C367" i="78"/>
  <c r="C242" i="78"/>
  <c r="C248" i="78"/>
  <c r="C252" i="78"/>
  <c r="C256" i="78"/>
  <c r="C260" i="78"/>
  <c r="C264" i="78"/>
  <c r="C268" i="78"/>
  <c r="C272" i="78"/>
  <c r="C276" i="78"/>
  <c r="C280" i="78"/>
  <c r="C284" i="78"/>
  <c r="C288" i="78"/>
  <c r="C292" i="78"/>
  <c r="C296" i="78"/>
  <c r="C300" i="78"/>
  <c r="C304" i="78"/>
  <c r="C308" i="78"/>
  <c r="C312" i="78"/>
  <c r="C316" i="78"/>
  <c r="C320" i="78"/>
  <c r="C324" i="78"/>
  <c r="C328" i="78"/>
  <c r="C332" i="78"/>
  <c r="C336" i="78"/>
  <c r="C340" i="78"/>
  <c r="C344" i="78"/>
  <c r="C348" i="78"/>
  <c r="C352" i="78"/>
  <c r="C356" i="78"/>
  <c r="C360" i="78"/>
  <c r="C364" i="78"/>
  <c r="C368" i="78"/>
  <c r="F368" i="78" s="1"/>
  <c r="J368" i="78" s="1"/>
  <c r="C372" i="78"/>
  <c r="C376" i="78"/>
  <c r="C380" i="78"/>
  <c r="C384" i="78"/>
  <c r="F384" i="78" s="1"/>
  <c r="J384" i="78" s="1"/>
  <c r="C388" i="78"/>
  <c r="C392" i="78"/>
  <c r="C371" i="78"/>
  <c r="C387" i="78"/>
  <c r="F387" i="78" s="1"/>
  <c r="J387" i="78" s="1"/>
  <c r="C399" i="78"/>
  <c r="C375" i="78"/>
  <c r="C391" i="78"/>
  <c r="C400" i="78"/>
  <c r="F400" i="78" s="1"/>
  <c r="J400" i="78" s="1"/>
  <c r="C379" i="78"/>
  <c r="C395" i="78"/>
  <c r="C383" i="78"/>
  <c r="C396" i="78"/>
  <c r="F396" i="78" s="1"/>
  <c r="J396" i="78" s="1"/>
  <c r="C233" i="80"/>
  <c r="F233" i="80" s="1"/>
  <c r="J233" i="80" s="1"/>
  <c r="C232" i="80"/>
  <c r="F232" i="80" s="1"/>
  <c r="J232" i="80" s="1"/>
  <c r="C231" i="80"/>
  <c r="F231" i="80" s="1"/>
  <c r="J231" i="80" s="1"/>
  <c r="C230" i="80"/>
  <c r="F230" i="80" s="1"/>
  <c r="J230" i="80" s="1"/>
  <c r="C229" i="80"/>
  <c r="F229" i="80" s="1"/>
  <c r="J229" i="80" s="1"/>
  <c r="C228" i="80"/>
  <c r="F228" i="80" s="1"/>
  <c r="J228" i="80" s="1"/>
  <c r="C227" i="80"/>
  <c r="F227" i="80" s="1"/>
  <c r="J227" i="80" s="1"/>
  <c r="C226" i="80"/>
  <c r="F226" i="80" s="1"/>
  <c r="J226" i="80" s="1"/>
  <c r="C225" i="80"/>
  <c r="F225" i="80" s="1"/>
  <c r="J225" i="80" s="1"/>
  <c r="C223" i="80"/>
  <c r="F223" i="80" s="1"/>
  <c r="J223" i="80" s="1"/>
  <c r="C222" i="80"/>
  <c r="F222" i="80" s="1"/>
  <c r="J222" i="80" s="1"/>
  <c r="C221" i="80"/>
  <c r="F221" i="80" s="1"/>
  <c r="J221" i="80" s="1"/>
  <c r="C220" i="80"/>
  <c r="F220" i="80" s="1"/>
  <c r="J220" i="80" s="1"/>
  <c r="C218" i="80"/>
  <c r="F218" i="80" s="1"/>
  <c r="J218" i="80" s="1"/>
  <c r="C217" i="80"/>
  <c r="F217" i="80" s="1"/>
  <c r="J217" i="80" s="1"/>
  <c r="C216" i="80"/>
  <c r="F216" i="80" s="1"/>
  <c r="J216" i="80" s="1"/>
  <c r="C213" i="80"/>
  <c r="F213" i="80" s="1"/>
  <c r="J213" i="80" s="1"/>
  <c r="C212" i="80"/>
  <c r="F212" i="80" s="1"/>
  <c r="J212" i="80" s="1"/>
  <c r="C211" i="80"/>
  <c r="F211" i="80" s="1"/>
  <c r="J211" i="80" s="1"/>
  <c r="C210" i="80"/>
  <c r="F210" i="80" s="1"/>
  <c r="J210" i="80" s="1"/>
  <c r="C209" i="80"/>
  <c r="F209" i="80" s="1"/>
  <c r="J209" i="80" s="1"/>
  <c r="C207" i="80"/>
  <c r="F207" i="80" s="1"/>
  <c r="J207" i="80" s="1"/>
  <c r="C206" i="80"/>
  <c r="F206" i="80" s="1"/>
  <c r="J206" i="80" s="1"/>
  <c r="C205" i="80"/>
  <c r="F205" i="80" s="1"/>
  <c r="J205" i="80" s="1"/>
  <c r="C204" i="80"/>
  <c r="F204" i="80" s="1"/>
  <c r="J204" i="80" s="1"/>
  <c r="C202" i="80"/>
  <c r="F202" i="80" s="1"/>
  <c r="J202" i="80" s="1"/>
  <c r="C201" i="80"/>
  <c r="F201" i="80" s="1"/>
  <c r="J201" i="80" s="1"/>
  <c r="C200" i="80"/>
  <c r="F200" i="80" s="1"/>
  <c r="J200" i="80" s="1"/>
  <c r="C198" i="80"/>
  <c r="F198" i="80" s="1"/>
  <c r="J198" i="80" s="1"/>
  <c r="C197" i="80"/>
  <c r="F197" i="80" s="1"/>
  <c r="J197" i="80" s="1"/>
  <c r="C196" i="80"/>
  <c r="F196" i="80" s="1"/>
  <c r="J196" i="80" s="1"/>
  <c r="C195" i="80"/>
  <c r="F195" i="80" s="1"/>
  <c r="J195" i="80" s="1"/>
  <c r="C193" i="80"/>
  <c r="F193" i="80" s="1"/>
  <c r="J193" i="80" s="1"/>
  <c r="C192" i="80"/>
  <c r="F192" i="80" s="1"/>
  <c r="J192" i="80" s="1"/>
  <c r="C191" i="80"/>
  <c r="F191" i="80" s="1"/>
  <c r="J191" i="80" s="1"/>
  <c r="C190" i="80"/>
  <c r="F190" i="80" s="1"/>
  <c r="J190" i="80" s="1"/>
  <c r="C189" i="80"/>
  <c r="F189" i="80" s="1"/>
  <c r="J189" i="80" s="1"/>
  <c r="C187" i="80"/>
  <c r="F187" i="80" s="1"/>
  <c r="J187" i="80" s="1"/>
  <c r="C186" i="80"/>
  <c r="F186" i="80" s="1"/>
  <c r="J186" i="80" s="1"/>
  <c r="C185" i="80"/>
  <c r="F185" i="80" s="1"/>
  <c r="J185" i="80" s="1"/>
  <c r="C184" i="80"/>
  <c r="F184" i="80" s="1"/>
  <c r="J184" i="80" s="1"/>
  <c r="C182" i="80"/>
  <c r="F182" i="80" s="1"/>
  <c r="J182" i="80" s="1"/>
  <c r="C181" i="80"/>
  <c r="F181" i="80" s="1"/>
  <c r="J181" i="80" s="1"/>
  <c r="C180" i="80"/>
  <c r="F180" i="80" s="1"/>
  <c r="J180" i="80" s="1"/>
  <c r="C178" i="80"/>
  <c r="F178" i="80" s="1"/>
  <c r="J178" i="80" s="1"/>
  <c r="C177" i="80"/>
  <c r="F177" i="80" s="1"/>
  <c r="J177" i="80" s="1"/>
  <c r="C176" i="80"/>
  <c r="F176" i="80" s="1"/>
  <c r="J176" i="80" s="1"/>
  <c r="C174" i="80"/>
  <c r="F174" i="80" s="1"/>
  <c r="J174" i="80" s="1"/>
  <c r="C173" i="80"/>
  <c r="F173" i="80" s="1"/>
  <c r="J173" i="80" s="1"/>
  <c r="C172" i="80"/>
  <c r="F172" i="80" s="1"/>
  <c r="J172" i="80" s="1"/>
  <c r="C170" i="80"/>
  <c r="F170" i="80" s="1"/>
  <c r="J170" i="80" s="1"/>
  <c r="C169" i="80"/>
  <c r="F169" i="80" s="1"/>
  <c r="J169" i="80" s="1"/>
  <c r="C168" i="80"/>
  <c r="F168" i="80" s="1"/>
  <c r="J168" i="80" s="1"/>
  <c r="C167" i="80"/>
  <c r="F167" i="80" s="1"/>
  <c r="J167" i="80" s="1"/>
  <c r="C165" i="80"/>
  <c r="F165" i="80" s="1"/>
  <c r="J165" i="80" s="1"/>
  <c r="C164" i="80"/>
  <c r="F164" i="80" s="1"/>
  <c r="J164" i="80" s="1"/>
  <c r="C163" i="80"/>
  <c r="F163" i="80" s="1"/>
  <c r="J163" i="80" s="1"/>
  <c r="C161" i="80"/>
  <c r="F161" i="80" s="1"/>
  <c r="J161" i="80" s="1"/>
  <c r="C160" i="80"/>
  <c r="F160" i="80" s="1"/>
  <c r="J160" i="80" s="1"/>
  <c r="C159" i="80"/>
  <c r="F159" i="80" s="1"/>
  <c r="J159" i="80" s="1"/>
  <c r="C157" i="80"/>
  <c r="F157" i="80" s="1"/>
  <c r="J157" i="80" s="1"/>
  <c r="C156" i="80"/>
  <c r="F156" i="80" s="1"/>
  <c r="J156" i="80" s="1"/>
  <c r="C155" i="80"/>
  <c r="F155" i="80" s="1"/>
  <c r="J155" i="80" s="1"/>
  <c r="C153" i="80"/>
  <c r="F153" i="80" s="1"/>
  <c r="J153" i="80" s="1"/>
  <c r="C152" i="80"/>
  <c r="F152" i="80" s="1"/>
  <c r="J152" i="80" s="1"/>
  <c r="C151" i="80"/>
  <c r="F151" i="80" s="1"/>
  <c r="J151" i="80" s="1"/>
  <c r="C149" i="80"/>
  <c r="F149" i="80" s="1"/>
  <c r="J149" i="80" s="1"/>
  <c r="C148" i="80"/>
  <c r="F148" i="80" s="1"/>
  <c r="J148" i="80" s="1"/>
  <c r="C147" i="80"/>
  <c r="F147" i="80" s="1"/>
  <c r="J147" i="80" s="1"/>
  <c r="C145" i="80"/>
  <c r="F145" i="80" s="1"/>
  <c r="J145" i="80" s="1"/>
  <c r="C143" i="80"/>
  <c r="F143" i="80" s="1"/>
  <c r="J143" i="80" s="1"/>
  <c r="C141" i="80"/>
  <c r="F141" i="80" s="1"/>
  <c r="J141" i="80" s="1"/>
  <c r="C140" i="80"/>
  <c r="F140" i="80" s="1"/>
  <c r="J140" i="80" s="1"/>
  <c r="C139" i="80"/>
  <c r="F139" i="80" s="1"/>
  <c r="J139" i="80" s="1"/>
  <c r="C137" i="80"/>
  <c r="F137" i="80" s="1"/>
  <c r="J137" i="80" s="1"/>
  <c r="C136" i="80"/>
  <c r="F136" i="80" s="1"/>
  <c r="J136" i="80" s="1"/>
  <c r="C135" i="80"/>
  <c r="F135" i="80" s="1"/>
  <c r="J135" i="80" s="1"/>
  <c r="C133" i="80"/>
  <c r="F133" i="80" s="1"/>
  <c r="J133" i="80" s="1"/>
  <c r="C132" i="80"/>
  <c r="F132" i="80" s="1"/>
  <c r="J132" i="80" s="1"/>
  <c r="C131" i="80"/>
  <c r="F131" i="80" s="1"/>
  <c r="J131" i="80" s="1"/>
  <c r="C129" i="80"/>
  <c r="F129" i="80" s="1"/>
  <c r="J129" i="80" s="1"/>
  <c r="C127" i="80"/>
  <c r="F127" i="80" s="1"/>
  <c r="J127" i="80" s="1"/>
  <c r="C125" i="80"/>
  <c r="F125" i="80" s="1"/>
  <c r="J125" i="80" s="1"/>
  <c r="C124" i="80"/>
  <c r="F124" i="80" s="1"/>
  <c r="J124" i="80" s="1"/>
  <c r="C123" i="80"/>
  <c r="F123" i="80" s="1"/>
  <c r="J123" i="80" s="1"/>
  <c r="C121" i="80"/>
  <c r="F121" i="80" s="1"/>
  <c r="J121" i="80" s="1"/>
  <c r="C120" i="80"/>
  <c r="F120" i="80" s="1"/>
  <c r="J120" i="80" s="1"/>
  <c r="C119" i="80"/>
  <c r="F119" i="80" s="1"/>
  <c r="J119" i="80" s="1"/>
  <c r="C115" i="80"/>
  <c r="F115" i="80" s="1"/>
  <c r="J115" i="80" s="1"/>
  <c r="C113" i="80"/>
  <c r="F113" i="80" s="1"/>
  <c r="J113" i="80" s="1"/>
  <c r="C111" i="80"/>
  <c r="F111" i="80" s="1"/>
  <c r="J111" i="80" s="1"/>
  <c r="C109" i="80"/>
  <c r="F109" i="80" s="1"/>
  <c r="J109" i="80" s="1"/>
  <c r="C107" i="80"/>
  <c r="F107" i="80" s="1"/>
  <c r="J107" i="80" s="1"/>
  <c r="C105" i="80"/>
  <c r="F105" i="80" s="1"/>
  <c r="J105" i="80" s="1"/>
  <c r="C104" i="80"/>
  <c r="F104" i="80" s="1"/>
  <c r="J104" i="80" s="1"/>
  <c r="C103" i="80"/>
  <c r="F103" i="80" s="1"/>
  <c r="J103" i="80" s="1"/>
  <c r="C100" i="80"/>
  <c r="F100" i="80" s="1"/>
  <c r="J100" i="80" s="1"/>
  <c r="C99" i="80"/>
  <c r="F99" i="80" s="1"/>
  <c r="J99" i="80" s="1"/>
  <c r="C97" i="80"/>
  <c r="F97" i="80" s="1"/>
  <c r="J97" i="80" s="1"/>
  <c r="C95" i="80"/>
  <c r="F95" i="80" s="1"/>
  <c r="J95" i="80" s="1"/>
  <c r="C93" i="80"/>
  <c r="F93" i="80" s="1"/>
  <c r="J93" i="80" s="1"/>
  <c r="C92" i="80"/>
  <c r="F92" i="80" s="1"/>
  <c r="J92" i="80" s="1"/>
  <c r="C91" i="80"/>
  <c r="F91" i="80" s="1"/>
  <c r="J91" i="80" s="1"/>
  <c r="C89" i="80"/>
  <c r="F89" i="80" s="1"/>
  <c r="J89" i="80" s="1"/>
  <c r="C88" i="80"/>
  <c r="F88" i="80" s="1"/>
  <c r="J88" i="80" s="1"/>
  <c r="C87" i="80"/>
  <c r="F87" i="80" s="1"/>
  <c r="J87" i="80" s="1"/>
  <c r="C84" i="80"/>
  <c r="F84" i="80" s="1"/>
  <c r="J84" i="80" s="1"/>
  <c r="C83" i="80"/>
  <c r="F83" i="80" s="1"/>
  <c r="J83" i="80" s="1"/>
  <c r="C81" i="80"/>
  <c r="F81" i="80" s="1"/>
  <c r="J81" i="80" s="1"/>
  <c r="C79" i="80"/>
  <c r="F79" i="80" s="1"/>
  <c r="J79" i="80" s="1"/>
  <c r="C77" i="80"/>
  <c r="F77" i="80" s="1"/>
  <c r="J77" i="80" s="1"/>
  <c r="C75" i="80"/>
  <c r="F75" i="80" s="1"/>
  <c r="J75" i="80" s="1"/>
  <c r="C72" i="80"/>
  <c r="F72" i="80" s="1"/>
  <c r="J72" i="80" s="1"/>
  <c r="C71" i="80"/>
  <c r="F71" i="80" s="1"/>
  <c r="J71" i="80" s="1"/>
  <c r="C69" i="80"/>
  <c r="F69" i="80" s="1"/>
  <c r="J69" i="80" s="1"/>
  <c r="C67" i="80"/>
  <c r="F67" i="80" s="1"/>
  <c r="J67" i="80" s="1"/>
  <c r="C65" i="80"/>
  <c r="F65" i="80" s="1"/>
  <c r="J65" i="80" s="1"/>
  <c r="C64" i="80"/>
  <c r="F64" i="80" s="1"/>
  <c r="J64" i="80" s="1"/>
  <c r="C63" i="80"/>
  <c r="F63" i="80" s="1"/>
  <c r="J63" i="80" s="1"/>
  <c r="C59" i="80"/>
  <c r="F59" i="80" s="1"/>
  <c r="J59" i="80" s="1"/>
  <c r="C55" i="80"/>
  <c r="F55" i="80" s="1"/>
  <c r="J55" i="80" s="1"/>
  <c r="C51" i="80"/>
  <c r="F51" i="80" s="1"/>
  <c r="J51" i="80" s="1"/>
  <c r="C49" i="80"/>
  <c r="F49" i="80" s="1"/>
  <c r="J49" i="80" s="1"/>
  <c r="C48" i="80"/>
  <c r="F48" i="80" s="1"/>
  <c r="J48" i="80" s="1"/>
  <c r="C47" i="80"/>
  <c r="F47" i="80" s="1"/>
  <c r="J47" i="80" s="1"/>
  <c r="C45" i="80"/>
  <c r="F45" i="80" s="1"/>
  <c r="J45" i="80" s="1"/>
  <c r="C43" i="80"/>
  <c r="F43" i="80" s="1"/>
  <c r="J43" i="80" s="1"/>
  <c r="C40" i="80"/>
  <c r="F40" i="80" s="1"/>
  <c r="J40" i="80" s="1"/>
  <c r="C39" i="80"/>
  <c r="F39" i="80" s="1"/>
  <c r="J39" i="80" s="1"/>
  <c r="C37" i="80"/>
  <c r="F37" i="80" s="1"/>
  <c r="J37" i="80" s="1"/>
  <c r="C35" i="80"/>
  <c r="F35" i="80" s="1"/>
  <c r="J35" i="80" s="1"/>
  <c r="C33" i="80"/>
  <c r="F33" i="80" s="1"/>
  <c r="J33" i="80" s="1"/>
  <c r="C31" i="80"/>
  <c r="F31" i="80" s="1"/>
  <c r="J31" i="80" s="1"/>
  <c r="C28" i="80"/>
  <c r="F28" i="80" s="1"/>
  <c r="J28" i="80" s="1"/>
  <c r="C27" i="80"/>
  <c r="F27" i="80" s="1"/>
  <c r="J27" i="80" s="1"/>
  <c r="C23" i="80"/>
  <c r="F23" i="80" s="1"/>
  <c r="J23" i="80" s="1"/>
  <c r="C19" i="80"/>
  <c r="F19" i="80" s="1"/>
  <c r="J19" i="80" s="1"/>
  <c r="C16" i="80"/>
  <c r="F16" i="80" s="1"/>
  <c r="J16" i="80" s="1"/>
  <c r="C15" i="80"/>
  <c r="F15" i="80" s="1"/>
  <c r="J15" i="80" s="1"/>
  <c r="C11" i="80"/>
  <c r="F11" i="80" s="1"/>
  <c r="J11" i="80" s="1"/>
  <c r="C224" i="79"/>
  <c r="F224" i="79" s="1"/>
  <c r="J224" i="79" s="1"/>
  <c r="C219" i="79"/>
  <c r="F219" i="79" s="1"/>
  <c r="J219" i="79" s="1"/>
  <c r="C215" i="79"/>
  <c r="F215" i="79" s="1"/>
  <c r="J215" i="79" s="1"/>
  <c r="C214" i="79"/>
  <c r="F214" i="79" s="1"/>
  <c r="J214" i="79" s="1"/>
  <c r="C208" i="79"/>
  <c r="F208" i="79" s="1"/>
  <c r="J208" i="79" s="1"/>
  <c r="C203" i="79"/>
  <c r="F203" i="79" s="1"/>
  <c r="J203" i="79" s="1"/>
  <c r="C199" i="79"/>
  <c r="F199" i="79" s="1"/>
  <c r="J199" i="79" s="1"/>
  <c r="C194" i="79"/>
  <c r="F194" i="79" s="1"/>
  <c r="J194" i="79" s="1"/>
  <c r="C188" i="79"/>
  <c r="F188" i="79" s="1"/>
  <c r="J188" i="79" s="1"/>
  <c r="C183" i="79"/>
  <c r="F183" i="79" s="1"/>
  <c r="J183" i="79" s="1"/>
  <c r="C179" i="79"/>
  <c r="F179" i="79" s="1"/>
  <c r="J179" i="79" s="1"/>
  <c r="C175" i="79"/>
  <c r="F175" i="79" s="1"/>
  <c r="J175" i="79" s="1"/>
  <c r="C171" i="79"/>
  <c r="F171" i="79" s="1"/>
  <c r="J171" i="79" s="1"/>
  <c r="C166" i="79"/>
  <c r="F166" i="79" s="1"/>
  <c r="J166" i="79" s="1"/>
  <c r="C162" i="79"/>
  <c r="F162" i="79" s="1"/>
  <c r="J162" i="79" s="1"/>
  <c r="C158" i="79"/>
  <c r="F158" i="79" s="1"/>
  <c r="J158" i="79" s="1"/>
  <c r="C154" i="79"/>
  <c r="F154" i="79" s="1"/>
  <c r="J154" i="79" s="1"/>
  <c r="C150" i="79"/>
  <c r="F150" i="79" s="1"/>
  <c r="J150" i="79" s="1"/>
  <c r="C146" i="79"/>
  <c r="F146" i="79" s="1"/>
  <c r="J146" i="79" s="1"/>
  <c r="C144" i="79"/>
  <c r="F144" i="79" s="1"/>
  <c r="J144" i="79" s="1"/>
  <c r="C142" i="79"/>
  <c r="F142" i="79" s="1"/>
  <c r="J142" i="79" s="1"/>
  <c r="C138" i="79"/>
  <c r="F138" i="79" s="1"/>
  <c r="J138" i="79" s="1"/>
  <c r="C134" i="79"/>
  <c r="F134" i="79" s="1"/>
  <c r="J134" i="79" s="1"/>
  <c r="C130" i="79"/>
  <c r="F130" i="79" s="1"/>
  <c r="J130" i="79" s="1"/>
  <c r="C128" i="79"/>
  <c r="F128" i="79" s="1"/>
  <c r="J128" i="79" s="1"/>
  <c r="C126" i="79"/>
  <c r="F126" i="79" s="1"/>
  <c r="J126" i="79" s="1"/>
  <c r="C122" i="79"/>
  <c r="F122" i="79" s="1"/>
  <c r="J122" i="79" s="1"/>
  <c r="C118" i="79"/>
  <c r="F118" i="79" s="1"/>
  <c r="J118" i="79" s="1"/>
  <c r="C117" i="79"/>
  <c r="F117" i="79" s="1"/>
  <c r="J117" i="79" s="1"/>
  <c r="C116" i="79"/>
  <c r="F116" i="79" s="1"/>
  <c r="J116" i="79" s="1"/>
  <c r="C114" i="79"/>
  <c r="F114" i="79" s="1"/>
  <c r="J114" i="79" s="1"/>
  <c r="C112" i="79"/>
  <c r="F112" i="79" s="1"/>
  <c r="J112" i="79" s="1"/>
  <c r="C110" i="79"/>
  <c r="F110" i="79" s="1"/>
  <c r="J110" i="79" s="1"/>
  <c r="C108" i="79"/>
  <c r="F108" i="79" s="1"/>
  <c r="J108" i="79" s="1"/>
  <c r="C106" i="79"/>
  <c r="F106" i="79" s="1"/>
  <c r="J106" i="79" s="1"/>
  <c r="C102" i="79"/>
  <c r="F102" i="79" s="1"/>
  <c r="J102" i="79" s="1"/>
  <c r="C101" i="79"/>
  <c r="F101" i="79" s="1"/>
  <c r="J101" i="79" s="1"/>
  <c r="C98" i="79"/>
  <c r="F98" i="79" s="1"/>
  <c r="J98" i="79" s="1"/>
  <c r="C96" i="79"/>
  <c r="F96" i="79" s="1"/>
  <c r="J96" i="79" s="1"/>
  <c r="C94" i="79"/>
  <c r="F94" i="79" s="1"/>
  <c r="J94" i="79" s="1"/>
  <c r="C90" i="79"/>
  <c r="F90" i="79" s="1"/>
  <c r="J90" i="79" s="1"/>
  <c r="C86" i="79"/>
  <c r="F86" i="79" s="1"/>
  <c r="J86" i="79" s="1"/>
  <c r="C85" i="79"/>
  <c r="F85" i="79" s="1"/>
  <c r="J85" i="79" s="1"/>
  <c r="C82" i="79"/>
  <c r="F82" i="79" s="1"/>
  <c r="J82" i="79" s="1"/>
  <c r="C80" i="79"/>
  <c r="F80" i="79" s="1"/>
  <c r="J80" i="79" s="1"/>
  <c r="C78" i="79"/>
  <c r="F78" i="79" s="1"/>
  <c r="J78" i="79" s="1"/>
  <c r="C76" i="79"/>
  <c r="F76" i="79" s="1"/>
  <c r="J76" i="79" s="1"/>
  <c r="C74" i="79"/>
  <c r="F74" i="79" s="1"/>
  <c r="J74" i="79" s="1"/>
  <c r="C73" i="79"/>
  <c r="F73" i="79" s="1"/>
  <c r="J73" i="79" s="1"/>
  <c r="C70" i="79"/>
  <c r="F70" i="79" s="1"/>
  <c r="J70" i="79" s="1"/>
  <c r="C68" i="79"/>
  <c r="F68" i="79" s="1"/>
  <c r="J68" i="79" s="1"/>
  <c r="C66" i="79"/>
  <c r="F66" i="79" s="1"/>
  <c r="J66" i="79" s="1"/>
  <c r="C62" i="79"/>
  <c r="F62" i="79" s="1"/>
  <c r="J62" i="79" s="1"/>
  <c r="C61" i="79"/>
  <c r="F61" i="79" s="1"/>
  <c r="J61" i="79" s="1"/>
  <c r="C60" i="79"/>
  <c r="F60" i="79" s="1"/>
  <c r="J60" i="79" s="1"/>
  <c r="C58" i="79"/>
  <c r="F58" i="79" s="1"/>
  <c r="J58" i="79" s="1"/>
  <c r="C57" i="79"/>
  <c r="F57" i="79" s="1"/>
  <c r="J57" i="79" s="1"/>
  <c r="C56" i="79"/>
  <c r="F56" i="79" s="1"/>
  <c r="J56" i="79" s="1"/>
  <c r="C54" i="79"/>
  <c r="F54" i="79" s="1"/>
  <c r="J54" i="79" s="1"/>
  <c r="C53" i="79"/>
  <c r="F53" i="79" s="1"/>
  <c r="J53" i="79" s="1"/>
  <c r="C52" i="79"/>
  <c r="F52" i="79" s="1"/>
  <c r="J52" i="79" s="1"/>
  <c r="C50" i="79"/>
  <c r="F50" i="79" s="1"/>
  <c r="J50" i="79" s="1"/>
  <c r="C46" i="79"/>
  <c r="F46" i="79" s="1"/>
  <c r="J46" i="79" s="1"/>
  <c r="C44" i="79"/>
  <c r="F44" i="79" s="1"/>
  <c r="J44" i="79" s="1"/>
  <c r="C42" i="79"/>
  <c r="F42" i="79" s="1"/>
  <c r="J42" i="79" s="1"/>
  <c r="C41" i="79"/>
  <c r="F41" i="79" s="1"/>
  <c r="J41" i="79" s="1"/>
  <c r="C38" i="79"/>
  <c r="F38" i="79" s="1"/>
  <c r="J38" i="79" s="1"/>
  <c r="C36" i="79"/>
  <c r="F36" i="79" s="1"/>
  <c r="J36" i="79" s="1"/>
  <c r="C34" i="79"/>
  <c r="F34" i="79" s="1"/>
  <c r="J34" i="79" s="1"/>
  <c r="C30" i="79"/>
  <c r="F30" i="79" s="1"/>
  <c r="J30" i="79" s="1"/>
  <c r="C29" i="79"/>
  <c r="F29" i="79" s="1"/>
  <c r="J29" i="79" s="1"/>
  <c r="C26" i="79"/>
  <c r="F26" i="79" s="1"/>
  <c r="J26" i="79" s="1"/>
  <c r="C25" i="79"/>
  <c r="F25" i="79" s="1"/>
  <c r="J25" i="79" s="1"/>
  <c r="C24" i="79"/>
  <c r="F24" i="79" s="1"/>
  <c r="J24" i="79" s="1"/>
  <c r="C22" i="79"/>
  <c r="F22" i="79" s="1"/>
  <c r="J22" i="79" s="1"/>
  <c r="C21" i="79"/>
  <c r="F21" i="79" s="1"/>
  <c r="J21" i="79" s="1"/>
  <c r="C20" i="79"/>
  <c r="F20" i="79" s="1"/>
  <c r="J20" i="79" s="1"/>
  <c r="C18" i="79"/>
  <c r="F18" i="79" s="1"/>
  <c r="J18" i="79" s="1"/>
  <c r="C17" i="79"/>
  <c r="F17" i="79" s="1"/>
  <c r="J17" i="79" s="1"/>
  <c r="C14" i="79"/>
  <c r="F14" i="79" s="1"/>
  <c r="J14" i="79" s="1"/>
  <c r="C13" i="79"/>
  <c r="F13" i="79" s="1"/>
  <c r="J13" i="79" s="1"/>
  <c r="C12" i="79"/>
  <c r="F12" i="79" s="1"/>
  <c r="J12" i="79" s="1"/>
  <c r="C10" i="79"/>
  <c r="F10" i="79" s="1"/>
  <c r="J10" i="79" s="1"/>
  <c r="C239" i="79"/>
  <c r="F239" i="79" s="1"/>
  <c r="J239" i="79" s="1"/>
  <c r="C238" i="79"/>
  <c r="F238" i="79" s="1"/>
  <c r="J238" i="79" s="1"/>
  <c r="C237" i="79"/>
  <c r="F237" i="79" s="1"/>
  <c r="J237" i="79" s="1"/>
  <c r="C236" i="79"/>
  <c r="F236" i="79" s="1"/>
  <c r="J236" i="79" s="1"/>
  <c r="C234" i="79"/>
  <c r="F234" i="79" s="1"/>
  <c r="J234" i="79" s="1"/>
  <c r="C235" i="80"/>
  <c r="F235" i="80" s="1"/>
  <c r="J235" i="80" s="1"/>
  <c r="M400" i="84"/>
  <c r="M199" i="84"/>
  <c r="M195" i="84"/>
  <c r="M191" i="84"/>
  <c r="M187" i="84"/>
  <c r="M183" i="84"/>
  <c r="M179" i="84"/>
  <c r="M175" i="84"/>
  <c r="M171" i="84"/>
  <c r="M165" i="84"/>
  <c r="M161" i="84"/>
  <c r="M157" i="84"/>
  <c r="M153" i="84"/>
  <c r="M149" i="84"/>
  <c r="M145" i="84"/>
  <c r="M141" i="84"/>
  <c r="M137" i="84"/>
  <c r="M133" i="84"/>
  <c r="M129" i="84"/>
  <c r="M125" i="84"/>
  <c r="M121" i="84"/>
  <c r="M117" i="84"/>
  <c r="M113" i="84"/>
  <c r="M109" i="84"/>
  <c r="M105" i="84"/>
  <c r="M101" i="84"/>
  <c r="M97" i="84"/>
  <c r="M93" i="84"/>
  <c r="M89" i="84"/>
  <c r="M85" i="84"/>
  <c r="M81" i="84"/>
  <c r="M77" i="84"/>
  <c r="M73" i="84"/>
  <c r="M69" i="84"/>
  <c r="M65" i="84"/>
  <c r="M61" i="84"/>
  <c r="M57" i="84"/>
  <c r="M53" i="84"/>
  <c r="M49" i="84"/>
  <c r="M45" i="84"/>
  <c r="M41" i="84"/>
  <c r="M37" i="84"/>
  <c r="M233" i="84"/>
  <c r="M229" i="84"/>
  <c r="M225" i="84"/>
  <c r="M221" i="84"/>
  <c r="M217" i="84"/>
  <c r="M213" i="84"/>
  <c r="M209" i="84"/>
  <c r="M205" i="84"/>
  <c r="M201" i="84"/>
  <c r="M395" i="84"/>
  <c r="M391" i="84"/>
  <c r="M387" i="84"/>
  <c r="M383" i="84"/>
  <c r="M379" i="84"/>
  <c r="M375" i="84"/>
  <c r="M371" i="84"/>
  <c r="M367" i="84"/>
  <c r="M363" i="84"/>
  <c r="M359" i="84"/>
  <c r="M355" i="84"/>
  <c r="M351" i="84"/>
  <c r="M347" i="84"/>
  <c r="M398" i="84"/>
  <c r="M197" i="84"/>
  <c r="M193" i="84"/>
  <c r="M189" i="84"/>
  <c r="M185" i="84"/>
  <c r="M181" i="84"/>
  <c r="M177" i="84"/>
  <c r="M173" i="84"/>
  <c r="M163" i="84"/>
  <c r="M159" i="84"/>
  <c r="M155" i="84"/>
  <c r="M151" i="84"/>
  <c r="M147" i="84"/>
  <c r="M143" i="84"/>
  <c r="M139" i="84"/>
  <c r="M135" i="84"/>
  <c r="M131" i="84"/>
  <c r="M127" i="84"/>
  <c r="M123" i="84"/>
  <c r="M119" i="84"/>
  <c r="M115" i="84"/>
  <c r="M111" i="84"/>
  <c r="M107" i="84"/>
  <c r="M103" i="84"/>
  <c r="M99" i="84"/>
  <c r="M95" i="84"/>
  <c r="M91" i="84"/>
  <c r="M87" i="84"/>
  <c r="M83" i="84"/>
  <c r="M79" i="84"/>
  <c r="M75" i="84"/>
  <c r="M71" i="84"/>
  <c r="M67" i="84"/>
  <c r="M63" i="84"/>
  <c r="M59" i="84"/>
  <c r="M55" i="84"/>
  <c r="M51" i="84"/>
  <c r="M47" i="84"/>
  <c r="M43" i="84"/>
  <c r="M39" i="84"/>
  <c r="F251" i="78"/>
  <c r="J251" i="78" s="1"/>
  <c r="F267" i="78"/>
  <c r="J267" i="78" s="1"/>
  <c r="F283" i="78"/>
  <c r="J283" i="78" s="1"/>
  <c r="F299" i="78"/>
  <c r="J299" i="78" s="1"/>
  <c r="F315" i="78"/>
  <c r="J315" i="78" s="1"/>
  <c r="F252" i="78"/>
  <c r="J252" i="78" s="1"/>
  <c r="F268" i="78"/>
  <c r="J268" i="78" s="1"/>
  <c r="F284" i="78"/>
  <c r="J284" i="78" s="1"/>
  <c r="F300" i="78"/>
  <c r="J300" i="78" s="1"/>
  <c r="F316" i="78"/>
  <c r="J316" i="78" s="1"/>
  <c r="F332" i="78"/>
  <c r="J332" i="78" s="1"/>
  <c r="F348" i="78"/>
  <c r="J348" i="78" s="1"/>
  <c r="F364" i="78"/>
  <c r="J364" i="78" s="1"/>
  <c r="F380" i="78"/>
  <c r="J380" i="78" s="1"/>
  <c r="F245" i="78"/>
  <c r="J245" i="78" s="1"/>
  <c r="F261" i="78"/>
  <c r="J261" i="78" s="1"/>
  <c r="F277" i="78"/>
  <c r="J277" i="78" s="1"/>
  <c r="F293" i="78"/>
  <c r="J293" i="78" s="1"/>
  <c r="F309" i="78"/>
  <c r="J309" i="78" s="1"/>
  <c r="F325" i="78"/>
  <c r="J325" i="78" s="1"/>
  <c r="F341" i="78"/>
  <c r="J341" i="78" s="1"/>
  <c r="F357" i="78"/>
  <c r="J357" i="78" s="1"/>
  <c r="F373" i="78"/>
  <c r="J373" i="78" s="1"/>
  <c r="F389" i="78"/>
  <c r="J389" i="78" s="1"/>
  <c r="F242" i="78"/>
  <c r="J242" i="78" s="1"/>
  <c r="F306" i="78"/>
  <c r="J306" i="78" s="1"/>
  <c r="F346" i="78"/>
  <c r="J346" i="78" s="1"/>
  <c r="F378" i="78"/>
  <c r="J378" i="78" s="1"/>
  <c r="F246" i="78"/>
  <c r="J246" i="78" s="1"/>
  <c r="F310" i="78"/>
  <c r="J310" i="78" s="1"/>
  <c r="F347" i="78"/>
  <c r="J347" i="78" s="1"/>
  <c r="F379" i="78"/>
  <c r="J379" i="78" s="1"/>
  <c r="F250" i="78"/>
  <c r="J250" i="78" s="1"/>
  <c r="F314" i="78"/>
  <c r="J314" i="78" s="1"/>
  <c r="F350" i="78"/>
  <c r="J350" i="78" s="1"/>
  <c r="F382" i="78"/>
  <c r="J382" i="78" s="1"/>
  <c r="F270" i="78"/>
  <c r="J270" i="78" s="1"/>
  <c r="F327" i="78"/>
  <c r="J327" i="78" s="1"/>
  <c r="F359" i="78"/>
  <c r="J359" i="78" s="1"/>
  <c r="F241" i="78"/>
  <c r="J241" i="78" s="1"/>
  <c r="C241" i="79" s="1"/>
  <c r="F255" i="78"/>
  <c r="J255" i="78" s="1"/>
  <c r="F271" i="78"/>
  <c r="J271" i="78" s="1"/>
  <c r="F287" i="78"/>
  <c r="J287" i="78" s="1"/>
  <c r="F303" i="78"/>
  <c r="J303" i="78" s="1"/>
  <c r="F319" i="78"/>
  <c r="J319" i="78" s="1"/>
  <c r="F256" i="78"/>
  <c r="J256" i="78" s="1"/>
  <c r="F272" i="78"/>
  <c r="J272" i="78" s="1"/>
  <c r="F288" i="78"/>
  <c r="J288" i="78" s="1"/>
  <c r="F304" i="78"/>
  <c r="J304" i="78" s="1"/>
  <c r="F320" i="78"/>
  <c r="J320" i="78" s="1"/>
  <c r="F336" i="78"/>
  <c r="J336" i="78" s="1"/>
  <c r="F352" i="78"/>
  <c r="J352" i="78" s="1"/>
  <c r="F249" i="78"/>
  <c r="J249" i="78" s="1"/>
  <c r="F265" i="78"/>
  <c r="J265" i="78" s="1"/>
  <c r="F281" i="78"/>
  <c r="J281" i="78" s="1"/>
  <c r="F297" i="78"/>
  <c r="J297" i="78" s="1"/>
  <c r="F313" i="78"/>
  <c r="J313" i="78" s="1"/>
  <c r="F329" i="78"/>
  <c r="J329" i="78" s="1"/>
  <c r="F345" i="78"/>
  <c r="J345" i="78" s="1"/>
  <c r="F361" i="78"/>
  <c r="J361" i="78" s="1"/>
  <c r="F377" i="78"/>
  <c r="J377" i="78" s="1"/>
  <c r="F393" i="78"/>
  <c r="J393" i="78" s="1"/>
  <c r="F258" i="78"/>
  <c r="J258" i="78" s="1"/>
  <c r="F322" i="78"/>
  <c r="J322" i="78" s="1"/>
  <c r="F354" i="78"/>
  <c r="J354" i="78" s="1"/>
  <c r="F386" i="78"/>
  <c r="J386" i="78" s="1"/>
  <c r="F262" i="78"/>
  <c r="J262" i="78" s="1"/>
  <c r="F323" i="78"/>
  <c r="J323" i="78" s="1"/>
  <c r="F355" i="78"/>
  <c r="J355" i="78" s="1"/>
  <c r="F266" i="78"/>
  <c r="J266" i="78" s="1"/>
  <c r="F326" i="78"/>
  <c r="J326" i="78" s="1"/>
  <c r="F358" i="78"/>
  <c r="J358" i="78" s="1"/>
  <c r="F390" i="78"/>
  <c r="J390" i="78" s="1"/>
  <c r="F286" i="78"/>
  <c r="J286" i="78" s="1"/>
  <c r="F335" i="78"/>
  <c r="J335" i="78" s="1"/>
  <c r="F367" i="78"/>
  <c r="J367" i="78" s="1"/>
  <c r="F398" i="78"/>
  <c r="J398" i="78" s="1"/>
  <c r="F243" i="78"/>
  <c r="J243" i="78" s="1"/>
  <c r="F259" i="78"/>
  <c r="J259" i="78" s="1"/>
  <c r="F275" i="78"/>
  <c r="J275" i="78" s="1"/>
  <c r="F291" i="78"/>
  <c r="J291" i="78" s="1"/>
  <c r="F307" i="78"/>
  <c r="J307" i="78" s="1"/>
  <c r="F244" i="78"/>
  <c r="J244" i="78" s="1"/>
  <c r="F260" i="78"/>
  <c r="J260" i="78" s="1"/>
  <c r="F276" i="78"/>
  <c r="J276" i="78" s="1"/>
  <c r="F292" i="78"/>
  <c r="J292" i="78" s="1"/>
  <c r="F308" i="78"/>
  <c r="J308" i="78" s="1"/>
  <c r="F324" i="78"/>
  <c r="J324" i="78" s="1"/>
  <c r="F340" i="78"/>
  <c r="J340" i="78" s="1"/>
  <c r="F356" i="78"/>
  <c r="J356" i="78" s="1"/>
  <c r="F372" i="78"/>
  <c r="J372" i="78" s="1"/>
  <c r="F388" i="78"/>
  <c r="J388" i="78" s="1"/>
  <c r="F253" i="78"/>
  <c r="J253" i="78" s="1"/>
  <c r="F269" i="78"/>
  <c r="J269" i="78" s="1"/>
  <c r="F285" i="78"/>
  <c r="J285" i="78" s="1"/>
  <c r="F301" i="78"/>
  <c r="J301" i="78" s="1"/>
  <c r="F317" i="78"/>
  <c r="J317" i="78" s="1"/>
  <c r="F333" i="78"/>
  <c r="J333" i="78" s="1"/>
  <c r="F349" i="78"/>
  <c r="J349" i="78" s="1"/>
  <c r="F365" i="78"/>
  <c r="J365" i="78" s="1"/>
  <c r="F381" i="78"/>
  <c r="J381" i="78" s="1"/>
  <c r="F397" i="78"/>
  <c r="J397" i="78" s="1"/>
  <c r="F274" i="78"/>
  <c r="J274" i="78" s="1"/>
  <c r="F330" i="78"/>
  <c r="J330" i="78" s="1"/>
  <c r="F362" i="78"/>
  <c r="J362" i="78" s="1"/>
  <c r="F394" i="78"/>
  <c r="J394" i="78" s="1"/>
  <c r="F278" i="78"/>
  <c r="J278" i="78" s="1"/>
  <c r="F331" i="78"/>
  <c r="J331" i="78" s="1"/>
  <c r="F363" i="78"/>
  <c r="J363" i="78" s="1"/>
  <c r="F395" i="78"/>
  <c r="J395" i="78" s="1"/>
  <c r="F282" i="78"/>
  <c r="J282" i="78" s="1"/>
  <c r="F334" i="78"/>
  <c r="J334" i="78" s="1"/>
  <c r="F366" i="78"/>
  <c r="J366" i="78" s="1"/>
  <c r="F302" i="78"/>
  <c r="J302" i="78" s="1"/>
  <c r="F343" i="78"/>
  <c r="J343" i="78" s="1"/>
  <c r="F375" i="78"/>
  <c r="J375" i="78" s="1"/>
  <c r="F247" i="78"/>
  <c r="J247" i="78" s="1"/>
  <c r="F263" i="78"/>
  <c r="J263" i="78" s="1"/>
  <c r="F279" i="78"/>
  <c r="J279" i="78" s="1"/>
  <c r="F295" i="78"/>
  <c r="J295" i="78" s="1"/>
  <c r="F311" i="78"/>
  <c r="J311" i="78" s="1"/>
  <c r="F248" i="78"/>
  <c r="J248" i="78" s="1"/>
  <c r="F264" i="78"/>
  <c r="J264" i="78" s="1"/>
  <c r="F280" i="78"/>
  <c r="J280" i="78" s="1"/>
  <c r="F296" i="78"/>
  <c r="J296" i="78" s="1"/>
  <c r="F312" i="78"/>
  <c r="J312" i="78" s="1"/>
  <c r="F328" i="78"/>
  <c r="J328" i="78" s="1"/>
  <c r="F344" i="78"/>
  <c r="J344" i="78" s="1"/>
  <c r="F360" i="78"/>
  <c r="J360" i="78" s="1"/>
  <c r="F376" i="78"/>
  <c r="J376" i="78" s="1"/>
  <c r="F392" i="78"/>
  <c r="J392" i="78" s="1"/>
  <c r="F257" i="78"/>
  <c r="J257" i="78" s="1"/>
  <c r="F273" i="78"/>
  <c r="J273" i="78" s="1"/>
  <c r="F289" i="78"/>
  <c r="J289" i="78" s="1"/>
  <c r="F305" i="78"/>
  <c r="J305" i="78" s="1"/>
  <c r="F321" i="78"/>
  <c r="J321" i="78" s="1"/>
  <c r="F337" i="78"/>
  <c r="J337" i="78" s="1"/>
  <c r="F353" i="78"/>
  <c r="J353" i="78" s="1"/>
  <c r="F369" i="78"/>
  <c r="J369" i="78" s="1"/>
  <c r="F385" i="78"/>
  <c r="J385" i="78" s="1"/>
  <c r="F401" i="78"/>
  <c r="J401" i="78" s="1"/>
  <c r="F290" i="78"/>
  <c r="J290" i="78" s="1"/>
  <c r="F338" i="78"/>
  <c r="J338" i="78" s="1"/>
  <c r="F370" i="78"/>
  <c r="J370" i="78" s="1"/>
  <c r="F399" i="78"/>
  <c r="J399" i="78" s="1"/>
  <c r="F294" i="78"/>
  <c r="J294" i="78" s="1"/>
  <c r="F339" i="78"/>
  <c r="J339" i="78" s="1"/>
  <c r="F371" i="78"/>
  <c r="J371" i="78" s="1"/>
  <c r="F298" i="78"/>
  <c r="J298" i="78" s="1"/>
  <c r="F342" i="78"/>
  <c r="J342" i="78" s="1"/>
  <c r="F374" i="78"/>
  <c r="J374" i="78" s="1"/>
  <c r="F254" i="78"/>
  <c r="J254" i="78" s="1"/>
  <c r="F318" i="78"/>
  <c r="J318" i="78" s="1"/>
  <c r="F351" i="78"/>
  <c r="J351" i="78" s="1"/>
  <c r="F383" i="78"/>
  <c r="J383" i="78" s="1"/>
  <c r="F391" i="78"/>
  <c r="J391" i="78" s="1"/>
  <c r="J9" i="77"/>
  <c r="C9" i="78" s="1"/>
  <c r="M41" i="76"/>
  <c r="M37" i="76"/>
  <c r="M33" i="76"/>
  <c r="M29" i="76"/>
  <c r="M25" i="76"/>
  <c r="M21" i="76"/>
  <c r="M17" i="76"/>
  <c r="M13" i="76"/>
  <c r="M401" i="72"/>
  <c r="M397" i="72"/>
  <c r="M196" i="72"/>
  <c r="M192" i="72"/>
  <c r="M188" i="72"/>
  <c r="M184" i="72"/>
  <c r="M180" i="72"/>
  <c r="M176" i="72"/>
  <c r="M172" i="72"/>
  <c r="M168" i="72"/>
  <c r="M164" i="72"/>
  <c r="M160" i="72"/>
  <c r="M156" i="72"/>
  <c r="M152" i="72"/>
  <c r="M148" i="72"/>
  <c r="M144" i="72"/>
  <c r="M140" i="72"/>
  <c r="M136" i="72"/>
  <c r="M132" i="72"/>
  <c r="M128" i="72"/>
  <c r="M124" i="72"/>
  <c r="M120" i="72"/>
  <c r="M116" i="72"/>
  <c r="M112" i="72"/>
  <c r="M108" i="72"/>
  <c r="M104" i="72"/>
  <c r="M100" i="72"/>
  <c r="M96" i="72"/>
  <c r="M92" i="72"/>
  <c r="M88" i="72"/>
  <c r="M84" i="72"/>
  <c r="M80" i="72"/>
  <c r="M76" i="72"/>
  <c r="M72" i="72"/>
  <c r="M68" i="72"/>
  <c r="M64" i="72"/>
  <c r="M60" i="72"/>
  <c r="M56" i="72"/>
  <c r="M52" i="72"/>
  <c r="M48" i="72"/>
  <c r="M44" i="72"/>
  <c r="M40" i="72"/>
  <c r="M36" i="72"/>
  <c r="M32" i="72"/>
  <c r="M28" i="72"/>
  <c r="M24" i="72"/>
  <c r="M20" i="72"/>
  <c r="M16" i="72"/>
  <c r="M12" i="72"/>
  <c r="M205" i="72"/>
  <c r="M25" i="85"/>
  <c r="M21" i="85"/>
  <c r="M17" i="85"/>
  <c r="M13" i="85"/>
  <c r="M401" i="84"/>
  <c r="M397" i="84"/>
  <c r="M196" i="84"/>
  <c r="M192" i="84"/>
  <c r="M188" i="84"/>
  <c r="M184" i="84"/>
  <c r="M180" i="84"/>
  <c r="M176" i="84"/>
  <c r="M172" i="84"/>
  <c r="M168" i="84"/>
  <c r="M164" i="84"/>
  <c r="M160" i="84"/>
  <c r="M156" i="84"/>
  <c r="M152" i="84"/>
  <c r="M148" i="84"/>
  <c r="M144" i="84"/>
  <c r="M140" i="84"/>
  <c r="M136" i="84"/>
  <c r="M132" i="84"/>
  <c r="M128" i="84"/>
  <c r="M124" i="84"/>
  <c r="M120" i="84"/>
  <c r="M116" i="84"/>
  <c r="M112" i="84"/>
  <c r="M108" i="84"/>
  <c r="M104" i="84"/>
  <c r="M100" i="84"/>
  <c r="M96" i="84"/>
  <c r="M92" i="84"/>
  <c r="M88" i="84"/>
  <c r="M84" i="84"/>
  <c r="M80" i="84"/>
  <c r="M76" i="84"/>
  <c r="M72" i="84"/>
  <c r="M68" i="84"/>
  <c r="M64" i="84"/>
  <c r="M60" i="84"/>
  <c r="M56" i="84"/>
  <c r="M52" i="84"/>
  <c r="M48" i="84"/>
  <c r="M44" i="84"/>
  <c r="M40" i="84"/>
  <c r="M32" i="84"/>
  <c r="M28" i="84"/>
  <c r="M24" i="84"/>
  <c r="M20" i="84"/>
  <c r="M16" i="84"/>
  <c r="M12" i="84"/>
  <c r="M400" i="83"/>
  <c r="M199" i="83"/>
  <c r="M195" i="83"/>
  <c r="M191" i="83"/>
  <c r="M187" i="83"/>
  <c r="M183" i="83"/>
  <c r="M179" i="83"/>
  <c r="M175" i="83"/>
  <c r="M171" i="83"/>
  <c r="M167" i="83"/>
  <c r="M163" i="83"/>
  <c r="M159" i="83"/>
  <c r="M155" i="83"/>
  <c r="M151" i="83"/>
  <c r="M147" i="83"/>
  <c r="M143" i="83"/>
  <c r="M139" i="83"/>
  <c r="M135" i="83"/>
  <c r="M131" i="83"/>
  <c r="M127" i="83"/>
  <c r="M123" i="83"/>
  <c r="M119" i="83"/>
  <c r="M115" i="83"/>
  <c r="M111" i="83"/>
  <c r="M107" i="83"/>
  <c r="M103" i="83"/>
  <c r="M99" i="83"/>
  <c r="M95" i="83"/>
  <c r="M91" i="83"/>
  <c r="M87" i="83"/>
  <c r="M83" i="83"/>
  <c r="M79" i="83"/>
  <c r="M75" i="83"/>
  <c r="M71" i="83"/>
  <c r="M67" i="83"/>
  <c r="M63" i="83"/>
  <c r="M59" i="83"/>
  <c r="M55" i="83"/>
  <c r="M51" i="83"/>
  <c r="M47" i="83"/>
  <c r="M43" i="83"/>
  <c r="M39" i="83"/>
  <c r="M31" i="83"/>
  <c r="M27" i="83"/>
  <c r="M23" i="83"/>
  <c r="M19" i="83"/>
  <c r="M15" i="83"/>
  <c r="M11" i="83"/>
  <c r="M399" i="82"/>
  <c r="M198" i="82"/>
  <c r="M194" i="82"/>
  <c r="M190" i="82"/>
  <c r="M186" i="82"/>
  <c r="M182" i="82"/>
  <c r="M178" i="82"/>
  <c r="M174" i="82"/>
  <c r="M170" i="82"/>
  <c r="M166" i="82"/>
  <c r="M162" i="82"/>
  <c r="M158" i="82"/>
  <c r="M154" i="82"/>
  <c r="M150" i="82"/>
  <c r="M146" i="82"/>
  <c r="M142" i="82"/>
  <c r="M138" i="82"/>
  <c r="M134" i="82"/>
  <c r="M130" i="82"/>
  <c r="M126" i="82"/>
  <c r="M122" i="82"/>
  <c r="M118" i="82"/>
  <c r="M114" i="82"/>
  <c r="M110" i="82"/>
  <c r="M106" i="82"/>
  <c r="M102" i="82"/>
  <c r="M98" i="82"/>
  <c r="M94" i="82"/>
  <c r="M90" i="82"/>
  <c r="M86" i="82"/>
  <c r="M82" i="82"/>
  <c r="M78" i="82"/>
  <c r="M74" i="82"/>
  <c r="M70" i="82"/>
  <c r="M66" i="82"/>
  <c r="M62" i="82"/>
  <c r="M58" i="82"/>
  <c r="M54" i="82"/>
  <c r="M50" i="82"/>
  <c r="M46" i="82"/>
  <c r="M42" i="82"/>
  <c r="M38" i="82"/>
  <c r="M34" i="82"/>
  <c r="M30" i="82"/>
  <c r="M26" i="82"/>
  <c r="M22" i="82"/>
  <c r="M18" i="82"/>
  <c r="M14" i="82"/>
  <c r="M10" i="82"/>
  <c r="M398" i="81"/>
  <c r="M197" i="81"/>
  <c r="M193" i="81"/>
  <c r="M189" i="81"/>
  <c r="M237" i="102"/>
  <c r="M237" i="98"/>
  <c r="M342" i="105"/>
  <c r="M334" i="105"/>
  <c r="M326" i="105"/>
  <c r="M318" i="105"/>
  <c r="M310" i="105"/>
  <c r="M302" i="105"/>
  <c r="M294" i="105"/>
  <c r="M286" i="105"/>
  <c r="M278" i="105"/>
  <c r="M270" i="105"/>
  <c r="M262" i="105"/>
  <c r="M254" i="105"/>
  <c r="M246" i="105"/>
  <c r="M238" i="105"/>
  <c r="M339" i="104"/>
  <c r="M331" i="104"/>
  <c r="M323" i="104"/>
  <c r="M315" i="104"/>
  <c r="M307" i="104"/>
  <c r="M299" i="104"/>
  <c r="M291" i="104"/>
  <c r="M283" i="104"/>
  <c r="M275" i="104"/>
  <c r="M267" i="104"/>
  <c r="M259" i="104"/>
  <c r="M251" i="104"/>
  <c r="M243" i="104"/>
  <c r="M340" i="103"/>
  <c r="M336" i="103"/>
  <c r="M332" i="103"/>
  <c r="M324" i="103"/>
  <c r="M320" i="103"/>
  <c r="M316" i="103"/>
  <c r="M308" i="103"/>
  <c r="M304" i="103"/>
  <c r="M300" i="103"/>
  <c r="M292" i="103"/>
  <c r="M288" i="103"/>
  <c r="M284" i="103"/>
  <c r="M276" i="103"/>
  <c r="M272" i="103"/>
  <c r="M268" i="103"/>
  <c r="M256" i="103"/>
  <c r="M240" i="103"/>
  <c r="M341" i="102"/>
  <c r="M325" i="102"/>
  <c r="M309" i="102"/>
  <c r="M293" i="102"/>
  <c r="M277" i="102"/>
  <c r="M261" i="102"/>
  <c r="M245" i="102"/>
  <c r="M346" i="101"/>
  <c r="M330" i="101"/>
  <c r="M314" i="101"/>
  <c r="M298" i="101"/>
  <c r="M282" i="101"/>
  <c r="M266" i="101"/>
  <c r="M250" i="101"/>
  <c r="M335" i="100"/>
  <c r="M319" i="100"/>
  <c r="M303" i="100"/>
  <c r="M287" i="100"/>
  <c r="M271" i="100"/>
  <c r="M255" i="100"/>
  <c r="M239" i="100"/>
  <c r="M340" i="99"/>
  <c r="M324" i="99"/>
  <c r="M308" i="99"/>
  <c r="M292" i="99"/>
  <c r="M276" i="99"/>
  <c r="M260" i="99"/>
  <c r="M244" i="99"/>
  <c r="M317" i="98"/>
  <c r="M285" i="98"/>
  <c r="M253" i="98"/>
  <c r="M346" i="97"/>
  <c r="M314" i="97"/>
  <c r="M260" i="103"/>
  <c r="M252" i="103"/>
  <c r="M244" i="103"/>
  <c r="M345" i="102"/>
  <c r="M337" i="102"/>
  <c r="M329" i="102"/>
  <c r="M321" i="102"/>
  <c r="M313" i="102"/>
  <c r="M305" i="102"/>
  <c r="M297" i="102"/>
  <c r="M289" i="102"/>
  <c r="M281" i="102"/>
  <c r="M273" i="102"/>
  <c r="M265" i="102"/>
  <c r="M257" i="102"/>
  <c r="M249" i="102"/>
  <c r="M241" i="102"/>
  <c r="M342" i="101"/>
  <c r="M334" i="101"/>
  <c r="M326" i="101"/>
  <c r="M318" i="101"/>
  <c r="M310" i="101"/>
  <c r="M302" i="101"/>
  <c r="M294" i="101"/>
  <c r="M286" i="101"/>
  <c r="M278" i="101"/>
  <c r="M270" i="101"/>
  <c r="M262" i="101"/>
  <c r="M254" i="101"/>
  <c r="M246" i="101"/>
  <c r="M238" i="101"/>
  <c r="M339" i="100"/>
  <c r="M331" i="100"/>
  <c r="M323" i="100"/>
  <c r="M315" i="100"/>
  <c r="M307" i="100"/>
  <c r="M299" i="100"/>
  <c r="M291" i="100"/>
  <c r="M283" i="100"/>
  <c r="M275" i="100"/>
  <c r="M267" i="100"/>
  <c r="M259" i="100"/>
  <c r="M251" i="100"/>
  <c r="M243" i="100"/>
  <c r="M344" i="99"/>
  <c r="M336" i="99"/>
  <c r="M328" i="99"/>
  <c r="M320" i="99"/>
  <c r="M312" i="99"/>
  <c r="M304" i="99"/>
  <c r="M296" i="99"/>
  <c r="M288" i="99"/>
  <c r="M280" i="99"/>
  <c r="M272" i="99"/>
  <c r="M264" i="99"/>
  <c r="M256" i="99"/>
  <c r="M248" i="99"/>
  <c r="M240" i="99"/>
  <c r="M341" i="98"/>
  <c r="M325" i="98"/>
  <c r="M309" i="98"/>
  <c r="M293" i="98"/>
  <c r="M277" i="98"/>
  <c r="M261" i="98"/>
  <c r="M245" i="98"/>
  <c r="M338" i="97"/>
  <c r="M322" i="97"/>
  <c r="M306" i="97"/>
  <c r="M290" i="97"/>
  <c r="M274" i="97"/>
  <c r="M258" i="97"/>
  <c r="M242" i="97"/>
  <c r="M335" i="96"/>
  <c r="M319" i="96"/>
  <c r="M303" i="96"/>
  <c r="M287" i="96"/>
  <c r="M271" i="96"/>
  <c r="M255" i="96"/>
  <c r="M239" i="96"/>
  <c r="M332" i="95"/>
  <c r="M316" i="95"/>
  <c r="M300" i="95"/>
  <c r="M284" i="95"/>
  <c r="M268" i="95"/>
  <c r="M252" i="95"/>
  <c r="M237" i="83"/>
  <c r="M237" i="79"/>
  <c r="M237" i="72"/>
  <c r="M345" i="91"/>
  <c r="M341" i="91"/>
  <c r="M337" i="91"/>
  <c r="M333" i="91"/>
  <c r="M329" i="91"/>
  <c r="M325" i="91"/>
  <c r="M321" i="91"/>
  <c r="M317" i="91"/>
  <c r="M313" i="91"/>
  <c r="M309" i="91"/>
  <c r="M305" i="91"/>
  <c r="M301" i="91"/>
  <c r="M297" i="91"/>
  <c r="M293" i="91"/>
  <c r="M289" i="91"/>
  <c r="M285" i="91"/>
  <c r="M281" i="91"/>
  <c r="M277" i="91"/>
  <c r="M273" i="91"/>
  <c r="M269" i="91"/>
  <c r="M346" i="90"/>
  <c r="M342" i="90"/>
  <c r="M338" i="90"/>
  <c r="M334" i="90"/>
  <c r="M330" i="90"/>
  <c r="M326" i="90"/>
  <c r="M322" i="90"/>
  <c r="M318" i="90"/>
  <c r="M314" i="90"/>
  <c r="M310" i="90"/>
  <c r="M306" i="90"/>
  <c r="M302" i="90"/>
  <c r="M298" i="90"/>
  <c r="M294" i="90"/>
  <c r="M290" i="90"/>
  <c r="M286" i="90"/>
  <c r="M282" i="90"/>
  <c r="M278" i="90"/>
  <c r="M274" i="90"/>
  <c r="M270" i="90"/>
  <c r="M266" i="90"/>
  <c r="M262" i="90"/>
  <c r="M258" i="90"/>
  <c r="M254" i="90"/>
  <c r="M250" i="90"/>
  <c r="M246" i="90"/>
  <c r="M242" i="90"/>
  <c r="M238" i="90"/>
  <c r="M343" i="89"/>
  <c r="M339" i="89"/>
  <c r="M335" i="89"/>
  <c r="M331" i="89"/>
  <c r="M327" i="89"/>
  <c r="M323" i="89"/>
  <c r="M319" i="89"/>
  <c r="M315" i="89"/>
  <c r="M311" i="89"/>
  <c r="M307" i="89"/>
  <c r="M303" i="89"/>
  <c r="M299" i="89"/>
  <c r="M295" i="89"/>
  <c r="M291" i="89"/>
  <c r="M287" i="89"/>
  <c r="M283" i="89"/>
  <c r="M279" i="89"/>
  <c r="M275" i="89"/>
  <c r="M271" i="89"/>
  <c r="M267" i="89"/>
  <c r="M343" i="85"/>
  <c r="M339" i="85"/>
  <c r="M335" i="85"/>
  <c r="M331" i="85"/>
  <c r="M327" i="85"/>
  <c r="M323" i="85"/>
  <c r="M319" i="85"/>
  <c r="M315" i="85"/>
  <c r="M311" i="85"/>
  <c r="M307" i="85"/>
  <c r="M303" i="85"/>
  <c r="M299" i="85"/>
  <c r="M295" i="85"/>
  <c r="M291" i="85"/>
  <c r="M287" i="85"/>
  <c r="M283" i="85"/>
  <c r="M279" i="85"/>
  <c r="M275" i="85"/>
  <c r="M271" i="85"/>
  <c r="M267" i="85"/>
  <c r="M263" i="85"/>
  <c r="M259" i="85"/>
  <c r="M344" i="84"/>
  <c r="M340" i="84"/>
  <c r="M336" i="84"/>
  <c r="M332" i="84"/>
  <c r="M328" i="84"/>
  <c r="M324" i="84"/>
  <c r="M320" i="84"/>
  <c r="M316" i="84"/>
  <c r="M312" i="84"/>
  <c r="M308" i="84"/>
  <c r="M304" i="84"/>
  <c r="M300" i="84"/>
  <c r="M296" i="84"/>
  <c r="M292" i="84"/>
  <c r="M288" i="84"/>
  <c r="M284" i="84"/>
  <c r="M280" i="84"/>
  <c r="M276" i="84"/>
  <c r="M272" i="84"/>
  <c r="M268" i="84"/>
  <c r="M264" i="84"/>
  <c r="M260" i="84"/>
  <c r="M256" i="84"/>
  <c r="M252" i="84"/>
  <c r="M248" i="84"/>
  <c r="M244" i="84"/>
  <c r="M240" i="84"/>
  <c r="M345" i="83"/>
  <c r="M341" i="83"/>
  <c r="M337" i="83"/>
  <c r="M333" i="83"/>
  <c r="M329" i="83"/>
  <c r="M325" i="83"/>
  <c r="M321" i="83"/>
  <c r="M317" i="83"/>
  <c r="M313" i="83"/>
  <c r="M309" i="83"/>
  <c r="M305" i="83"/>
  <c r="M301" i="83"/>
  <c r="M297" i="83"/>
  <c r="M293" i="83"/>
  <c r="M289" i="83"/>
  <c r="M285" i="83"/>
  <c r="M281" i="83"/>
  <c r="M277" i="83"/>
  <c r="M273" i="83"/>
  <c r="M269" i="83"/>
  <c r="M265" i="83"/>
  <c r="M261" i="83"/>
  <c r="M257" i="83"/>
  <c r="M253" i="83"/>
  <c r="M249" i="83"/>
  <c r="M245" i="83"/>
  <c r="M241" i="83"/>
  <c r="M346" i="82"/>
  <c r="M342" i="82"/>
  <c r="M338" i="82"/>
  <c r="M334" i="82"/>
  <c r="M330" i="82"/>
  <c r="M326" i="82"/>
  <c r="M322" i="82"/>
  <c r="M318" i="82"/>
  <c r="M314" i="82"/>
  <c r="M310" i="82"/>
  <c r="M306" i="82"/>
  <c r="M302" i="82"/>
  <c r="M298" i="82"/>
  <c r="M294" i="82"/>
  <c r="M290" i="82"/>
  <c r="M286" i="82"/>
  <c r="M282" i="82"/>
  <c r="M278" i="82"/>
  <c r="M274" i="82"/>
  <c r="M270" i="82"/>
  <c r="M266" i="82"/>
  <c r="M262" i="82"/>
  <c r="M258" i="82"/>
  <c r="M254" i="82"/>
  <c r="M250" i="82"/>
  <c r="M246" i="82"/>
  <c r="M242" i="82"/>
  <c r="M238" i="82"/>
  <c r="M343" i="81"/>
  <c r="M339" i="81"/>
  <c r="M335" i="81"/>
  <c r="M331" i="81"/>
  <c r="M327" i="81"/>
  <c r="M323" i="81"/>
  <c r="M319" i="81"/>
  <c r="M315" i="81"/>
  <c r="M311" i="81"/>
  <c r="M307" i="81"/>
  <c r="M303" i="81"/>
  <c r="M299" i="81"/>
  <c r="M295" i="81"/>
  <c r="M291" i="81"/>
  <c r="M287" i="81"/>
  <c r="M283" i="81"/>
  <c r="M279" i="81"/>
  <c r="M275" i="81"/>
  <c r="M271" i="81"/>
  <c r="M267" i="81"/>
  <c r="M263" i="81"/>
  <c r="M259" i="81"/>
  <c r="M255" i="81"/>
  <c r="M251" i="81"/>
  <c r="M247" i="81"/>
  <c r="M243" i="81"/>
  <c r="M239" i="81"/>
  <c r="M344" i="80"/>
  <c r="M340" i="80"/>
  <c r="M336" i="80"/>
  <c r="M332" i="80"/>
  <c r="M328" i="80"/>
  <c r="M324" i="80"/>
  <c r="M320" i="80"/>
  <c r="M316" i="80"/>
  <c r="M312" i="80"/>
  <c r="M308" i="80"/>
  <c r="M304" i="80"/>
  <c r="M300" i="80"/>
  <c r="M296" i="80"/>
  <c r="M292" i="80"/>
  <c r="M288" i="80"/>
  <c r="M284" i="80"/>
  <c r="M280" i="80"/>
  <c r="M276" i="80"/>
  <c r="M272" i="80"/>
  <c r="M268" i="80"/>
  <c r="M264" i="80"/>
  <c r="M260" i="80"/>
  <c r="M256" i="80"/>
  <c r="M252" i="80"/>
  <c r="M248" i="80"/>
  <c r="M244" i="80"/>
  <c r="M240" i="80"/>
  <c r="M345" i="79"/>
  <c r="M341" i="79"/>
  <c r="M337" i="79"/>
  <c r="M333" i="79"/>
  <c r="M329" i="79"/>
  <c r="M325" i="79"/>
  <c r="M321" i="79"/>
  <c r="M317" i="79"/>
  <c r="M313" i="79"/>
  <c r="M309" i="79"/>
  <c r="M305" i="79"/>
  <c r="M301" i="79"/>
  <c r="M297" i="79"/>
  <c r="M293" i="79"/>
  <c r="M289" i="79"/>
  <c r="M285" i="79"/>
  <c r="M281" i="79"/>
  <c r="M277" i="79"/>
  <c r="M273" i="79"/>
  <c r="M269" i="79"/>
  <c r="M265" i="79"/>
  <c r="M261" i="79"/>
  <c r="M257" i="79"/>
  <c r="M253" i="79"/>
  <c r="M249" i="79"/>
  <c r="M245" i="79"/>
  <c r="M241" i="79"/>
  <c r="M346" i="78"/>
  <c r="M342" i="78"/>
  <c r="M338" i="78"/>
  <c r="M334" i="78"/>
  <c r="M330" i="78"/>
  <c r="M326" i="78"/>
  <c r="M322" i="78"/>
  <c r="M318" i="78"/>
  <c r="M314" i="78"/>
  <c r="M310" i="78"/>
  <c r="M306" i="78"/>
  <c r="M302" i="78"/>
  <c r="M298" i="78"/>
  <c r="M294" i="78"/>
  <c r="M290" i="78"/>
  <c r="M286" i="78"/>
  <c r="M282" i="78"/>
  <c r="M278" i="78"/>
  <c r="M274" i="78"/>
  <c r="M270" i="78"/>
  <c r="M266" i="78"/>
  <c r="M262" i="78"/>
  <c r="M258" i="78"/>
  <c r="M254" i="78"/>
  <c r="M250" i="78"/>
  <c r="M246" i="78"/>
  <c r="M242" i="78"/>
  <c r="M238" i="78"/>
  <c r="M344" i="76"/>
  <c r="M340" i="76"/>
  <c r="M336" i="76"/>
  <c r="M332" i="76"/>
  <c r="M328" i="76"/>
  <c r="M324" i="76"/>
  <c r="M320" i="76"/>
  <c r="M316" i="76"/>
  <c r="M312" i="76"/>
  <c r="M308" i="76"/>
  <c r="M304" i="76"/>
  <c r="M300" i="76"/>
  <c r="M296" i="76"/>
  <c r="M292" i="76"/>
  <c r="M288" i="76"/>
  <c r="M284" i="76"/>
  <c r="M280" i="76"/>
  <c r="M276" i="76"/>
  <c r="M272" i="76"/>
  <c r="M268" i="76"/>
  <c r="M264" i="76"/>
  <c r="M260" i="76"/>
  <c r="M256" i="76"/>
  <c r="M252" i="76"/>
  <c r="M248" i="76"/>
  <c r="M244" i="76"/>
  <c r="M240" i="76"/>
  <c r="M345" i="72"/>
  <c r="M341" i="72"/>
  <c r="M337" i="72"/>
  <c r="M333" i="72"/>
  <c r="M329" i="72"/>
  <c r="M325" i="72"/>
  <c r="M321" i="72"/>
  <c r="M317" i="72"/>
  <c r="M313" i="72"/>
  <c r="M309" i="72"/>
  <c r="M305" i="72"/>
  <c r="M301" i="72"/>
  <c r="M297" i="72"/>
  <c r="M293" i="72"/>
  <c r="M289" i="72"/>
  <c r="M285" i="72"/>
  <c r="M281" i="72"/>
  <c r="M277" i="72"/>
  <c r="M272" i="72"/>
  <c r="M268" i="72"/>
  <c r="M264" i="72"/>
  <c r="M260" i="72"/>
  <c r="M256" i="72"/>
  <c r="M252" i="72"/>
  <c r="M248" i="72"/>
  <c r="M244" i="72"/>
  <c r="M240" i="72"/>
  <c r="M224" i="98"/>
  <c r="M208" i="98"/>
  <c r="M229" i="97"/>
  <c r="M213" i="97"/>
  <c r="M234" i="96"/>
  <c r="M218" i="96"/>
  <c r="M202" i="96"/>
  <c r="M223" i="95"/>
  <c r="M343" i="105"/>
  <c r="M339" i="105"/>
  <c r="M335" i="105"/>
  <c r="M331" i="105"/>
  <c r="M327" i="105"/>
  <c r="M323" i="105"/>
  <c r="M319" i="105"/>
  <c r="M315" i="105"/>
  <c r="M311" i="105"/>
  <c r="M307" i="105"/>
  <c r="M303" i="105"/>
  <c r="M299" i="105"/>
  <c r="M295" i="105"/>
  <c r="M291" i="105"/>
  <c r="M287" i="105"/>
  <c r="M283" i="105"/>
  <c r="M279" i="105"/>
  <c r="M275" i="105"/>
  <c r="M271" i="105"/>
  <c r="M267" i="105"/>
  <c r="M263" i="105"/>
  <c r="M259" i="105"/>
  <c r="M255" i="105"/>
  <c r="M251" i="105"/>
  <c r="M247" i="105"/>
  <c r="M243" i="105"/>
  <c r="M239" i="105"/>
  <c r="M344" i="104"/>
  <c r="M340" i="104"/>
  <c r="M336" i="104"/>
  <c r="M332" i="104"/>
  <c r="M328" i="104"/>
  <c r="M324" i="104"/>
  <c r="M320" i="104"/>
  <c r="M316" i="104"/>
  <c r="M312" i="104"/>
  <c r="M308" i="104"/>
  <c r="M304" i="104"/>
  <c r="M300" i="104"/>
  <c r="M296" i="104"/>
  <c r="M292" i="104"/>
  <c r="M288" i="104"/>
  <c r="M284" i="104"/>
  <c r="M280" i="104"/>
  <c r="M276" i="104"/>
  <c r="M272" i="104"/>
  <c r="M268" i="104"/>
  <c r="M264" i="104"/>
  <c r="M260" i="104"/>
  <c r="M256" i="104"/>
  <c r="M252" i="104"/>
  <c r="M248" i="104"/>
  <c r="M244" i="104"/>
  <c r="M240" i="104"/>
  <c r="M345" i="103"/>
  <c r="M341" i="103"/>
  <c r="M337" i="103"/>
  <c r="M333" i="103"/>
  <c r="M329" i="103"/>
  <c r="M325" i="103"/>
  <c r="M321" i="103"/>
  <c r="M317" i="103"/>
  <c r="M313" i="103"/>
  <c r="M309" i="103"/>
  <c r="M305" i="103"/>
  <c r="M301" i="103"/>
  <c r="M297" i="103"/>
  <c r="M293" i="103"/>
  <c r="M289" i="103"/>
  <c r="M285" i="103"/>
  <c r="M281" i="103"/>
  <c r="M277" i="103"/>
  <c r="M273" i="103"/>
  <c r="M269" i="103"/>
  <c r="M265" i="103"/>
  <c r="M261" i="103"/>
  <c r="M257" i="103"/>
  <c r="M253" i="103"/>
  <c r="M249" i="103"/>
  <c r="M245" i="103"/>
  <c r="M241" i="103"/>
  <c r="M346" i="102"/>
  <c r="M342" i="102"/>
  <c r="M338" i="102"/>
  <c r="M334" i="102"/>
  <c r="M330" i="102"/>
  <c r="M326" i="102"/>
  <c r="M322" i="102"/>
  <c r="M318" i="102"/>
  <c r="M314" i="102"/>
  <c r="M310" i="102"/>
  <c r="M306" i="102"/>
  <c r="M302" i="102"/>
  <c r="M298" i="102"/>
  <c r="M294" i="102"/>
  <c r="M290" i="102"/>
  <c r="M286" i="102"/>
  <c r="M282" i="102"/>
  <c r="M278" i="102"/>
  <c r="M274" i="102"/>
  <c r="M270" i="102"/>
  <c r="M266" i="102"/>
  <c r="M262" i="102"/>
  <c r="M258" i="102"/>
  <c r="M254" i="102"/>
  <c r="M250" i="102"/>
  <c r="M246" i="102"/>
  <c r="M242" i="102"/>
  <c r="M238" i="102"/>
  <c r="M343" i="101"/>
  <c r="M339" i="101"/>
  <c r="M335" i="101"/>
  <c r="M331" i="101"/>
  <c r="M327" i="101"/>
  <c r="M323" i="101"/>
  <c r="M319" i="101"/>
  <c r="M315" i="101"/>
  <c r="M311" i="101"/>
  <c r="M307" i="101"/>
  <c r="M303" i="101"/>
  <c r="M299" i="101"/>
  <c r="M295" i="101"/>
  <c r="M291" i="101"/>
  <c r="M287" i="101"/>
  <c r="M283" i="101"/>
  <c r="M279" i="101"/>
  <c r="M275" i="101"/>
  <c r="M271" i="101"/>
  <c r="M267" i="101"/>
  <c r="M263" i="101"/>
  <c r="M259" i="101"/>
  <c r="M255" i="101"/>
  <c r="M251" i="101"/>
  <c r="M247" i="101"/>
  <c r="M243" i="101"/>
  <c r="M239" i="101"/>
  <c r="M344" i="100"/>
  <c r="M340" i="100"/>
  <c r="M336" i="100"/>
  <c r="M332" i="100"/>
  <c r="M328" i="100"/>
  <c r="M324" i="100"/>
  <c r="M320" i="100"/>
  <c r="M316" i="100"/>
  <c r="M312" i="100"/>
  <c r="M308" i="100"/>
  <c r="M304" i="100"/>
  <c r="M300" i="100"/>
  <c r="M296" i="100"/>
  <c r="M292" i="100"/>
  <c r="M288" i="100"/>
  <c r="M284" i="100"/>
  <c r="M280" i="100"/>
  <c r="M276" i="100"/>
  <c r="M272" i="100"/>
  <c r="M268" i="100"/>
  <c r="M264" i="100"/>
  <c r="M260" i="100"/>
  <c r="M256" i="100"/>
  <c r="M252" i="100"/>
  <c r="M248" i="100"/>
  <c r="M244" i="100"/>
  <c r="M240" i="100"/>
  <c r="M345" i="99"/>
  <c r="M341" i="99"/>
  <c r="M337" i="99"/>
  <c r="M333" i="99"/>
  <c r="M329" i="99"/>
  <c r="M325" i="99"/>
  <c r="M321" i="99"/>
  <c r="M317" i="99"/>
  <c r="M313" i="99"/>
  <c r="M309" i="99"/>
  <c r="M305" i="99"/>
  <c r="M301" i="99"/>
  <c r="M297" i="99"/>
  <c r="M293" i="99"/>
  <c r="M289" i="99"/>
  <c r="M285" i="99"/>
  <c r="M281" i="99"/>
  <c r="M277" i="99"/>
  <c r="M273" i="99"/>
  <c r="M269" i="99"/>
  <c r="M265" i="99"/>
  <c r="M261" i="99"/>
  <c r="M257" i="99"/>
  <c r="M253" i="99"/>
  <c r="M249" i="99"/>
  <c r="M245" i="99"/>
  <c r="M241" i="99"/>
  <c r="M346" i="98"/>
  <c r="M342" i="98"/>
  <c r="M338" i="98"/>
  <c r="M334" i="98"/>
  <c r="M330" i="98"/>
  <c r="M326" i="98"/>
  <c r="M322" i="98"/>
  <c r="M318" i="98"/>
  <c r="M314" i="98"/>
  <c r="M310" i="98"/>
  <c r="M306" i="98"/>
  <c r="M302" i="98"/>
  <c r="M298" i="98"/>
  <c r="M294" i="98"/>
  <c r="M290" i="98"/>
  <c r="M286" i="98"/>
  <c r="M282" i="98"/>
  <c r="M278" i="98"/>
  <c r="M274" i="98"/>
  <c r="M270" i="98"/>
  <c r="M266" i="98"/>
  <c r="M262" i="98"/>
  <c r="M258" i="98"/>
  <c r="M254" i="98"/>
  <c r="M250" i="98"/>
  <c r="M246" i="98"/>
  <c r="M242" i="98"/>
  <c r="M238" i="98"/>
  <c r="M343" i="97"/>
  <c r="M339" i="97"/>
  <c r="M335" i="97"/>
  <c r="M331" i="97"/>
  <c r="M327" i="97"/>
  <c r="M323" i="97"/>
  <c r="M319" i="97"/>
  <c r="M315" i="97"/>
  <c r="M311" i="97"/>
  <c r="M307" i="97"/>
  <c r="M303" i="97"/>
  <c r="M299" i="97"/>
  <c r="M295" i="97"/>
  <c r="M291" i="97"/>
  <c r="M287" i="97"/>
  <c r="M283" i="97"/>
  <c r="M279" i="97"/>
  <c r="M275" i="97"/>
  <c r="M271" i="97"/>
  <c r="M267" i="97"/>
  <c r="M263" i="97"/>
  <c r="M259" i="97"/>
  <c r="M255" i="97"/>
  <c r="M251" i="97"/>
  <c r="M247" i="97"/>
  <c r="M243" i="97"/>
  <c r="M239" i="97"/>
  <c r="M344" i="96"/>
  <c r="M340" i="96"/>
  <c r="M336" i="96"/>
  <c r="M332" i="96"/>
  <c r="M328" i="96"/>
  <c r="M324" i="96"/>
  <c r="M320" i="96"/>
  <c r="M316" i="96"/>
  <c r="M312" i="96"/>
  <c r="M308" i="96"/>
  <c r="M304" i="96"/>
  <c r="M300" i="96"/>
  <c r="M296" i="96"/>
  <c r="M292" i="96"/>
  <c r="M288" i="96"/>
  <c r="M284" i="96"/>
  <c r="M280" i="96"/>
  <c r="M276" i="96"/>
  <c r="M272" i="96"/>
  <c r="M268" i="96"/>
  <c r="M264" i="96"/>
  <c r="M260" i="96"/>
  <c r="M256" i="96"/>
  <c r="M252" i="96"/>
  <c r="M248" i="96"/>
  <c r="M244" i="96"/>
  <c r="M240" i="96"/>
  <c r="M345" i="95"/>
  <c r="M341" i="95"/>
  <c r="M337" i="95"/>
  <c r="M333" i="95"/>
  <c r="M329" i="95"/>
  <c r="M325" i="95"/>
  <c r="M321" i="95"/>
  <c r="M317" i="95"/>
  <c r="M313" i="95"/>
  <c r="M309" i="95"/>
  <c r="M305" i="95"/>
  <c r="M301" i="95"/>
  <c r="M297" i="95"/>
  <c r="M293" i="95"/>
  <c r="M289" i="95"/>
  <c r="M285" i="95"/>
  <c r="M281" i="95"/>
  <c r="M277" i="95"/>
  <c r="M273" i="95"/>
  <c r="M269" i="95"/>
  <c r="M265" i="95"/>
  <c r="M261" i="95"/>
  <c r="M257" i="95"/>
  <c r="M253" i="95"/>
  <c r="M249" i="95"/>
  <c r="M245" i="95"/>
  <c r="M241" i="95"/>
  <c r="M346" i="94"/>
  <c r="M342" i="94"/>
  <c r="M338" i="94"/>
  <c r="M334" i="94"/>
  <c r="M330" i="94"/>
  <c r="M326" i="94"/>
  <c r="M322" i="94"/>
  <c r="M318" i="94"/>
  <c r="M314" i="94"/>
  <c r="M310" i="94"/>
  <c r="M306" i="94"/>
  <c r="M302" i="94"/>
  <c r="M298" i="94"/>
  <c r="M294" i="94"/>
  <c r="M290" i="94"/>
  <c r="M286" i="94"/>
  <c r="M282" i="94"/>
  <c r="M278" i="94"/>
  <c r="M274" i="94"/>
  <c r="M270" i="94"/>
  <c r="M266" i="94"/>
  <c r="M262" i="94"/>
  <c r="M258" i="94"/>
  <c r="M254" i="94"/>
  <c r="M250" i="94"/>
  <c r="M246" i="94"/>
  <c r="M242" i="94"/>
  <c r="M238" i="94"/>
  <c r="M343" i="93"/>
  <c r="M339" i="93"/>
  <c r="M335" i="93"/>
  <c r="M331" i="93"/>
  <c r="M327" i="93"/>
  <c r="M323" i="93"/>
  <c r="M319" i="93"/>
  <c r="M315" i="93"/>
  <c r="M311" i="93"/>
  <c r="M307" i="93"/>
  <c r="M303" i="93"/>
  <c r="M299" i="93"/>
  <c r="M295" i="93"/>
  <c r="M291" i="93"/>
  <c r="M287" i="93"/>
  <c r="M283" i="93"/>
  <c r="M279" i="93"/>
  <c r="M275" i="93"/>
  <c r="M271" i="93"/>
  <c r="M267" i="93"/>
  <c r="M263" i="93"/>
  <c r="M259" i="93"/>
  <c r="M255" i="93"/>
  <c r="M251" i="93"/>
  <c r="M247" i="93"/>
  <c r="M243" i="93"/>
  <c r="M239" i="93"/>
  <c r="M344" i="92"/>
  <c r="M340" i="92"/>
  <c r="M336" i="92"/>
  <c r="M332" i="92"/>
  <c r="M328" i="92"/>
  <c r="M324" i="92"/>
  <c r="M320" i="92"/>
  <c r="M316" i="92"/>
  <c r="M312" i="92"/>
  <c r="M308" i="92"/>
  <c r="M304" i="92"/>
  <c r="M300" i="92"/>
  <c r="M296" i="92"/>
  <c r="M292" i="92"/>
  <c r="M288" i="92"/>
  <c r="M284" i="92"/>
  <c r="M280" i="92"/>
  <c r="M276" i="92"/>
  <c r="M272" i="92"/>
  <c r="M268" i="92"/>
  <c r="M264" i="92"/>
  <c r="M260" i="92"/>
  <c r="M256" i="92"/>
  <c r="M252" i="92"/>
  <c r="M248" i="92"/>
  <c r="M244" i="92"/>
  <c r="M240" i="92"/>
  <c r="M265" i="91"/>
  <c r="M261" i="91"/>
  <c r="M257" i="91"/>
  <c r="M253" i="91"/>
  <c r="M249" i="91"/>
  <c r="M245" i="91"/>
  <c r="M241" i="91"/>
  <c r="M263" i="89"/>
  <c r="M259" i="89"/>
  <c r="M255" i="89"/>
  <c r="M251" i="89"/>
  <c r="M247" i="89"/>
  <c r="M243" i="89"/>
  <c r="M239" i="89"/>
  <c r="M344" i="88"/>
  <c r="M340" i="88"/>
  <c r="M336" i="88"/>
  <c r="M332" i="88"/>
  <c r="M328" i="88"/>
  <c r="M324" i="88"/>
  <c r="M320" i="88"/>
  <c r="M316" i="88"/>
  <c r="M312" i="88"/>
  <c r="M308" i="88"/>
  <c r="M304" i="88"/>
  <c r="M300" i="88"/>
  <c r="M296" i="88"/>
  <c r="M292" i="88"/>
  <c r="M288" i="88"/>
  <c r="M284" i="88"/>
  <c r="M280" i="88"/>
  <c r="M276" i="88"/>
  <c r="M272" i="88"/>
  <c r="M268" i="88"/>
  <c r="M264" i="88"/>
  <c r="M260" i="88"/>
  <c r="M256" i="88"/>
  <c r="M252" i="88"/>
  <c r="M248" i="88"/>
  <c r="M244" i="88"/>
  <c r="M240" i="88"/>
  <c r="M345" i="87"/>
  <c r="M341" i="87"/>
  <c r="M337" i="87"/>
  <c r="M333" i="87"/>
  <c r="M329" i="87"/>
  <c r="M325" i="87"/>
  <c r="M321" i="87"/>
  <c r="M317" i="87"/>
  <c r="M313" i="87"/>
  <c r="M309" i="87"/>
  <c r="M305" i="87"/>
  <c r="M301" i="87"/>
  <c r="M297" i="87"/>
  <c r="M293" i="87"/>
  <c r="M289" i="87"/>
  <c r="M285" i="87"/>
  <c r="M281" i="87"/>
  <c r="M277" i="87"/>
  <c r="M273" i="87"/>
  <c r="M269" i="87"/>
  <c r="M265" i="87"/>
  <c r="M261" i="87"/>
  <c r="M257" i="87"/>
  <c r="M253" i="87"/>
  <c r="M249" i="87"/>
  <c r="M245" i="87"/>
  <c r="M241" i="87"/>
  <c r="M346" i="86"/>
  <c r="M342" i="86"/>
  <c r="M338" i="86"/>
  <c r="M334" i="86"/>
  <c r="M330" i="86"/>
  <c r="M326" i="86"/>
  <c r="M322" i="86"/>
  <c r="M318" i="86"/>
  <c r="M314" i="86"/>
  <c r="M310" i="86"/>
  <c r="M306" i="86"/>
  <c r="M302" i="86"/>
  <c r="M298" i="86"/>
  <c r="M294" i="86"/>
  <c r="M290" i="86"/>
  <c r="M286" i="86"/>
  <c r="M282" i="86"/>
  <c r="M278" i="86"/>
  <c r="M274" i="86"/>
  <c r="M270" i="86"/>
  <c r="M266" i="86"/>
  <c r="M262" i="86"/>
  <c r="M258" i="86"/>
  <c r="M254" i="86"/>
  <c r="M250" i="86"/>
  <c r="M246" i="86"/>
  <c r="M242" i="86"/>
  <c r="M238" i="86"/>
  <c r="M255" i="85"/>
  <c r="M251" i="85"/>
  <c r="M247" i="85"/>
  <c r="M243" i="85"/>
  <c r="M239" i="85"/>
  <c r="M233" i="105"/>
  <c r="M229" i="105"/>
  <c r="M225" i="105"/>
  <c r="M221" i="105"/>
  <c r="M217" i="105"/>
  <c r="M213" i="105"/>
  <c r="M209" i="105"/>
  <c r="M205" i="105"/>
  <c r="M201" i="105"/>
  <c r="M234" i="104"/>
  <c r="M230" i="104"/>
  <c r="M226" i="104"/>
  <c r="M222" i="104"/>
  <c r="M218" i="104"/>
  <c r="M214" i="104"/>
  <c r="M210" i="104"/>
  <c r="M206" i="104"/>
  <c r="M202" i="104"/>
  <c r="M235" i="103"/>
  <c r="M231" i="103"/>
  <c r="M227" i="103"/>
  <c r="M223" i="103"/>
  <c r="M219" i="103"/>
  <c r="M215" i="103"/>
  <c r="M211" i="103"/>
  <c r="M207" i="103"/>
  <c r="M203" i="103"/>
  <c r="M236" i="102"/>
  <c r="M232" i="102"/>
  <c r="M228" i="102"/>
  <c r="M224" i="102"/>
  <c r="M220" i="102"/>
  <c r="M216" i="102"/>
  <c r="M212" i="102"/>
  <c r="M208" i="102"/>
  <c r="M204" i="102"/>
  <c r="M200" i="102"/>
  <c r="M233" i="101"/>
  <c r="M229" i="101"/>
  <c r="M225" i="101"/>
  <c r="M221" i="101"/>
  <c r="M217" i="101"/>
  <c r="M213" i="101"/>
  <c r="M209" i="101"/>
  <c r="M205" i="101"/>
  <c r="M201" i="101"/>
  <c r="M234" i="100"/>
  <c r="M230" i="100"/>
  <c r="M226" i="100"/>
  <c r="M222" i="100"/>
  <c r="M218" i="100"/>
  <c r="M214" i="100"/>
  <c r="M210" i="100"/>
  <c r="M206" i="100"/>
  <c r="M202" i="100"/>
  <c r="M235" i="99"/>
  <c r="M231" i="99"/>
  <c r="M227" i="99"/>
  <c r="M223" i="99"/>
  <c r="M219" i="99"/>
  <c r="M215" i="99"/>
  <c r="M211" i="99"/>
  <c r="M207" i="99"/>
  <c r="M203" i="99"/>
  <c r="M236" i="98"/>
  <c r="M232" i="98"/>
  <c r="M228" i="98"/>
  <c r="M220" i="98"/>
  <c r="M216" i="98"/>
  <c r="M212" i="98"/>
  <c r="M204" i="98"/>
  <c r="M200" i="98"/>
  <c r="M233" i="97"/>
  <c r="M225" i="97"/>
  <c r="M221" i="97"/>
  <c r="M217" i="97"/>
  <c r="M209" i="97"/>
  <c r="M205" i="97"/>
  <c r="M201" i="97"/>
  <c r="M230" i="96"/>
  <c r="M226" i="96"/>
  <c r="M222" i="96"/>
  <c r="M214" i="96"/>
  <c r="M210" i="96"/>
  <c r="M206" i="96"/>
  <c r="M235" i="95"/>
  <c r="M231" i="95"/>
  <c r="M227" i="95"/>
  <c r="M219" i="95"/>
  <c r="M215" i="95"/>
  <c r="M211" i="95"/>
  <c r="M207" i="95"/>
  <c r="M236" i="94"/>
  <c r="M232" i="94"/>
  <c r="M228" i="94"/>
  <c r="M224" i="94"/>
  <c r="M220" i="94"/>
  <c r="M216" i="94"/>
  <c r="M212" i="94"/>
  <c r="M208" i="94"/>
  <c r="M204" i="94"/>
  <c r="M200" i="94"/>
  <c r="M233" i="93"/>
  <c r="M229" i="93"/>
  <c r="M225" i="93"/>
  <c r="M221" i="93"/>
  <c r="M217" i="93"/>
  <c r="M213" i="93"/>
  <c r="M209" i="93"/>
  <c r="M205" i="93"/>
  <c r="M201" i="93"/>
  <c r="M234" i="92"/>
  <c r="M230" i="92"/>
  <c r="M226" i="92"/>
  <c r="M222" i="92"/>
  <c r="M218" i="92"/>
  <c r="M214" i="92"/>
  <c r="M210" i="92"/>
  <c r="M206" i="92"/>
  <c r="M202" i="92"/>
  <c r="M235" i="91"/>
  <c r="M231" i="91"/>
  <c r="M227" i="91"/>
  <c r="M223" i="91"/>
  <c r="M219" i="91"/>
  <c r="M215" i="91"/>
  <c r="M211" i="91"/>
  <c r="M207" i="91"/>
  <c r="M203" i="91"/>
  <c r="M236" i="90"/>
  <c r="M232" i="90"/>
  <c r="M228" i="90"/>
  <c r="M224" i="90"/>
  <c r="M220" i="90"/>
  <c r="M216" i="90"/>
  <c r="M212" i="90"/>
  <c r="M208" i="90"/>
  <c r="M204" i="90"/>
  <c r="M200" i="90"/>
  <c r="M233" i="89"/>
  <c r="M229" i="89"/>
  <c r="M225" i="89"/>
  <c r="M221" i="89"/>
  <c r="M217" i="89"/>
  <c r="M213" i="89"/>
  <c r="M209" i="89"/>
  <c r="M205" i="89"/>
  <c r="M201" i="89"/>
  <c r="M234" i="88"/>
  <c r="M230" i="88"/>
  <c r="M226" i="88"/>
  <c r="M222" i="88"/>
  <c r="M218" i="88"/>
  <c r="M214" i="88"/>
  <c r="M210" i="88"/>
  <c r="M206" i="88"/>
  <c r="M202" i="88"/>
  <c r="M235" i="87"/>
  <c r="M231" i="87"/>
  <c r="M227" i="87"/>
  <c r="M223" i="87"/>
  <c r="M219" i="87"/>
  <c r="M215" i="87"/>
  <c r="M211" i="87"/>
  <c r="M207" i="87"/>
  <c r="M203" i="87"/>
  <c r="M236" i="86"/>
  <c r="M232" i="86"/>
  <c r="M228" i="86"/>
  <c r="M224" i="86"/>
  <c r="M220" i="86"/>
  <c r="M216" i="86"/>
  <c r="M212" i="86"/>
  <c r="M208" i="86"/>
  <c r="M204" i="86"/>
  <c r="M200" i="86"/>
  <c r="M233" i="85"/>
  <c r="M229" i="85"/>
  <c r="M225" i="85"/>
  <c r="M221" i="85"/>
  <c r="M217" i="85"/>
  <c r="M213" i="85"/>
  <c r="M209" i="85"/>
  <c r="M201" i="85"/>
  <c r="M234" i="84"/>
  <c r="M230" i="84"/>
  <c r="M226" i="84"/>
  <c r="M222" i="84"/>
  <c r="M218" i="84"/>
  <c r="M214" i="84"/>
  <c r="M210" i="84"/>
  <c r="M206" i="84"/>
  <c r="M202" i="84"/>
  <c r="M235" i="83"/>
  <c r="M231" i="83"/>
  <c r="M227" i="83"/>
  <c r="M223" i="83"/>
  <c r="M219" i="83"/>
  <c r="M215" i="83"/>
  <c r="M211" i="83"/>
  <c r="M207" i="83"/>
  <c r="M203" i="83"/>
  <c r="M236" i="82"/>
  <c r="M232" i="82"/>
  <c r="M228" i="82"/>
  <c r="M224" i="82"/>
  <c r="M220" i="82"/>
  <c r="M216" i="82"/>
  <c r="M212" i="82"/>
  <c r="M208" i="82"/>
  <c r="M204" i="82"/>
  <c r="M200" i="82"/>
  <c r="M233" i="81"/>
  <c r="M229" i="81"/>
  <c r="M225" i="81"/>
  <c r="M221" i="81"/>
  <c r="M217" i="81"/>
  <c r="M213" i="81"/>
  <c r="M209" i="81"/>
  <c r="M205" i="81"/>
  <c r="M201" i="81"/>
  <c r="M234" i="80"/>
  <c r="M230" i="80"/>
  <c r="M226" i="80"/>
  <c r="M222" i="80"/>
  <c r="M218" i="80"/>
  <c r="M214" i="80"/>
  <c r="M210" i="80"/>
  <c r="M206" i="80"/>
  <c r="M202" i="80"/>
  <c r="M235" i="79"/>
  <c r="M231" i="79"/>
  <c r="M227" i="79"/>
  <c r="M223" i="79"/>
  <c r="M219" i="79"/>
  <c r="M215" i="79"/>
  <c r="M211" i="79"/>
  <c r="M207" i="79"/>
  <c r="M203" i="79"/>
  <c r="M236" i="78"/>
  <c r="M232" i="78"/>
  <c r="M228" i="78"/>
  <c r="M224" i="78"/>
  <c r="M220" i="78"/>
  <c r="M216" i="78"/>
  <c r="M212" i="78"/>
  <c r="M208" i="78"/>
  <c r="M204" i="78"/>
  <c r="M200" i="78"/>
  <c r="M234" i="76"/>
  <c r="M230" i="76"/>
  <c r="M226" i="76"/>
  <c r="M222" i="76"/>
  <c r="M218" i="76"/>
  <c r="M214" i="76"/>
  <c r="M210" i="76"/>
  <c r="M206" i="76"/>
  <c r="M202" i="76"/>
  <c r="M237" i="105"/>
  <c r="M237" i="101"/>
  <c r="M345" i="105"/>
  <c r="M341" i="105"/>
  <c r="M337" i="105"/>
  <c r="M333" i="105"/>
  <c r="M329" i="105"/>
  <c r="M325" i="105"/>
  <c r="M321" i="105"/>
  <c r="M317" i="105"/>
  <c r="M313" i="105"/>
  <c r="M309" i="105"/>
  <c r="M305" i="105"/>
  <c r="M301" i="105"/>
  <c r="M297" i="105"/>
  <c r="M293" i="105"/>
  <c r="M289" i="105"/>
  <c r="M285" i="105"/>
  <c r="M281" i="105"/>
  <c r="M277" i="105"/>
  <c r="M273" i="105"/>
  <c r="M269" i="105"/>
  <c r="M265" i="105"/>
  <c r="M261" i="105"/>
  <c r="M257" i="105"/>
  <c r="M253" i="105"/>
  <c r="M249" i="105"/>
  <c r="M245" i="105"/>
  <c r="M241" i="105"/>
  <c r="M346" i="104"/>
  <c r="M342" i="104"/>
  <c r="M338" i="104"/>
  <c r="M334" i="104"/>
  <c r="M330" i="104"/>
  <c r="M326" i="104"/>
  <c r="M322" i="104"/>
  <c r="M318" i="104"/>
  <c r="M314" i="104"/>
  <c r="M310" i="104"/>
  <c r="M306" i="104"/>
  <c r="M302" i="104"/>
  <c r="M298" i="104"/>
  <c r="M294" i="104"/>
  <c r="M290" i="104"/>
  <c r="M286" i="104"/>
  <c r="M282" i="104"/>
  <c r="M278" i="104"/>
  <c r="M274" i="104"/>
  <c r="M270" i="104"/>
  <c r="M266" i="104"/>
  <c r="M262" i="104"/>
  <c r="M258" i="104"/>
  <c r="M254" i="104"/>
  <c r="M250" i="104"/>
  <c r="M246" i="104"/>
  <c r="M242" i="104"/>
  <c r="M238" i="104"/>
  <c r="M343" i="103"/>
  <c r="M339" i="103"/>
  <c r="M335" i="103"/>
  <c r="M331" i="103"/>
  <c r="M327" i="103"/>
  <c r="M323" i="103"/>
  <c r="M319" i="103"/>
  <c r="M315" i="103"/>
  <c r="M311" i="103"/>
  <c r="M307" i="103"/>
  <c r="M303" i="103"/>
  <c r="M299" i="103"/>
  <c r="M295" i="103"/>
  <c r="M291" i="103"/>
  <c r="M287" i="103"/>
  <c r="M283" i="103"/>
  <c r="M279" i="103"/>
  <c r="M275" i="103"/>
  <c r="M271" i="103"/>
  <c r="M267" i="103"/>
  <c r="M263" i="103"/>
  <c r="M259" i="103"/>
  <c r="M255" i="103"/>
  <c r="M251" i="103"/>
  <c r="M247" i="103"/>
  <c r="M243" i="103"/>
  <c r="M239" i="103"/>
  <c r="M344" i="102"/>
  <c r="M340" i="102"/>
  <c r="M336" i="102"/>
  <c r="M332" i="102"/>
  <c r="M328" i="102"/>
  <c r="M324" i="102"/>
  <c r="M320" i="102"/>
  <c r="M316" i="102"/>
  <c r="M312" i="102"/>
  <c r="M308" i="102"/>
  <c r="M304" i="102"/>
  <c r="M300" i="102"/>
  <c r="M296" i="102"/>
  <c r="M292" i="102"/>
  <c r="M288" i="102"/>
  <c r="M284" i="102"/>
  <c r="M280" i="102"/>
  <c r="M276" i="102"/>
  <c r="M272" i="102"/>
  <c r="M268" i="102"/>
  <c r="M264" i="102"/>
  <c r="M260" i="102"/>
  <c r="M256" i="102"/>
  <c r="M252" i="102"/>
  <c r="M248" i="102"/>
  <c r="M244" i="102"/>
  <c r="M240" i="102"/>
  <c r="M345" i="101"/>
  <c r="M341" i="101"/>
  <c r="M337" i="101"/>
  <c r="M333" i="101"/>
  <c r="M329" i="101"/>
  <c r="M325" i="101"/>
  <c r="M321" i="101"/>
  <c r="M317" i="101"/>
  <c r="M313" i="101"/>
  <c r="M309" i="101"/>
  <c r="M305" i="101"/>
  <c r="M301" i="101"/>
  <c r="M297" i="101"/>
  <c r="M293" i="101"/>
  <c r="M289" i="101"/>
  <c r="M285" i="101"/>
  <c r="M281" i="101"/>
  <c r="M277" i="101"/>
  <c r="M273" i="101"/>
  <c r="M269" i="101"/>
  <c r="M265" i="101"/>
  <c r="M261" i="101"/>
  <c r="M257" i="101"/>
  <c r="M253" i="101"/>
  <c r="M249" i="101"/>
  <c r="M245" i="101"/>
  <c r="M241" i="101"/>
  <c r="M346" i="100"/>
  <c r="M342" i="100"/>
  <c r="M338" i="100"/>
  <c r="M334" i="100"/>
  <c r="M330" i="100"/>
  <c r="M326" i="100"/>
  <c r="M322" i="100"/>
  <c r="M318" i="100"/>
  <c r="M314" i="100"/>
  <c r="M310" i="100"/>
  <c r="M306" i="100"/>
  <c r="M302" i="100"/>
  <c r="M298" i="100"/>
  <c r="M294" i="100"/>
  <c r="M290" i="100"/>
  <c r="M286" i="100"/>
  <c r="M282" i="100"/>
  <c r="M278" i="100"/>
  <c r="M274" i="100"/>
  <c r="M270" i="100"/>
  <c r="M266" i="100"/>
  <c r="M262" i="100"/>
  <c r="M258" i="100"/>
  <c r="M254" i="100"/>
  <c r="M250" i="100"/>
  <c r="M246" i="100"/>
  <c r="M242" i="100"/>
  <c r="M238" i="100"/>
  <c r="M343" i="99"/>
  <c r="M339" i="99"/>
  <c r="M335" i="99"/>
  <c r="M331" i="99"/>
  <c r="M327" i="99"/>
  <c r="M323" i="99"/>
  <c r="M319" i="99"/>
  <c r="M315" i="99"/>
  <c r="M311" i="99"/>
  <c r="M307" i="99"/>
  <c r="M303" i="99"/>
  <c r="M299" i="99"/>
  <c r="M295" i="99"/>
  <c r="M291" i="99"/>
  <c r="M287" i="99"/>
  <c r="M283" i="99"/>
  <c r="M279" i="99"/>
  <c r="M275" i="99"/>
  <c r="M271" i="99"/>
  <c r="M267" i="99"/>
  <c r="M263" i="99"/>
  <c r="M259" i="99"/>
  <c r="M255" i="99"/>
  <c r="M251" i="99"/>
  <c r="M247" i="99"/>
  <c r="M243" i="99"/>
  <c r="M239" i="99"/>
  <c r="M340" i="98"/>
  <c r="M332" i="98"/>
  <c r="M324" i="98"/>
  <c r="M316" i="98"/>
  <c r="M308" i="98"/>
  <c r="M300" i="98"/>
  <c r="M292" i="98"/>
  <c r="M284" i="98"/>
  <c r="M276" i="98"/>
  <c r="M268" i="98"/>
  <c r="M260" i="98"/>
  <c r="M252" i="98"/>
  <c r="M244" i="98"/>
  <c r="M345" i="97"/>
  <c r="M337" i="97"/>
  <c r="M329" i="97"/>
  <c r="M321" i="97"/>
  <c r="M313" i="97"/>
  <c r="M305" i="97"/>
  <c r="M297" i="97"/>
  <c r="M289" i="97"/>
  <c r="M281" i="97"/>
  <c r="M273" i="97"/>
  <c r="M265" i="97"/>
  <c r="M257" i="97"/>
  <c r="M249" i="97"/>
  <c r="M241" i="97"/>
  <c r="M342" i="96"/>
  <c r="M334" i="96"/>
  <c r="M326" i="96"/>
  <c r="M318" i="96"/>
  <c r="M310" i="96"/>
  <c r="M302" i="96"/>
  <c r="M294" i="96"/>
  <c r="M286" i="96"/>
  <c r="M278" i="96"/>
  <c r="M270" i="96"/>
  <c r="M262" i="96"/>
  <c r="M254" i="96"/>
  <c r="M246" i="96"/>
  <c r="M238" i="96"/>
  <c r="M339" i="95"/>
  <c r="M331" i="95"/>
  <c r="M323" i="95"/>
  <c r="M315" i="95"/>
  <c r="M307" i="95"/>
  <c r="M299" i="95"/>
  <c r="M291" i="95"/>
  <c r="M283" i="95"/>
  <c r="M275" i="95"/>
  <c r="M267" i="95"/>
  <c r="M259" i="95"/>
  <c r="M251" i="95"/>
  <c r="M243" i="95"/>
  <c r="M235" i="105"/>
  <c r="M231" i="105"/>
  <c r="M227" i="105"/>
  <c r="M223" i="105"/>
  <c r="M219" i="105"/>
  <c r="M215" i="105"/>
  <c r="M211" i="105"/>
  <c r="M207" i="105"/>
  <c r="M203" i="105"/>
  <c r="M236" i="104"/>
  <c r="M232" i="104"/>
  <c r="M228" i="104"/>
  <c r="M224" i="104"/>
  <c r="M220" i="104"/>
  <c r="M216" i="104"/>
  <c r="M212" i="104"/>
  <c r="M208" i="104"/>
  <c r="M204" i="104"/>
  <c r="M200" i="104"/>
  <c r="M233" i="103"/>
  <c r="M229" i="103"/>
  <c r="M225" i="103"/>
  <c r="M221" i="103"/>
  <c r="M217" i="103"/>
  <c r="M213" i="103"/>
  <c r="M209" i="103"/>
  <c r="M205" i="103"/>
  <c r="M201" i="103"/>
  <c r="M234" i="102"/>
  <c r="M230" i="102"/>
  <c r="M226" i="102"/>
  <c r="M222" i="102"/>
  <c r="M218" i="102"/>
  <c r="M214" i="102"/>
  <c r="M210" i="102"/>
  <c r="M206" i="102"/>
  <c r="M202" i="102"/>
  <c r="M235" i="101"/>
  <c r="M231" i="101"/>
  <c r="M227" i="101"/>
  <c r="M223" i="101"/>
  <c r="M219" i="101"/>
  <c r="M215" i="101"/>
  <c r="M211" i="101"/>
  <c r="M207" i="101"/>
  <c r="M203" i="101"/>
  <c r="M236" i="100"/>
  <c r="M232" i="100"/>
  <c r="M228" i="100"/>
  <c r="M224" i="100"/>
  <c r="M220" i="100"/>
  <c r="M216" i="100"/>
  <c r="M212" i="100"/>
  <c r="M208" i="100"/>
  <c r="M204" i="100"/>
  <c r="M200" i="100"/>
  <c r="M233" i="99"/>
  <c r="M229" i="99"/>
  <c r="M225" i="99"/>
  <c r="M221" i="99"/>
  <c r="M217" i="99"/>
  <c r="M213" i="99"/>
  <c r="M209" i="99"/>
  <c r="M201" i="99"/>
  <c r="M234" i="98"/>
  <c r="M230" i="98"/>
  <c r="M226" i="98"/>
  <c r="M222" i="98"/>
  <c r="M218" i="98"/>
  <c r="M214" i="98"/>
  <c r="M210" i="98"/>
  <c r="M206" i="98"/>
  <c r="M202" i="98"/>
  <c r="M235" i="97"/>
  <c r="M231" i="97"/>
  <c r="M227" i="97"/>
  <c r="M223" i="97"/>
  <c r="M219" i="97"/>
  <c r="M215" i="97"/>
  <c r="M211" i="97"/>
  <c r="M207" i="97"/>
  <c r="M203" i="97"/>
  <c r="M236" i="96"/>
  <c r="M232" i="96"/>
  <c r="M228" i="96"/>
  <c r="M224" i="96"/>
  <c r="M220" i="96"/>
  <c r="M216" i="96"/>
  <c r="M212" i="96"/>
  <c r="M208" i="96"/>
  <c r="M204" i="96"/>
  <c r="M200" i="96"/>
  <c r="M233" i="95"/>
  <c r="M229" i="95"/>
  <c r="M225" i="95"/>
  <c r="M221" i="95"/>
  <c r="M217" i="95"/>
  <c r="M213" i="95"/>
  <c r="M209" i="95"/>
  <c r="M205" i="95"/>
  <c r="M201" i="95"/>
  <c r="M234" i="94"/>
  <c r="M230" i="94"/>
  <c r="M226" i="94"/>
  <c r="M222" i="94"/>
  <c r="M218" i="94"/>
  <c r="M214" i="94"/>
  <c r="M210" i="94"/>
  <c r="M206" i="94"/>
  <c r="M202" i="94"/>
  <c r="M235" i="93"/>
  <c r="M231" i="93"/>
  <c r="M227" i="93"/>
  <c r="M223" i="93"/>
  <c r="M219" i="93"/>
  <c r="M215" i="93"/>
  <c r="M211" i="93"/>
  <c r="M207" i="93"/>
  <c r="M203" i="93"/>
  <c r="M236" i="92"/>
  <c r="M232" i="92"/>
  <c r="M228" i="92"/>
  <c r="M224" i="92"/>
  <c r="M220" i="92"/>
  <c r="M216" i="92"/>
  <c r="M212" i="92"/>
  <c r="M208" i="92"/>
  <c r="M204" i="92"/>
  <c r="M200" i="92"/>
  <c r="M233" i="91"/>
  <c r="M229" i="91"/>
  <c r="M225" i="91"/>
  <c r="M221" i="91"/>
  <c r="M217" i="91"/>
  <c r="M213" i="91"/>
  <c r="M209" i="91"/>
  <c r="M205" i="91"/>
  <c r="M201" i="91"/>
  <c r="M234" i="90"/>
  <c r="M230" i="90"/>
  <c r="M226" i="90"/>
  <c r="M222" i="90"/>
  <c r="M218" i="90"/>
  <c r="M214" i="90"/>
  <c r="M210" i="90"/>
  <c r="M206" i="90"/>
  <c r="M202" i="90"/>
  <c r="M235" i="89"/>
  <c r="M231" i="89"/>
  <c r="M227" i="89"/>
  <c r="M223" i="89"/>
  <c r="M219" i="89"/>
  <c r="M215" i="89"/>
  <c r="M211" i="89"/>
  <c r="M207" i="89"/>
  <c r="M203" i="89"/>
  <c r="M236" i="88"/>
  <c r="M232" i="88"/>
  <c r="M228" i="88"/>
  <c r="M224" i="88"/>
  <c r="M220" i="88"/>
  <c r="M216" i="88"/>
  <c r="M212" i="88"/>
  <c r="M208" i="88"/>
  <c r="M204" i="88"/>
  <c r="M200" i="88"/>
  <c r="M233" i="87"/>
  <c r="M229" i="87"/>
  <c r="M225" i="87"/>
  <c r="M221" i="87"/>
  <c r="M217" i="87"/>
  <c r="M213" i="87"/>
  <c r="M209" i="87"/>
  <c r="M205" i="87"/>
  <c r="M201" i="87"/>
  <c r="M234" i="86"/>
  <c r="M230" i="86"/>
  <c r="M226" i="86"/>
  <c r="M222" i="86"/>
  <c r="M218" i="86"/>
  <c r="M214" i="86"/>
  <c r="M210" i="86"/>
  <c r="M206" i="86"/>
  <c r="M202" i="86"/>
  <c r="M235" i="85"/>
  <c r="M231" i="85"/>
  <c r="M227" i="85"/>
  <c r="M223" i="85"/>
  <c r="M219" i="85"/>
  <c r="M215" i="85"/>
  <c r="M211" i="85"/>
  <c r="M207" i="85"/>
  <c r="M203" i="85"/>
  <c r="M237" i="103"/>
  <c r="M237" i="99"/>
  <c r="M237" i="95"/>
  <c r="M237" i="91"/>
  <c r="M237" i="87"/>
  <c r="M236" i="72"/>
  <c r="M232" i="72"/>
  <c r="M228" i="72"/>
  <c r="M224" i="72"/>
  <c r="M216" i="72"/>
  <c r="M212" i="72"/>
  <c r="M208" i="72"/>
  <c r="M204" i="72"/>
  <c r="M200" i="72"/>
  <c r="M237" i="93"/>
  <c r="M237" i="89"/>
  <c r="M237" i="85"/>
  <c r="M237" i="81"/>
  <c r="M344" i="94"/>
  <c r="M340" i="94"/>
  <c r="M336" i="94"/>
  <c r="M332" i="94"/>
  <c r="M328" i="94"/>
  <c r="M324" i="94"/>
  <c r="M320" i="94"/>
  <c r="M316" i="94"/>
  <c r="M312" i="94"/>
  <c r="M308" i="94"/>
  <c r="M304" i="94"/>
  <c r="M300" i="94"/>
  <c r="M296" i="94"/>
  <c r="M292" i="94"/>
  <c r="M288" i="94"/>
  <c r="M284" i="94"/>
  <c r="M280" i="94"/>
  <c r="M276" i="94"/>
  <c r="M272" i="94"/>
  <c r="M268" i="94"/>
  <c r="M264" i="94"/>
  <c r="M260" i="94"/>
  <c r="M256" i="94"/>
  <c r="M252" i="94"/>
  <c r="M248" i="94"/>
  <c r="M244" i="94"/>
  <c r="M240" i="94"/>
  <c r="M345" i="93"/>
  <c r="M341" i="93"/>
  <c r="M337" i="93"/>
  <c r="M333" i="93"/>
  <c r="M329" i="93"/>
  <c r="M325" i="93"/>
  <c r="M321" i="93"/>
  <c r="M317" i="93"/>
  <c r="M313" i="93"/>
  <c r="M309" i="93"/>
  <c r="M305" i="93"/>
  <c r="M301" i="93"/>
  <c r="M297" i="93"/>
  <c r="M293" i="93"/>
  <c r="M289" i="93"/>
  <c r="M285" i="93"/>
  <c r="M281" i="93"/>
  <c r="M277" i="93"/>
  <c r="M273" i="93"/>
  <c r="M269" i="93"/>
  <c r="M265" i="93"/>
  <c r="M261" i="93"/>
  <c r="M257" i="93"/>
  <c r="M253" i="93"/>
  <c r="M249" i="93"/>
  <c r="M245" i="93"/>
  <c r="M241" i="93"/>
  <c r="M346" i="92"/>
  <c r="M342" i="92"/>
  <c r="M338" i="92"/>
  <c r="M334" i="92"/>
  <c r="M330" i="92"/>
  <c r="M326" i="92"/>
  <c r="M322" i="92"/>
  <c r="M318" i="92"/>
  <c r="M314" i="92"/>
  <c r="M310" i="92"/>
  <c r="M306" i="92"/>
  <c r="M302" i="92"/>
  <c r="M298" i="92"/>
  <c r="M294" i="92"/>
  <c r="M290" i="92"/>
  <c r="M286" i="92"/>
  <c r="M282" i="92"/>
  <c r="M278" i="92"/>
  <c r="M274" i="92"/>
  <c r="M270" i="92"/>
  <c r="M266" i="92"/>
  <c r="M262" i="92"/>
  <c r="M258" i="92"/>
  <c r="M254" i="92"/>
  <c r="M250" i="92"/>
  <c r="M246" i="92"/>
  <c r="M242" i="92"/>
  <c r="M238" i="92"/>
  <c r="M343" i="91"/>
  <c r="M339" i="91"/>
  <c r="M335" i="91"/>
  <c r="M331" i="91"/>
  <c r="M327" i="91"/>
  <c r="M323" i="91"/>
  <c r="M319" i="91"/>
  <c r="M315" i="91"/>
  <c r="M311" i="91"/>
  <c r="M307" i="91"/>
  <c r="M303" i="91"/>
  <c r="M299" i="91"/>
  <c r="M295" i="91"/>
  <c r="M291" i="91"/>
  <c r="M287" i="91"/>
  <c r="M283" i="91"/>
  <c r="M279" i="91"/>
  <c r="M275" i="91"/>
  <c r="M271" i="91"/>
  <c r="M267" i="91"/>
  <c r="M263" i="91"/>
  <c r="M259" i="91"/>
  <c r="M255" i="91"/>
  <c r="M251" i="91"/>
  <c r="M247" i="91"/>
  <c r="M243" i="91"/>
  <c r="M239" i="91"/>
  <c r="M344" i="90"/>
  <c r="M340" i="90"/>
  <c r="M336" i="90"/>
  <c r="M332" i="90"/>
  <c r="M328" i="90"/>
  <c r="M324" i="90"/>
  <c r="M320" i="90"/>
  <c r="M316" i="90"/>
  <c r="M312" i="90"/>
  <c r="M308" i="90"/>
  <c r="M304" i="90"/>
  <c r="M300" i="90"/>
  <c r="M296" i="90"/>
  <c r="M292" i="90"/>
  <c r="M288" i="90"/>
  <c r="M284" i="90"/>
  <c r="M280" i="90"/>
  <c r="M276" i="90"/>
  <c r="M272" i="90"/>
  <c r="M268" i="90"/>
  <c r="M264" i="90"/>
  <c r="M260" i="90"/>
  <c r="M256" i="90"/>
  <c r="M252" i="90"/>
  <c r="M248" i="90"/>
  <c r="M244" i="90"/>
  <c r="M240" i="90"/>
  <c r="M345" i="89"/>
  <c r="M341" i="89"/>
  <c r="M337" i="89"/>
  <c r="M333" i="89"/>
  <c r="M329" i="89"/>
  <c r="M325" i="89"/>
  <c r="M321" i="89"/>
  <c r="M317" i="89"/>
  <c r="M313" i="89"/>
  <c r="M309" i="89"/>
  <c r="M305" i="89"/>
  <c r="M301" i="89"/>
  <c r="M297" i="89"/>
  <c r="M293" i="89"/>
  <c r="M289" i="89"/>
  <c r="M285" i="89"/>
  <c r="M281" i="89"/>
  <c r="M277" i="89"/>
  <c r="M273" i="89"/>
  <c r="M269" i="89"/>
  <c r="M265" i="89"/>
  <c r="M261" i="89"/>
  <c r="M257" i="89"/>
  <c r="M253" i="89"/>
  <c r="M249" i="89"/>
  <c r="M245" i="89"/>
  <c r="M241" i="89"/>
  <c r="M346" i="88"/>
  <c r="M342" i="88"/>
  <c r="M338" i="88"/>
  <c r="M334" i="88"/>
  <c r="M330" i="88"/>
  <c r="M326" i="88"/>
  <c r="M322" i="88"/>
  <c r="M318" i="88"/>
  <c r="M314" i="88"/>
  <c r="M310" i="88"/>
  <c r="M306" i="88"/>
  <c r="M302" i="88"/>
  <c r="M298" i="88"/>
  <c r="M294" i="88"/>
  <c r="M290" i="88"/>
  <c r="M286" i="88"/>
  <c r="M282" i="88"/>
  <c r="M278" i="88"/>
  <c r="M274" i="88"/>
  <c r="M270" i="88"/>
  <c r="M266" i="88"/>
  <c r="M262" i="88"/>
  <c r="M258" i="88"/>
  <c r="M254" i="88"/>
  <c r="M250" i="88"/>
  <c r="M246" i="88"/>
  <c r="M242" i="88"/>
  <c r="M238" i="88"/>
  <c r="M343" i="87"/>
  <c r="M339" i="87"/>
  <c r="M335" i="87"/>
  <c r="M331" i="87"/>
  <c r="M327" i="87"/>
  <c r="M323" i="87"/>
  <c r="M319" i="87"/>
  <c r="M315" i="87"/>
  <c r="M311" i="87"/>
  <c r="M307" i="87"/>
  <c r="M303" i="87"/>
  <c r="M299" i="87"/>
  <c r="M295" i="87"/>
  <c r="M291" i="87"/>
  <c r="M287" i="87"/>
  <c r="M283" i="87"/>
  <c r="M279" i="87"/>
  <c r="M275" i="87"/>
  <c r="M271" i="87"/>
  <c r="M267" i="87"/>
  <c r="M263" i="87"/>
  <c r="M259" i="87"/>
  <c r="M255" i="87"/>
  <c r="M251" i="87"/>
  <c r="M247" i="87"/>
  <c r="M243" i="87"/>
  <c r="M239" i="87"/>
  <c r="M344" i="86"/>
  <c r="M340" i="86"/>
  <c r="M336" i="86"/>
  <c r="M332" i="86"/>
  <c r="M328" i="86"/>
  <c r="M324" i="86"/>
  <c r="M320" i="86"/>
  <c r="M316" i="86"/>
  <c r="M312" i="86"/>
  <c r="M308" i="86"/>
  <c r="M304" i="86"/>
  <c r="M300" i="86"/>
  <c r="M296" i="86"/>
  <c r="M292" i="86"/>
  <c r="M288" i="86"/>
  <c r="M284" i="86"/>
  <c r="M280" i="86"/>
  <c r="M276" i="86"/>
  <c r="M272" i="86"/>
  <c r="M268" i="86"/>
  <c r="M264" i="86"/>
  <c r="M260" i="86"/>
  <c r="M256" i="86"/>
  <c r="M252" i="86"/>
  <c r="M248" i="86"/>
  <c r="M244" i="86"/>
  <c r="M240" i="86"/>
  <c r="M345" i="85"/>
  <c r="M341" i="85"/>
  <c r="M337" i="85"/>
  <c r="M333" i="85"/>
  <c r="M329" i="85"/>
  <c r="M325" i="85"/>
  <c r="M321" i="85"/>
  <c r="M317" i="85"/>
  <c r="M313" i="85"/>
  <c r="M309" i="85"/>
  <c r="M305" i="85"/>
  <c r="M301" i="85"/>
  <c r="M297" i="85"/>
  <c r="M293" i="85"/>
  <c r="M289" i="85"/>
  <c r="M285" i="85"/>
  <c r="M281" i="85"/>
  <c r="M277" i="85"/>
  <c r="M273" i="85"/>
  <c r="M269" i="85"/>
  <c r="M265" i="85"/>
  <c r="M261" i="85"/>
  <c r="M257" i="85"/>
  <c r="M253" i="85"/>
  <c r="M249" i="85"/>
  <c r="M245" i="85"/>
  <c r="M241" i="85"/>
  <c r="M346" i="84"/>
  <c r="M342" i="84"/>
  <c r="M338" i="84"/>
  <c r="M334" i="84"/>
  <c r="M330" i="84"/>
  <c r="M326" i="84"/>
  <c r="M322" i="84"/>
  <c r="M318" i="84"/>
  <c r="M314" i="84"/>
  <c r="M310" i="84"/>
  <c r="M306" i="84"/>
  <c r="M302" i="84"/>
  <c r="M298" i="84"/>
  <c r="M294" i="84"/>
  <c r="M290" i="84"/>
  <c r="M286" i="84"/>
  <c r="M282" i="84"/>
  <c r="M278" i="84"/>
  <c r="M274" i="84"/>
  <c r="M270" i="84"/>
  <c r="M266" i="84"/>
  <c r="M262" i="84"/>
  <c r="M258" i="84"/>
  <c r="M254" i="84"/>
  <c r="M250" i="84"/>
  <c r="M246" i="84"/>
  <c r="M242" i="84"/>
  <c r="M238" i="84"/>
  <c r="M343" i="83"/>
  <c r="M339" i="83"/>
  <c r="M335" i="83"/>
  <c r="M331" i="83"/>
  <c r="M327" i="83"/>
  <c r="M323" i="83"/>
  <c r="M319" i="83"/>
  <c r="M315" i="83"/>
  <c r="M311" i="83"/>
  <c r="M307" i="83"/>
  <c r="M303" i="83"/>
  <c r="M299" i="83"/>
  <c r="M295" i="83"/>
  <c r="M291" i="83"/>
  <c r="M287" i="83"/>
  <c r="M283" i="83"/>
  <c r="M279" i="83"/>
  <c r="M275" i="83"/>
  <c r="M271" i="83"/>
  <c r="M267" i="83"/>
  <c r="M263" i="83"/>
  <c r="M259" i="83"/>
  <c r="M255" i="83"/>
  <c r="M251" i="83"/>
  <c r="M247" i="83"/>
  <c r="M243" i="83"/>
  <c r="M239" i="83"/>
  <c r="M344" i="82"/>
  <c r="M340" i="82"/>
  <c r="M336" i="82"/>
  <c r="M332" i="82"/>
  <c r="M328" i="82"/>
  <c r="M324" i="82"/>
  <c r="M320" i="82"/>
  <c r="M316" i="82"/>
  <c r="M312" i="82"/>
  <c r="M308" i="82"/>
  <c r="M304" i="82"/>
  <c r="M300" i="82"/>
  <c r="M296" i="82"/>
  <c r="M292" i="82"/>
  <c r="M288" i="82"/>
  <c r="M284" i="82"/>
  <c r="M280" i="82"/>
  <c r="M276" i="82"/>
  <c r="M272" i="82"/>
  <c r="M268" i="82"/>
  <c r="M264" i="82"/>
  <c r="M260" i="82"/>
  <c r="M256" i="82"/>
  <c r="M252" i="82"/>
  <c r="M248" i="82"/>
  <c r="M244" i="82"/>
  <c r="M240" i="82"/>
  <c r="M345" i="81"/>
  <c r="M341" i="81"/>
  <c r="M337" i="81"/>
  <c r="M333" i="81"/>
  <c r="M329" i="81"/>
  <c r="M325" i="81"/>
  <c r="M321" i="81"/>
  <c r="M317" i="81"/>
  <c r="M313" i="81"/>
  <c r="M309" i="81"/>
  <c r="M305" i="81"/>
  <c r="M301" i="81"/>
  <c r="M297" i="81"/>
  <c r="M293" i="81"/>
  <c r="M289" i="81"/>
  <c r="M285" i="81"/>
  <c r="M281" i="81"/>
  <c r="M277" i="81"/>
  <c r="M273" i="81"/>
  <c r="M269" i="81"/>
  <c r="M265" i="81"/>
  <c r="M261" i="81"/>
  <c r="M257" i="81"/>
  <c r="M253" i="81"/>
  <c r="M249" i="81"/>
  <c r="M245" i="81"/>
  <c r="M241" i="81"/>
  <c r="M346" i="80"/>
  <c r="M342" i="80"/>
  <c r="M338" i="80"/>
  <c r="M334" i="80"/>
  <c r="M330" i="80"/>
  <c r="M326" i="80"/>
  <c r="M322" i="80"/>
  <c r="M318" i="80"/>
  <c r="M314" i="80"/>
  <c r="M310" i="80"/>
  <c r="M306" i="80"/>
  <c r="M302" i="80"/>
  <c r="M298" i="80"/>
  <c r="M294" i="80"/>
  <c r="M290" i="80"/>
  <c r="M286" i="80"/>
  <c r="M282" i="80"/>
  <c r="M278" i="80"/>
  <c r="M274" i="80"/>
  <c r="M270" i="80"/>
  <c r="M266" i="80"/>
  <c r="M262" i="80"/>
  <c r="M258" i="80"/>
  <c r="M254" i="80"/>
  <c r="M250" i="80"/>
  <c r="M246" i="80"/>
  <c r="M242" i="80"/>
  <c r="M238" i="80"/>
  <c r="M343" i="79"/>
  <c r="M339" i="79"/>
  <c r="M335" i="79"/>
  <c r="M331" i="79"/>
  <c r="M327" i="79"/>
  <c r="M323" i="79"/>
  <c r="M319" i="79"/>
  <c r="M315" i="79"/>
  <c r="M311" i="79"/>
  <c r="M307" i="79"/>
  <c r="M303" i="79"/>
  <c r="M299" i="79"/>
  <c r="M295" i="79"/>
  <c r="M291" i="79"/>
  <c r="M287" i="79"/>
  <c r="M283" i="79"/>
  <c r="M279" i="79"/>
  <c r="M275" i="79"/>
  <c r="M271" i="79"/>
  <c r="M267" i="79"/>
  <c r="M263" i="79"/>
  <c r="M259" i="79"/>
  <c r="M255" i="79"/>
  <c r="M251" i="79"/>
  <c r="M247" i="79"/>
  <c r="M243" i="79"/>
  <c r="M239" i="79"/>
  <c r="M344" i="78"/>
  <c r="M340" i="78"/>
  <c r="M336" i="78"/>
  <c r="M332" i="78"/>
  <c r="M328" i="78"/>
  <c r="M324" i="78"/>
  <c r="M320" i="78"/>
  <c r="M316" i="78"/>
  <c r="M312" i="78"/>
  <c r="M308" i="78"/>
  <c r="M304" i="78"/>
  <c r="M300" i="78"/>
  <c r="M296" i="78"/>
  <c r="M292" i="78"/>
  <c r="M288" i="78"/>
  <c r="M284" i="78"/>
  <c r="M280" i="78"/>
  <c r="M276" i="78"/>
  <c r="M272" i="78"/>
  <c r="M268" i="78"/>
  <c r="M264" i="78"/>
  <c r="M260" i="78"/>
  <c r="M256" i="78"/>
  <c r="M252" i="78"/>
  <c r="M248" i="78"/>
  <c r="M244" i="78"/>
  <c r="M240" i="78"/>
  <c r="M346" i="76"/>
  <c r="M342" i="76"/>
  <c r="M338" i="76"/>
  <c r="M334" i="76"/>
  <c r="M330" i="76"/>
  <c r="M326" i="76"/>
  <c r="M322" i="76"/>
  <c r="M318" i="76"/>
  <c r="M314" i="76"/>
  <c r="M310" i="76"/>
  <c r="M306" i="76"/>
  <c r="M302" i="76"/>
  <c r="M298" i="76"/>
  <c r="M294" i="76"/>
  <c r="M290" i="76"/>
  <c r="M286" i="76"/>
  <c r="M282" i="76"/>
  <c r="M278" i="76"/>
  <c r="M274" i="76"/>
  <c r="M270" i="76"/>
  <c r="M266" i="76"/>
  <c r="M262" i="76"/>
  <c r="M258" i="76"/>
  <c r="M254" i="76"/>
  <c r="M250" i="76"/>
  <c r="M246" i="76"/>
  <c r="M242" i="76"/>
  <c r="M238" i="76"/>
  <c r="M343" i="72"/>
  <c r="M339" i="72"/>
  <c r="M335" i="72"/>
  <c r="M331" i="72"/>
  <c r="M327" i="72"/>
  <c r="M323" i="72"/>
  <c r="M319" i="72"/>
  <c r="M315" i="72"/>
  <c r="M311" i="72"/>
  <c r="M307" i="72"/>
  <c r="M303" i="72"/>
  <c r="M299" i="72"/>
  <c r="M295" i="72"/>
  <c r="M291" i="72"/>
  <c r="M287" i="72"/>
  <c r="M283" i="72"/>
  <c r="M279" i="72"/>
  <c r="M275" i="72"/>
  <c r="M270" i="72"/>
  <c r="M266" i="72"/>
  <c r="M262" i="72"/>
  <c r="M258" i="72"/>
  <c r="M254" i="72"/>
  <c r="M250" i="72"/>
  <c r="M246" i="72"/>
  <c r="M242" i="72"/>
  <c r="M238" i="72"/>
  <c r="M234" i="72"/>
  <c r="M230" i="72"/>
  <c r="M226" i="72"/>
  <c r="M222" i="72"/>
  <c r="M218" i="72"/>
  <c r="M214" i="72"/>
  <c r="M210" i="72"/>
  <c r="M206" i="72"/>
  <c r="M202" i="72"/>
  <c r="G399" i="38"/>
  <c r="C245" i="79" l="1"/>
  <c r="C249" i="79"/>
  <c r="C253" i="79"/>
  <c r="C257" i="79"/>
  <c r="C261" i="79"/>
  <c r="C265" i="79"/>
  <c r="C269" i="79"/>
  <c r="C273" i="79"/>
  <c r="C277" i="79"/>
  <c r="C281" i="79"/>
  <c r="C285" i="79"/>
  <c r="C289" i="79"/>
  <c r="C293" i="79"/>
  <c r="C297" i="79"/>
  <c r="C301" i="79"/>
  <c r="C305" i="79"/>
  <c r="C309" i="79"/>
  <c r="C313" i="79"/>
  <c r="C317" i="79"/>
  <c r="C321" i="79"/>
  <c r="C325" i="79"/>
  <c r="F325" i="79" s="1"/>
  <c r="J325" i="79" s="1"/>
  <c r="C329" i="79"/>
  <c r="C333" i="79"/>
  <c r="F333" i="79" s="1"/>
  <c r="J333" i="79" s="1"/>
  <c r="C337" i="79"/>
  <c r="C341" i="79"/>
  <c r="C345" i="79"/>
  <c r="C349" i="79"/>
  <c r="C353" i="79"/>
  <c r="C357" i="79"/>
  <c r="C361" i="79"/>
  <c r="F361" i="79" s="1"/>
  <c r="J361" i="79" s="1"/>
  <c r="C365" i="79"/>
  <c r="C369" i="79"/>
  <c r="F369" i="79" s="1"/>
  <c r="J369" i="79" s="1"/>
  <c r="C373" i="79"/>
  <c r="C377" i="79"/>
  <c r="C381" i="79"/>
  <c r="C385" i="79"/>
  <c r="C389" i="79"/>
  <c r="F389" i="79" s="1"/>
  <c r="J389" i="79" s="1"/>
  <c r="C393" i="79"/>
  <c r="C397" i="79"/>
  <c r="F397" i="79" s="1"/>
  <c r="J397" i="79" s="1"/>
  <c r="C401" i="79"/>
  <c r="C242" i="79"/>
  <c r="C246" i="79"/>
  <c r="C250" i="79"/>
  <c r="C254" i="79"/>
  <c r="C258" i="79"/>
  <c r="F258" i="79" s="1"/>
  <c r="J258" i="79" s="1"/>
  <c r="C262" i="79"/>
  <c r="C266" i="79"/>
  <c r="C270" i="79"/>
  <c r="C274" i="79"/>
  <c r="F274" i="79" s="1"/>
  <c r="J274" i="79" s="1"/>
  <c r="C278" i="79"/>
  <c r="F278" i="79" s="1"/>
  <c r="J278" i="79" s="1"/>
  <c r="C282" i="79"/>
  <c r="F282" i="79" s="1"/>
  <c r="J282" i="79" s="1"/>
  <c r="C286" i="79"/>
  <c r="F286" i="79" s="1"/>
  <c r="J286" i="79" s="1"/>
  <c r="C290" i="79"/>
  <c r="F290" i="79" s="1"/>
  <c r="J290" i="79" s="1"/>
  <c r="C294" i="79"/>
  <c r="F294" i="79" s="1"/>
  <c r="J294" i="79" s="1"/>
  <c r="C298" i="79"/>
  <c r="F298" i="79" s="1"/>
  <c r="J298" i="79" s="1"/>
  <c r="C302" i="79"/>
  <c r="F302" i="79" s="1"/>
  <c r="J302" i="79" s="1"/>
  <c r="C306" i="79"/>
  <c r="F306" i="79" s="1"/>
  <c r="J306" i="79" s="1"/>
  <c r="C310" i="79"/>
  <c r="F310" i="79" s="1"/>
  <c r="J310" i="79" s="1"/>
  <c r="C314" i="79"/>
  <c r="F314" i="79" s="1"/>
  <c r="J314" i="79" s="1"/>
  <c r="C318" i="79"/>
  <c r="F318" i="79" s="1"/>
  <c r="J318" i="79" s="1"/>
  <c r="C322" i="79"/>
  <c r="F322" i="79" s="1"/>
  <c r="J322" i="79" s="1"/>
  <c r="C326" i="79"/>
  <c r="F326" i="79" s="1"/>
  <c r="J326" i="79" s="1"/>
  <c r="C330" i="79"/>
  <c r="F330" i="79" s="1"/>
  <c r="J330" i="79" s="1"/>
  <c r="C334" i="79"/>
  <c r="F334" i="79" s="1"/>
  <c r="J334" i="79" s="1"/>
  <c r="C338" i="79"/>
  <c r="F338" i="79" s="1"/>
  <c r="J338" i="79" s="1"/>
  <c r="C342" i="79"/>
  <c r="F342" i="79" s="1"/>
  <c r="J342" i="79" s="1"/>
  <c r="C346" i="79"/>
  <c r="F346" i="79" s="1"/>
  <c r="J346" i="79" s="1"/>
  <c r="C350" i="79"/>
  <c r="F350" i="79" s="1"/>
  <c r="J350" i="79" s="1"/>
  <c r="C354" i="79"/>
  <c r="F354" i="79" s="1"/>
  <c r="J354" i="79" s="1"/>
  <c r="C358" i="79"/>
  <c r="F358" i="79" s="1"/>
  <c r="J358" i="79" s="1"/>
  <c r="C362" i="79"/>
  <c r="F362" i="79" s="1"/>
  <c r="J362" i="79" s="1"/>
  <c r="C366" i="79"/>
  <c r="F366" i="79" s="1"/>
  <c r="J366" i="79" s="1"/>
  <c r="C370" i="79"/>
  <c r="F370" i="79" s="1"/>
  <c r="J370" i="79" s="1"/>
  <c r="C374" i="79"/>
  <c r="F374" i="79" s="1"/>
  <c r="J374" i="79" s="1"/>
  <c r="C378" i="79"/>
  <c r="F378" i="79" s="1"/>
  <c r="J378" i="79" s="1"/>
  <c r="C382" i="79"/>
  <c r="F382" i="79" s="1"/>
  <c r="J382" i="79" s="1"/>
  <c r="C386" i="79"/>
  <c r="F386" i="79" s="1"/>
  <c r="J386" i="79" s="1"/>
  <c r="C390" i="79"/>
  <c r="F390" i="79" s="1"/>
  <c r="J390" i="79" s="1"/>
  <c r="C394" i="79"/>
  <c r="F394" i="79" s="1"/>
  <c r="J394" i="79" s="1"/>
  <c r="C398" i="79"/>
  <c r="F398" i="79" s="1"/>
  <c r="J398" i="79" s="1"/>
  <c r="C243" i="79"/>
  <c r="F243" i="79" s="1"/>
  <c r="J243" i="79" s="1"/>
  <c r="C247" i="79"/>
  <c r="F247" i="79" s="1"/>
  <c r="J247" i="79" s="1"/>
  <c r="C251" i="79"/>
  <c r="F251" i="79" s="1"/>
  <c r="J251" i="79" s="1"/>
  <c r="C255" i="79"/>
  <c r="F255" i="79" s="1"/>
  <c r="J255" i="79" s="1"/>
  <c r="C259" i="79"/>
  <c r="F259" i="79" s="1"/>
  <c r="J259" i="79" s="1"/>
  <c r="C263" i="79"/>
  <c r="F263" i="79" s="1"/>
  <c r="J263" i="79" s="1"/>
  <c r="C267" i="79"/>
  <c r="F267" i="79" s="1"/>
  <c r="J267" i="79" s="1"/>
  <c r="C271" i="79"/>
  <c r="F271" i="79" s="1"/>
  <c r="J271" i="79" s="1"/>
  <c r="C275" i="79"/>
  <c r="F275" i="79" s="1"/>
  <c r="J275" i="79" s="1"/>
  <c r="C279" i="79"/>
  <c r="F279" i="79" s="1"/>
  <c r="J279" i="79" s="1"/>
  <c r="C283" i="79"/>
  <c r="F283" i="79" s="1"/>
  <c r="J283" i="79" s="1"/>
  <c r="C287" i="79"/>
  <c r="F287" i="79" s="1"/>
  <c r="J287" i="79" s="1"/>
  <c r="C291" i="79"/>
  <c r="F291" i="79" s="1"/>
  <c r="J291" i="79" s="1"/>
  <c r="C295" i="79"/>
  <c r="F295" i="79" s="1"/>
  <c r="J295" i="79" s="1"/>
  <c r="C299" i="79"/>
  <c r="F299" i="79" s="1"/>
  <c r="J299" i="79" s="1"/>
  <c r="C303" i="79"/>
  <c r="F303" i="79" s="1"/>
  <c r="J303" i="79" s="1"/>
  <c r="C307" i="79"/>
  <c r="F307" i="79" s="1"/>
  <c r="J307" i="79" s="1"/>
  <c r="C311" i="79"/>
  <c r="F311" i="79" s="1"/>
  <c r="J311" i="79" s="1"/>
  <c r="C315" i="79"/>
  <c r="F315" i="79" s="1"/>
  <c r="J315" i="79" s="1"/>
  <c r="C319" i="79"/>
  <c r="F319" i="79" s="1"/>
  <c r="J319" i="79" s="1"/>
  <c r="C323" i="79"/>
  <c r="F323" i="79" s="1"/>
  <c r="J323" i="79" s="1"/>
  <c r="C327" i="79"/>
  <c r="F327" i="79" s="1"/>
  <c r="J327" i="79" s="1"/>
  <c r="C331" i="79"/>
  <c r="F331" i="79" s="1"/>
  <c r="J331" i="79" s="1"/>
  <c r="C335" i="79"/>
  <c r="F335" i="79" s="1"/>
  <c r="J335" i="79" s="1"/>
  <c r="C339" i="79"/>
  <c r="F339" i="79" s="1"/>
  <c r="J339" i="79" s="1"/>
  <c r="C343" i="79"/>
  <c r="F343" i="79" s="1"/>
  <c r="J343" i="79" s="1"/>
  <c r="C347" i="79"/>
  <c r="F347" i="79" s="1"/>
  <c r="J347" i="79" s="1"/>
  <c r="C351" i="79"/>
  <c r="F351" i="79" s="1"/>
  <c r="J351" i="79" s="1"/>
  <c r="C355" i="79"/>
  <c r="F355" i="79" s="1"/>
  <c r="J355" i="79" s="1"/>
  <c r="C359" i="79"/>
  <c r="F359" i="79" s="1"/>
  <c r="J359" i="79" s="1"/>
  <c r="C363" i="79"/>
  <c r="F363" i="79" s="1"/>
  <c r="J363" i="79" s="1"/>
  <c r="C367" i="79"/>
  <c r="F367" i="79" s="1"/>
  <c r="J367" i="79" s="1"/>
  <c r="C371" i="79"/>
  <c r="F371" i="79" s="1"/>
  <c r="J371" i="79" s="1"/>
  <c r="C375" i="79"/>
  <c r="F375" i="79" s="1"/>
  <c r="J375" i="79" s="1"/>
  <c r="C379" i="79"/>
  <c r="F379" i="79" s="1"/>
  <c r="J379" i="79" s="1"/>
  <c r="C383" i="79"/>
  <c r="F383" i="79" s="1"/>
  <c r="J383" i="79" s="1"/>
  <c r="C387" i="79"/>
  <c r="F387" i="79" s="1"/>
  <c r="J387" i="79" s="1"/>
  <c r="C391" i="79"/>
  <c r="F391" i="79" s="1"/>
  <c r="J391" i="79" s="1"/>
  <c r="C395" i="79"/>
  <c r="F395" i="79" s="1"/>
  <c r="J395" i="79" s="1"/>
  <c r="C399" i="79"/>
  <c r="F399" i="79" s="1"/>
  <c r="J399" i="79" s="1"/>
  <c r="C244" i="79"/>
  <c r="F244" i="79" s="1"/>
  <c r="J244" i="79" s="1"/>
  <c r="C248" i="79"/>
  <c r="F248" i="79" s="1"/>
  <c r="J248" i="79" s="1"/>
  <c r="C252" i="79"/>
  <c r="F252" i="79" s="1"/>
  <c r="J252" i="79" s="1"/>
  <c r="C256" i="79"/>
  <c r="F256" i="79" s="1"/>
  <c r="J256" i="79" s="1"/>
  <c r="C260" i="79"/>
  <c r="F260" i="79" s="1"/>
  <c r="J260" i="79" s="1"/>
  <c r="C264" i="79"/>
  <c r="F264" i="79" s="1"/>
  <c r="J264" i="79" s="1"/>
  <c r="C268" i="79"/>
  <c r="F268" i="79" s="1"/>
  <c r="J268" i="79" s="1"/>
  <c r="C272" i="79"/>
  <c r="F272" i="79" s="1"/>
  <c r="J272" i="79" s="1"/>
  <c r="C276" i="79"/>
  <c r="F276" i="79" s="1"/>
  <c r="J276" i="79" s="1"/>
  <c r="C280" i="79"/>
  <c r="F280" i="79" s="1"/>
  <c r="J280" i="79" s="1"/>
  <c r="C284" i="79"/>
  <c r="F284" i="79" s="1"/>
  <c r="J284" i="79" s="1"/>
  <c r="C288" i="79"/>
  <c r="F288" i="79" s="1"/>
  <c r="J288" i="79" s="1"/>
  <c r="C292" i="79"/>
  <c r="F292" i="79" s="1"/>
  <c r="J292" i="79" s="1"/>
  <c r="C296" i="79"/>
  <c r="F296" i="79" s="1"/>
  <c r="J296" i="79" s="1"/>
  <c r="C300" i="79"/>
  <c r="F300" i="79" s="1"/>
  <c r="J300" i="79" s="1"/>
  <c r="C304" i="79"/>
  <c r="F304" i="79" s="1"/>
  <c r="J304" i="79" s="1"/>
  <c r="C308" i="79"/>
  <c r="F308" i="79" s="1"/>
  <c r="J308" i="79" s="1"/>
  <c r="C312" i="79"/>
  <c r="F312" i="79" s="1"/>
  <c r="J312" i="79" s="1"/>
  <c r="C316" i="79"/>
  <c r="F316" i="79" s="1"/>
  <c r="J316" i="79" s="1"/>
  <c r="C320" i="79"/>
  <c r="F320" i="79" s="1"/>
  <c r="J320" i="79" s="1"/>
  <c r="C324" i="79"/>
  <c r="F324" i="79" s="1"/>
  <c r="J324" i="79" s="1"/>
  <c r="C328" i="79"/>
  <c r="F328" i="79" s="1"/>
  <c r="J328" i="79" s="1"/>
  <c r="C332" i="79"/>
  <c r="F332" i="79" s="1"/>
  <c r="J332" i="79" s="1"/>
  <c r="C336" i="79"/>
  <c r="F336" i="79" s="1"/>
  <c r="J336" i="79" s="1"/>
  <c r="C340" i="79"/>
  <c r="F340" i="79" s="1"/>
  <c r="J340" i="79" s="1"/>
  <c r="C344" i="79"/>
  <c r="F344" i="79" s="1"/>
  <c r="J344" i="79" s="1"/>
  <c r="C348" i="79"/>
  <c r="F348" i="79" s="1"/>
  <c r="J348" i="79" s="1"/>
  <c r="C352" i="79"/>
  <c r="F352" i="79" s="1"/>
  <c r="J352" i="79" s="1"/>
  <c r="C356" i="79"/>
  <c r="F356" i="79" s="1"/>
  <c r="J356" i="79" s="1"/>
  <c r="C360" i="79"/>
  <c r="F360" i="79" s="1"/>
  <c r="J360" i="79" s="1"/>
  <c r="C364" i="79"/>
  <c r="F364" i="79" s="1"/>
  <c r="J364" i="79" s="1"/>
  <c r="C368" i="79"/>
  <c r="F368" i="79" s="1"/>
  <c r="J368" i="79" s="1"/>
  <c r="C372" i="79"/>
  <c r="F372" i="79" s="1"/>
  <c r="J372" i="79" s="1"/>
  <c r="C376" i="79"/>
  <c r="F376" i="79" s="1"/>
  <c r="J376" i="79" s="1"/>
  <c r="C380" i="79"/>
  <c r="F380" i="79" s="1"/>
  <c r="J380" i="79" s="1"/>
  <c r="C384" i="79"/>
  <c r="F384" i="79" s="1"/>
  <c r="J384" i="79" s="1"/>
  <c r="C388" i="79"/>
  <c r="F388" i="79" s="1"/>
  <c r="J388" i="79" s="1"/>
  <c r="C392" i="79"/>
  <c r="F392" i="79" s="1"/>
  <c r="J392" i="79" s="1"/>
  <c r="C396" i="79"/>
  <c r="F396" i="79" s="1"/>
  <c r="J396" i="79" s="1"/>
  <c r="C400" i="79"/>
  <c r="F400" i="79" s="1"/>
  <c r="J400" i="79" s="1"/>
  <c r="C235" i="81"/>
  <c r="F235" i="81" s="1"/>
  <c r="J235" i="81" s="1"/>
  <c r="C234" i="80"/>
  <c r="F234" i="80" s="1"/>
  <c r="J234" i="80" s="1"/>
  <c r="C236" i="80"/>
  <c r="F236" i="80" s="1"/>
  <c r="J236" i="80" s="1"/>
  <c r="C237" i="80"/>
  <c r="F237" i="80" s="1"/>
  <c r="J237" i="80" s="1"/>
  <c r="C238" i="80"/>
  <c r="F238" i="80" s="1"/>
  <c r="J238" i="80" s="1"/>
  <c r="C239" i="80"/>
  <c r="F239" i="80" s="1"/>
  <c r="J239" i="80" s="1"/>
  <c r="C10" i="80"/>
  <c r="F10" i="80" s="1"/>
  <c r="J10" i="80" s="1"/>
  <c r="C12" i="80"/>
  <c r="F12" i="80" s="1"/>
  <c r="J12" i="80" s="1"/>
  <c r="C13" i="80"/>
  <c r="F13" i="80" s="1"/>
  <c r="J13" i="80" s="1"/>
  <c r="C14" i="80"/>
  <c r="F14" i="80" s="1"/>
  <c r="J14" i="80" s="1"/>
  <c r="C17" i="80"/>
  <c r="F17" i="80" s="1"/>
  <c r="J17" i="80" s="1"/>
  <c r="C18" i="80"/>
  <c r="F18" i="80" s="1"/>
  <c r="J18" i="80" s="1"/>
  <c r="C20" i="80"/>
  <c r="F20" i="80" s="1"/>
  <c r="J20" i="80" s="1"/>
  <c r="C21" i="80"/>
  <c r="F21" i="80" s="1"/>
  <c r="J21" i="80" s="1"/>
  <c r="C22" i="80"/>
  <c r="F22" i="80" s="1"/>
  <c r="J22" i="80" s="1"/>
  <c r="C24" i="80"/>
  <c r="F24" i="80" s="1"/>
  <c r="J24" i="80" s="1"/>
  <c r="C25" i="80"/>
  <c r="F25" i="80" s="1"/>
  <c r="J25" i="80" s="1"/>
  <c r="C26" i="80"/>
  <c r="F26" i="80" s="1"/>
  <c r="J26" i="80" s="1"/>
  <c r="C29" i="80"/>
  <c r="F29" i="80" s="1"/>
  <c r="J29" i="80" s="1"/>
  <c r="C30" i="80"/>
  <c r="F30" i="80" s="1"/>
  <c r="J30" i="80" s="1"/>
  <c r="C34" i="80"/>
  <c r="F34" i="80" s="1"/>
  <c r="J34" i="80" s="1"/>
  <c r="C36" i="80"/>
  <c r="F36" i="80" s="1"/>
  <c r="J36" i="80" s="1"/>
  <c r="C38" i="80"/>
  <c r="F38" i="80" s="1"/>
  <c r="J38" i="80" s="1"/>
  <c r="C41" i="80"/>
  <c r="F41" i="80" s="1"/>
  <c r="J41" i="80" s="1"/>
  <c r="C42" i="80"/>
  <c r="F42" i="80" s="1"/>
  <c r="J42" i="80" s="1"/>
  <c r="C44" i="80"/>
  <c r="F44" i="80" s="1"/>
  <c r="J44" i="80" s="1"/>
  <c r="C46" i="80"/>
  <c r="F46" i="80" s="1"/>
  <c r="J46" i="80" s="1"/>
  <c r="C50" i="80"/>
  <c r="F50" i="80" s="1"/>
  <c r="J50" i="80" s="1"/>
  <c r="C52" i="80"/>
  <c r="F52" i="80" s="1"/>
  <c r="J52" i="80" s="1"/>
  <c r="C53" i="80"/>
  <c r="F53" i="80" s="1"/>
  <c r="J53" i="80" s="1"/>
  <c r="C54" i="80"/>
  <c r="F54" i="80" s="1"/>
  <c r="J54" i="80" s="1"/>
  <c r="C56" i="80"/>
  <c r="F56" i="80" s="1"/>
  <c r="J56" i="80" s="1"/>
  <c r="C57" i="80"/>
  <c r="F57" i="80" s="1"/>
  <c r="J57" i="80" s="1"/>
  <c r="C58" i="80"/>
  <c r="F58" i="80" s="1"/>
  <c r="J58" i="80" s="1"/>
  <c r="C60" i="80"/>
  <c r="F60" i="80" s="1"/>
  <c r="J60" i="80" s="1"/>
  <c r="C61" i="80"/>
  <c r="F61" i="80" s="1"/>
  <c r="J61" i="80" s="1"/>
  <c r="C62" i="80"/>
  <c r="F62" i="80" s="1"/>
  <c r="J62" i="80" s="1"/>
  <c r="C66" i="80"/>
  <c r="F66" i="80" s="1"/>
  <c r="J66" i="80" s="1"/>
  <c r="C68" i="80"/>
  <c r="F68" i="80" s="1"/>
  <c r="J68" i="80" s="1"/>
  <c r="C70" i="80"/>
  <c r="F70" i="80" s="1"/>
  <c r="J70" i="80" s="1"/>
  <c r="C73" i="80"/>
  <c r="F73" i="80" s="1"/>
  <c r="J73" i="80" s="1"/>
  <c r="C74" i="80"/>
  <c r="F74" i="80" s="1"/>
  <c r="J74" i="80" s="1"/>
  <c r="C76" i="80"/>
  <c r="F76" i="80" s="1"/>
  <c r="J76" i="80" s="1"/>
  <c r="C78" i="80"/>
  <c r="F78" i="80" s="1"/>
  <c r="J78" i="80" s="1"/>
  <c r="C80" i="80"/>
  <c r="F80" i="80" s="1"/>
  <c r="J80" i="80" s="1"/>
  <c r="C82" i="80"/>
  <c r="F82" i="80" s="1"/>
  <c r="J82" i="80" s="1"/>
  <c r="C85" i="80"/>
  <c r="F85" i="80" s="1"/>
  <c r="J85" i="80" s="1"/>
  <c r="C86" i="80"/>
  <c r="F86" i="80" s="1"/>
  <c r="J86" i="80" s="1"/>
  <c r="C90" i="80"/>
  <c r="F90" i="80" s="1"/>
  <c r="J90" i="80" s="1"/>
  <c r="C94" i="80"/>
  <c r="F94" i="80" s="1"/>
  <c r="J94" i="80" s="1"/>
  <c r="C96" i="80"/>
  <c r="F96" i="80" s="1"/>
  <c r="J96" i="80" s="1"/>
  <c r="C98" i="80"/>
  <c r="F98" i="80" s="1"/>
  <c r="J98" i="80" s="1"/>
  <c r="C101" i="80"/>
  <c r="F101" i="80" s="1"/>
  <c r="J101" i="80" s="1"/>
  <c r="C102" i="80"/>
  <c r="F102" i="80" s="1"/>
  <c r="J102" i="80" s="1"/>
  <c r="C106" i="80"/>
  <c r="F106" i="80" s="1"/>
  <c r="J106" i="80" s="1"/>
  <c r="C108" i="80"/>
  <c r="F108" i="80" s="1"/>
  <c r="J108" i="80" s="1"/>
  <c r="C110" i="80"/>
  <c r="F110" i="80" s="1"/>
  <c r="J110" i="80" s="1"/>
  <c r="C112" i="80"/>
  <c r="F112" i="80" s="1"/>
  <c r="J112" i="80" s="1"/>
  <c r="C114" i="80"/>
  <c r="F114" i="80" s="1"/>
  <c r="J114" i="80" s="1"/>
  <c r="C116" i="80"/>
  <c r="F116" i="80" s="1"/>
  <c r="J116" i="80" s="1"/>
  <c r="C117" i="80"/>
  <c r="F117" i="80" s="1"/>
  <c r="J117" i="80" s="1"/>
  <c r="C118" i="80"/>
  <c r="F118" i="80" s="1"/>
  <c r="J118" i="80" s="1"/>
  <c r="C122" i="80"/>
  <c r="F122" i="80" s="1"/>
  <c r="J122" i="80" s="1"/>
  <c r="C126" i="80"/>
  <c r="F126" i="80" s="1"/>
  <c r="J126" i="80" s="1"/>
  <c r="C128" i="80"/>
  <c r="F128" i="80" s="1"/>
  <c r="J128" i="80" s="1"/>
  <c r="C130" i="80"/>
  <c r="F130" i="80" s="1"/>
  <c r="J130" i="80" s="1"/>
  <c r="C134" i="80"/>
  <c r="F134" i="80" s="1"/>
  <c r="J134" i="80" s="1"/>
  <c r="C138" i="80"/>
  <c r="F138" i="80" s="1"/>
  <c r="J138" i="80" s="1"/>
  <c r="C142" i="80"/>
  <c r="F142" i="80" s="1"/>
  <c r="J142" i="80" s="1"/>
  <c r="C144" i="80"/>
  <c r="F144" i="80" s="1"/>
  <c r="J144" i="80" s="1"/>
  <c r="C146" i="80"/>
  <c r="F146" i="80" s="1"/>
  <c r="J146" i="80" s="1"/>
  <c r="C150" i="80"/>
  <c r="F150" i="80" s="1"/>
  <c r="J150" i="80" s="1"/>
  <c r="C154" i="80"/>
  <c r="F154" i="80" s="1"/>
  <c r="J154" i="80" s="1"/>
  <c r="C158" i="80"/>
  <c r="F158" i="80" s="1"/>
  <c r="J158" i="80" s="1"/>
  <c r="C162" i="80"/>
  <c r="F162" i="80" s="1"/>
  <c r="J162" i="80" s="1"/>
  <c r="C166" i="80"/>
  <c r="F166" i="80" s="1"/>
  <c r="J166" i="80" s="1"/>
  <c r="C171" i="80"/>
  <c r="F171" i="80" s="1"/>
  <c r="J171" i="80" s="1"/>
  <c r="C175" i="80"/>
  <c r="F175" i="80" s="1"/>
  <c r="J175" i="80" s="1"/>
  <c r="C179" i="80"/>
  <c r="F179" i="80" s="1"/>
  <c r="J179" i="80" s="1"/>
  <c r="C183" i="80"/>
  <c r="F183" i="80" s="1"/>
  <c r="J183" i="80" s="1"/>
  <c r="C188" i="80"/>
  <c r="F188" i="80" s="1"/>
  <c r="J188" i="80" s="1"/>
  <c r="C194" i="80"/>
  <c r="F194" i="80" s="1"/>
  <c r="J194" i="80" s="1"/>
  <c r="C199" i="80"/>
  <c r="F199" i="80" s="1"/>
  <c r="J199" i="80" s="1"/>
  <c r="C203" i="80"/>
  <c r="F203" i="80" s="1"/>
  <c r="J203" i="80" s="1"/>
  <c r="C208" i="80"/>
  <c r="F208" i="80" s="1"/>
  <c r="J208" i="80" s="1"/>
  <c r="C214" i="80"/>
  <c r="F214" i="80" s="1"/>
  <c r="J214" i="80" s="1"/>
  <c r="C215" i="80"/>
  <c r="F215" i="80" s="1"/>
  <c r="J215" i="80" s="1"/>
  <c r="C219" i="80"/>
  <c r="F219" i="80" s="1"/>
  <c r="J219" i="80" s="1"/>
  <c r="C224" i="80"/>
  <c r="F224" i="80" s="1"/>
  <c r="J224" i="80" s="1"/>
  <c r="C11" i="81"/>
  <c r="F11" i="81" s="1"/>
  <c r="J11" i="81" s="1"/>
  <c r="C15" i="81"/>
  <c r="F15" i="81" s="1"/>
  <c r="J15" i="81" s="1"/>
  <c r="C16" i="81"/>
  <c r="F16" i="81" s="1"/>
  <c r="J16" i="81" s="1"/>
  <c r="C19" i="81"/>
  <c r="F19" i="81" s="1"/>
  <c r="J19" i="81" s="1"/>
  <c r="C23" i="81"/>
  <c r="F23" i="81" s="1"/>
  <c r="J23" i="81" s="1"/>
  <c r="C27" i="81"/>
  <c r="F27" i="81" s="1"/>
  <c r="J27" i="81" s="1"/>
  <c r="C28" i="81"/>
  <c r="F28" i="81" s="1"/>
  <c r="J28" i="81" s="1"/>
  <c r="C31" i="81"/>
  <c r="F31" i="81" s="1"/>
  <c r="J31" i="81" s="1"/>
  <c r="C33" i="81"/>
  <c r="F33" i="81" s="1"/>
  <c r="J33" i="81" s="1"/>
  <c r="C35" i="81"/>
  <c r="F35" i="81" s="1"/>
  <c r="J35" i="81" s="1"/>
  <c r="C37" i="81"/>
  <c r="F37" i="81" s="1"/>
  <c r="J37" i="81" s="1"/>
  <c r="C39" i="81"/>
  <c r="F39" i="81" s="1"/>
  <c r="J39" i="81" s="1"/>
  <c r="C40" i="81"/>
  <c r="F40" i="81" s="1"/>
  <c r="J40" i="81" s="1"/>
  <c r="C43" i="81"/>
  <c r="F43" i="81" s="1"/>
  <c r="J43" i="81" s="1"/>
  <c r="C45" i="81"/>
  <c r="F45" i="81" s="1"/>
  <c r="J45" i="81" s="1"/>
  <c r="C47" i="81"/>
  <c r="F47" i="81" s="1"/>
  <c r="J47" i="81" s="1"/>
  <c r="C48" i="81"/>
  <c r="F48" i="81" s="1"/>
  <c r="J48" i="81" s="1"/>
  <c r="C49" i="81"/>
  <c r="F49" i="81" s="1"/>
  <c r="J49" i="81" s="1"/>
  <c r="C51" i="81"/>
  <c r="F51" i="81" s="1"/>
  <c r="J51" i="81" s="1"/>
  <c r="C55" i="81"/>
  <c r="F55" i="81" s="1"/>
  <c r="J55" i="81" s="1"/>
  <c r="C59" i="81"/>
  <c r="F59" i="81" s="1"/>
  <c r="J59" i="81" s="1"/>
  <c r="C63" i="81"/>
  <c r="F63" i="81" s="1"/>
  <c r="J63" i="81" s="1"/>
  <c r="C64" i="81"/>
  <c r="F64" i="81" s="1"/>
  <c r="J64" i="81" s="1"/>
  <c r="C65" i="81"/>
  <c r="F65" i="81" s="1"/>
  <c r="J65" i="81" s="1"/>
  <c r="C67" i="81"/>
  <c r="F67" i="81" s="1"/>
  <c r="J67" i="81" s="1"/>
  <c r="C69" i="81"/>
  <c r="F69" i="81" s="1"/>
  <c r="J69" i="81" s="1"/>
  <c r="C71" i="81"/>
  <c r="F71" i="81" s="1"/>
  <c r="J71" i="81" s="1"/>
  <c r="C72" i="81"/>
  <c r="F72" i="81" s="1"/>
  <c r="J72" i="81" s="1"/>
  <c r="C75" i="81"/>
  <c r="F75" i="81" s="1"/>
  <c r="J75" i="81" s="1"/>
  <c r="C77" i="81"/>
  <c r="F77" i="81" s="1"/>
  <c r="J77" i="81" s="1"/>
  <c r="C79" i="81"/>
  <c r="F79" i="81" s="1"/>
  <c r="J79" i="81" s="1"/>
  <c r="C81" i="81"/>
  <c r="F81" i="81" s="1"/>
  <c r="J81" i="81" s="1"/>
  <c r="C83" i="81"/>
  <c r="F83" i="81" s="1"/>
  <c r="J83" i="81" s="1"/>
  <c r="C84" i="81"/>
  <c r="F84" i="81" s="1"/>
  <c r="J84" i="81" s="1"/>
  <c r="C87" i="81"/>
  <c r="F87" i="81" s="1"/>
  <c r="J87" i="81" s="1"/>
  <c r="C88" i="81"/>
  <c r="F88" i="81" s="1"/>
  <c r="J88" i="81" s="1"/>
  <c r="C89" i="81"/>
  <c r="F89" i="81" s="1"/>
  <c r="J89" i="81" s="1"/>
  <c r="C91" i="81"/>
  <c r="F91" i="81" s="1"/>
  <c r="J91" i="81" s="1"/>
  <c r="C92" i="81"/>
  <c r="F92" i="81" s="1"/>
  <c r="J92" i="81" s="1"/>
  <c r="C93" i="81"/>
  <c r="F93" i="81" s="1"/>
  <c r="J93" i="81" s="1"/>
  <c r="C95" i="81"/>
  <c r="F95" i="81" s="1"/>
  <c r="J95" i="81" s="1"/>
  <c r="C97" i="81"/>
  <c r="F97" i="81" s="1"/>
  <c r="J97" i="81" s="1"/>
  <c r="C99" i="81"/>
  <c r="F99" i="81" s="1"/>
  <c r="J99" i="81" s="1"/>
  <c r="C100" i="81"/>
  <c r="F100" i="81" s="1"/>
  <c r="J100" i="81" s="1"/>
  <c r="C103" i="81"/>
  <c r="F103" i="81" s="1"/>
  <c r="J103" i="81" s="1"/>
  <c r="C104" i="81"/>
  <c r="F104" i="81" s="1"/>
  <c r="J104" i="81" s="1"/>
  <c r="C105" i="81"/>
  <c r="F105" i="81" s="1"/>
  <c r="J105" i="81" s="1"/>
  <c r="C107" i="81"/>
  <c r="F107" i="81" s="1"/>
  <c r="J107" i="81" s="1"/>
  <c r="C109" i="81"/>
  <c r="F109" i="81" s="1"/>
  <c r="J109" i="81" s="1"/>
  <c r="C111" i="81"/>
  <c r="F111" i="81" s="1"/>
  <c r="J111" i="81" s="1"/>
  <c r="C113" i="81"/>
  <c r="F113" i="81" s="1"/>
  <c r="J113" i="81" s="1"/>
  <c r="C115" i="81"/>
  <c r="F115" i="81" s="1"/>
  <c r="J115" i="81" s="1"/>
  <c r="C119" i="81"/>
  <c r="F119" i="81" s="1"/>
  <c r="J119" i="81" s="1"/>
  <c r="C120" i="81"/>
  <c r="F120" i="81" s="1"/>
  <c r="J120" i="81" s="1"/>
  <c r="C121" i="81"/>
  <c r="F121" i="81" s="1"/>
  <c r="J121" i="81" s="1"/>
  <c r="C123" i="81"/>
  <c r="F123" i="81" s="1"/>
  <c r="J123" i="81" s="1"/>
  <c r="C124" i="81"/>
  <c r="F124" i="81" s="1"/>
  <c r="J124" i="81" s="1"/>
  <c r="C125" i="81"/>
  <c r="F125" i="81" s="1"/>
  <c r="J125" i="81" s="1"/>
  <c r="C127" i="81"/>
  <c r="F127" i="81" s="1"/>
  <c r="J127" i="81" s="1"/>
  <c r="C129" i="81"/>
  <c r="F129" i="81" s="1"/>
  <c r="J129" i="81" s="1"/>
  <c r="C131" i="81"/>
  <c r="F131" i="81" s="1"/>
  <c r="J131" i="81" s="1"/>
  <c r="C132" i="81"/>
  <c r="F132" i="81" s="1"/>
  <c r="J132" i="81" s="1"/>
  <c r="C133" i="81"/>
  <c r="F133" i="81" s="1"/>
  <c r="J133" i="81" s="1"/>
  <c r="C135" i="81"/>
  <c r="F135" i="81" s="1"/>
  <c r="J135" i="81" s="1"/>
  <c r="C136" i="81"/>
  <c r="F136" i="81" s="1"/>
  <c r="J136" i="81" s="1"/>
  <c r="C137" i="81"/>
  <c r="F137" i="81" s="1"/>
  <c r="J137" i="81" s="1"/>
  <c r="C139" i="81"/>
  <c r="F139" i="81" s="1"/>
  <c r="J139" i="81" s="1"/>
  <c r="C140" i="81"/>
  <c r="F140" i="81" s="1"/>
  <c r="J140" i="81" s="1"/>
  <c r="C141" i="81"/>
  <c r="F141" i="81" s="1"/>
  <c r="J141" i="81" s="1"/>
  <c r="C143" i="81"/>
  <c r="F143" i="81" s="1"/>
  <c r="J143" i="81" s="1"/>
  <c r="C145" i="81"/>
  <c r="F145" i="81" s="1"/>
  <c r="J145" i="81" s="1"/>
  <c r="C147" i="81"/>
  <c r="F147" i="81" s="1"/>
  <c r="J147" i="81" s="1"/>
  <c r="C148" i="81"/>
  <c r="F148" i="81" s="1"/>
  <c r="J148" i="81" s="1"/>
  <c r="C149" i="81"/>
  <c r="F149" i="81" s="1"/>
  <c r="J149" i="81" s="1"/>
  <c r="C151" i="81"/>
  <c r="F151" i="81" s="1"/>
  <c r="J151" i="81" s="1"/>
  <c r="C152" i="81"/>
  <c r="F152" i="81" s="1"/>
  <c r="J152" i="81" s="1"/>
  <c r="C153" i="81"/>
  <c r="F153" i="81" s="1"/>
  <c r="J153" i="81" s="1"/>
  <c r="C155" i="81"/>
  <c r="F155" i="81" s="1"/>
  <c r="J155" i="81" s="1"/>
  <c r="C156" i="81"/>
  <c r="F156" i="81" s="1"/>
  <c r="J156" i="81" s="1"/>
  <c r="C157" i="81"/>
  <c r="F157" i="81" s="1"/>
  <c r="J157" i="81" s="1"/>
  <c r="C159" i="81"/>
  <c r="F159" i="81" s="1"/>
  <c r="J159" i="81" s="1"/>
  <c r="C160" i="81"/>
  <c r="F160" i="81" s="1"/>
  <c r="J160" i="81" s="1"/>
  <c r="C161" i="81"/>
  <c r="F161" i="81" s="1"/>
  <c r="J161" i="81" s="1"/>
  <c r="C163" i="81"/>
  <c r="F163" i="81" s="1"/>
  <c r="J163" i="81" s="1"/>
  <c r="C164" i="81"/>
  <c r="F164" i="81" s="1"/>
  <c r="J164" i="81" s="1"/>
  <c r="C165" i="81"/>
  <c r="F165" i="81" s="1"/>
  <c r="J165" i="81" s="1"/>
  <c r="C167" i="81"/>
  <c r="F167" i="81" s="1"/>
  <c r="J167" i="81" s="1"/>
  <c r="C168" i="81"/>
  <c r="F168" i="81" s="1"/>
  <c r="J168" i="81" s="1"/>
  <c r="C169" i="81"/>
  <c r="F169" i="81" s="1"/>
  <c r="J169" i="81" s="1"/>
  <c r="C170" i="81"/>
  <c r="F170" i="81" s="1"/>
  <c r="J170" i="81" s="1"/>
  <c r="C172" i="81"/>
  <c r="F172" i="81" s="1"/>
  <c r="J172" i="81" s="1"/>
  <c r="C173" i="81"/>
  <c r="F173" i="81" s="1"/>
  <c r="J173" i="81" s="1"/>
  <c r="C174" i="81"/>
  <c r="F174" i="81" s="1"/>
  <c r="J174" i="81" s="1"/>
  <c r="C176" i="81"/>
  <c r="F176" i="81" s="1"/>
  <c r="J176" i="81" s="1"/>
  <c r="C177" i="81"/>
  <c r="F177" i="81" s="1"/>
  <c r="J177" i="81" s="1"/>
  <c r="C178" i="81"/>
  <c r="F178" i="81" s="1"/>
  <c r="J178" i="81" s="1"/>
  <c r="C180" i="81"/>
  <c r="F180" i="81" s="1"/>
  <c r="J180" i="81" s="1"/>
  <c r="C181" i="81"/>
  <c r="F181" i="81" s="1"/>
  <c r="J181" i="81" s="1"/>
  <c r="C182" i="81"/>
  <c r="F182" i="81" s="1"/>
  <c r="J182" i="81" s="1"/>
  <c r="C184" i="81"/>
  <c r="F184" i="81" s="1"/>
  <c r="J184" i="81" s="1"/>
  <c r="C185" i="81"/>
  <c r="F185" i="81" s="1"/>
  <c r="J185" i="81" s="1"/>
  <c r="C186" i="81"/>
  <c r="F186" i="81" s="1"/>
  <c r="J186" i="81" s="1"/>
  <c r="C187" i="81"/>
  <c r="F187" i="81" s="1"/>
  <c r="J187" i="81" s="1"/>
  <c r="C189" i="81"/>
  <c r="F189" i="81" s="1"/>
  <c r="J189" i="81" s="1"/>
  <c r="C190" i="81"/>
  <c r="F190" i="81" s="1"/>
  <c r="J190" i="81" s="1"/>
  <c r="C191" i="81"/>
  <c r="F191" i="81" s="1"/>
  <c r="J191" i="81" s="1"/>
  <c r="C192" i="81"/>
  <c r="F192" i="81" s="1"/>
  <c r="J192" i="81" s="1"/>
  <c r="C193" i="81"/>
  <c r="F193" i="81" s="1"/>
  <c r="J193" i="81" s="1"/>
  <c r="C195" i="81"/>
  <c r="F195" i="81" s="1"/>
  <c r="J195" i="81" s="1"/>
  <c r="C196" i="81"/>
  <c r="F196" i="81" s="1"/>
  <c r="J196" i="81" s="1"/>
  <c r="C197" i="81"/>
  <c r="F197" i="81" s="1"/>
  <c r="J197" i="81" s="1"/>
  <c r="C198" i="81"/>
  <c r="F198" i="81" s="1"/>
  <c r="J198" i="81" s="1"/>
  <c r="C200" i="81"/>
  <c r="F200" i="81" s="1"/>
  <c r="J200" i="81" s="1"/>
  <c r="C201" i="81"/>
  <c r="F201" i="81" s="1"/>
  <c r="J201" i="81" s="1"/>
  <c r="C202" i="81"/>
  <c r="F202" i="81" s="1"/>
  <c r="J202" i="81" s="1"/>
  <c r="C204" i="81"/>
  <c r="F204" i="81" s="1"/>
  <c r="J204" i="81" s="1"/>
  <c r="C205" i="81"/>
  <c r="F205" i="81" s="1"/>
  <c r="J205" i="81" s="1"/>
  <c r="C206" i="81"/>
  <c r="F206" i="81" s="1"/>
  <c r="J206" i="81" s="1"/>
  <c r="C207" i="81"/>
  <c r="F207" i="81" s="1"/>
  <c r="J207" i="81" s="1"/>
  <c r="C209" i="81"/>
  <c r="F209" i="81" s="1"/>
  <c r="J209" i="81" s="1"/>
  <c r="C210" i="81"/>
  <c r="F210" i="81" s="1"/>
  <c r="J210" i="81" s="1"/>
  <c r="C211" i="81"/>
  <c r="F211" i="81" s="1"/>
  <c r="J211" i="81" s="1"/>
  <c r="C212" i="81"/>
  <c r="F212" i="81" s="1"/>
  <c r="J212" i="81" s="1"/>
  <c r="C213" i="81"/>
  <c r="F213" i="81" s="1"/>
  <c r="J213" i="81" s="1"/>
  <c r="C216" i="81"/>
  <c r="F216" i="81" s="1"/>
  <c r="J216" i="81" s="1"/>
  <c r="C217" i="81"/>
  <c r="F217" i="81" s="1"/>
  <c r="J217" i="81" s="1"/>
  <c r="C218" i="81"/>
  <c r="F218" i="81" s="1"/>
  <c r="J218" i="81" s="1"/>
  <c r="C220" i="81"/>
  <c r="F220" i="81" s="1"/>
  <c r="J220" i="81" s="1"/>
  <c r="C221" i="81"/>
  <c r="F221" i="81" s="1"/>
  <c r="J221" i="81" s="1"/>
  <c r="C222" i="81"/>
  <c r="F222" i="81" s="1"/>
  <c r="J222" i="81" s="1"/>
  <c r="C223" i="81"/>
  <c r="F223" i="81" s="1"/>
  <c r="J223" i="81" s="1"/>
  <c r="C225" i="81"/>
  <c r="F225" i="81" s="1"/>
  <c r="J225" i="81" s="1"/>
  <c r="C226" i="81"/>
  <c r="F226" i="81" s="1"/>
  <c r="J226" i="81" s="1"/>
  <c r="C227" i="81"/>
  <c r="F227" i="81" s="1"/>
  <c r="J227" i="81" s="1"/>
  <c r="C228" i="81"/>
  <c r="F228" i="81" s="1"/>
  <c r="J228" i="81" s="1"/>
  <c r="C229" i="81"/>
  <c r="F229" i="81" s="1"/>
  <c r="J229" i="81" s="1"/>
  <c r="C230" i="81"/>
  <c r="F230" i="81" s="1"/>
  <c r="J230" i="81" s="1"/>
  <c r="C231" i="81"/>
  <c r="F231" i="81" s="1"/>
  <c r="J231" i="81" s="1"/>
  <c r="C232" i="81"/>
  <c r="F232" i="81" s="1"/>
  <c r="J232" i="81" s="1"/>
  <c r="C233" i="81"/>
  <c r="F233" i="81" s="1"/>
  <c r="J233" i="81" s="1"/>
  <c r="F253" i="79"/>
  <c r="J253" i="79" s="1"/>
  <c r="F250" i="79"/>
  <c r="J250" i="79" s="1"/>
  <c r="F269" i="79"/>
  <c r="J269" i="79" s="1"/>
  <c r="F285" i="79"/>
  <c r="J285" i="79" s="1"/>
  <c r="F301" i="79"/>
  <c r="J301" i="79" s="1"/>
  <c r="F242" i="79"/>
  <c r="J242" i="79" s="1"/>
  <c r="F341" i="79"/>
  <c r="J341" i="79" s="1"/>
  <c r="F313" i="79"/>
  <c r="J313" i="79" s="1"/>
  <c r="F377" i="79"/>
  <c r="J377" i="79" s="1"/>
  <c r="F349" i="79"/>
  <c r="J349" i="79" s="1"/>
  <c r="F321" i="79"/>
  <c r="J321" i="79" s="1"/>
  <c r="F385" i="79"/>
  <c r="J385" i="79" s="1"/>
  <c r="F241" i="79"/>
  <c r="J241" i="79" s="1"/>
  <c r="C241" i="80" s="1"/>
  <c r="F257" i="79"/>
  <c r="J257" i="79" s="1"/>
  <c r="F273" i="79"/>
  <c r="J273" i="79" s="1"/>
  <c r="F289" i="79"/>
  <c r="J289" i="79" s="1"/>
  <c r="F305" i="79"/>
  <c r="J305" i="79" s="1"/>
  <c r="F262" i="79"/>
  <c r="J262" i="79" s="1"/>
  <c r="F254" i="79"/>
  <c r="J254" i="79" s="1"/>
  <c r="F357" i="79"/>
  <c r="J357" i="79" s="1"/>
  <c r="F329" i="79"/>
  <c r="J329" i="79" s="1"/>
  <c r="F393" i="79"/>
  <c r="J393" i="79" s="1"/>
  <c r="F365" i="79"/>
  <c r="J365" i="79" s="1"/>
  <c r="F337" i="79"/>
  <c r="J337" i="79" s="1"/>
  <c r="F401" i="79"/>
  <c r="J401" i="79" s="1"/>
  <c r="F245" i="79"/>
  <c r="J245" i="79" s="1"/>
  <c r="F261" i="79"/>
  <c r="J261" i="79" s="1"/>
  <c r="F277" i="79"/>
  <c r="J277" i="79" s="1"/>
  <c r="F293" i="79"/>
  <c r="J293" i="79" s="1"/>
  <c r="F246" i="79"/>
  <c r="J246" i="79" s="1"/>
  <c r="F266" i="79"/>
  <c r="J266" i="79" s="1"/>
  <c r="F309" i="79"/>
  <c r="J309" i="79" s="1"/>
  <c r="F373" i="79"/>
  <c r="J373" i="79" s="1"/>
  <c r="F345" i="79"/>
  <c r="J345" i="79" s="1"/>
  <c r="F317" i="79"/>
  <c r="J317" i="79" s="1"/>
  <c r="F381" i="79"/>
  <c r="J381" i="79" s="1"/>
  <c r="F353" i="79"/>
  <c r="J353" i="79" s="1"/>
  <c r="F249" i="79"/>
  <c r="J249" i="79" s="1"/>
  <c r="F265" i="79"/>
  <c r="J265" i="79" s="1"/>
  <c r="F281" i="79"/>
  <c r="J281" i="79" s="1"/>
  <c r="F297" i="79"/>
  <c r="J297" i="79" s="1"/>
  <c r="F270" i="79"/>
  <c r="J270" i="79" s="1"/>
  <c r="F9" i="78"/>
  <c r="M237" i="77"/>
  <c r="M345" i="77"/>
  <c r="M341" i="77"/>
  <c r="M337" i="77"/>
  <c r="M333" i="77"/>
  <c r="M329" i="77"/>
  <c r="M325" i="77"/>
  <c r="M321" i="77"/>
  <c r="M317" i="77"/>
  <c r="M313" i="77"/>
  <c r="M309" i="77"/>
  <c r="M305" i="77"/>
  <c r="M301" i="77"/>
  <c r="M297" i="77"/>
  <c r="M293" i="77"/>
  <c r="M289" i="77"/>
  <c r="M285" i="77"/>
  <c r="M281" i="77"/>
  <c r="M277" i="77"/>
  <c r="M273" i="77"/>
  <c r="M269" i="77"/>
  <c r="M265" i="77"/>
  <c r="M261" i="77"/>
  <c r="M257" i="77"/>
  <c r="M253" i="77"/>
  <c r="M249" i="77"/>
  <c r="M245" i="77"/>
  <c r="M241" i="77"/>
  <c r="M396" i="77"/>
  <c r="M392" i="77"/>
  <c r="M388" i="77"/>
  <c r="M384" i="77"/>
  <c r="M380" i="77"/>
  <c r="M376" i="77"/>
  <c r="M372" i="77"/>
  <c r="M368" i="77"/>
  <c r="M364" i="77"/>
  <c r="M360" i="77"/>
  <c r="M356" i="77"/>
  <c r="M352" i="77"/>
  <c r="M348" i="77"/>
  <c r="M344" i="77"/>
  <c r="M340" i="77"/>
  <c r="M336" i="77"/>
  <c r="M332" i="77"/>
  <c r="M328" i="77"/>
  <c r="M324" i="77"/>
  <c r="M320" i="77"/>
  <c r="M316" i="77"/>
  <c r="M312" i="77"/>
  <c r="M308" i="77"/>
  <c r="M304" i="77"/>
  <c r="M300" i="77"/>
  <c r="M296" i="77"/>
  <c r="M292" i="77"/>
  <c r="M288" i="77"/>
  <c r="M284" i="77"/>
  <c r="M280" i="77"/>
  <c r="M276" i="77"/>
  <c r="M272" i="77"/>
  <c r="M268" i="77"/>
  <c r="M264" i="77"/>
  <c r="M260" i="77"/>
  <c r="M256" i="77"/>
  <c r="M252" i="77"/>
  <c r="M248" i="77"/>
  <c r="M244" i="77"/>
  <c r="M240" i="77"/>
  <c r="M347" i="77"/>
  <c r="M395" i="77"/>
  <c r="M391" i="77"/>
  <c r="M387" i="77"/>
  <c r="M383" i="77"/>
  <c r="M379" i="77"/>
  <c r="M375" i="77"/>
  <c r="M371" i="77"/>
  <c r="M367" i="77"/>
  <c r="M363" i="77"/>
  <c r="M359" i="77"/>
  <c r="M355" i="77"/>
  <c r="M351" i="77"/>
  <c r="M343" i="77"/>
  <c r="M339" i="77"/>
  <c r="M335" i="77"/>
  <c r="M331" i="77"/>
  <c r="M327" i="77"/>
  <c r="M323" i="77"/>
  <c r="M319" i="77"/>
  <c r="M315" i="77"/>
  <c r="M311" i="77"/>
  <c r="M307" i="77"/>
  <c r="M303" i="77"/>
  <c r="M299" i="77"/>
  <c r="M295" i="77"/>
  <c r="M291" i="77"/>
  <c r="M287" i="77"/>
  <c r="M283" i="77"/>
  <c r="M279" i="77"/>
  <c r="M275" i="77"/>
  <c r="M271" i="77"/>
  <c r="M267" i="77"/>
  <c r="M263" i="77"/>
  <c r="M259" i="77"/>
  <c r="M255" i="77"/>
  <c r="M251" i="77"/>
  <c r="M247" i="77"/>
  <c r="M243" i="77"/>
  <c r="M239" i="77"/>
  <c r="M394" i="77"/>
  <c r="M390" i="77"/>
  <c r="M386" i="77"/>
  <c r="M382" i="77"/>
  <c r="M378" i="77"/>
  <c r="M374" i="77"/>
  <c r="M370" i="77"/>
  <c r="M366" i="77"/>
  <c r="M362" i="77"/>
  <c r="M358" i="77"/>
  <c r="M354" i="77"/>
  <c r="M350" i="77"/>
  <c r="M346" i="77"/>
  <c r="M342" i="77"/>
  <c r="M338" i="77"/>
  <c r="M334" i="77"/>
  <c r="M330" i="77"/>
  <c r="M326" i="77"/>
  <c r="M322" i="77"/>
  <c r="M318" i="77"/>
  <c r="M314" i="77"/>
  <c r="M310" i="77"/>
  <c r="M306" i="77"/>
  <c r="M302" i="77"/>
  <c r="M298" i="77"/>
  <c r="M294" i="77"/>
  <c r="M290" i="77"/>
  <c r="M286" i="77"/>
  <c r="M282" i="77"/>
  <c r="M278" i="77"/>
  <c r="M274" i="77"/>
  <c r="M270" i="77"/>
  <c r="M266" i="77"/>
  <c r="M262" i="77"/>
  <c r="M258" i="77"/>
  <c r="M254" i="77"/>
  <c r="M250" i="77"/>
  <c r="M246" i="77"/>
  <c r="M242" i="77"/>
  <c r="M238" i="77"/>
  <c r="M393" i="77"/>
  <c r="M389" i="77"/>
  <c r="M385" i="77"/>
  <c r="M381" i="77"/>
  <c r="M377" i="77"/>
  <c r="M373" i="77"/>
  <c r="M369" i="77"/>
  <c r="M365" i="77"/>
  <c r="M361" i="77"/>
  <c r="M357" i="77"/>
  <c r="M353" i="77"/>
  <c r="M349" i="77"/>
  <c r="G400" i="38"/>
  <c r="G401" i="38"/>
  <c r="C242" i="80" l="1"/>
  <c r="F242" i="80" s="1"/>
  <c r="J242" i="80" s="1"/>
  <c r="C246" i="80"/>
  <c r="F246" i="80" s="1"/>
  <c r="J246" i="80" s="1"/>
  <c r="C250" i="80"/>
  <c r="C254" i="80"/>
  <c r="F254" i="80" s="1"/>
  <c r="J254" i="80" s="1"/>
  <c r="C258" i="80"/>
  <c r="F258" i="80" s="1"/>
  <c r="J258" i="80" s="1"/>
  <c r="C262" i="80"/>
  <c r="F262" i="80" s="1"/>
  <c r="J262" i="80" s="1"/>
  <c r="C266" i="80"/>
  <c r="F266" i="80" s="1"/>
  <c r="J266" i="80" s="1"/>
  <c r="C270" i="80"/>
  <c r="F270" i="80" s="1"/>
  <c r="J270" i="80" s="1"/>
  <c r="C274" i="80"/>
  <c r="C278" i="80"/>
  <c r="F278" i="80" s="1"/>
  <c r="J278" i="80" s="1"/>
  <c r="C282" i="80"/>
  <c r="C286" i="80"/>
  <c r="F286" i="80" s="1"/>
  <c r="J286" i="80" s="1"/>
  <c r="C290" i="80"/>
  <c r="F290" i="80" s="1"/>
  <c r="J290" i="80" s="1"/>
  <c r="C294" i="80"/>
  <c r="F294" i="80" s="1"/>
  <c r="J294" i="80" s="1"/>
  <c r="C298" i="80"/>
  <c r="F298" i="80" s="1"/>
  <c r="J298" i="80" s="1"/>
  <c r="C302" i="80"/>
  <c r="F302" i="80" s="1"/>
  <c r="J302" i="80" s="1"/>
  <c r="C306" i="80"/>
  <c r="F306" i="80" s="1"/>
  <c r="J306" i="80" s="1"/>
  <c r="C310" i="80"/>
  <c r="F310" i="80" s="1"/>
  <c r="J310" i="80" s="1"/>
  <c r="C314" i="80"/>
  <c r="F314" i="80" s="1"/>
  <c r="J314" i="80" s="1"/>
  <c r="C318" i="80"/>
  <c r="F318" i="80" s="1"/>
  <c r="J318" i="80" s="1"/>
  <c r="C322" i="80"/>
  <c r="F322" i="80" s="1"/>
  <c r="J322" i="80" s="1"/>
  <c r="C326" i="80"/>
  <c r="F326" i="80" s="1"/>
  <c r="J326" i="80" s="1"/>
  <c r="C330" i="80"/>
  <c r="F330" i="80" s="1"/>
  <c r="J330" i="80" s="1"/>
  <c r="C334" i="80"/>
  <c r="F334" i="80" s="1"/>
  <c r="J334" i="80" s="1"/>
  <c r="C338" i="80"/>
  <c r="F338" i="80" s="1"/>
  <c r="J338" i="80" s="1"/>
  <c r="C342" i="80"/>
  <c r="F342" i="80" s="1"/>
  <c r="J342" i="80" s="1"/>
  <c r="C346" i="80"/>
  <c r="F346" i="80" s="1"/>
  <c r="J346" i="80" s="1"/>
  <c r="C350" i="80"/>
  <c r="F350" i="80" s="1"/>
  <c r="J350" i="80" s="1"/>
  <c r="C354" i="80"/>
  <c r="F354" i="80" s="1"/>
  <c r="J354" i="80" s="1"/>
  <c r="C358" i="80"/>
  <c r="F358" i="80" s="1"/>
  <c r="J358" i="80" s="1"/>
  <c r="C362" i="80"/>
  <c r="F362" i="80" s="1"/>
  <c r="J362" i="80" s="1"/>
  <c r="C366" i="80"/>
  <c r="F366" i="80" s="1"/>
  <c r="J366" i="80" s="1"/>
  <c r="C370" i="80"/>
  <c r="F370" i="80" s="1"/>
  <c r="J370" i="80" s="1"/>
  <c r="C374" i="80"/>
  <c r="F374" i="80" s="1"/>
  <c r="J374" i="80" s="1"/>
  <c r="C378" i="80"/>
  <c r="F378" i="80" s="1"/>
  <c r="J378" i="80" s="1"/>
  <c r="C382" i="80"/>
  <c r="F382" i="80" s="1"/>
  <c r="J382" i="80" s="1"/>
  <c r="C386" i="80"/>
  <c r="F386" i="80" s="1"/>
  <c r="J386" i="80" s="1"/>
  <c r="C390" i="80"/>
  <c r="F390" i="80" s="1"/>
  <c r="J390" i="80" s="1"/>
  <c r="C394" i="80"/>
  <c r="F394" i="80" s="1"/>
  <c r="J394" i="80" s="1"/>
  <c r="C398" i="80"/>
  <c r="F398" i="80" s="1"/>
  <c r="J398" i="80" s="1"/>
  <c r="C243" i="80"/>
  <c r="F243" i="80" s="1"/>
  <c r="J243" i="80" s="1"/>
  <c r="C247" i="80"/>
  <c r="F247" i="80" s="1"/>
  <c r="J247" i="80" s="1"/>
  <c r="C251" i="80"/>
  <c r="F251" i="80" s="1"/>
  <c r="J251" i="80" s="1"/>
  <c r="C255" i="80"/>
  <c r="F255" i="80" s="1"/>
  <c r="J255" i="80" s="1"/>
  <c r="C259" i="80"/>
  <c r="F259" i="80" s="1"/>
  <c r="J259" i="80" s="1"/>
  <c r="C263" i="80"/>
  <c r="F263" i="80" s="1"/>
  <c r="J263" i="80" s="1"/>
  <c r="C267" i="80"/>
  <c r="F267" i="80" s="1"/>
  <c r="J267" i="80" s="1"/>
  <c r="C271" i="80"/>
  <c r="F271" i="80" s="1"/>
  <c r="J271" i="80" s="1"/>
  <c r="C275" i="80"/>
  <c r="F275" i="80" s="1"/>
  <c r="J275" i="80" s="1"/>
  <c r="C279" i="80"/>
  <c r="F279" i="80" s="1"/>
  <c r="J279" i="80" s="1"/>
  <c r="C283" i="80"/>
  <c r="F283" i="80" s="1"/>
  <c r="J283" i="80" s="1"/>
  <c r="C287" i="80"/>
  <c r="F287" i="80" s="1"/>
  <c r="J287" i="80" s="1"/>
  <c r="C291" i="80"/>
  <c r="F291" i="80" s="1"/>
  <c r="J291" i="80" s="1"/>
  <c r="C295" i="80"/>
  <c r="F295" i="80" s="1"/>
  <c r="J295" i="80" s="1"/>
  <c r="C299" i="80"/>
  <c r="F299" i="80" s="1"/>
  <c r="J299" i="80" s="1"/>
  <c r="C303" i="80"/>
  <c r="F303" i="80" s="1"/>
  <c r="J303" i="80" s="1"/>
  <c r="C307" i="80"/>
  <c r="F307" i="80" s="1"/>
  <c r="J307" i="80" s="1"/>
  <c r="C311" i="80"/>
  <c r="F311" i="80" s="1"/>
  <c r="J311" i="80" s="1"/>
  <c r="C315" i="80"/>
  <c r="F315" i="80" s="1"/>
  <c r="J315" i="80" s="1"/>
  <c r="C319" i="80"/>
  <c r="F319" i="80" s="1"/>
  <c r="J319" i="80" s="1"/>
  <c r="C323" i="80"/>
  <c r="F323" i="80" s="1"/>
  <c r="J323" i="80" s="1"/>
  <c r="C327" i="80"/>
  <c r="F327" i="80" s="1"/>
  <c r="J327" i="80" s="1"/>
  <c r="C331" i="80"/>
  <c r="F331" i="80" s="1"/>
  <c r="J331" i="80" s="1"/>
  <c r="C335" i="80"/>
  <c r="F335" i="80" s="1"/>
  <c r="J335" i="80" s="1"/>
  <c r="C339" i="80"/>
  <c r="F339" i="80" s="1"/>
  <c r="J339" i="80" s="1"/>
  <c r="C343" i="80"/>
  <c r="F343" i="80" s="1"/>
  <c r="J343" i="80" s="1"/>
  <c r="C347" i="80"/>
  <c r="F347" i="80" s="1"/>
  <c r="J347" i="80" s="1"/>
  <c r="C351" i="80"/>
  <c r="F351" i="80" s="1"/>
  <c r="J351" i="80" s="1"/>
  <c r="C355" i="80"/>
  <c r="F355" i="80" s="1"/>
  <c r="J355" i="80" s="1"/>
  <c r="C359" i="80"/>
  <c r="F359" i="80" s="1"/>
  <c r="J359" i="80" s="1"/>
  <c r="C363" i="80"/>
  <c r="F363" i="80" s="1"/>
  <c r="J363" i="80" s="1"/>
  <c r="C367" i="80"/>
  <c r="F367" i="80" s="1"/>
  <c r="J367" i="80" s="1"/>
  <c r="C371" i="80"/>
  <c r="F371" i="80" s="1"/>
  <c r="J371" i="80" s="1"/>
  <c r="C375" i="80"/>
  <c r="F375" i="80" s="1"/>
  <c r="J375" i="80" s="1"/>
  <c r="C379" i="80"/>
  <c r="F379" i="80" s="1"/>
  <c r="J379" i="80" s="1"/>
  <c r="C383" i="80"/>
  <c r="F383" i="80" s="1"/>
  <c r="J383" i="80" s="1"/>
  <c r="C387" i="80"/>
  <c r="F387" i="80" s="1"/>
  <c r="J387" i="80" s="1"/>
  <c r="C391" i="80"/>
  <c r="F391" i="80" s="1"/>
  <c r="J391" i="80" s="1"/>
  <c r="C395" i="80"/>
  <c r="F395" i="80" s="1"/>
  <c r="J395" i="80" s="1"/>
  <c r="C399" i="80"/>
  <c r="F399" i="80" s="1"/>
  <c r="J399" i="80" s="1"/>
  <c r="C244" i="80"/>
  <c r="F244" i="80" s="1"/>
  <c r="J244" i="80" s="1"/>
  <c r="C248" i="80"/>
  <c r="F248" i="80" s="1"/>
  <c r="J248" i="80" s="1"/>
  <c r="C252" i="80"/>
  <c r="F252" i="80" s="1"/>
  <c r="J252" i="80" s="1"/>
  <c r="C256" i="80"/>
  <c r="F256" i="80" s="1"/>
  <c r="J256" i="80" s="1"/>
  <c r="C260" i="80"/>
  <c r="F260" i="80" s="1"/>
  <c r="J260" i="80" s="1"/>
  <c r="C264" i="80"/>
  <c r="F264" i="80" s="1"/>
  <c r="J264" i="80" s="1"/>
  <c r="C268" i="80"/>
  <c r="F268" i="80" s="1"/>
  <c r="J268" i="80" s="1"/>
  <c r="C272" i="80"/>
  <c r="F272" i="80" s="1"/>
  <c r="J272" i="80" s="1"/>
  <c r="C276" i="80"/>
  <c r="F276" i="80" s="1"/>
  <c r="J276" i="80" s="1"/>
  <c r="C280" i="80"/>
  <c r="F280" i="80" s="1"/>
  <c r="J280" i="80" s="1"/>
  <c r="C284" i="80"/>
  <c r="F284" i="80" s="1"/>
  <c r="J284" i="80" s="1"/>
  <c r="C288" i="80"/>
  <c r="F288" i="80" s="1"/>
  <c r="J288" i="80" s="1"/>
  <c r="C292" i="80"/>
  <c r="F292" i="80" s="1"/>
  <c r="J292" i="80" s="1"/>
  <c r="C296" i="80"/>
  <c r="F296" i="80" s="1"/>
  <c r="J296" i="80" s="1"/>
  <c r="C300" i="80"/>
  <c r="F300" i="80" s="1"/>
  <c r="J300" i="80" s="1"/>
  <c r="C304" i="80"/>
  <c r="F304" i="80" s="1"/>
  <c r="J304" i="80" s="1"/>
  <c r="C308" i="80"/>
  <c r="F308" i="80" s="1"/>
  <c r="J308" i="80" s="1"/>
  <c r="C312" i="80"/>
  <c r="F312" i="80" s="1"/>
  <c r="J312" i="80" s="1"/>
  <c r="C316" i="80"/>
  <c r="F316" i="80" s="1"/>
  <c r="J316" i="80" s="1"/>
  <c r="C320" i="80"/>
  <c r="F320" i="80" s="1"/>
  <c r="J320" i="80" s="1"/>
  <c r="C324" i="80"/>
  <c r="F324" i="80" s="1"/>
  <c r="J324" i="80" s="1"/>
  <c r="C328" i="80"/>
  <c r="F328" i="80" s="1"/>
  <c r="J328" i="80" s="1"/>
  <c r="C332" i="80"/>
  <c r="F332" i="80" s="1"/>
  <c r="J332" i="80" s="1"/>
  <c r="C336" i="80"/>
  <c r="F336" i="80" s="1"/>
  <c r="J336" i="80" s="1"/>
  <c r="C340" i="80"/>
  <c r="F340" i="80" s="1"/>
  <c r="J340" i="80" s="1"/>
  <c r="C344" i="80"/>
  <c r="F344" i="80" s="1"/>
  <c r="J344" i="80" s="1"/>
  <c r="C348" i="80"/>
  <c r="F348" i="80" s="1"/>
  <c r="J348" i="80" s="1"/>
  <c r="C352" i="80"/>
  <c r="F352" i="80" s="1"/>
  <c r="J352" i="80" s="1"/>
  <c r="C356" i="80"/>
  <c r="F356" i="80" s="1"/>
  <c r="J356" i="80" s="1"/>
  <c r="C360" i="80"/>
  <c r="F360" i="80" s="1"/>
  <c r="J360" i="80" s="1"/>
  <c r="C364" i="80"/>
  <c r="F364" i="80" s="1"/>
  <c r="J364" i="80" s="1"/>
  <c r="C368" i="80"/>
  <c r="F368" i="80" s="1"/>
  <c r="J368" i="80" s="1"/>
  <c r="C372" i="80"/>
  <c r="F372" i="80" s="1"/>
  <c r="J372" i="80" s="1"/>
  <c r="C376" i="80"/>
  <c r="F376" i="80" s="1"/>
  <c r="J376" i="80" s="1"/>
  <c r="C380" i="80"/>
  <c r="F380" i="80" s="1"/>
  <c r="J380" i="80" s="1"/>
  <c r="C384" i="80"/>
  <c r="F384" i="80" s="1"/>
  <c r="J384" i="80" s="1"/>
  <c r="C388" i="80"/>
  <c r="F388" i="80" s="1"/>
  <c r="J388" i="80" s="1"/>
  <c r="C392" i="80"/>
  <c r="F392" i="80" s="1"/>
  <c r="J392" i="80" s="1"/>
  <c r="C396" i="80"/>
  <c r="F396" i="80" s="1"/>
  <c r="J396" i="80" s="1"/>
  <c r="C400" i="80"/>
  <c r="F400" i="80" s="1"/>
  <c r="J400" i="80" s="1"/>
  <c r="C245" i="80"/>
  <c r="F245" i="80" s="1"/>
  <c r="J245" i="80" s="1"/>
  <c r="C249" i="80"/>
  <c r="F249" i="80" s="1"/>
  <c r="J249" i="80" s="1"/>
  <c r="C253" i="80"/>
  <c r="F253" i="80" s="1"/>
  <c r="J253" i="80" s="1"/>
  <c r="C257" i="80"/>
  <c r="F257" i="80" s="1"/>
  <c r="J257" i="80" s="1"/>
  <c r="C261" i="80"/>
  <c r="F261" i="80" s="1"/>
  <c r="J261" i="80" s="1"/>
  <c r="C265" i="80"/>
  <c r="F265" i="80" s="1"/>
  <c r="J265" i="80" s="1"/>
  <c r="C269" i="80"/>
  <c r="F269" i="80" s="1"/>
  <c r="J269" i="80" s="1"/>
  <c r="C273" i="80"/>
  <c r="F273" i="80" s="1"/>
  <c r="J273" i="80" s="1"/>
  <c r="C277" i="80"/>
  <c r="F277" i="80" s="1"/>
  <c r="J277" i="80" s="1"/>
  <c r="C281" i="80"/>
  <c r="F281" i="80" s="1"/>
  <c r="J281" i="80" s="1"/>
  <c r="C285" i="80"/>
  <c r="F285" i="80" s="1"/>
  <c r="J285" i="80" s="1"/>
  <c r="C289" i="80"/>
  <c r="F289" i="80" s="1"/>
  <c r="J289" i="80" s="1"/>
  <c r="C293" i="80"/>
  <c r="F293" i="80" s="1"/>
  <c r="J293" i="80" s="1"/>
  <c r="C297" i="80"/>
  <c r="F297" i="80" s="1"/>
  <c r="J297" i="80" s="1"/>
  <c r="C301" i="80"/>
  <c r="F301" i="80" s="1"/>
  <c r="J301" i="80" s="1"/>
  <c r="C305" i="80"/>
  <c r="F305" i="80" s="1"/>
  <c r="J305" i="80" s="1"/>
  <c r="C309" i="80"/>
  <c r="F309" i="80" s="1"/>
  <c r="J309" i="80" s="1"/>
  <c r="C313" i="80"/>
  <c r="F313" i="80" s="1"/>
  <c r="J313" i="80" s="1"/>
  <c r="C317" i="80"/>
  <c r="F317" i="80" s="1"/>
  <c r="J317" i="80" s="1"/>
  <c r="C321" i="80"/>
  <c r="F321" i="80" s="1"/>
  <c r="J321" i="80" s="1"/>
  <c r="C325" i="80"/>
  <c r="F325" i="80" s="1"/>
  <c r="J325" i="80" s="1"/>
  <c r="C329" i="80"/>
  <c r="F329" i="80" s="1"/>
  <c r="J329" i="80" s="1"/>
  <c r="C333" i="80"/>
  <c r="F333" i="80" s="1"/>
  <c r="J333" i="80" s="1"/>
  <c r="C337" i="80"/>
  <c r="F337" i="80" s="1"/>
  <c r="J337" i="80" s="1"/>
  <c r="C341" i="80"/>
  <c r="F341" i="80" s="1"/>
  <c r="J341" i="80" s="1"/>
  <c r="C345" i="80"/>
  <c r="F345" i="80" s="1"/>
  <c r="J345" i="80" s="1"/>
  <c r="C349" i="80"/>
  <c r="F349" i="80" s="1"/>
  <c r="J349" i="80" s="1"/>
  <c r="C353" i="80"/>
  <c r="F353" i="80" s="1"/>
  <c r="J353" i="80" s="1"/>
  <c r="C357" i="80"/>
  <c r="F357" i="80" s="1"/>
  <c r="J357" i="80" s="1"/>
  <c r="C361" i="80"/>
  <c r="F361" i="80" s="1"/>
  <c r="J361" i="80" s="1"/>
  <c r="C365" i="80"/>
  <c r="F365" i="80" s="1"/>
  <c r="J365" i="80" s="1"/>
  <c r="C369" i="80"/>
  <c r="F369" i="80" s="1"/>
  <c r="J369" i="80" s="1"/>
  <c r="C373" i="80"/>
  <c r="F373" i="80" s="1"/>
  <c r="J373" i="80" s="1"/>
  <c r="C377" i="80"/>
  <c r="F377" i="80" s="1"/>
  <c r="J377" i="80" s="1"/>
  <c r="C381" i="80"/>
  <c r="F381" i="80" s="1"/>
  <c r="J381" i="80" s="1"/>
  <c r="C385" i="80"/>
  <c r="F385" i="80" s="1"/>
  <c r="J385" i="80" s="1"/>
  <c r="C389" i="80"/>
  <c r="F389" i="80" s="1"/>
  <c r="J389" i="80" s="1"/>
  <c r="C393" i="80"/>
  <c r="F393" i="80" s="1"/>
  <c r="J393" i="80" s="1"/>
  <c r="C397" i="80"/>
  <c r="F397" i="80" s="1"/>
  <c r="J397" i="80" s="1"/>
  <c r="C401" i="80"/>
  <c r="F401" i="80" s="1"/>
  <c r="J401" i="80" s="1"/>
  <c r="C233" i="82"/>
  <c r="F233" i="82" s="1"/>
  <c r="J233" i="82" s="1"/>
  <c r="C232" i="82"/>
  <c r="F232" i="82" s="1"/>
  <c r="J232" i="82" s="1"/>
  <c r="C231" i="82"/>
  <c r="F231" i="82" s="1"/>
  <c r="J231" i="82" s="1"/>
  <c r="C230" i="82"/>
  <c r="F230" i="82" s="1"/>
  <c r="J230" i="82" s="1"/>
  <c r="C229" i="82"/>
  <c r="F229" i="82" s="1"/>
  <c r="J229" i="82" s="1"/>
  <c r="C228" i="82"/>
  <c r="F228" i="82" s="1"/>
  <c r="J228" i="82" s="1"/>
  <c r="C227" i="82"/>
  <c r="F227" i="82" s="1"/>
  <c r="J227" i="82" s="1"/>
  <c r="C226" i="82"/>
  <c r="F226" i="82" s="1"/>
  <c r="J226" i="82" s="1"/>
  <c r="C225" i="82"/>
  <c r="F225" i="82" s="1"/>
  <c r="J225" i="82" s="1"/>
  <c r="C223" i="82"/>
  <c r="F223" i="82" s="1"/>
  <c r="J223" i="82" s="1"/>
  <c r="C222" i="82"/>
  <c r="F222" i="82" s="1"/>
  <c r="J222" i="82" s="1"/>
  <c r="C221" i="82"/>
  <c r="F221" i="82" s="1"/>
  <c r="J221" i="82" s="1"/>
  <c r="C220" i="82"/>
  <c r="F220" i="82" s="1"/>
  <c r="J220" i="82" s="1"/>
  <c r="C218" i="82"/>
  <c r="F218" i="82" s="1"/>
  <c r="J218" i="82" s="1"/>
  <c r="C217" i="82"/>
  <c r="F217" i="82" s="1"/>
  <c r="J217" i="82" s="1"/>
  <c r="C216" i="82"/>
  <c r="F216" i="82" s="1"/>
  <c r="J216" i="82" s="1"/>
  <c r="C213" i="82"/>
  <c r="F213" i="82" s="1"/>
  <c r="J213" i="82" s="1"/>
  <c r="C212" i="82"/>
  <c r="F212" i="82" s="1"/>
  <c r="J212" i="82" s="1"/>
  <c r="C211" i="82"/>
  <c r="F211" i="82" s="1"/>
  <c r="J211" i="82" s="1"/>
  <c r="C210" i="82"/>
  <c r="F210" i="82" s="1"/>
  <c r="J210" i="82" s="1"/>
  <c r="C209" i="82"/>
  <c r="F209" i="82" s="1"/>
  <c r="J209" i="82" s="1"/>
  <c r="C207" i="82"/>
  <c r="F207" i="82" s="1"/>
  <c r="J207" i="82" s="1"/>
  <c r="C206" i="82"/>
  <c r="F206" i="82" s="1"/>
  <c r="J206" i="82" s="1"/>
  <c r="C205" i="82"/>
  <c r="F205" i="82" s="1"/>
  <c r="J205" i="82" s="1"/>
  <c r="C204" i="82"/>
  <c r="F204" i="82" s="1"/>
  <c r="J204" i="82" s="1"/>
  <c r="C202" i="82"/>
  <c r="F202" i="82" s="1"/>
  <c r="J202" i="82" s="1"/>
  <c r="C201" i="82"/>
  <c r="F201" i="82" s="1"/>
  <c r="J201" i="82" s="1"/>
  <c r="C200" i="82"/>
  <c r="F200" i="82" s="1"/>
  <c r="J200" i="82" s="1"/>
  <c r="C198" i="82"/>
  <c r="F198" i="82" s="1"/>
  <c r="J198" i="82" s="1"/>
  <c r="C197" i="82"/>
  <c r="F197" i="82" s="1"/>
  <c r="J197" i="82" s="1"/>
  <c r="C196" i="82"/>
  <c r="F196" i="82" s="1"/>
  <c r="J196" i="82" s="1"/>
  <c r="C195" i="82"/>
  <c r="F195" i="82" s="1"/>
  <c r="J195" i="82" s="1"/>
  <c r="C193" i="82"/>
  <c r="F193" i="82" s="1"/>
  <c r="J193" i="82" s="1"/>
  <c r="C192" i="82"/>
  <c r="F192" i="82" s="1"/>
  <c r="J192" i="82" s="1"/>
  <c r="C191" i="82"/>
  <c r="F191" i="82" s="1"/>
  <c r="J191" i="82" s="1"/>
  <c r="C190" i="82"/>
  <c r="F190" i="82" s="1"/>
  <c r="J190" i="82" s="1"/>
  <c r="C189" i="82"/>
  <c r="F189" i="82" s="1"/>
  <c r="J189" i="82" s="1"/>
  <c r="C187" i="82"/>
  <c r="F187" i="82" s="1"/>
  <c r="J187" i="82" s="1"/>
  <c r="C186" i="82"/>
  <c r="F186" i="82" s="1"/>
  <c r="J186" i="82" s="1"/>
  <c r="C185" i="82"/>
  <c r="F185" i="82" s="1"/>
  <c r="J185" i="82" s="1"/>
  <c r="C184" i="82"/>
  <c r="F184" i="82" s="1"/>
  <c r="J184" i="82" s="1"/>
  <c r="C182" i="82"/>
  <c r="F182" i="82" s="1"/>
  <c r="J182" i="82" s="1"/>
  <c r="C181" i="82"/>
  <c r="F181" i="82" s="1"/>
  <c r="J181" i="82" s="1"/>
  <c r="C180" i="82"/>
  <c r="F180" i="82" s="1"/>
  <c r="J180" i="82" s="1"/>
  <c r="C178" i="82"/>
  <c r="F178" i="82" s="1"/>
  <c r="J178" i="82" s="1"/>
  <c r="C177" i="82"/>
  <c r="F177" i="82" s="1"/>
  <c r="J177" i="82" s="1"/>
  <c r="C176" i="82"/>
  <c r="F176" i="82" s="1"/>
  <c r="J176" i="82" s="1"/>
  <c r="C176" i="83" s="1"/>
  <c r="F176" i="83" s="1"/>
  <c r="J176" i="83" s="1"/>
  <c r="C176" i="84" s="1"/>
  <c r="F176" i="84" s="1"/>
  <c r="J176" i="84" s="1"/>
  <c r="C176" i="85" s="1"/>
  <c r="F176" i="85" s="1"/>
  <c r="J176" i="85" s="1"/>
  <c r="C176" i="86" s="1"/>
  <c r="F176" i="86" s="1"/>
  <c r="J176" i="86" s="1"/>
  <c r="C174" i="82"/>
  <c r="F174" i="82" s="1"/>
  <c r="J174" i="82" s="1"/>
  <c r="C173" i="82"/>
  <c r="F173" i="82" s="1"/>
  <c r="J173" i="82" s="1"/>
  <c r="C172" i="82"/>
  <c r="F172" i="82" s="1"/>
  <c r="J172" i="82" s="1"/>
  <c r="C170" i="82"/>
  <c r="F170" i="82" s="1"/>
  <c r="J170" i="82" s="1"/>
  <c r="C169" i="82"/>
  <c r="F169" i="82" s="1"/>
  <c r="J169" i="82" s="1"/>
  <c r="C168" i="82"/>
  <c r="F168" i="82" s="1"/>
  <c r="J168" i="82" s="1"/>
  <c r="C167" i="82"/>
  <c r="F167" i="82" s="1"/>
  <c r="J167" i="82" s="1"/>
  <c r="C165" i="82"/>
  <c r="F165" i="82" s="1"/>
  <c r="J165" i="82" s="1"/>
  <c r="C164" i="82"/>
  <c r="F164" i="82" s="1"/>
  <c r="J164" i="82" s="1"/>
  <c r="C163" i="82"/>
  <c r="F163" i="82" s="1"/>
  <c r="J163" i="82" s="1"/>
  <c r="C161" i="82"/>
  <c r="F161" i="82" s="1"/>
  <c r="J161" i="82" s="1"/>
  <c r="C160" i="82"/>
  <c r="F160" i="82" s="1"/>
  <c r="J160" i="82" s="1"/>
  <c r="C159" i="82"/>
  <c r="F159" i="82" s="1"/>
  <c r="J159" i="82" s="1"/>
  <c r="C157" i="82"/>
  <c r="F157" i="82" s="1"/>
  <c r="J157" i="82" s="1"/>
  <c r="C156" i="82"/>
  <c r="F156" i="82" s="1"/>
  <c r="J156" i="82" s="1"/>
  <c r="C155" i="82"/>
  <c r="F155" i="82" s="1"/>
  <c r="J155" i="82" s="1"/>
  <c r="C153" i="82"/>
  <c r="F153" i="82" s="1"/>
  <c r="J153" i="82" s="1"/>
  <c r="C152" i="82"/>
  <c r="F152" i="82" s="1"/>
  <c r="J152" i="82" s="1"/>
  <c r="C151" i="82"/>
  <c r="F151" i="82" s="1"/>
  <c r="J151" i="82" s="1"/>
  <c r="C149" i="82"/>
  <c r="F149" i="82" s="1"/>
  <c r="J149" i="82" s="1"/>
  <c r="C148" i="82"/>
  <c r="F148" i="82" s="1"/>
  <c r="J148" i="82" s="1"/>
  <c r="C147" i="82"/>
  <c r="F147" i="82" s="1"/>
  <c r="J147" i="82" s="1"/>
  <c r="C145" i="82"/>
  <c r="F145" i="82" s="1"/>
  <c r="J145" i="82" s="1"/>
  <c r="C143" i="82"/>
  <c r="F143" i="82" s="1"/>
  <c r="J143" i="82" s="1"/>
  <c r="C141" i="82"/>
  <c r="F141" i="82" s="1"/>
  <c r="J141" i="82" s="1"/>
  <c r="C140" i="82"/>
  <c r="F140" i="82" s="1"/>
  <c r="J140" i="82" s="1"/>
  <c r="C139" i="82"/>
  <c r="F139" i="82" s="1"/>
  <c r="J139" i="82" s="1"/>
  <c r="C137" i="82"/>
  <c r="F137" i="82" s="1"/>
  <c r="J137" i="82" s="1"/>
  <c r="C136" i="82"/>
  <c r="F136" i="82" s="1"/>
  <c r="J136" i="82" s="1"/>
  <c r="C135" i="82"/>
  <c r="F135" i="82" s="1"/>
  <c r="J135" i="82" s="1"/>
  <c r="C133" i="82"/>
  <c r="F133" i="82" s="1"/>
  <c r="J133" i="82" s="1"/>
  <c r="C132" i="82"/>
  <c r="F132" i="82" s="1"/>
  <c r="J132" i="82" s="1"/>
  <c r="C131" i="82"/>
  <c r="F131" i="82" s="1"/>
  <c r="J131" i="82" s="1"/>
  <c r="C129" i="82"/>
  <c r="F129" i="82" s="1"/>
  <c r="J129" i="82" s="1"/>
  <c r="C127" i="82"/>
  <c r="F127" i="82" s="1"/>
  <c r="J127" i="82" s="1"/>
  <c r="C125" i="82"/>
  <c r="F125" i="82" s="1"/>
  <c r="J125" i="82" s="1"/>
  <c r="C124" i="82"/>
  <c r="F124" i="82" s="1"/>
  <c r="J124" i="82" s="1"/>
  <c r="C123" i="82"/>
  <c r="F123" i="82" s="1"/>
  <c r="J123" i="82" s="1"/>
  <c r="C121" i="82"/>
  <c r="F121" i="82" s="1"/>
  <c r="J121" i="82" s="1"/>
  <c r="C120" i="82"/>
  <c r="F120" i="82" s="1"/>
  <c r="J120" i="82" s="1"/>
  <c r="C119" i="82"/>
  <c r="F119" i="82" s="1"/>
  <c r="J119" i="82" s="1"/>
  <c r="C115" i="82"/>
  <c r="F115" i="82" s="1"/>
  <c r="J115" i="82" s="1"/>
  <c r="C113" i="82"/>
  <c r="F113" i="82" s="1"/>
  <c r="J113" i="82" s="1"/>
  <c r="C111" i="82"/>
  <c r="F111" i="82" s="1"/>
  <c r="J111" i="82" s="1"/>
  <c r="C109" i="82"/>
  <c r="F109" i="82" s="1"/>
  <c r="J109" i="82" s="1"/>
  <c r="C107" i="82"/>
  <c r="F107" i="82" s="1"/>
  <c r="J107" i="82" s="1"/>
  <c r="C105" i="82"/>
  <c r="F105" i="82" s="1"/>
  <c r="J105" i="82" s="1"/>
  <c r="C104" i="82"/>
  <c r="F104" i="82" s="1"/>
  <c r="J104" i="82" s="1"/>
  <c r="C103" i="82"/>
  <c r="F103" i="82" s="1"/>
  <c r="J103" i="82" s="1"/>
  <c r="C100" i="82"/>
  <c r="F100" i="82" s="1"/>
  <c r="J100" i="82" s="1"/>
  <c r="C99" i="82"/>
  <c r="F99" i="82" s="1"/>
  <c r="J99" i="82" s="1"/>
  <c r="C97" i="82"/>
  <c r="F97" i="82" s="1"/>
  <c r="J97" i="82" s="1"/>
  <c r="C95" i="82"/>
  <c r="F95" i="82" s="1"/>
  <c r="J95" i="82" s="1"/>
  <c r="C93" i="82"/>
  <c r="F93" i="82" s="1"/>
  <c r="J93" i="82" s="1"/>
  <c r="C92" i="82"/>
  <c r="F92" i="82" s="1"/>
  <c r="J92" i="82" s="1"/>
  <c r="C91" i="82"/>
  <c r="F91" i="82" s="1"/>
  <c r="J91" i="82" s="1"/>
  <c r="C89" i="82"/>
  <c r="F89" i="82" s="1"/>
  <c r="J89" i="82" s="1"/>
  <c r="C88" i="82"/>
  <c r="F88" i="82" s="1"/>
  <c r="J88" i="82" s="1"/>
  <c r="C87" i="82"/>
  <c r="F87" i="82" s="1"/>
  <c r="J87" i="82" s="1"/>
  <c r="C84" i="82"/>
  <c r="F84" i="82" s="1"/>
  <c r="J84" i="82" s="1"/>
  <c r="C83" i="82"/>
  <c r="F83" i="82" s="1"/>
  <c r="J83" i="82" s="1"/>
  <c r="C81" i="82"/>
  <c r="F81" i="82" s="1"/>
  <c r="J81" i="82" s="1"/>
  <c r="C79" i="82"/>
  <c r="F79" i="82" s="1"/>
  <c r="J79" i="82" s="1"/>
  <c r="C77" i="82"/>
  <c r="F77" i="82" s="1"/>
  <c r="J77" i="82" s="1"/>
  <c r="C75" i="82"/>
  <c r="F75" i="82" s="1"/>
  <c r="J75" i="82" s="1"/>
  <c r="C72" i="82"/>
  <c r="F72" i="82" s="1"/>
  <c r="J72" i="82" s="1"/>
  <c r="C71" i="82"/>
  <c r="F71" i="82" s="1"/>
  <c r="J71" i="82" s="1"/>
  <c r="C69" i="82"/>
  <c r="F69" i="82" s="1"/>
  <c r="J69" i="82" s="1"/>
  <c r="C67" i="82"/>
  <c r="F67" i="82" s="1"/>
  <c r="J67" i="82" s="1"/>
  <c r="C65" i="82"/>
  <c r="F65" i="82" s="1"/>
  <c r="J65" i="82" s="1"/>
  <c r="C64" i="82"/>
  <c r="F64" i="82" s="1"/>
  <c r="J64" i="82" s="1"/>
  <c r="C63" i="82"/>
  <c r="F63" i="82" s="1"/>
  <c r="J63" i="82" s="1"/>
  <c r="C59" i="82"/>
  <c r="F59" i="82" s="1"/>
  <c r="J59" i="82" s="1"/>
  <c r="C55" i="82"/>
  <c r="F55" i="82" s="1"/>
  <c r="J55" i="82" s="1"/>
  <c r="C51" i="82"/>
  <c r="F51" i="82" s="1"/>
  <c r="J51" i="82" s="1"/>
  <c r="C49" i="82"/>
  <c r="F49" i="82" s="1"/>
  <c r="J49" i="82" s="1"/>
  <c r="C48" i="82"/>
  <c r="F48" i="82" s="1"/>
  <c r="J48" i="82" s="1"/>
  <c r="C47" i="82"/>
  <c r="F47" i="82" s="1"/>
  <c r="J47" i="82" s="1"/>
  <c r="C45" i="82"/>
  <c r="F45" i="82" s="1"/>
  <c r="J45" i="82" s="1"/>
  <c r="C43" i="82"/>
  <c r="F43" i="82" s="1"/>
  <c r="J43" i="82" s="1"/>
  <c r="C40" i="82"/>
  <c r="F40" i="82" s="1"/>
  <c r="J40" i="82" s="1"/>
  <c r="C39" i="82"/>
  <c r="F39" i="82" s="1"/>
  <c r="J39" i="82" s="1"/>
  <c r="C37" i="82"/>
  <c r="F37" i="82" s="1"/>
  <c r="J37" i="82" s="1"/>
  <c r="C35" i="82"/>
  <c r="F35" i="82" s="1"/>
  <c r="J35" i="82" s="1"/>
  <c r="C33" i="82"/>
  <c r="F33" i="82" s="1"/>
  <c r="J33" i="82" s="1"/>
  <c r="C31" i="82"/>
  <c r="F31" i="82" s="1"/>
  <c r="J31" i="82" s="1"/>
  <c r="C28" i="82"/>
  <c r="F28" i="82" s="1"/>
  <c r="J28" i="82" s="1"/>
  <c r="C27" i="82"/>
  <c r="F27" i="82" s="1"/>
  <c r="J27" i="82" s="1"/>
  <c r="C23" i="82"/>
  <c r="F23" i="82" s="1"/>
  <c r="J23" i="82" s="1"/>
  <c r="C19" i="82"/>
  <c r="F19" i="82" s="1"/>
  <c r="J19" i="82" s="1"/>
  <c r="C16" i="82"/>
  <c r="F16" i="82" s="1"/>
  <c r="J16" i="82" s="1"/>
  <c r="C15" i="82"/>
  <c r="F15" i="82" s="1"/>
  <c r="J15" i="82" s="1"/>
  <c r="C11" i="82"/>
  <c r="F11" i="82" s="1"/>
  <c r="J11" i="82" s="1"/>
  <c r="C224" i="81"/>
  <c r="F224" i="81" s="1"/>
  <c r="J224" i="81" s="1"/>
  <c r="C219" i="81"/>
  <c r="F219" i="81" s="1"/>
  <c r="J219" i="81" s="1"/>
  <c r="C215" i="81"/>
  <c r="F215" i="81" s="1"/>
  <c r="J215" i="81" s="1"/>
  <c r="C214" i="81"/>
  <c r="F214" i="81" s="1"/>
  <c r="J214" i="81" s="1"/>
  <c r="C208" i="81"/>
  <c r="F208" i="81" s="1"/>
  <c r="J208" i="81" s="1"/>
  <c r="C203" i="81"/>
  <c r="F203" i="81" s="1"/>
  <c r="J203" i="81" s="1"/>
  <c r="C199" i="81"/>
  <c r="F199" i="81" s="1"/>
  <c r="J199" i="81" s="1"/>
  <c r="C194" i="81"/>
  <c r="F194" i="81" s="1"/>
  <c r="J194" i="81" s="1"/>
  <c r="C188" i="81"/>
  <c r="F188" i="81" s="1"/>
  <c r="J188" i="81" s="1"/>
  <c r="C183" i="81"/>
  <c r="F183" i="81" s="1"/>
  <c r="J183" i="81" s="1"/>
  <c r="C179" i="81"/>
  <c r="F179" i="81" s="1"/>
  <c r="J179" i="81" s="1"/>
  <c r="C175" i="81"/>
  <c r="F175" i="81" s="1"/>
  <c r="J175" i="81" s="1"/>
  <c r="C171" i="81"/>
  <c r="F171" i="81" s="1"/>
  <c r="J171" i="81" s="1"/>
  <c r="C166" i="81"/>
  <c r="F166" i="81" s="1"/>
  <c r="J166" i="81" s="1"/>
  <c r="C162" i="81"/>
  <c r="F162" i="81" s="1"/>
  <c r="J162" i="81" s="1"/>
  <c r="C158" i="81"/>
  <c r="F158" i="81" s="1"/>
  <c r="J158" i="81" s="1"/>
  <c r="C154" i="81"/>
  <c r="F154" i="81" s="1"/>
  <c r="J154" i="81" s="1"/>
  <c r="C150" i="81"/>
  <c r="F150" i="81" s="1"/>
  <c r="J150" i="81" s="1"/>
  <c r="C146" i="81"/>
  <c r="F146" i="81" s="1"/>
  <c r="J146" i="81" s="1"/>
  <c r="C144" i="81"/>
  <c r="F144" i="81" s="1"/>
  <c r="J144" i="81" s="1"/>
  <c r="C142" i="81"/>
  <c r="F142" i="81" s="1"/>
  <c r="J142" i="81" s="1"/>
  <c r="C138" i="81"/>
  <c r="F138" i="81" s="1"/>
  <c r="J138" i="81" s="1"/>
  <c r="C134" i="81"/>
  <c r="F134" i="81" s="1"/>
  <c r="J134" i="81" s="1"/>
  <c r="C130" i="81"/>
  <c r="F130" i="81" s="1"/>
  <c r="J130" i="81" s="1"/>
  <c r="C128" i="81"/>
  <c r="F128" i="81" s="1"/>
  <c r="J128" i="81" s="1"/>
  <c r="C126" i="81"/>
  <c r="F126" i="81" s="1"/>
  <c r="J126" i="81" s="1"/>
  <c r="C122" i="81"/>
  <c r="F122" i="81" s="1"/>
  <c r="J122" i="81" s="1"/>
  <c r="C118" i="81"/>
  <c r="F118" i="81" s="1"/>
  <c r="J118" i="81" s="1"/>
  <c r="C117" i="81"/>
  <c r="F117" i="81" s="1"/>
  <c r="J117" i="81" s="1"/>
  <c r="C116" i="81"/>
  <c r="F116" i="81" s="1"/>
  <c r="J116" i="81" s="1"/>
  <c r="C114" i="81"/>
  <c r="F114" i="81" s="1"/>
  <c r="J114" i="81" s="1"/>
  <c r="C112" i="81"/>
  <c r="F112" i="81" s="1"/>
  <c r="J112" i="81" s="1"/>
  <c r="C110" i="81"/>
  <c r="F110" i="81" s="1"/>
  <c r="J110" i="81" s="1"/>
  <c r="C108" i="81"/>
  <c r="F108" i="81" s="1"/>
  <c r="J108" i="81" s="1"/>
  <c r="C106" i="81"/>
  <c r="F106" i="81" s="1"/>
  <c r="J106" i="81" s="1"/>
  <c r="C102" i="81"/>
  <c r="F102" i="81" s="1"/>
  <c r="J102" i="81" s="1"/>
  <c r="C101" i="81"/>
  <c r="F101" i="81" s="1"/>
  <c r="J101" i="81" s="1"/>
  <c r="C98" i="81"/>
  <c r="F98" i="81" s="1"/>
  <c r="J98" i="81" s="1"/>
  <c r="C96" i="81"/>
  <c r="F96" i="81" s="1"/>
  <c r="J96" i="81" s="1"/>
  <c r="C94" i="81"/>
  <c r="F94" i="81" s="1"/>
  <c r="J94" i="81" s="1"/>
  <c r="C90" i="81"/>
  <c r="F90" i="81" s="1"/>
  <c r="J90" i="81" s="1"/>
  <c r="C86" i="81"/>
  <c r="F86" i="81" s="1"/>
  <c r="J86" i="81" s="1"/>
  <c r="C85" i="81"/>
  <c r="F85" i="81" s="1"/>
  <c r="J85" i="81" s="1"/>
  <c r="C82" i="81"/>
  <c r="F82" i="81" s="1"/>
  <c r="J82" i="81" s="1"/>
  <c r="C80" i="81"/>
  <c r="F80" i="81" s="1"/>
  <c r="J80" i="81" s="1"/>
  <c r="C78" i="81"/>
  <c r="F78" i="81" s="1"/>
  <c r="J78" i="81" s="1"/>
  <c r="C76" i="81"/>
  <c r="F76" i="81" s="1"/>
  <c r="J76" i="81" s="1"/>
  <c r="C74" i="81"/>
  <c r="F74" i="81" s="1"/>
  <c r="J74" i="81" s="1"/>
  <c r="C73" i="81"/>
  <c r="F73" i="81" s="1"/>
  <c r="J73" i="81" s="1"/>
  <c r="C70" i="81"/>
  <c r="F70" i="81" s="1"/>
  <c r="J70" i="81" s="1"/>
  <c r="C68" i="81"/>
  <c r="F68" i="81" s="1"/>
  <c r="J68" i="81" s="1"/>
  <c r="C66" i="81"/>
  <c r="F66" i="81" s="1"/>
  <c r="J66" i="81" s="1"/>
  <c r="C62" i="81"/>
  <c r="F62" i="81" s="1"/>
  <c r="J62" i="81" s="1"/>
  <c r="C61" i="81"/>
  <c r="F61" i="81" s="1"/>
  <c r="J61" i="81" s="1"/>
  <c r="C60" i="81"/>
  <c r="F60" i="81" s="1"/>
  <c r="J60" i="81" s="1"/>
  <c r="C58" i="81"/>
  <c r="F58" i="81" s="1"/>
  <c r="J58" i="81" s="1"/>
  <c r="C57" i="81"/>
  <c r="F57" i="81" s="1"/>
  <c r="J57" i="81" s="1"/>
  <c r="C56" i="81"/>
  <c r="F56" i="81" s="1"/>
  <c r="J56" i="81" s="1"/>
  <c r="C54" i="81"/>
  <c r="F54" i="81" s="1"/>
  <c r="J54" i="81" s="1"/>
  <c r="C53" i="81"/>
  <c r="F53" i="81" s="1"/>
  <c r="J53" i="81" s="1"/>
  <c r="C52" i="81"/>
  <c r="F52" i="81" s="1"/>
  <c r="J52" i="81" s="1"/>
  <c r="C50" i="81"/>
  <c r="F50" i="81" s="1"/>
  <c r="J50" i="81" s="1"/>
  <c r="C46" i="81"/>
  <c r="F46" i="81" s="1"/>
  <c r="J46" i="81" s="1"/>
  <c r="C44" i="81"/>
  <c r="F44" i="81" s="1"/>
  <c r="J44" i="81" s="1"/>
  <c r="C42" i="81"/>
  <c r="F42" i="81" s="1"/>
  <c r="J42" i="81" s="1"/>
  <c r="C41" i="81"/>
  <c r="F41" i="81" s="1"/>
  <c r="J41" i="81" s="1"/>
  <c r="C38" i="81"/>
  <c r="F38" i="81" s="1"/>
  <c r="J38" i="81" s="1"/>
  <c r="C36" i="81"/>
  <c r="F36" i="81" s="1"/>
  <c r="J36" i="81" s="1"/>
  <c r="C34" i="81"/>
  <c r="F34" i="81" s="1"/>
  <c r="J34" i="81" s="1"/>
  <c r="C30" i="81"/>
  <c r="F30" i="81" s="1"/>
  <c r="J30" i="81" s="1"/>
  <c r="C29" i="81"/>
  <c r="F29" i="81" s="1"/>
  <c r="J29" i="81" s="1"/>
  <c r="C26" i="81"/>
  <c r="F26" i="81" s="1"/>
  <c r="J26" i="81" s="1"/>
  <c r="C25" i="81"/>
  <c r="F25" i="81" s="1"/>
  <c r="J25" i="81" s="1"/>
  <c r="C24" i="81"/>
  <c r="F24" i="81" s="1"/>
  <c r="J24" i="81" s="1"/>
  <c r="C22" i="81"/>
  <c r="F22" i="81" s="1"/>
  <c r="J22" i="81" s="1"/>
  <c r="C21" i="81"/>
  <c r="F21" i="81" s="1"/>
  <c r="J21" i="81" s="1"/>
  <c r="C20" i="81"/>
  <c r="F20" i="81" s="1"/>
  <c r="J20" i="81" s="1"/>
  <c r="C18" i="81"/>
  <c r="F18" i="81" s="1"/>
  <c r="J18" i="81" s="1"/>
  <c r="C17" i="81"/>
  <c r="F17" i="81" s="1"/>
  <c r="J17" i="81" s="1"/>
  <c r="C14" i="81"/>
  <c r="F14" i="81" s="1"/>
  <c r="J14" i="81" s="1"/>
  <c r="C13" i="81"/>
  <c r="F13" i="81" s="1"/>
  <c r="J13" i="81" s="1"/>
  <c r="C12" i="81"/>
  <c r="F12" i="81" s="1"/>
  <c r="J12" i="81" s="1"/>
  <c r="C10" i="81"/>
  <c r="F10" i="81" s="1"/>
  <c r="J10" i="81" s="1"/>
  <c r="C239" i="81"/>
  <c r="F239" i="81" s="1"/>
  <c r="J239" i="81" s="1"/>
  <c r="C238" i="81"/>
  <c r="F238" i="81" s="1"/>
  <c r="J238" i="81" s="1"/>
  <c r="C237" i="81"/>
  <c r="F237" i="81" s="1"/>
  <c r="J237" i="81" s="1"/>
  <c r="C236" i="81"/>
  <c r="F236" i="81" s="1"/>
  <c r="J236" i="81" s="1"/>
  <c r="C234" i="81"/>
  <c r="F234" i="81" s="1"/>
  <c r="J234" i="81" s="1"/>
  <c r="C235" i="82"/>
  <c r="F235" i="82" s="1"/>
  <c r="J235" i="82" s="1"/>
  <c r="F250" i="80"/>
  <c r="J250" i="80" s="1"/>
  <c r="F274" i="80"/>
  <c r="J274" i="80" s="1"/>
  <c r="F241" i="80"/>
  <c r="J241" i="80" s="1"/>
  <c r="C241" i="81" s="1"/>
  <c r="F282" i="80"/>
  <c r="J282" i="80" s="1"/>
  <c r="J9" i="78"/>
  <c r="C9" i="79" s="1"/>
  <c r="N9" i="105"/>
  <c r="L9" i="105"/>
  <c r="I9" i="105"/>
  <c r="N9" i="104"/>
  <c r="L9" i="104"/>
  <c r="I9" i="104"/>
  <c r="G403" i="104" s="1"/>
  <c r="L9" i="103"/>
  <c r="L4" i="103" s="1"/>
  <c r="P410" i="103" s="1"/>
  <c r="Q410" i="103" s="1"/>
  <c r="M424" i="103" s="1"/>
  <c r="I9" i="103"/>
  <c r="G403" i="103" s="1"/>
  <c r="N9" i="102"/>
  <c r="L9" i="102"/>
  <c r="I9" i="102"/>
  <c r="N9" i="101"/>
  <c r="L9" i="101"/>
  <c r="I9" i="101"/>
  <c r="N9" i="100"/>
  <c r="L9" i="100"/>
  <c r="I9" i="100"/>
  <c r="G403" i="100" s="1"/>
  <c r="N9" i="99"/>
  <c r="L9" i="99"/>
  <c r="I9" i="99"/>
  <c r="G403" i="99" s="1"/>
  <c r="N9" i="98"/>
  <c r="L9" i="98"/>
  <c r="I9" i="98"/>
  <c r="G403" i="98" s="1"/>
  <c r="N9" i="97"/>
  <c r="L9" i="97"/>
  <c r="I9" i="97"/>
  <c r="G403" i="97" s="1"/>
  <c r="N9" i="96"/>
  <c r="L9" i="96"/>
  <c r="I9" i="96"/>
  <c r="G403" i="96" s="1"/>
  <c r="N9" i="95"/>
  <c r="L9" i="95"/>
  <c r="I9" i="95"/>
  <c r="G403" i="95" s="1"/>
  <c r="N9" i="94"/>
  <c r="L9" i="94"/>
  <c r="I9" i="94"/>
  <c r="G403" i="94" s="1"/>
  <c r="N9" i="93"/>
  <c r="L9" i="93"/>
  <c r="I9" i="93"/>
  <c r="G403" i="93" s="1"/>
  <c r="N9" i="92"/>
  <c r="L9" i="92"/>
  <c r="I9" i="92"/>
  <c r="G403" i="92" s="1"/>
  <c r="N9" i="91"/>
  <c r="L9" i="91"/>
  <c r="I9" i="91"/>
  <c r="G403" i="91" s="1"/>
  <c r="N9" i="90"/>
  <c r="L9" i="90"/>
  <c r="I9" i="90"/>
  <c r="N9" i="89"/>
  <c r="L9" i="89"/>
  <c r="I9" i="89"/>
  <c r="N9" i="88"/>
  <c r="L9" i="88"/>
  <c r="I9" i="88"/>
  <c r="N9" i="87"/>
  <c r="L9" i="87"/>
  <c r="I9" i="87"/>
  <c r="N9" i="86"/>
  <c r="L9" i="86"/>
  <c r="I9" i="86"/>
  <c r="N9" i="85"/>
  <c r="L9" i="85"/>
  <c r="I9" i="85"/>
  <c r="N9" i="84"/>
  <c r="L9" i="84"/>
  <c r="I9" i="84"/>
  <c r="N9" i="83"/>
  <c r="L9" i="83"/>
  <c r="I9" i="83"/>
  <c r="N9" i="82"/>
  <c r="L9" i="82"/>
  <c r="I9" i="82"/>
  <c r="N9" i="81"/>
  <c r="L9" i="81"/>
  <c r="I9" i="81"/>
  <c r="N9" i="80"/>
  <c r="L9" i="80"/>
  <c r="I9" i="80"/>
  <c r="N403" i="79"/>
  <c r="N402" i="79"/>
  <c r="N9" i="79"/>
  <c r="L9" i="79"/>
  <c r="I9" i="79"/>
  <c r="N9" i="78"/>
  <c r="L9" i="78"/>
  <c r="I9" i="78"/>
  <c r="N3" i="78"/>
  <c r="L9" i="77"/>
  <c r="I9" i="77"/>
  <c r="N9" i="76"/>
  <c r="L9" i="76"/>
  <c r="I9" i="76"/>
  <c r="G3" i="112"/>
  <c r="N9" i="72"/>
  <c r="L9" i="72"/>
  <c r="I9" i="72"/>
  <c r="P9" i="76"/>
  <c r="G403" i="38"/>
  <c r="G402" i="38"/>
  <c r="N396" i="38"/>
  <c r="N395" i="38"/>
  <c r="N394" i="38"/>
  <c r="N393" i="38"/>
  <c r="N392" i="38"/>
  <c r="N391" i="38"/>
  <c r="N390" i="38"/>
  <c r="N389" i="38"/>
  <c r="N388" i="38"/>
  <c r="N387" i="38"/>
  <c r="N386" i="38"/>
  <c r="N385" i="38"/>
  <c r="N384" i="38"/>
  <c r="N383" i="38"/>
  <c r="N382" i="38"/>
  <c r="N381" i="38"/>
  <c r="N380" i="38"/>
  <c r="N379" i="38"/>
  <c r="N378" i="38"/>
  <c r="N377" i="38"/>
  <c r="N376" i="38"/>
  <c r="N375" i="38"/>
  <c r="N374" i="38"/>
  <c r="N373" i="38"/>
  <c r="N372" i="38"/>
  <c r="N371" i="38"/>
  <c r="N370" i="38"/>
  <c r="N369" i="38"/>
  <c r="N368" i="38"/>
  <c r="N367" i="38"/>
  <c r="N366" i="38"/>
  <c r="N365" i="38"/>
  <c r="N364" i="38"/>
  <c r="N363" i="38"/>
  <c r="N362" i="38"/>
  <c r="N361" i="38"/>
  <c r="N360" i="38"/>
  <c r="N359" i="38"/>
  <c r="N358" i="38"/>
  <c r="N357" i="38"/>
  <c r="N356" i="38"/>
  <c r="N355" i="38"/>
  <c r="N354" i="38"/>
  <c r="N353" i="38"/>
  <c r="N352" i="38"/>
  <c r="N351" i="38"/>
  <c r="N350" i="38"/>
  <c r="N349" i="38"/>
  <c r="N348" i="38"/>
  <c r="N347" i="38"/>
  <c r="N346" i="38"/>
  <c r="N345" i="38"/>
  <c r="N344" i="38"/>
  <c r="N343" i="38"/>
  <c r="N342" i="38"/>
  <c r="N341" i="38"/>
  <c r="N340" i="38"/>
  <c r="N339" i="38"/>
  <c r="N338" i="38"/>
  <c r="N337" i="38"/>
  <c r="N336" i="38"/>
  <c r="N335" i="38"/>
  <c r="N334" i="38"/>
  <c r="N333" i="38"/>
  <c r="N332" i="38"/>
  <c r="N331" i="38"/>
  <c r="N330" i="38"/>
  <c r="N329" i="38"/>
  <c r="N328" i="38"/>
  <c r="N327" i="38"/>
  <c r="N326" i="38"/>
  <c r="N325" i="38"/>
  <c r="N324" i="38"/>
  <c r="N323" i="38"/>
  <c r="N322" i="38"/>
  <c r="N321" i="38"/>
  <c r="N320" i="38"/>
  <c r="N319" i="38"/>
  <c r="N318" i="38"/>
  <c r="N317" i="38"/>
  <c r="N316" i="38"/>
  <c r="N315" i="38"/>
  <c r="N314" i="38"/>
  <c r="N313" i="38"/>
  <c r="N312" i="38"/>
  <c r="N311" i="38"/>
  <c r="N310" i="38"/>
  <c r="N309" i="38"/>
  <c r="N308" i="38"/>
  <c r="N307" i="38"/>
  <c r="N306" i="38"/>
  <c r="N305" i="38"/>
  <c r="N304" i="38"/>
  <c r="N303" i="38"/>
  <c r="N302" i="38"/>
  <c r="N301" i="38"/>
  <c r="N300" i="38"/>
  <c r="N299" i="38"/>
  <c r="N298" i="38"/>
  <c r="N297" i="38"/>
  <c r="N296" i="38"/>
  <c r="N295" i="38"/>
  <c r="N294" i="38"/>
  <c r="N293" i="38"/>
  <c r="N292" i="38"/>
  <c r="N291" i="38"/>
  <c r="N290" i="38"/>
  <c r="N289" i="38"/>
  <c r="N288" i="38"/>
  <c r="N287" i="38"/>
  <c r="N286" i="38"/>
  <c r="N285" i="38"/>
  <c r="N284" i="38"/>
  <c r="N283" i="38"/>
  <c r="N282" i="38"/>
  <c r="N281" i="38"/>
  <c r="N280" i="38"/>
  <c r="N279" i="38"/>
  <c r="N278" i="38"/>
  <c r="N277" i="38"/>
  <c r="N276" i="38"/>
  <c r="N275" i="38"/>
  <c r="N274" i="38"/>
  <c r="N273" i="38"/>
  <c r="N272" i="38"/>
  <c r="N271" i="38"/>
  <c r="N270" i="38"/>
  <c r="N269" i="38"/>
  <c r="N268" i="38"/>
  <c r="N267" i="38"/>
  <c r="N266" i="38"/>
  <c r="N265" i="38"/>
  <c r="N264" i="38"/>
  <c r="N263" i="38"/>
  <c r="N262" i="38"/>
  <c r="N261" i="38"/>
  <c r="N260" i="38"/>
  <c r="N259" i="38"/>
  <c r="N258" i="38"/>
  <c r="N257" i="38"/>
  <c r="N256" i="38"/>
  <c r="N255" i="38"/>
  <c r="N254" i="38"/>
  <c r="N253" i="38"/>
  <c r="N252" i="38"/>
  <c r="N251" i="38"/>
  <c r="N250" i="38"/>
  <c r="N249" i="38"/>
  <c r="N248" i="38"/>
  <c r="N247" i="38"/>
  <c r="N246" i="38"/>
  <c r="N245" i="38"/>
  <c r="N244" i="38"/>
  <c r="N243" i="38"/>
  <c r="N242" i="38"/>
  <c r="N241" i="38"/>
  <c r="N240" i="38"/>
  <c r="N239" i="38"/>
  <c r="N238" i="38"/>
  <c r="N237" i="38"/>
  <c r="N236" i="38"/>
  <c r="N235" i="38"/>
  <c r="N234" i="38"/>
  <c r="N233" i="38"/>
  <c r="N232" i="38"/>
  <c r="N231" i="38"/>
  <c r="N230" i="38"/>
  <c r="N229" i="38"/>
  <c r="N228" i="38"/>
  <c r="N227" i="38"/>
  <c r="N226" i="38"/>
  <c r="N225" i="38"/>
  <c r="N224" i="38"/>
  <c r="N223" i="38"/>
  <c r="N222" i="38"/>
  <c r="N221" i="38"/>
  <c r="N220" i="38"/>
  <c r="N219" i="38"/>
  <c r="N218" i="38"/>
  <c r="N217" i="38"/>
  <c r="N216" i="38"/>
  <c r="N215" i="38"/>
  <c r="N214" i="38"/>
  <c r="N213" i="38"/>
  <c r="N212" i="38"/>
  <c r="N211" i="38"/>
  <c r="N210" i="38"/>
  <c r="N209" i="38"/>
  <c r="N208" i="38"/>
  <c r="N207" i="38"/>
  <c r="N206" i="38"/>
  <c r="N205" i="38"/>
  <c r="N204" i="38"/>
  <c r="N203" i="38"/>
  <c r="N202" i="38"/>
  <c r="N201" i="38"/>
  <c r="N200" i="38"/>
  <c r="N199" i="38"/>
  <c r="N198" i="38"/>
  <c r="N197" i="38"/>
  <c r="N196" i="38"/>
  <c r="N195" i="38"/>
  <c r="N194" i="38"/>
  <c r="N193" i="38"/>
  <c r="N192" i="38"/>
  <c r="N191" i="38"/>
  <c r="N190" i="38"/>
  <c r="N189" i="38"/>
  <c r="N188" i="38"/>
  <c r="N187" i="38"/>
  <c r="N186" i="38"/>
  <c r="N185" i="38"/>
  <c r="N184" i="38"/>
  <c r="N183" i="38"/>
  <c r="N182" i="38"/>
  <c r="N181" i="38"/>
  <c r="N180" i="38"/>
  <c r="N179" i="38"/>
  <c r="N178" i="38"/>
  <c r="N177" i="38"/>
  <c r="N176" i="38"/>
  <c r="N175" i="38"/>
  <c r="N174" i="38"/>
  <c r="N173" i="38"/>
  <c r="N172" i="38"/>
  <c r="N171" i="38"/>
  <c r="N170" i="38"/>
  <c r="N169" i="38"/>
  <c r="N168" i="38"/>
  <c r="N167" i="38"/>
  <c r="N166" i="38"/>
  <c r="N165" i="38"/>
  <c r="N164" i="38"/>
  <c r="N163" i="38"/>
  <c r="N162" i="38"/>
  <c r="N161" i="38"/>
  <c r="N160" i="38"/>
  <c r="N159" i="38"/>
  <c r="N158" i="38"/>
  <c r="N157" i="38"/>
  <c r="N156" i="38"/>
  <c r="N155" i="38"/>
  <c r="N154" i="38"/>
  <c r="N153" i="38"/>
  <c r="N152" i="38"/>
  <c r="N151" i="38"/>
  <c r="N150" i="38"/>
  <c r="N149" i="38"/>
  <c r="N148" i="38"/>
  <c r="N147" i="38"/>
  <c r="N146" i="38"/>
  <c r="N145" i="38"/>
  <c r="N144" i="38"/>
  <c r="N143" i="38"/>
  <c r="N142" i="38"/>
  <c r="N141" i="38"/>
  <c r="N140" i="38"/>
  <c r="N139" i="38"/>
  <c r="N138" i="38"/>
  <c r="N137" i="38"/>
  <c r="N136" i="38"/>
  <c r="N135" i="38"/>
  <c r="N134" i="38"/>
  <c r="N133" i="38"/>
  <c r="N132" i="38"/>
  <c r="N131" i="38"/>
  <c r="N130" i="38"/>
  <c r="N129" i="38"/>
  <c r="N128" i="38"/>
  <c r="N127" i="38"/>
  <c r="N126" i="38"/>
  <c r="N125" i="38"/>
  <c r="N124" i="38"/>
  <c r="N123" i="38"/>
  <c r="N122" i="38"/>
  <c r="N121" i="38"/>
  <c r="N120" i="38"/>
  <c r="N119" i="38"/>
  <c r="N118" i="38"/>
  <c r="N117" i="38"/>
  <c r="N116" i="38"/>
  <c r="N115" i="38"/>
  <c r="N114" i="38"/>
  <c r="N113" i="38"/>
  <c r="N112" i="38"/>
  <c r="N111" i="38"/>
  <c r="N110" i="38"/>
  <c r="N109" i="38"/>
  <c r="N108" i="38"/>
  <c r="N107" i="38"/>
  <c r="N106" i="38"/>
  <c r="N105" i="38"/>
  <c r="N104" i="38"/>
  <c r="N103" i="38"/>
  <c r="N102" i="38"/>
  <c r="N101" i="38"/>
  <c r="N100" i="38"/>
  <c r="N99" i="38"/>
  <c r="N98" i="38"/>
  <c r="N97" i="38"/>
  <c r="N96" i="38"/>
  <c r="N95" i="38"/>
  <c r="N94" i="38"/>
  <c r="N93" i="38"/>
  <c r="N92" i="38"/>
  <c r="N91" i="38"/>
  <c r="N90" i="38"/>
  <c r="N89" i="38"/>
  <c r="N88" i="38"/>
  <c r="N87" i="38"/>
  <c r="N86" i="38"/>
  <c r="N85" i="38"/>
  <c r="N84" i="38"/>
  <c r="N83" i="38"/>
  <c r="N82" i="38"/>
  <c r="N81" i="38"/>
  <c r="N80" i="38"/>
  <c r="N79" i="38"/>
  <c r="N78" i="38"/>
  <c r="N77" i="38"/>
  <c r="N76" i="38"/>
  <c r="N75" i="38"/>
  <c r="N74" i="38"/>
  <c r="N73" i="38"/>
  <c r="N72" i="38"/>
  <c r="N71" i="38"/>
  <c r="N70" i="38"/>
  <c r="N69" i="38"/>
  <c r="N68" i="38"/>
  <c r="N67" i="38"/>
  <c r="N66" i="38"/>
  <c r="N65" i="38"/>
  <c r="N64" i="38"/>
  <c r="N63" i="38"/>
  <c r="N62" i="38"/>
  <c r="N61" i="38"/>
  <c r="N60" i="38"/>
  <c r="N59" i="38"/>
  <c r="N58" i="38"/>
  <c r="N57" i="38"/>
  <c r="N56" i="38"/>
  <c r="N55" i="38"/>
  <c r="N54" i="38"/>
  <c r="N53" i="38"/>
  <c r="N52" i="38"/>
  <c r="N51" i="38"/>
  <c r="N50" i="38"/>
  <c r="N49" i="38"/>
  <c r="N48" i="38"/>
  <c r="N47" i="38"/>
  <c r="N46" i="38"/>
  <c r="N45" i="38"/>
  <c r="N44" i="38"/>
  <c r="N43" i="38"/>
  <c r="N42" i="38"/>
  <c r="N41" i="38"/>
  <c r="N40" i="38"/>
  <c r="N39" i="38"/>
  <c r="N38" i="38"/>
  <c r="N37" i="38"/>
  <c r="N36" i="38"/>
  <c r="N35" i="38"/>
  <c r="N34" i="38"/>
  <c r="N33" i="38"/>
  <c r="N32" i="38"/>
  <c r="N31" i="38"/>
  <c r="N30" i="38"/>
  <c r="N29" i="38"/>
  <c r="N28" i="38"/>
  <c r="N27" i="38"/>
  <c r="N26" i="38"/>
  <c r="N25" i="38"/>
  <c r="N24" i="38"/>
  <c r="N23" i="38"/>
  <c r="N22" i="38"/>
  <c r="N21" i="38"/>
  <c r="N20" i="38"/>
  <c r="N19" i="38"/>
  <c r="N18" i="38"/>
  <c r="N17" i="38"/>
  <c r="N16" i="38"/>
  <c r="N15" i="38"/>
  <c r="N14" i="38"/>
  <c r="N13" i="38"/>
  <c r="N12" i="38"/>
  <c r="N11" i="38"/>
  <c r="N10" i="38"/>
  <c r="N9" i="38"/>
  <c r="S9" i="109"/>
  <c r="L4" i="109"/>
  <c r="G33" i="112"/>
  <c r="E33" i="112"/>
  <c r="D33" i="112"/>
  <c r="C33" i="112"/>
  <c r="G32" i="112"/>
  <c r="E32" i="112"/>
  <c r="D32" i="112"/>
  <c r="C32" i="112"/>
  <c r="G31" i="112"/>
  <c r="E31" i="112"/>
  <c r="D31" i="112"/>
  <c r="C31" i="112"/>
  <c r="G30" i="112"/>
  <c r="E30" i="112"/>
  <c r="D30" i="112"/>
  <c r="C30" i="112"/>
  <c r="G29" i="112"/>
  <c r="E29" i="112"/>
  <c r="D29" i="112"/>
  <c r="C29" i="112"/>
  <c r="G28" i="112"/>
  <c r="E28" i="112"/>
  <c r="D28" i="112"/>
  <c r="C28" i="112"/>
  <c r="G27" i="112"/>
  <c r="E27" i="112"/>
  <c r="D27" i="112"/>
  <c r="C27" i="112"/>
  <c r="G26" i="112"/>
  <c r="E26" i="112"/>
  <c r="D26" i="112"/>
  <c r="C26" i="112"/>
  <c r="G25" i="112"/>
  <c r="E25" i="112"/>
  <c r="D25" i="112"/>
  <c r="C25" i="112"/>
  <c r="G24" i="112"/>
  <c r="E24" i="112"/>
  <c r="D24" i="112"/>
  <c r="C24" i="112"/>
  <c r="G23" i="112"/>
  <c r="E23" i="112"/>
  <c r="D23" i="112"/>
  <c r="C23" i="112"/>
  <c r="G22" i="112"/>
  <c r="E22" i="112"/>
  <c r="D22" i="112"/>
  <c r="C22" i="112"/>
  <c r="G21" i="112"/>
  <c r="E21" i="112"/>
  <c r="D21" i="112"/>
  <c r="C21" i="112"/>
  <c r="G20" i="112"/>
  <c r="E20" i="112"/>
  <c r="D20" i="112"/>
  <c r="C20" i="112"/>
  <c r="G19" i="112"/>
  <c r="E19" i="112"/>
  <c r="D19" i="112"/>
  <c r="C19" i="112"/>
  <c r="G18" i="112"/>
  <c r="E18" i="112"/>
  <c r="D18" i="112"/>
  <c r="C18" i="112"/>
  <c r="G17" i="112"/>
  <c r="E17" i="112"/>
  <c r="D17" i="112"/>
  <c r="C17" i="112"/>
  <c r="G16" i="112"/>
  <c r="E16" i="112"/>
  <c r="D16" i="112"/>
  <c r="C16" i="112"/>
  <c r="G15" i="112"/>
  <c r="E15" i="112"/>
  <c r="D15" i="112"/>
  <c r="C15" i="112"/>
  <c r="G14" i="112"/>
  <c r="E14" i="112"/>
  <c r="D14" i="112"/>
  <c r="C14" i="112"/>
  <c r="G13" i="112"/>
  <c r="E13" i="112"/>
  <c r="D13" i="112"/>
  <c r="C13" i="112"/>
  <c r="G12" i="112"/>
  <c r="E12" i="112"/>
  <c r="D12" i="112"/>
  <c r="C12" i="112"/>
  <c r="G11" i="112"/>
  <c r="E11" i="112"/>
  <c r="D11" i="112"/>
  <c r="C11" i="112"/>
  <c r="G10" i="112"/>
  <c r="E10" i="112"/>
  <c r="D10" i="112"/>
  <c r="C10" i="112"/>
  <c r="G9" i="112"/>
  <c r="E9" i="112"/>
  <c r="D9" i="112"/>
  <c r="C9" i="112"/>
  <c r="G8" i="112"/>
  <c r="E8" i="112"/>
  <c r="D8" i="112"/>
  <c r="C8" i="112"/>
  <c r="G7" i="112"/>
  <c r="E7" i="112"/>
  <c r="D7" i="112"/>
  <c r="C7" i="112"/>
  <c r="G6" i="112"/>
  <c r="E6" i="112"/>
  <c r="D6" i="112"/>
  <c r="C6" i="112"/>
  <c r="G5" i="112"/>
  <c r="E5" i="112"/>
  <c r="D5" i="112"/>
  <c r="C5" i="112"/>
  <c r="G4" i="112"/>
  <c r="E4" i="112"/>
  <c r="D4" i="112"/>
  <c r="C4" i="112"/>
  <c r="E3" i="112"/>
  <c r="D3" i="112"/>
  <c r="C3" i="112"/>
  <c r="B3" i="112"/>
  <c r="M9" i="102" l="1"/>
  <c r="M403" i="102" s="1"/>
  <c r="G403" i="102"/>
  <c r="C242" i="81"/>
  <c r="F242" i="81" s="1"/>
  <c r="J242" i="81" s="1"/>
  <c r="C246" i="81"/>
  <c r="F246" i="81" s="1"/>
  <c r="J246" i="81" s="1"/>
  <c r="C250" i="81"/>
  <c r="F250" i="81" s="1"/>
  <c r="J250" i="81" s="1"/>
  <c r="C254" i="81"/>
  <c r="F254" i="81" s="1"/>
  <c r="J254" i="81" s="1"/>
  <c r="C258" i="81"/>
  <c r="F258" i="81" s="1"/>
  <c r="J258" i="81" s="1"/>
  <c r="C262" i="81"/>
  <c r="F262" i="81" s="1"/>
  <c r="J262" i="81" s="1"/>
  <c r="C266" i="81"/>
  <c r="F266" i="81" s="1"/>
  <c r="J266" i="81" s="1"/>
  <c r="C270" i="81"/>
  <c r="F270" i="81" s="1"/>
  <c r="J270" i="81" s="1"/>
  <c r="C274" i="81"/>
  <c r="F274" i="81" s="1"/>
  <c r="J274" i="81" s="1"/>
  <c r="C278" i="81"/>
  <c r="F278" i="81" s="1"/>
  <c r="J278" i="81" s="1"/>
  <c r="C282" i="81"/>
  <c r="F282" i="81" s="1"/>
  <c r="J282" i="81" s="1"/>
  <c r="C286" i="81"/>
  <c r="F286" i="81" s="1"/>
  <c r="J286" i="81" s="1"/>
  <c r="C290" i="81"/>
  <c r="F290" i="81" s="1"/>
  <c r="J290" i="81" s="1"/>
  <c r="C294" i="81"/>
  <c r="F294" i="81" s="1"/>
  <c r="J294" i="81" s="1"/>
  <c r="C298" i="81"/>
  <c r="F298" i="81" s="1"/>
  <c r="J298" i="81" s="1"/>
  <c r="C302" i="81"/>
  <c r="F302" i="81" s="1"/>
  <c r="J302" i="81" s="1"/>
  <c r="C306" i="81"/>
  <c r="F306" i="81" s="1"/>
  <c r="J306" i="81" s="1"/>
  <c r="C310" i="81"/>
  <c r="F310" i="81" s="1"/>
  <c r="J310" i="81" s="1"/>
  <c r="C314" i="81"/>
  <c r="F314" i="81" s="1"/>
  <c r="J314" i="81" s="1"/>
  <c r="C318" i="81"/>
  <c r="F318" i="81" s="1"/>
  <c r="J318" i="81" s="1"/>
  <c r="C322" i="81"/>
  <c r="F322" i="81" s="1"/>
  <c r="J322" i="81" s="1"/>
  <c r="C326" i="81"/>
  <c r="F326" i="81" s="1"/>
  <c r="J326" i="81" s="1"/>
  <c r="C330" i="81"/>
  <c r="F330" i="81" s="1"/>
  <c r="J330" i="81" s="1"/>
  <c r="C334" i="81"/>
  <c r="F334" i="81" s="1"/>
  <c r="J334" i="81" s="1"/>
  <c r="C338" i="81"/>
  <c r="F338" i="81" s="1"/>
  <c r="J338" i="81" s="1"/>
  <c r="C342" i="81"/>
  <c r="F342" i="81" s="1"/>
  <c r="J342" i="81" s="1"/>
  <c r="C346" i="81"/>
  <c r="F346" i="81" s="1"/>
  <c r="J346" i="81" s="1"/>
  <c r="C350" i="81"/>
  <c r="F350" i="81" s="1"/>
  <c r="J350" i="81" s="1"/>
  <c r="C354" i="81"/>
  <c r="F354" i="81" s="1"/>
  <c r="J354" i="81" s="1"/>
  <c r="C358" i="81"/>
  <c r="F358" i="81" s="1"/>
  <c r="J358" i="81" s="1"/>
  <c r="C362" i="81"/>
  <c r="F362" i="81" s="1"/>
  <c r="J362" i="81" s="1"/>
  <c r="C366" i="81"/>
  <c r="F366" i="81" s="1"/>
  <c r="J366" i="81" s="1"/>
  <c r="C370" i="81"/>
  <c r="F370" i="81" s="1"/>
  <c r="J370" i="81" s="1"/>
  <c r="C374" i="81"/>
  <c r="F374" i="81" s="1"/>
  <c r="J374" i="81" s="1"/>
  <c r="C378" i="81"/>
  <c r="F378" i="81" s="1"/>
  <c r="J378" i="81" s="1"/>
  <c r="C382" i="81"/>
  <c r="F382" i="81" s="1"/>
  <c r="J382" i="81" s="1"/>
  <c r="C386" i="81"/>
  <c r="F386" i="81" s="1"/>
  <c r="J386" i="81" s="1"/>
  <c r="C390" i="81"/>
  <c r="F390" i="81" s="1"/>
  <c r="J390" i="81" s="1"/>
  <c r="C394" i="81"/>
  <c r="F394" i="81" s="1"/>
  <c r="J394" i="81" s="1"/>
  <c r="C398" i="81"/>
  <c r="F398" i="81" s="1"/>
  <c r="J398" i="81" s="1"/>
  <c r="C243" i="81"/>
  <c r="F243" i="81" s="1"/>
  <c r="J243" i="81" s="1"/>
  <c r="C247" i="81"/>
  <c r="F247" i="81" s="1"/>
  <c r="J247" i="81" s="1"/>
  <c r="C251" i="81"/>
  <c r="F251" i="81" s="1"/>
  <c r="J251" i="81" s="1"/>
  <c r="C255" i="81"/>
  <c r="F255" i="81" s="1"/>
  <c r="J255" i="81" s="1"/>
  <c r="C259" i="81"/>
  <c r="F259" i="81" s="1"/>
  <c r="J259" i="81" s="1"/>
  <c r="C263" i="81"/>
  <c r="F263" i="81" s="1"/>
  <c r="J263" i="81" s="1"/>
  <c r="C267" i="81"/>
  <c r="F267" i="81" s="1"/>
  <c r="J267" i="81" s="1"/>
  <c r="C271" i="81"/>
  <c r="F271" i="81" s="1"/>
  <c r="J271" i="81" s="1"/>
  <c r="C275" i="81"/>
  <c r="F275" i="81" s="1"/>
  <c r="J275" i="81" s="1"/>
  <c r="C279" i="81"/>
  <c r="F279" i="81" s="1"/>
  <c r="J279" i="81" s="1"/>
  <c r="C283" i="81"/>
  <c r="F283" i="81" s="1"/>
  <c r="J283" i="81" s="1"/>
  <c r="C287" i="81"/>
  <c r="F287" i="81" s="1"/>
  <c r="J287" i="81" s="1"/>
  <c r="C291" i="81"/>
  <c r="F291" i="81" s="1"/>
  <c r="J291" i="81" s="1"/>
  <c r="C295" i="81"/>
  <c r="F295" i="81" s="1"/>
  <c r="J295" i="81" s="1"/>
  <c r="C299" i="81"/>
  <c r="F299" i="81" s="1"/>
  <c r="J299" i="81" s="1"/>
  <c r="C303" i="81"/>
  <c r="F303" i="81" s="1"/>
  <c r="J303" i="81" s="1"/>
  <c r="C307" i="81"/>
  <c r="F307" i="81" s="1"/>
  <c r="J307" i="81" s="1"/>
  <c r="C311" i="81"/>
  <c r="F311" i="81" s="1"/>
  <c r="J311" i="81" s="1"/>
  <c r="C315" i="81"/>
  <c r="F315" i="81" s="1"/>
  <c r="J315" i="81" s="1"/>
  <c r="C319" i="81"/>
  <c r="F319" i="81" s="1"/>
  <c r="J319" i="81" s="1"/>
  <c r="C323" i="81"/>
  <c r="F323" i="81" s="1"/>
  <c r="J323" i="81" s="1"/>
  <c r="C327" i="81"/>
  <c r="F327" i="81" s="1"/>
  <c r="J327" i="81" s="1"/>
  <c r="C331" i="81"/>
  <c r="F331" i="81" s="1"/>
  <c r="J331" i="81" s="1"/>
  <c r="C335" i="81"/>
  <c r="F335" i="81" s="1"/>
  <c r="J335" i="81" s="1"/>
  <c r="C339" i="81"/>
  <c r="F339" i="81" s="1"/>
  <c r="J339" i="81" s="1"/>
  <c r="C343" i="81"/>
  <c r="F343" i="81" s="1"/>
  <c r="J343" i="81" s="1"/>
  <c r="C347" i="81"/>
  <c r="F347" i="81" s="1"/>
  <c r="J347" i="81" s="1"/>
  <c r="C351" i="81"/>
  <c r="F351" i="81" s="1"/>
  <c r="J351" i="81" s="1"/>
  <c r="C355" i="81"/>
  <c r="F355" i="81" s="1"/>
  <c r="J355" i="81" s="1"/>
  <c r="C359" i="81"/>
  <c r="F359" i="81" s="1"/>
  <c r="J359" i="81" s="1"/>
  <c r="C363" i="81"/>
  <c r="F363" i="81" s="1"/>
  <c r="J363" i="81" s="1"/>
  <c r="C367" i="81"/>
  <c r="F367" i="81" s="1"/>
  <c r="J367" i="81" s="1"/>
  <c r="C371" i="81"/>
  <c r="F371" i="81" s="1"/>
  <c r="J371" i="81" s="1"/>
  <c r="C375" i="81"/>
  <c r="F375" i="81" s="1"/>
  <c r="J375" i="81" s="1"/>
  <c r="C379" i="81"/>
  <c r="F379" i="81" s="1"/>
  <c r="J379" i="81" s="1"/>
  <c r="C383" i="81"/>
  <c r="F383" i="81" s="1"/>
  <c r="J383" i="81" s="1"/>
  <c r="C387" i="81"/>
  <c r="F387" i="81" s="1"/>
  <c r="J387" i="81" s="1"/>
  <c r="C391" i="81"/>
  <c r="F391" i="81" s="1"/>
  <c r="J391" i="81" s="1"/>
  <c r="C395" i="81"/>
  <c r="F395" i="81" s="1"/>
  <c r="J395" i="81" s="1"/>
  <c r="C244" i="81"/>
  <c r="F244" i="81" s="1"/>
  <c r="J244" i="81" s="1"/>
  <c r="C248" i="81"/>
  <c r="F248" i="81" s="1"/>
  <c r="J248" i="81" s="1"/>
  <c r="C252" i="81"/>
  <c r="F252" i="81" s="1"/>
  <c r="J252" i="81" s="1"/>
  <c r="C256" i="81"/>
  <c r="F256" i="81" s="1"/>
  <c r="J256" i="81" s="1"/>
  <c r="C260" i="81"/>
  <c r="F260" i="81" s="1"/>
  <c r="J260" i="81" s="1"/>
  <c r="C264" i="81"/>
  <c r="F264" i="81" s="1"/>
  <c r="J264" i="81" s="1"/>
  <c r="C268" i="81"/>
  <c r="F268" i="81" s="1"/>
  <c r="J268" i="81" s="1"/>
  <c r="C272" i="81"/>
  <c r="F272" i="81" s="1"/>
  <c r="J272" i="81" s="1"/>
  <c r="C276" i="81"/>
  <c r="F276" i="81" s="1"/>
  <c r="J276" i="81" s="1"/>
  <c r="C280" i="81"/>
  <c r="F280" i="81" s="1"/>
  <c r="J280" i="81" s="1"/>
  <c r="C284" i="81"/>
  <c r="F284" i="81" s="1"/>
  <c r="J284" i="81" s="1"/>
  <c r="C288" i="81"/>
  <c r="F288" i="81" s="1"/>
  <c r="J288" i="81" s="1"/>
  <c r="C292" i="81"/>
  <c r="F292" i="81" s="1"/>
  <c r="J292" i="81" s="1"/>
  <c r="C296" i="81"/>
  <c r="F296" i="81" s="1"/>
  <c r="J296" i="81" s="1"/>
  <c r="C300" i="81"/>
  <c r="F300" i="81" s="1"/>
  <c r="J300" i="81" s="1"/>
  <c r="C304" i="81"/>
  <c r="F304" i="81" s="1"/>
  <c r="J304" i="81" s="1"/>
  <c r="C308" i="81"/>
  <c r="F308" i="81" s="1"/>
  <c r="J308" i="81" s="1"/>
  <c r="C312" i="81"/>
  <c r="F312" i="81" s="1"/>
  <c r="J312" i="81" s="1"/>
  <c r="C316" i="81"/>
  <c r="F316" i="81" s="1"/>
  <c r="J316" i="81" s="1"/>
  <c r="C320" i="81"/>
  <c r="F320" i="81" s="1"/>
  <c r="J320" i="81" s="1"/>
  <c r="C324" i="81"/>
  <c r="F324" i="81" s="1"/>
  <c r="J324" i="81" s="1"/>
  <c r="C328" i="81"/>
  <c r="F328" i="81" s="1"/>
  <c r="J328" i="81" s="1"/>
  <c r="C332" i="81"/>
  <c r="F332" i="81" s="1"/>
  <c r="J332" i="81" s="1"/>
  <c r="C336" i="81"/>
  <c r="F336" i="81" s="1"/>
  <c r="J336" i="81" s="1"/>
  <c r="C340" i="81"/>
  <c r="F340" i="81" s="1"/>
  <c r="J340" i="81" s="1"/>
  <c r="C344" i="81"/>
  <c r="F344" i="81" s="1"/>
  <c r="J344" i="81" s="1"/>
  <c r="C348" i="81"/>
  <c r="F348" i="81" s="1"/>
  <c r="J348" i="81" s="1"/>
  <c r="C352" i="81"/>
  <c r="F352" i="81" s="1"/>
  <c r="J352" i="81" s="1"/>
  <c r="C356" i="81"/>
  <c r="F356" i="81" s="1"/>
  <c r="J356" i="81" s="1"/>
  <c r="C360" i="81"/>
  <c r="F360" i="81" s="1"/>
  <c r="J360" i="81" s="1"/>
  <c r="C364" i="81"/>
  <c r="F364" i="81" s="1"/>
  <c r="J364" i="81" s="1"/>
  <c r="C368" i="81"/>
  <c r="F368" i="81" s="1"/>
  <c r="J368" i="81" s="1"/>
  <c r="C372" i="81"/>
  <c r="F372" i="81" s="1"/>
  <c r="J372" i="81" s="1"/>
  <c r="C376" i="81"/>
  <c r="F376" i="81" s="1"/>
  <c r="J376" i="81" s="1"/>
  <c r="C380" i="81"/>
  <c r="F380" i="81" s="1"/>
  <c r="J380" i="81" s="1"/>
  <c r="C384" i="81"/>
  <c r="F384" i="81" s="1"/>
  <c r="J384" i="81" s="1"/>
  <c r="C245" i="81"/>
  <c r="F245" i="81" s="1"/>
  <c r="J245" i="81" s="1"/>
  <c r="C249" i="81"/>
  <c r="F249" i="81" s="1"/>
  <c r="J249" i="81" s="1"/>
  <c r="C253" i="81"/>
  <c r="F253" i="81" s="1"/>
  <c r="J253" i="81" s="1"/>
  <c r="C257" i="81"/>
  <c r="F257" i="81" s="1"/>
  <c r="J257" i="81" s="1"/>
  <c r="C261" i="81"/>
  <c r="F261" i="81" s="1"/>
  <c r="J261" i="81" s="1"/>
  <c r="C265" i="81"/>
  <c r="F265" i="81" s="1"/>
  <c r="J265" i="81" s="1"/>
  <c r="C269" i="81"/>
  <c r="F269" i="81" s="1"/>
  <c r="J269" i="81" s="1"/>
  <c r="C273" i="81"/>
  <c r="F273" i="81" s="1"/>
  <c r="J273" i="81" s="1"/>
  <c r="C277" i="81"/>
  <c r="F277" i="81" s="1"/>
  <c r="J277" i="81" s="1"/>
  <c r="C281" i="81"/>
  <c r="F281" i="81" s="1"/>
  <c r="J281" i="81" s="1"/>
  <c r="C285" i="81"/>
  <c r="F285" i="81" s="1"/>
  <c r="J285" i="81" s="1"/>
  <c r="C289" i="81"/>
  <c r="F289" i="81" s="1"/>
  <c r="J289" i="81" s="1"/>
  <c r="C293" i="81"/>
  <c r="F293" i="81" s="1"/>
  <c r="J293" i="81" s="1"/>
  <c r="C297" i="81"/>
  <c r="F297" i="81" s="1"/>
  <c r="J297" i="81" s="1"/>
  <c r="C301" i="81"/>
  <c r="F301" i="81" s="1"/>
  <c r="J301" i="81" s="1"/>
  <c r="C305" i="81"/>
  <c r="F305" i="81" s="1"/>
  <c r="J305" i="81" s="1"/>
  <c r="C309" i="81"/>
  <c r="F309" i="81" s="1"/>
  <c r="J309" i="81" s="1"/>
  <c r="C313" i="81"/>
  <c r="F313" i="81" s="1"/>
  <c r="J313" i="81" s="1"/>
  <c r="C317" i="81"/>
  <c r="F317" i="81" s="1"/>
  <c r="J317" i="81" s="1"/>
  <c r="C321" i="81"/>
  <c r="F321" i="81" s="1"/>
  <c r="J321" i="81" s="1"/>
  <c r="C325" i="81"/>
  <c r="F325" i="81" s="1"/>
  <c r="J325" i="81" s="1"/>
  <c r="C329" i="81"/>
  <c r="F329" i="81" s="1"/>
  <c r="J329" i="81" s="1"/>
  <c r="C333" i="81"/>
  <c r="F333" i="81" s="1"/>
  <c r="J333" i="81" s="1"/>
  <c r="C337" i="81"/>
  <c r="F337" i="81" s="1"/>
  <c r="J337" i="81" s="1"/>
  <c r="C341" i="81"/>
  <c r="F341" i="81" s="1"/>
  <c r="J341" i="81" s="1"/>
  <c r="C345" i="81"/>
  <c r="F345" i="81" s="1"/>
  <c r="J345" i="81" s="1"/>
  <c r="C349" i="81"/>
  <c r="F349" i="81" s="1"/>
  <c r="J349" i="81" s="1"/>
  <c r="C353" i="81"/>
  <c r="F353" i="81" s="1"/>
  <c r="J353" i="81" s="1"/>
  <c r="C369" i="81"/>
  <c r="F369" i="81" s="1"/>
  <c r="J369" i="81" s="1"/>
  <c r="C385" i="81"/>
  <c r="F385" i="81" s="1"/>
  <c r="J385" i="81" s="1"/>
  <c r="C393" i="81"/>
  <c r="F393" i="81" s="1"/>
  <c r="J393" i="81" s="1"/>
  <c r="C400" i="81"/>
  <c r="F400" i="81" s="1"/>
  <c r="J400" i="81" s="1"/>
  <c r="C357" i="81"/>
  <c r="F357" i="81" s="1"/>
  <c r="J357" i="81" s="1"/>
  <c r="C373" i="81"/>
  <c r="F373" i="81" s="1"/>
  <c r="J373" i="81" s="1"/>
  <c r="C388" i="81"/>
  <c r="F388" i="81" s="1"/>
  <c r="J388" i="81" s="1"/>
  <c r="C396" i="81"/>
  <c r="F396" i="81" s="1"/>
  <c r="J396" i="81" s="1"/>
  <c r="C401" i="81"/>
  <c r="F401" i="81" s="1"/>
  <c r="J401" i="81" s="1"/>
  <c r="C361" i="81"/>
  <c r="F361" i="81" s="1"/>
  <c r="J361" i="81" s="1"/>
  <c r="C377" i="81"/>
  <c r="F377" i="81" s="1"/>
  <c r="J377" i="81" s="1"/>
  <c r="C389" i="81"/>
  <c r="F389" i="81" s="1"/>
  <c r="J389" i="81" s="1"/>
  <c r="C397" i="81"/>
  <c r="F397" i="81" s="1"/>
  <c r="J397" i="81" s="1"/>
  <c r="C365" i="81"/>
  <c r="F365" i="81" s="1"/>
  <c r="J365" i="81" s="1"/>
  <c r="C381" i="81"/>
  <c r="F381" i="81" s="1"/>
  <c r="J381" i="81" s="1"/>
  <c r="C392" i="81"/>
  <c r="F392" i="81" s="1"/>
  <c r="J392" i="81" s="1"/>
  <c r="C399" i="81"/>
  <c r="F399" i="81" s="1"/>
  <c r="J399" i="81" s="1"/>
  <c r="C176" i="87"/>
  <c r="F176" i="87" s="1"/>
  <c r="J176" i="87" s="1"/>
  <c r="C235" i="83"/>
  <c r="F235" i="83" s="1"/>
  <c r="J235" i="83" s="1"/>
  <c r="C234" i="82"/>
  <c r="F234" i="82" s="1"/>
  <c r="J234" i="82" s="1"/>
  <c r="C236" i="82"/>
  <c r="F236" i="82" s="1"/>
  <c r="J236" i="82" s="1"/>
  <c r="C237" i="82"/>
  <c r="F237" i="82" s="1"/>
  <c r="J237" i="82" s="1"/>
  <c r="C238" i="82"/>
  <c r="F238" i="82" s="1"/>
  <c r="J238" i="82" s="1"/>
  <c r="C239" i="82"/>
  <c r="F239" i="82" s="1"/>
  <c r="J239" i="82" s="1"/>
  <c r="C10" i="82"/>
  <c r="F10" i="82" s="1"/>
  <c r="J10" i="82" s="1"/>
  <c r="C12" i="82"/>
  <c r="F12" i="82" s="1"/>
  <c r="J12" i="82" s="1"/>
  <c r="C13" i="82"/>
  <c r="F13" i="82" s="1"/>
  <c r="J13" i="82" s="1"/>
  <c r="C14" i="82"/>
  <c r="F14" i="82" s="1"/>
  <c r="J14" i="82" s="1"/>
  <c r="C17" i="82"/>
  <c r="F17" i="82" s="1"/>
  <c r="J17" i="82" s="1"/>
  <c r="C18" i="82"/>
  <c r="F18" i="82" s="1"/>
  <c r="J18" i="82" s="1"/>
  <c r="C20" i="82"/>
  <c r="F20" i="82" s="1"/>
  <c r="J20" i="82" s="1"/>
  <c r="C21" i="82"/>
  <c r="F21" i="82" s="1"/>
  <c r="J21" i="82" s="1"/>
  <c r="C22" i="82"/>
  <c r="F22" i="82" s="1"/>
  <c r="J22" i="82" s="1"/>
  <c r="C24" i="82"/>
  <c r="F24" i="82" s="1"/>
  <c r="J24" i="82" s="1"/>
  <c r="C25" i="82"/>
  <c r="F25" i="82" s="1"/>
  <c r="J25" i="82" s="1"/>
  <c r="C26" i="82"/>
  <c r="F26" i="82" s="1"/>
  <c r="J26" i="82" s="1"/>
  <c r="C29" i="82"/>
  <c r="F29" i="82" s="1"/>
  <c r="J29" i="82" s="1"/>
  <c r="C30" i="82"/>
  <c r="F30" i="82" s="1"/>
  <c r="J30" i="82" s="1"/>
  <c r="C34" i="82"/>
  <c r="F34" i="82" s="1"/>
  <c r="J34" i="82" s="1"/>
  <c r="C36" i="82"/>
  <c r="F36" i="82" s="1"/>
  <c r="J36" i="82" s="1"/>
  <c r="C38" i="82"/>
  <c r="F38" i="82" s="1"/>
  <c r="J38" i="82" s="1"/>
  <c r="C41" i="82"/>
  <c r="F41" i="82" s="1"/>
  <c r="J41" i="82" s="1"/>
  <c r="C42" i="82"/>
  <c r="F42" i="82" s="1"/>
  <c r="J42" i="82" s="1"/>
  <c r="C44" i="82"/>
  <c r="F44" i="82" s="1"/>
  <c r="J44" i="82" s="1"/>
  <c r="C46" i="82"/>
  <c r="F46" i="82" s="1"/>
  <c r="J46" i="82" s="1"/>
  <c r="C50" i="82"/>
  <c r="F50" i="82" s="1"/>
  <c r="J50" i="82" s="1"/>
  <c r="C52" i="82"/>
  <c r="F52" i="82" s="1"/>
  <c r="J52" i="82" s="1"/>
  <c r="C53" i="82"/>
  <c r="F53" i="82" s="1"/>
  <c r="J53" i="82" s="1"/>
  <c r="C54" i="82"/>
  <c r="F54" i="82" s="1"/>
  <c r="J54" i="82" s="1"/>
  <c r="C56" i="82"/>
  <c r="F56" i="82" s="1"/>
  <c r="J56" i="82" s="1"/>
  <c r="C57" i="82"/>
  <c r="F57" i="82" s="1"/>
  <c r="J57" i="82" s="1"/>
  <c r="C57" i="83" s="1"/>
  <c r="F57" i="83" s="1"/>
  <c r="J57" i="83" s="1"/>
  <c r="C57" i="84" s="1"/>
  <c r="F57" i="84" s="1"/>
  <c r="J57" i="84" s="1"/>
  <c r="C57" i="85" s="1"/>
  <c r="F57" i="85" s="1"/>
  <c r="J57" i="85" s="1"/>
  <c r="C57" i="86" s="1"/>
  <c r="F57" i="86" s="1"/>
  <c r="J57" i="86" s="1"/>
  <c r="C57" i="87" s="1"/>
  <c r="F57" i="87" s="1"/>
  <c r="J57" i="87" s="1"/>
  <c r="C58" i="82"/>
  <c r="F58" i="82" s="1"/>
  <c r="J58" i="82" s="1"/>
  <c r="C60" i="82"/>
  <c r="F60" i="82" s="1"/>
  <c r="J60" i="82" s="1"/>
  <c r="C61" i="82"/>
  <c r="F61" i="82" s="1"/>
  <c r="J61" i="82" s="1"/>
  <c r="C62" i="82"/>
  <c r="F62" i="82" s="1"/>
  <c r="J62" i="82" s="1"/>
  <c r="C66" i="82"/>
  <c r="F66" i="82" s="1"/>
  <c r="J66" i="82" s="1"/>
  <c r="C68" i="82"/>
  <c r="F68" i="82" s="1"/>
  <c r="J68" i="82" s="1"/>
  <c r="C70" i="82"/>
  <c r="F70" i="82" s="1"/>
  <c r="J70" i="82" s="1"/>
  <c r="C73" i="82"/>
  <c r="F73" i="82" s="1"/>
  <c r="J73" i="82" s="1"/>
  <c r="C74" i="82"/>
  <c r="F74" i="82" s="1"/>
  <c r="J74" i="82" s="1"/>
  <c r="C76" i="82"/>
  <c r="F76" i="82" s="1"/>
  <c r="J76" i="82" s="1"/>
  <c r="C78" i="82"/>
  <c r="F78" i="82" s="1"/>
  <c r="J78" i="82" s="1"/>
  <c r="C80" i="82"/>
  <c r="F80" i="82" s="1"/>
  <c r="J80" i="82" s="1"/>
  <c r="C82" i="82"/>
  <c r="F82" i="82" s="1"/>
  <c r="J82" i="82" s="1"/>
  <c r="C85" i="82"/>
  <c r="F85" i="82" s="1"/>
  <c r="J85" i="82" s="1"/>
  <c r="C86" i="82"/>
  <c r="F86" i="82" s="1"/>
  <c r="J86" i="82" s="1"/>
  <c r="C90" i="82"/>
  <c r="F90" i="82" s="1"/>
  <c r="J90" i="82" s="1"/>
  <c r="C94" i="82"/>
  <c r="F94" i="82" s="1"/>
  <c r="J94" i="82" s="1"/>
  <c r="C96" i="82"/>
  <c r="F96" i="82" s="1"/>
  <c r="J96" i="82" s="1"/>
  <c r="C98" i="82"/>
  <c r="F98" i="82" s="1"/>
  <c r="J98" i="82" s="1"/>
  <c r="C101" i="82"/>
  <c r="F101" i="82" s="1"/>
  <c r="J101" i="82" s="1"/>
  <c r="C102" i="82"/>
  <c r="F102" i="82" s="1"/>
  <c r="J102" i="82" s="1"/>
  <c r="C106" i="82"/>
  <c r="F106" i="82" s="1"/>
  <c r="J106" i="82" s="1"/>
  <c r="C108" i="82"/>
  <c r="F108" i="82" s="1"/>
  <c r="J108" i="82" s="1"/>
  <c r="C110" i="82"/>
  <c r="F110" i="82" s="1"/>
  <c r="J110" i="82" s="1"/>
  <c r="C112" i="82"/>
  <c r="F112" i="82" s="1"/>
  <c r="J112" i="82" s="1"/>
  <c r="C114" i="82"/>
  <c r="F114" i="82" s="1"/>
  <c r="J114" i="82" s="1"/>
  <c r="C116" i="82"/>
  <c r="F116" i="82" s="1"/>
  <c r="J116" i="82" s="1"/>
  <c r="C117" i="82"/>
  <c r="F117" i="82" s="1"/>
  <c r="J117" i="82" s="1"/>
  <c r="C118" i="82"/>
  <c r="F118" i="82" s="1"/>
  <c r="J118" i="82" s="1"/>
  <c r="C122" i="82"/>
  <c r="F122" i="82" s="1"/>
  <c r="J122" i="82" s="1"/>
  <c r="C126" i="82"/>
  <c r="F126" i="82" s="1"/>
  <c r="J126" i="82" s="1"/>
  <c r="C128" i="82"/>
  <c r="F128" i="82" s="1"/>
  <c r="J128" i="82" s="1"/>
  <c r="C130" i="82"/>
  <c r="F130" i="82" s="1"/>
  <c r="J130" i="82" s="1"/>
  <c r="C134" i="82"/>
  <c r="F134" i="82" s="1"/>
  <c r="J134" i="82" s="1"/>
  <c r="C138" i="82"/>
  <c r="F138" i="82" s="1"/>
  <c r="J138" i="82" s="1"/>
  <c r="C142" i="82"/>
  <c r="F142" i="82" s="1"/>
  <c r="J142" i="82" s="1"/>
  <c r="C144" i="82"/>
  <c r="F144" i="82" s="1"/>
  <c r="J144" i="82" s="1"/>
  <c r="C146" i="82"/>
  <c r="F146" i="82" s="1"/>
  <c r="J146" i="82" s="1"/>
  <c r="C150" i="82"/>
  <c r="F150" i="82" s="1"/>
  <c r="J150" i="82" s="1"/>
  <c r="C154" i="82"/>
  <c r="F154" i="82" s="1"/>
  <c r="J154" i="82" s="1"/>
  <c r="C158" i="82"/>
  <c r="F158" i="82" s="1"/>
  <c r="J158" i="82" s="1"/>
  <c r="C162" i="82"/>
  <c r="F162" i="82" s="1"/>
  <c r="J162" i="82" s="1"/>
  <c r="C166" i="82"/>
  <c r="F166" i="82" s="1"/>
  <c r="J166" i="82" s="1"/>
  <c r="C171" i="82"/>
  <c r="F171" i="82" s="1"/>
  <c r="J171" i="82" s="1"/>
  <c r="C175" i="82"/>
  <c r="F175" i="82" s="1"/>
  <c r="J175" i="82" s="1"/>
  <c r="C179" i="82"/>
  <c r="F179" i="82" s="1"/>
  <c r="J179" i="82" s="1"/>
  <c r="C183" i="82"/>
  <c r="F183" i="82" s="1"/>
  <c r="J183" i="82" s="1"/>
  <c r="C188" i="82"/>
  <c r="F188" i="82" s="1"/>
  <c r="J188" i="82" s="1"/>
  <c r="C194" i="82"/>
  <c r="F194" i="82" s="1"/>
  <c r="J194" i="82" s="1"/>
  <c r="C199" i="82"/>
  <c r="F199" i="82" s="1"/>
  <c r="J199" i="82" s="1"/>
  <c r="C203" i="82"/>
  <c r="F203" i="82" s="1"/>
  <c r="J203" i="82" s="1"/>
  <c r="C208" i="82"/>
  <c r="F208" i="82" s="1"/>
  <c r="J208" i="82" s="1"/>
  <c r="C214" i="82"/>
  <c r="F214" i="82" s="1"/>
  <c r="J214" i="82" s="1"/>
  <c r="C215" i="82"/>
  <c r="F215" i="82" s="1"/>
  <c r="J215" i="82" s="1"/>
  <c r="C219" i="82"/>
  <c r="F219" i="82" s="1"/>
  <c r="J219" i="82" s="1"/>
  <c r="C224" i="82"/>
  <c r="F224" i="82" s="1"/>
  <c r="J224" i="82" s="1"/>
  <c r="C11" i="83"/>
  <c r="F11" i="83" s="1"/>
  <c r="J11" i="83" s="1"/>
  <c r="C15" i="83"/>
  <c r="F15" i="83" s="1"/>
  <c r="J15" i="83" s="1"/>
  <c r="C16" i="83"/>
  <c r="F16" i="83" s="1"/>
  <c r="J16" i="83" s="1"/>
  <c r="C19" i="83"/>
  <c r="F19" i="83" s="1"/>
  <c r="J19" i="83" s="1"/>
  <c r="C23" i="83"/>
  <c r="F23" i="83" s="1"/>
  <c r="J23" i="83" s="1"/>
  <c r="C27" i="83"/>
  <c r="F27" i="83" s="1"/>
  <c r="J27" i="83" s="1"/>
  <c r="C28" i="83"/>
  <c r="F28" i="83" s="1"/>
  <c r="J28" i="83" s="1"/>
  <c r="C31" i="83"/>
  <c r="F31" i="83" s="1"/>
  <c r="J31" i="83" s="1"/>
  <c r="C33" i="83"/>
  <c r="F33" i="83" s="1"/>
  <c r="J33" i="83" s="1"/>
  <c r="C33" i="84" s="1"/>
  <c r="F33" i="84" s="1"/>
  <c r="J33" i="84" s="1"/>
  <c r="C33" i="85" s="1"/>
  <c r="F33" i="85" s="1"/>
  <c r="J33" i="85" s="1"/>
  <c r="C33" i="86" s="1"/>
  <c r="F33" i="86" s="1"/>
  <c r="J33" i="86" s="1"/>
  <c r="C33" i="87" s="1"/>
  <c r="F33" i="87" s="1"/>
  <c r="J33" i="87" s="1"/>
  <c r="C33" i="88" s="1"/>
  <c r="F33" i="88" s="1"/>
  <c r="J33" i="88" s="1"/>
  <c r="C33" i="89" s="1"/>
  <c r="F33" i="89" s="1"/>
  <c r="J33" i="89" s="1"/>
  <c r="C35" i="83"/>
  <c r="F35" i="83" s="1"/>
  <c r="J35" i="83" s="1"/>
  <c r="C35" i="84" s="1"/>
  <c r="F35" i="84" s="1"/>
  <c r="J35" i="84" s="1"/>
  <c r="C35" i="85" s="1"/>
  <c r="F35" i="85" s="1"/>
  <c r="J35" i="85" s="1"/>
  <c r="C35" i="86" s="1"/>
  <c r="F35" i="86" s="1"/>
  <c r="J35" i="86" s="1"/>
  <c r="C35" i="87" s="1"/>
  <c r="F35" i="87" s="1"/>
  <c r="J35" i="87" s="1"/>
  <c r="C35" i="88" s="1"/>
  <c r="F35" i="88" s="1"/>
  <c r="J35" i="88" s="1"/>
  <c r="C37" i="83"/>
  <c r="F37" i="83" s="1"/>
  <c r="J37" i="83" s="1"/>
  <c r="C39" i="83"/>
  <c r="F39" i="83" s="1"/>
  <c r="J39" i="83" s="1"/>
  <c r="C40" i="83"/>
  <c r="F40" i="83" s="1"/>
  <c r="J40" i="83" s="1"/>
  <c r="C43" i="83"/>
  <c r="F43" i="83" s="1"/>
  <c r="J43" i="83" s="1"/>
  <c r="C45" i="83"/>
  <c r="F45" i="83" s="1"/>
  <c r="J45" i="83" s="1"/>
  <c r="C47" i="83"/>
  <c r="F47" i="83" s="1"/>
  <c r="J47" i="83" s="1"/>
  <c r="C48" i="83"/>
  <c r="F48" i="83" s="1"/>
  <c r="J48" i="83" s="1"/>
  <c r="C48" i="84" s="1"/>
  <c r="F48" i="84" s="1"/>
  <c r="J48" i="84" s="1"/>
  <c r="C48" i="85" s="1"/>
  <c r="F48" i="85" s="1"/>
  <c r="C49" i="83"/>
  <c r="F49" i="83" s="1"/>
  <c r="J49" i="83" s="1"/>
  <c r="C51" i="83"/>
  <c r="F51" i="83" s="1"/>
  <c r="J51" i="83" s="1"/>
  <c r="C55" i="83"/>
  <c r="F55" i="83" s="1"/>
  <c r="J55" i="83" s="1"/>
  <c r="C59" i="83"/>
  <c r="F59" i="83" s="1"/>
  <c r="J59" i="83" s="1"/>
  <c r="C63" i="83"/>
  <c r="F63" i="83" s="1"/>
  <c r="J63" i="83" s="1"/>
  <c r="C64" i="83"/>
  <c r="F64" i="83" s="1"/>
  <c r="J64" i="83" s="1"/>
  <c r="C64" i="84" s="1"/>
  <c r="F64" i="84" s="1"/>
  <c r="J64" i="84" s="1"/>
  <c r="C64" i="85" s="1"/>
  <c r="F64" i="85" s="1"/>
  <c r="J64" i="85" s="1"/>
  <c r="C64" i="86" s="1"/>
  <c r="F64" i="86" s="1"/>
  <c r="J64" i="86" s="1"/>
  <c r="C64" i="87" s="1"/>
  <c r="F64" i="87" s="1"/>
  <c r="J64" i="87" s="1"/>
  <c r="C64" i="88" s="1"/>
  <c r="F64" i="88" s="1"/>
  <c r="J64" i="88" s="1"/>
  <c r="C64" i="89" s="1"/>
  <c r="F64" i="89" s="1"/>
  <c r="J64" i="89" s="1"/>
  <c r="C65" i="83"/>
  <c r="F65" i="83" s="1"/>
  <c r="J65" i="83" s="1"/>
  <c r="C67" i="83"/>
  <c r="F67" i="83" s="1"/>
  <c r="J67" i="83" s="1"/>
  <c r="C69" i="83"/>
  <c r="F69" i="83" s="1"/>
  <c r="J69" i="83" s="1"/>
  <c r="C71" i="83"/>
  <c r="F71" i="83" s="1"/>
  <c r="J71" i="83" s="1"/>
  <c r="C71" i="84" s="1"/>
  <c r="F71" i="84" s="1"/>
  <c r="J71" i="84" s="1"/>
  <c r="C71" i="85" s="1"/>
  <c r="F71" i="85" s="1"/>
  <c r="J71" i="85" s="1"/>
  <c r="C71" i="86" s="1"/>
  <c r="F71" i="86" s="1"/>
  <c r="J71" i="86" s="1"/>
  <c r="C71" i="87" s="1"/>
  <c r="F71" i="87" s="1"/>
  <c r="J71" i="87" s="1"/>
  <c r="C71" i="88" s="1"/>
  <c r="F71" i="88" s="1"/>
  <c r="J71" i="88" s="1"/>
  <c r="C71" i="89" s="1"/>
  <c r="F71" i="89" s="1"/>
  <c r="J71" i="89" s="1"/>
  <c r="C72" i="83"/>
  <c r="F72" i="83" s="1"/>
  <c r="J72" i="83" s="1"/>
  <c r="C72" i="84" s="1"/>
  <c r="F72" i="84" s="1"/>
  <c r="J72" i="84" s="1"/>
  <c r="C72" i="85" s="1"/>
  <c r="F72" i="85" s="1"/>
  <c r="J72" i="85" s="1"/>
  <c r="C72" i="86" s="1"/>
  <c r="F72" i="86" s="1"/>
  <c r="J72" i="86" s="1"/>
  <c r="C72" i="87" s="1"/>
  <c r="F72" i="87" s="1"/>
  <c r="J72" i="87" s="1"/>
  <c r="C72" i="88" s="1"/>
  <c r="F72" i="88" s="1"/>
  <c r="J72" i="88" s="1"/>
  <c r="C72" i="89" s="1"/>
  <c r="F72" i="89" s="1"/>
  <c r="J72" i="89" s="1"/>
  <c r="C75" i="83"/>
  <c r="F75" i="83" s="1"/>
  <c r="J75" i="83" s="1"/>
  <c r="C77" i="83"/>
  <c r="F77" i="83" s="1"/>
  <c r="J77" i="83" s="1"/>
  <c r="C79" i="83"/>
  <c r="F79" i="83" s="1"/>
  <c r="J79" i="83" s="1"/>
  <c r="C81" i="83"/>
  <c r="F81" i="83" s="1"/>
  <c r="J81" i="83" s="1"/>
  <c r="C81" i="84" s="1"/>
  <c r="F81" i="84" s="1"/>
  <c r="J81" i="84" s="1"/>
  <c r="C81" i="85" s="1"/>
  <c r="F81" i="85" s="1"/>
  <c r="J81" i="85" s="1"/>
  <c r="C81" i="86" s="1"/>
  <c r="F81" i="86" s="1"/>
  <c r="J81" i="86" s="1"/>
  <c r="C81" i="87" s="1"/>
  <c r="F81" i="87" s="1"/>
  <c r="J81" i="87" s="1"/>
  <c r="C81" i="88" s="1"/>
  <c r="F81" i="88" s="1"/>
  <c r="J81" i="88" s="1"/>
  <c r="C81" i="89" s="1"/>
  <c r="F81" i="89" s="1"/>
  <c r="J81" i="89" s="1"/>
  <c r="C83" i="83"/>
  <c r="F83" i="83" s="1"/>
  <c r="J83" i="83" s="1"/>
  <c r="C84" i="83"/>
  <c r="F84" i="83" s="1"/>
  <c r="J84" i="83" s="1"/>
  <c r="C87" i="83"/>
  <c r="F87" i="83" s="1"/>
  <c r="J87" i="83" s="1"/>
  <c r="C88" i="83"/>
  <c r="F88" i="83" s="1"/>
  <c r="J88" i="83" s="1"/>
  <c r="C89" i="83"/>
  <c r="F89" i="83" s="1"/>
  <c r="J89" i="83" s="1"/>
  <c r="C91" i="83"/>
  <c r="F91" i="83" s="1"/>
  <c r="J91" i="83" s="1"/>
  <c r="C91" i="84" s="1"/>
  <c r="F91" i="84" s="1"/>
  <c r="J91" i="84" s="1"/>
  <c r="C91" i="85" s="1"/>
  <c r="F91" i="85" s="1"/>
  <c r="J91" i="85" s="1"/>
  <c r="C91" i="86" s="1"/>
  <c r="F91" i="86" s="1"/>
  <c r="J91" i="86" s="1"/>
  <c r="C91" i="87" s="1"/>
  <c r="F91" i="87" s="1"/>
  <c r="J91" i="87" s="1"/>
  <c r="C91" i="88" s="1"/>
  <c r="F91" i="88" s="1"/>
  <c r="J91" i="88" s="1"/>
  <c r="C91" i="89" s="1"/>
  <c r="F91" i="89" s="1"/>
  <c r="J91" i="89" s="1"/>
  <c r="C92" i="83"/>
  <c r="F92" i="83" s="1"/>
  <c r="J92" i="83" s="1"/>
  <c r="C93" i="83"/>
  <c r="F93" i="83" s="1"/>
  <c r="J93" i="83" s="1"/>
  <c r="C95" i="83"/>
  <c r="F95" i="83" s="1"/>
  <c r="J95" i="83" s="1"/>
  <c r="C97" i="83"/>
  <c r="F97" i="83" s="1"/>
  <c r="J97" i="83" s="1"/>
  <c r="C99" i="83"/>
  <c r="F99" i="83" s="1"/>
  <c r="J99" i="83" s="1"/>
  <c r="C99" i="84" s="1"/>
  <c r="F99" i="84" s="1"/>
  <c r="J99" i="84" s="1"/>
  <c r="C99" i="85" s="1"/>
  <c r="F99" i="85" s="1"/>
  <c r="J99" i="85" s="1"/>
  <c r="C99" i="86" s="1"/>
  <c r="F99" i="86" s="1"/>
  <c r="J99" i="86" s="1"/>
  <c r="C99" i="87" s="1"/>
  <c r="F99" i="87" s="1"/>
  <c r="J99" i="87" s="1"/>
  <c r="C99" i="88" s="1"/>
  <c r="F99" i="88" s="1"/>
  <c r="J99" i="88" s="1"/>
  <c r="C99" i="89" s="1"/>
  <c r="F99" i="89" s="1"/>
  <c r="J99" i="89" s="1"/>
  <c r="C100" i="83"/>
  <c r="F100" i="83" s="1"/>
  <c r="J100" i="83" s="1"/>
  <c r="C103" i="83"/>
  <c r="F103" i="83" s="1"/>
  <c r="J103" i="83" s="1"/>
  <c r="C104" i="83"/>
  <c r="F104" i="83" s="1"/>
  <c r="J104" i="83" s="1"/>
  <c r="C104" i="84" s="1"/>
  <c r="F104" i="84" s="1"/>
  <c r="J104" i="84" s="1"/>
  <c r="C104" i="85" s="1"/>
  <c r="F104" i="85" s="1"/>
  <c r="J104" i="85" s="1"/>
  <c r="C104" i="86" s="1"/>
  <c r="F104" i="86" s="1"/>
  <c r="J104" i="86" s="1"/>
  <c r="C104" i="87" s="1"/>
  <c r="F104" i="87" s="1"/>
  <c r="J104" i="87" s="1"/>
  <c r="C104" i="88" s="1"/>
  <c r="F104" i="88" s="1"/>
  <c r="J104" i="88" s="1"/>
  <c r="C104" i="89" s="1"/>
  <c r="F104" i="89" s="1"/>
  <c r="J104" i="89" s="1"/>
  <c r="C105" i="83"/>
  <c r="F105" i="83" s="1"/>
  <c r="J105" i="83" s="1"/>
  <c r="C105" i="84" s="1"/>
  <c r="F105" i="84" s="1"/>
  <c r="J105" i="84" s="1"/>
  <c r="C105" i="85" s="1"/>
  <c r="F105" i="85" s="1"/>
  <c r="J105" i="85" s="1"/>
  <c r="C105" i="86" s="1"/>
  <c r="F105" i="86" s="1"/>
  <c r="J105" i="86" s="1"/>
  <c r="C105" i="87" s="1"/>
  <c r="F105" i="87" s="1"/>
  <c r="J105" i="87" s="1"/>
  <c r="C105" i="88" s="1"/>
  <c r="F105" i="88" s="1"/>
  <c r="J105" i="88" s="1"/>
  <c r="C107" i="83"/>
  <c r="F107" i="83" s="1"/>
  <c r="J107" i="83" s="1"/>
  <c r="C109" i="83"/>
  <c r="F109" i="83" s="1"/>
  <c r="J109" i="83" s="1"/>
  <c r="C109" i="84" s="1"/>
  <c r="F109" i="84" s="1"/>
  <c r="J109" i="84" s="1"/>
  <c r="C109" i="85" s="1"/>
  <c r="F109" i="85" s="1"/>
  <c r="J109" i="85" s="1"/>
  <c r="C109" i="86" s="1"/>
  <c r="F109" i="86" s="1"/>
  <c r="J109" i="86" s="1"/>
  <c r="C109" i="87" s="1"/>
  <c r="F109" i="87" s="1"/>
  <c r="J109" i="87" s="1"/>
  <c r="C109" i="88" s="1"/>
  <c r="F109" i="88" s="1"/>
  <c r="J109" i="88" s="1"/>
  <c r="C109" i="89" s="1"/>
  <c r="F109" i="89" s="1"/>
  <c r="J109" i="89" s="1"/>
  <c r="C111" i="83"/>
  <c r="F111" i="83" s="1"/>
  <c r="J111" i="83" s="1"/>
  <c r="C113" i="83"/>
  <c r="F113" i="83" s="1"/>
  <c r="J113" i="83" s="1"/>
  <c r="C115" i="83"/>
  <c r="F115" i="83" s="1"/>
  <c r="J115" i="83" s="1"/>
  <c r="C119" i="83"/>
  <c r="F119" i="83" s="1"/>
  <c r="J119" i="83" s="1"/>
  <c r="C120" i="83"/>
  <c r="F120" i="83" s="1"/>
  <c r="J120" i="83" s="1"/>
  <c r="C121" i="83"/>
  <c r="F121" i="83" s="1"/>
  <c r="J121" i="83" s="1"/>
  <c r="C123" i="83"/>
  <c r="F123" i="83" s="1"/>
  <c r="J123" i="83" s="1"/>
  <c r="C124" i="83"/>
  <c r="F124" i="83" s="1"/>
  <c r="J124" i="83" s="1"/>
  <c r="C125" i="83"/>
  <c r="F125" i="83" s="1"/>
  <c r="J125" i="83" s="1"/>
  <c r="C127" i="83"/>
  <c r="F127" i="83" s="1"/>
  <c r="J127" i="83" s="1"/>
  <c r="C129" i="83"/>
  <c r="F129" i="83" s="1"/>
  <c r="J129" i="83" s="1"/>
  <c r="C131" i="83"/>
  <c r="F131" i="83" s="1"/>
  <c r="J131" i="83" s="1"/>
  <c r="C132" i="83"/>
  <c r="F132" i="83" s="1"/>
  <c r="J132" i="83" s="1"/>
  <c r="C133" i="83"/>
  <c r="F133" i="83" s="1"/>
  <c r="J133" i="83" s="1"/>
  <c r="C135" i="83"/>
  <c r="F135" i="83" s="1"/>
  <c r="J135" i="83" s="1"/>
  <c r="C136" i="83"/>
  <c r="F136" i="83" s="1"/>
  <c r="J136" i="83" s="1"/>
  <c r="C137" i="83"/>
  <c r="F137" i="83" s="1"/>
  <c r="J137" i="83" s="1"/>
  <c r="C139" i="83"/>
  <c r="F139" i="83" s="1"/>
  <c r="J139" i="83" s="1"/>
  <c r="C140" i="83"/>
  <c r="F140" i="83" s="1"/>
  <c r="J140" i="83" s="1"/>
  <c r="C141" i="83"/>
  <c r="F141" i="83" s="1"/>
  <c r="J141" i="83" s="1"/>
  <c r="C143" i="83"/>
  <c r="F143" i="83" s="1"/>
  <c r="J143" i="83" s="1"/>
  <c r="C145" i="83"/>
  <c r="F145" i="83" s="1"/>
  <c r="J145" i="83" s="1"/>
  <c r="C147" i="83"/>
  <c r="F147" i="83" s="1"/>
  <c r="J147" i="83" s="1"/>
  <c r="C148" i="83"/>
  <c r="F148" i="83" s="1"/>
  <c r="J148" i="83" s="1"/>
  <c r="C149" i="83"/>
  <c r="F149" i="83" s="1"/>
  <c r="J149" i="83" s="1"/>
  <c r="C149" i="84" s="1"/>
  <c r="F149" i="84" s="1"/>
  <c r="J149" i="84" s="1"/>
  <c r="C149" i="85" s="1"/>
  <c r="F149" i="85" s="1"/>
  <c r="J149" i="85" s="1"/>
  <c r="C149" i="86" s="1"/>
  <c r="F149" i="86" s="1"/>
  <c r="J149" i="86" s="1"/>
  <c r="C149" i="87" s="1"/>
  <c r="F149" i="87" s="1"/>
  <c r="J149" i="87" s="1"/>
  <c r="C149" i="88" s="1"/>
  <c r="F149" i="88" s="1"/>
  <c r="J149" i="88" s="1"/>
  <c r="C149" i="89" s="1"/>
  <c r="F149" i="89" s="1"/>
  <c r="J149" i="89" s="1"/>
  <c r="C151" i="83"/>
  <c r="F151" i="83" s="1"/>
  <c r="J151" i="83" s="1"/>
  <c r="C152" i="83"/>
  <c r="F152" i="83" s="1"/>
  <c r="J152" i="83" s="1"/>
  <c r="C153" i="83"/>
  <c r="F153" i="83" s="1"/>
  <c r="J153" i="83" s="1"/>
  <c r="C155" i="83"/>
  <c r="F155" i="83" s="1"/>
  <c r="J155" i="83" s="1"/>
  <c r="C156" i="83"/>
  <c r="F156" i="83" s="1"/>
  <c r="J156" i="83" s="1"/>
  <c r="C157" i="83"/>
  <c r="F157" i="83" s="1"/>
  <c r="J157" i="83" s="1"/>
  <c r="C159" i="83"/>
  <c r="F159" i="83" s="1"/>
  <c r="J159" i="83" s="1"/>
  <c r="C160" i="83"/>
  <c r="F160" i="83" s="1"/>
  <c r="J160" i="83" s="1"/>
  <c r="C161" i="83"/>
  <c r="F161" i="83" s="1"/>
  <c r="J161" i="83" s="1"/>
  <c r="C163" i="83"/>
  <c r="F163" i="83" s="1"/>
  <c r="J163" i="83" s="1"/>
  <c r="C164" i="83"/>
  <c r="F164" i="83" s="1"/>
  <c r="J164" i="83" s="1"/>
  <c r="C165" i="83"/>
  <c r="F165" i="83" s="1"/>
  <c r="J165" i="83" s="1"/>
  <c r="C167" i="83"/>
  <c r="F167" i="83" s="1"/>
  <c r="J167" i="83" s="1"/>
  <c r="C168" i="83"/>
  <c r="F168" i="83" s="1"/>
  <c r="J168" i="83" s="1"/>
  <c r="C169" i="83"/>
  <c r="F169" i="83" s="1"/>
  <c r="J169" i="83" s="1"/>
  <c r="C169" i="84" s="1"/>
  <c r="F169" i="84" s="1"/>
  <c r="J169" i="84" s="1"/>
  <c r="C169" i="85" s="1"/>
  <c r="F169" i="85" s="1"/>
  <c r="J169" i="85" s="1"/>
  <c r="C169" i="86" s="1"/>
  <c r="F169" i="86" s="1"/>
  <c r="J169" i="86" s="1"/>
  <c r="C169" i="87" s="1"/>
  <c r="F169" i="87" s="1"/>
  <c r="J169" i="87" s="1"/>
  <c r="C169" i="88" s="1"/>
  <c r="F169" i="88" s="1"/>
  <c r="J169" i="88" s="1"/>
  <c r="C169" i="89" s="1"/>
  <c r="F169" i="89" s="1"/>
  <c r="J169" i="89" s="1"/>
  <c r="C170" i="83"/>
  <c r="F170" i="83" s="1"/>
  <c r="J170" i="83" s="1"/>
  <c r="C172" i="83"/>
  <c r="F172" i="83" s="1"/>
  <c r="J172" i="83" s="1"/>
  <c r="C173" i="83"/>
  <c r="F173" i="83" s="1"/>
  <c r="J173" i="83" s="1"/>
  <c r="C174" i="83"/>
  <c r="F174" i="83" s="1"/>
  <c r="J174" i="83" s="1"/>
  <c r="C177" i="83"/>
  <c r="F177" i="83" s="1"/>
  <c r="J177" i="83" s="1"/>
  <c r="C178" i="83"/>
  <c r="F178" i="83" s="1"/>
  <c r="J178" i="83" s="1"/>
  <c r="C180" i="83"/>
  <c r="F180" i="83" s="1"/>
  <c r="J180" i="83" s="1"/>
  <c r="C181" i="83"/>
  <c r="F181" i="83" s="1"/>
  <c r="J181" i="83" s="1"/>
  <c r="C182" i="83"/>
  <c r="F182" i="83" s="1"/>
  <c r="J182" i="83" s="1"/>
  <c r="C182" i="84" s="1"/>
  <c r="F182" i="84" s="1"/>
  <c r="J182" i="84" s="1"/>
  <c r="C182" i="85" s="1"/>
  <c r="F182" i="85" s="1"/>
  <c r="J182" i="85" s="1"/>
  <c r="C182" i="86" s="1"/>
  <c r="F182" i="86" s="1"/>
  <c r="J182" i="86" s="1"/>
  <c r="C182" i="87" s="1"/>
  <c r="F182" i="87" s="1"/>
  <c r="J182" i="87" s="1"/>
  <c r="C182" i="88" s="1"/>
  <c r="F182" i="88" s="1"/>
  <c r="J182" i="88" s="1"/>
  <c r="C182" i="89" s="1"/>
  <c r="F182" i="89" s="1"/>
  <c r="J182" i="89" s="1"/>
  <c r="C184" i="83"/>
  <c r="F184" i="83" s="1"/>
  <c r="J184" i="83" s="1"/>
  <c r="C185" i="83"/>
  <c r="F185" i="83" s="1"/>
  <c r="J185" i="83" s="1"/>
  <c r="C186" i="83"/>
  <c r="F186" i="83" s="1"/>
  <c r="J186" i="83" s="1"/>
  <c r="C186" i="84" s="1"/>
  <c r="F186" i="84" s="1"/>
  <c r="J186" i="84" s="1"/>
  <c r="C186" i="85" s="1"/>
  <c r="F186" i="85" s="1"/>
  <c r="J186" i="85" s="1"/>
  <c r="C186" i="86" s="1"/>
  <c r="F186" i="86" s="1"/>
  <c r="J186" i="86" s="1"/>
  <c r="C186" i="87" s="1"/>
  <c r="F186" i="87" s="1"/>
  <c r="J186" i="87" s="1"/>
  <c r="C186" i="88" s="1"/>
  <c r="F186" i="88" s="1"/>
  <c r="J186" i="88" s="1"/>
  <c r="C186" i="89" s="1"/>
  <c r="F186" i="89" s="1"/>
  <c r="J186" i="89" s="1"/>
  <c r="C187" i="83"/>
  <c r="F187" i="83" s="1"/>
  <c r="J187" i="83" s="1"/>
  <c r="C189" i="83"/>
  <c r="F189" i="83" s="1"/>
  <c r="J189" i="83" s="1"/>
  <c r="C190" i="83"/>
  <c r="F190" i="83" s="1"/>
  <c r="J190" i="83" s="1"/>
  <c r="C191" i="83"/>
  <c r="F191" i="83" s="1"/>
  <c r="J191" i="83" s="1"/>
  <c r="C192" i="83"/>
  <c r="F192" i="83" s="1"/>
  <c r="J192" i="83" s="1"/>
  <c r="C193" i="83"/>
  <c r="F193" i="83" s="1"/>
  <c r="J193" i="83" s="1"/>
  <c r="C195" i="83"/>
  <c r="F195" i="83" s="1"/>
  <c r="J195" i="83" s="1"/>
  <c r="C196" i="83"/>
  <c r="F196" i="83" s="1"/>
  <c r="J196" i="83" s="1"/>
  <c r="C197" i="83"/>
  <c r="F197" i="83" s="1"/>
  <c r="J197" i="83" s="1"/>
  <c r="C198" i="83"/>
  <c r="F198" i="83" s="1"/>
  <c r="J198" i="83" s="1"/>
  <c r="C200" i="83"/>
  <c r="F200" i="83" s="1"/>
  <c r="J200" i="83" s="1"/>
  <c r="C201" i="83"/>
  <c r="F201" i="83" s="1"/>
  <c r="J201" i="83" s="1"/>
  <c r="C202" i="83"/>
  <c r="F202" i="83" s="1"/>
  <c r="J202" i="83" s="1"/>
  <c r="C204" i="83"/>
  <c r="F204" i="83" s="1"/>
  <c r="J204" i="83" s="1"/>
  <c r="C205" i="83"/>
  <c r="F205" i="83" s="1"/>
  <c r="J205" i="83" s="1"/>
  <c r="C205" i="84" s="1"/>
  <c r="F205" i="84" s="1"/>
  <c r="J205" i="84" s="1"/>
  <c r="C205" i="85" s="1"/>
  <c r="F205" i="85" s="1"/>
  <c r="C206" i="83"/>
  <c r="F206" i="83" s="1"/>
  <c r="J206" i="83" s="1"/>
  <c r="C207" i="83"/>
  <c r="F207" i="83" s="1"/>
  <c r="J207" i="83" s="1"/>
  <c r="C209" i="83"/>
  <c r="F209" i="83" s="1"/>
  <c r="J209" i="83" s="1"/>
  <c r="C210" i="83"/>
  <c r="F210" i="83" s="1"/>
  <c r="J210" i="83" s="1"/>
  <c r="C211" i="83"/>
  <c r="F211" i="83" s="1"/>
  <c r="J211" i="83" s="1"/>
  <c r="C212" i="83"/>
  <c r="F212" i="83" s="1"/>
  <c r="J212" i="83" s="1"/>
  <c r="C213" i="83"/>
  <c r="F213" i="83" s="1"/>
  <c r="J213" i="83" s="1"/>
  <c r="C216" i="83"/>
  <c r="F216" i="83" s="1"/>
  <c r="J216" i="83" s="1"/>
  <c r="C217" i="83"/>
  <c r="F217" i="83" s="1"/>
  <c r="J217" i="83" s="1"/>
  <c r="C218" i="83"/>
  <c r="F218" i="83" s="1"/>
  <c r="J218" i="83" s="1"/>
  <c r="C220" i="83"/>
  <c r="F220" i="83" s="1"/>
  <c r="J220" i="83" s="1"/>
  <c r="C220" i="84" s="1"/>
  <c r="F220" i="84" s="1"/>
  <c r="J220" i="84" s="1"/>
  <c r="C220" i="85" s="1"/>
  <c r="F220" i="85" s="1"/>
  <c r="J220" i="85" s="1"/>
  <c r="C220" i="86" s="1"/>
  <c r="F220" i="86" s="1"/>
  <c r="J220" i="86" s="1"/>
  <c r="C220" i="87" s="1"/>
  <c r="F220" i="87" s="1"/>
  <c r="J220" i="87" s="1"/>
  <c r="C220" i="88" s="1"/>
  <c r="F220" i="88" s="1"/>
  <c r="J220" i="88" s="1"/>
  <c r="C220" i="89" s="1"/>
  <c r="F220" i="89" s="1"/>
  <c r="J220" i="89" s="1"/>
  <c r="C221" i="83"/>
  <c r="F221" i="83" s="1"/>
  <c r="J221" i="83" s="1"/>
  <c r="C222" i="83"/>
  <c r="F222" i="83" s="1"/>
  <c r="J222" i="83" s="1"/>
  <c r="C223" i="83"/>
  <c r="F223" i="83" s="1"/>
  <c r="J223" i="83" s="1"/>
  <c r="C223" i="84" s="1"/>
  <c r="F223" i="84" s="1"/>
  <c r="J223" i="84" s="1"/>
  <c r="C223" i="85" s="1"/>
  <c r="F223" i="85" s="1"/>
  <c r="J223" i="85" s="1"/>
  <c r="C223" i="86" s="1"/>
  <c r="F223" i="86" s="1"/>
  <c r="J223" i="86" s="1"/>
  <c r="C223" i="87" s="1"/>
  <c r="F223" i="87" s="1"/>
  <c r="J223" i="87" s="1"/>
  <c r="C223" i="88" s="1"/>
  <c r="F223" i="88" s="1"/>
  <c r="J223" i="88" s="1"/>
  <c r="C223" i="89" s="1"/>
  <c r="F223" i="89" s="1"/>
  <c r="J223" i="89" s="1"/>
  <c r="C225" i="83"/>
  <c r="F225" i="83" s="1"/>
  <c r="J225" i="83" s="1"/>
  <c r="C226" i="83"/>
  <c r="F226" i="83" s="1"/>
  <c r="J226" i="83" s="1"/>
  <c r="C227" i="83"/>
  <c r="F227" i="83" s="1"/>
  <c r="J227" i="83" s="1"/>
  <c r="C228" i="83"/>
  <c r="F228" i="83" s="1"/>
  <c r="J228" i="83" s="1"/>
  <c r="C229" i="83"/>
  <c r="F229" i="83" s="1"/>
  <c r="J229" i="83" s="1"/>
  <c r="C230" i="83"/>
  <c r="F230" i="83" s="1"/>
  <c r="J230" i="83" s="1"/>
  <c r="C231" i="83"/>
  <c r="F231" i="83" s="1"/>
  <c r="J231" i="83" s="1"/>
  <c r="C232" i="83"/>
  <c r="F232" i="83" s="1"/>
  <c r="J232" i="83" s="1"/>
  <c r="C233" i="83"/>
  <c r="F233" i="83" s="1"/>
  <c r="J233" i="83" s="1"/>
  <c r="F241" i="81"/>
  <c r="J241" i="81" s="1"/>
  <c r="C241" i="82" s="1"/>
  <c r="L4" i="77"/>
  <c r="P410" i="77" s="1"/>
  <c r="Q410" i="77" s="1"/>
  <c r="M424" i="77" s="1"/>
  <c r="F9" i="79"/>
  <c r="M9" i="77"/>
  <c r="M403" i="77" s="1"/>
  <c r="M409" i="77" s="1"/>
  <c r="L4" i="72"/>
  <c r="P410" i="72" s="1"/>
  <c r="Q410" i="72" s="1"/>
  <c r="M424" i="72" s="1"/>
  <c r="M9" i="105"/>
  <c r="L4" i="86"/>
  <c r="P410" i="86" s="1"/>
  <c r="Q410" i="86" s="1"/>
  <c r="M424" i="86" s="1"/>
  <c r="L4" i="88"/>
  <c r="P410" i="88" s="1"/>
  <c r="Q410" i="88" s="1"/>
  <c r="M424" i="88" s="1"/>
  <c r="L4" i="90"/>
  <c r="P410" i="90" s="1"/>
  <c r="Q410" i="90" s="1"/>
  <c r="M424" i="90" s="1"/>
  <c r="L4" i="92"/>
  <c r="P410" i="92" s="1"/>
  <c r="Q410" i="92" s="1"/>
  <c r="M424" i="92" s="1"/>
  <c r="L4" i="93"/>
  <c r="P410" i="93" s="1"/>
  <c r="Q410" i="93" s="1"/>
  <c r="M424" i="93" s="1"/>
  <c r="L4" i="95"/>
  <c r="P410" i="95" s="1"/>
  <c r="Q410" i="95" s="1"/>
  <c r="M424" i="95" s="1"/>
  <c r="L4" i="96"/>
  <c r="P410" i="96" s="1"/>
  <c r="Q410" i="96" s="1"/>
  <c r="M424" i="96" s="1"/>
  <c r="L4" i="97"/>
  <c r="P410" i="97" s="1"/>
  <c r="Q410" i="97" s="1"/>
  <c r="M424" i="97" s="1"/>
  <c r="L4" i="101"/>
  <c r="P410" i="101" s="1"/>
  <c r="Q410" i="101" s="1"/>
  <c r="M424" i="101" s="1"/>
  <c r="L4" i="78"/>
  <c r="P410" i="78" s="1"/>
  <c r="Q410" i="78" s="1"/>
  <c r="M424" i="78" s="1"/>
  <c r="L4" i="76"/>
  <c r="P410" i="76" s="1"/>
  <c r="Q410" i="76" s="1"/>
  <c r="M424" i="76" s="1"/>
  <c r="L4" i="81"/>
  <c r="P410" i="81" s="1"/>
  <c r="Q410" i="81" s="1"/>
  <c r="M424" i="81" s="1"/>
  <c r="L4" i="89"/>
  <c r="P410" i="89" s="1"/>
  <c r="Q410" i="89" s="1"/>
  <c r="M424" i="89" s="1"/>
  <c r="L4" i="100"/>
  <c r="P410" i="100" s="1"/>
  <c r="Q410" i="100" s="1"/>
  <c r="M424" i="100" s="1"/>
  <c r="L4" i="102"/>
  <c r="P410" i="102" s="1"/>
  <c r="Q410" i="102" s="1"/>
  <c r="M424" i="102" s="1"/>
  <c r="L4" i="104"/>
  <c r="P410" i="104" s="1"/>
  <c r="Q410" i="104" s="1"/>
  <c r="M424" i="104" s="1"/>
  <c r="L4" i="105"/>
  <c r="P410" i="105" s="1"/>
  <c r="Q410" i="105" s="1"/>
  <c r="M424" i="105" s="1"/>
  <c r="L4" i="99"/>
  <c r="P410" i="99" s="1"/>
  <c r="Q410" i="99" s="1"/>
  <c r="M424" i="99" s="1"/>
  <c r="L4" i="98"/>
  <c r="P410" i="98" s="1"/>
  <c r="Q410" i="98" s="1"/>
  <c r="M424" i="98" s="1"/>
  <c r="L4" i="94"/>
  <c r="P410" i="94" s="1"/>
  <c r="Q410" i="94" s="1"/>
  <c r="M424" i="94" s="1"/>
  <c r="L4" i="91"/>
  <c r="P410" i="91" s="1"/>
  <c r="Q410" i="91" s="1"/>
  <c r="M424" i="91" s="1"/>
  <c r="L4" i="87"/>
  <c r="P410" i="87" s="1"/>
  <c r="Q410" i="87" s="1"/>
  <c r="M424" i="87" s="1"/>
  <c r="L4" i="85"/>
  <c r="P410" i="85" s="1"/>
  <c r="Q410" i="85" s="1"/>
  <c r="M424" i="85" s="1"/>
  <c r="L4" i="84"/>
  <c r="P410" i="84" s="1"/>
  <c r="Q410" i="84" s="1"/>
  <c r="M424" i="84" s="1"/>
  <c r="L4" i="83"/>
  <c r="P410" i="83" s="1"/>
  <c r="Q410" i="83" s="1"/>
  <c r="M424" i="83" s="1"/>
  <c r="L4" i="82"/>
  <c r="P410" i="82" s="1"/>
  <c r="Q410" i="82" s="1"/>
  <c r="M424" i="82" s="1"/>
  <c r="L4" i="80"/>
  <c r="P410" i="80" s="1"/>
  <c r="Q410" i="80" s="1"/>
  <c r="M424" i="80" s="1"/>
  <c r="L4" i="79"/>
  <c r="P410" i="79" s="1"/>
  <c r="Q410" i="79" s="1"/>
  <c r="M424" i="79" s="1"/>
  <c r="M9" i="103"/>
  <c r="M403" i="103" s="1"/>
  <c r="M9" i="104"/>
  <c r="M403" i="104" s="1"/>
  <c r="M9" i="88"/>
  <c r="M9" i="87"/>
  <c r="M403" i="87" s="1"/>
  <c r="M409" i="87" s="1"/>
  <c r="M9" i="86"/>
  <c r="M403" i="86" s="1"/>
  <c r="M409" i="86" s="1"/>
  <c r="M9" i="85"/>
  <c r="M403" i="85" s="1"/>
  <c r="M409" i="85" s="1"/>
  <c r="M9" i="84"/>
  <c r="M403" i="84" s="1"/>
  <c r="M9" i="83"/>
  <c r="M403" i="83" s="1"/>
  <c r="M409" i="83" s="1"/>
  <c r="M9" i="82"/>
  <c r="M403" i="82" s="1"/>
  <c r="M409" i="82" s="1"/>
  <c r="M9" i="81"/>
  <c r="M403" i="81" s="1"/>
  <c r="M409" i="81" s="1"/>
  <c r="M9" i="80"/>
  <c r="M403" i="80" s="1"/>
  <c r="M409" i="80" s="1"/>
  <c r="M9" i="79"/>
  <c r="M403" i="79" s="1"/>
  <c r="M409" i="79" s="1"/>
  <c r="M9" i="78"/>
  <c r="M403" i="78" s="1"/>
  <c r="M409" i="78" s="1"/>
  <c r="M9" i="76"/>
  <c r="G403" i="105"/>
  <c r="M9" i="72"/>
  <c r="M403" i="72" s="1"/>
  <c r="M9" i="101"/>
  <c r="G403" i="101"/>
  <c r="M9" i="100"/>
  <c r="M403" i="100" s="1"/>
  <c r="M409" i="100" s="1"/>
  <c r="M9" i="99"/>
  <c r="M403" i="99" s="1"/>
  <c r="M409" i="99" s="1"/>
  <c r="M9" i="98"/>
  <c r="M403" i="98" s="1"/>
  <c r="M409" i="98" s="1"/>
  <c r="M9" i="97"/>
  <c r="M403" i="97" s="1"/>
  <c r="M409" i="97" s="1"/>
  <c r="M9" i="96"/>
  <c r="M403" i="96" s="1"/>
  <c r="M409" i="96" s="1"/>
  <c r="M9" i="95"/>
  <c r="M403" i="95" s="1"/>
  <c r="M409" i="95" s="1"/>
  <c r="M9" i="94"/>
  <c r="M403" i="94" s="1"/>
  <c r="M409" i="94" s="1"/>
  <c r="M9" i="93"/>
  <c r="M403" i="93" s="1"/>
  <c r="M409" i="93" s="1"/>
  <c r="M9" i="92"/>
  <c r="M403" i="92" s="1"/>
  <c r="M409" i="92" s="1"/>
  <c r="M9" i="91"/>
  <c r="M403" i="91" s="1"/>
  <c r="M409" i="91" s="1"/>
  <c r="M9" i="90"/>
  <c r="M403" i="90" s="1"/>
  <c r="M409" i="90" s="1"/>
  <c r="G403" i="90"/>
  <c r="M9" i="89"/>
  <c r="M403" i="89" s="1"/>
  <c r="M409" i="89" s="1"/>
  <c r="G403" i="89"/>
  <c r="G403" i="88"/>
  <c r="G403" i="87"/>
  <c r="G403" i="86"/>
  <c r="G403" i="85"/>
  <c r="G403" i="84"/>
  <c r="G403" i="83"/>
  <c r="G403" i="81"/>
  <c r="G403" i="80"/>
  <c r="G403" i="79"/>
  <c r="G403" i="78"/>
  <c r="G403" i="76"/>
  <c r="G403" i="72"/>
  <c r="G403" i="77"/>
  <c r="F3" i="112"/>
  <c r="B4" i="112" s="1"/>
  <c r="F4" i="112" s="1"/>
  <c r="B5" i="112" s="1"/>
  <c r="F5" i="112" s="1"/>
  <c r="B6" i="112" s="1"/>
  <c r="F6" i="112" s="1"/>
  <c r="B7" i="112" s="1"/>
  <c r="F7" i="112" s="1"/>
  <c r="B8" i="112" s="1"/>
  <c r="F8" i="112" s="1"/>
  <c r="B9" i="112" s="1"/>
  <c r="F9" i="112" s="1"/>
  <c r="B10" i="112" s="1"/>
  <c r="F10" i="112" s="1"/>
  <c r="B11" i="112" s="1"/>
  <c r="F11" i="112" s="1"/>
  <c r="B12" i="112" s="1"/>
  <c r="F12" i="112" s="1"/>
  <c r="B13" i="112" s="1"/>
  <c r="F13" i="112" s="1"/>
  <c r="B14" i="112" s="1"/>
  <c r="F14" i="112" s="1"/>
  <c r="B15" i="112" s="1"/>
  <c r="F15" i="112" s="1"/>
  <c r="B16" i="112" s="1"/>
  <c r="F16" i="112" s="1"/>
  <c r="B17" i="112" s="1"/>
  <c r="F17" i="112" s="1"/>
  <c r="B18" i="112" s="1"/>
  <c r="F18" i="112" s="1"/>
  <c r="B19" i="112" s="1"/>
  <c r="F19" i="112" s="1"/>
  <c r="B20" i="112" s="1"/>
  <c r="F20" i="112" s="1"/>
  <c r="B21" i="112" s="1"/>
  <c r="F21" i="112" s="1"/>
  <c r="B22" i="112" s="1"/>
  <c r="F22" i="112" s="1"/>
  <c r="B23" i="112" s="1"/>
  <c r="F23" i="112" s="1"/>
  <c r="B24" i="112" s="1"/>
  <c r="F24" i="112" s="1"/>
  <c r="B25" i="112" s="1"/>
  <c r="F25" i="112" s="1"/>
  <c r="B26" i="112" s="1"/>
  <c r="F26" i="112" s="1"/>
  <c r="B27" i="112" s="1"/>
  <c r="F27" i="112" s="1"/>
  <c r="B28" i="112" s="1"/>
  <c r="F28" i="112" s="1"/>
  <c r="B29" i="112" s="1"/>
  <c r="F29" i="112" s="1"/>
  <c r="B30" i="112" s="1"/>
  <c r="F30" i="112" s="1"/>
  <c r="B31" i="112" s="1"/>
  <c r="F31" i="112" s="1"/>
  <c r="B32" i="112" s="1"/>
  <c r="F32" i="112" s="1"/>
  <c r="B33" i="112" s="1"/>
  <c r="F33" i="112" s="1"/>
  <c r="F34" i="112" s="1"/>
  <c r="B34" i="112"/>
  <c r="D34" i="112"/>
  <c r="P23" i="76"/>
  <c r="P25" i="76"/>
  <c r="P33" i="76"/>
  <c r="P35" i="76"/>
  <c r="P37" i="76"/>
  <c r="P56" i="76"/>
  <c r="P66" i="76"/>
  <c r="P71" i="76"/>
  <c r="P77" i="76"/>
  <c r="P81" i="76"/>
  <c r="P86" i="76"/>
  <c r="P94" i="76"/>
  <c r="P96" i="76"/>
  <c r="P99" i="76"/>
  <c r="P107" i="76"/>
  <c r="P112" i="76"/>
  <c r="P117" i="76"/>
  <c r="P142" i="76"/>
  <c r="P144" i="76"/>
  <c r="P148" i="76"/>
  <c r="P151" i="76"/>
  <c r="P155" i="76"/>
  <c r="P157" i="76"/>
  <c r="P159" i="76"/>
  <c r="P164" i="76"/>
  <c r="P168" i="76"/>
  <c r="P170" i="76"/>
  <c r="P172" i="76"/>
  <c r="P174" i="76"/>
  <c r="P176" i="76"/>
  <c r="P178" i="76"/>
  <c r="P180" i="76"/>
  <c r="P183" i="76"/>
  <c r="P185" i="76"/>
  <c r="P187" i="76"/>
  <c r="P189" i="76"/>
  <c r="P193" i="76"/>
  <c r="P197" i="76"/>
  <c r="P202" i="76"/>
  <c r="P207" i="76"/>
  <c r="P216" i="76"/>
  <c r="P219" i="76"/>
  <c r="P221" i="76"/>
  <c r="P223" i="76"/>
  <c r="P233" i="76"/>
  <c r="P243" i="76"/>
  <c r="P245" i="76"/>
  <c r="P247" i="76"/>
  <c r="P252" i="76"/>
  <c r="P256" i="76"/>
  <c r="P279" i="76"/>
  <c r="P282" i="76"/>
  <c r="P284" i="76"/>
  <c r="P286" i="76"/>
  <c r="P289" i="76"/>
  <c r="P292" i="76"/>
  <c r="P294" i="76"/>
  <c r="P296" i="76"/>
  <c r="P298" i="76"/>
  <c r="P305" i="76"/>
  <c r="P317" i="76"/>
  <c r="P319" i="76"/>
  <c r="P323" i="76"/>
  <c r="P325" i="76"/>
  <c r="P327" i="76"/>
  <c r="P329" i="76"/>
  <c r="P331" i="76"/>
  <c r="P333" i="76"/>
  <c r="P336" i="76"/>
  <c r="P344" i="76"/>
  <c r="P350" i="76"/>
  <c r="P353" i="76"/>
  <c r="P356" i="76"/>
  <c r="P358" i="76"/>
  <c r="P361" i="76"/>
  <c r="P363" i="76"/>
  <c r="P367" i="76"/>
  <c r="P373" i="76"/>
  <c r="P377" i="76"/>
  <c r="P379" i="76"/>
  <c r="P384" i="76"/>
  <c r="P387" i="76"/>
  <c r="P392" i="76"/>
  <c r="P395" i="76"/>
  <c r="P15" i="76"/>
  <c r="P17" i="76"/>
  <c r="P19" i="76"/>
  <c r="P40" i="76"/>
  <c r="P44" i="76"/>
  <c r="P54" i="76"/>
  <c r="P59" i="76"/>
  <c r="P68" i="76"/>
  <c r="P73" i="76"/>
  <c r="P83" i="76"/>
  <c r="P89" i="76"/>
  <c r="P92" i="76"/>
  <c r="P101" i="76"/>
  <c r="P105" i="76"/>
  <c r="P109" i="76"/>
  <c r="P122" i="76"/>
  <c r="P129" i="76"/>
  <c r="C34" i="112"/>
  <c r="E34" i="112"/>
  <c r="G34" i="112"/>
  <c r="P13" i="76"/>
  <c r="P29" i="76"/>
  <c r="P36" i="76"/>
  <c r="P39" i="76"/>
  <c r="P55" i="76"/>
  <c r="P67" i="76"/>
  <c r="P69" i="76"/>
  <c r="P72" i="76"/>
  <c r="P76" i="76"/>
  <c r="P80" i="76"/>
  <c r="P82" i="76"/>
  <c r="P85" i="76"/>
  <c r="P88" i="76"/>
  <c r="P91" i="76"/>
  <c r="P93" i="76"/>
  <c r="P95" i="76"/>
  <c r="P97" i="76"/>
  <c r="P100" i="76"/>
  <c r="P103" i="76"/>
  <c r="P106" i="76"/>
  <c r="P108" i="76"/>
  <c r="P110" i="76"/>
  <c r="P113" i="76"/>
  <c r="P120" i="76"/>
  <c r="P124" i="76"/>
  <c r="P130" i="76"/>
  <c r="P143" i="76"/>
  <c r="P147" i="76"/>
  <c r="P149" i="76"/>
  <c r="P152" i="76"/>
  <c r="P156" i="76"/>
  <c r="P158" i="76"/>
  <c r="P160" i="76"/>
  <c r="P165" i="76"/>
  <c r="P169" i="76"/>
  <c r="P171" i="76"/>
  <c r="P173" i="76"/>
  <c r="P175" i="76"/>
  <c r="P177" i="76"/>
  <c r="P179" i="76"/>
  <c r="P181" i="76"/>
  <c r="P184" i="76"/>
  <c r="P186" i="76"/>
  <c r="P191" i="76"/>
  <c r="P194" i="76"/>
  <c r="P199" i="76"/>
  <c r="P204" i="76"/>
  <c r="P217" i="76"/>
  <c r="P220" i="76"/>
  <c r="P222" i="76"/>
  <c r="P225" i="76"/>
  <c r="P231" i="76"/>
  <c r="P239" i="76"/>
  <c r="P244" i="76"/>
  <c r="P246" i="76"/>
  <c r="P250" i="76"/>
  <c r="P255" i="76"/>
  <c r="P261" i="76"/>
  <c r="P281" i="76"/>
  <c r="P283" i="76"/>
  <c r="P285" i="76"/>
  <c r="P287" i="76"/>
  <c r="P291" i="76"/>
  <c r="P293" i="76"/>
  <c r="P295" i="76"/>
  <c r="P297" i="76"/>
  <c r="P299" i="76"/>
  <c r="P313" i="76"/>
  <c r="P318" i="76"/>
  <c r="P320" i="76"/>
  <c r="P324" i="76"/>
  <c r="P326" i="76"/>
  <c r="P328" i="76"/>
  <c r="P330" i="76"/>
  <c r="P332" i="76"/>
  <c r="P335" i="76"/>
  <c r="P339" i="76"/>
  <c r="P346" i="76"/>
  <c r="P351" i="76"/>
  <c r="P355" i="76"/>
  <c r="P357" i="76"/>
  <c r="P359" i="76"/>
  <c r="P362" i="76"/>
  <c r="P364" i="76"/>
  <c r="P368" i="76"/>
  <c r="P376" i="76"/>
  <c r="P378" i="76"/>
  <c r="P381" i="76"/>
  <c r="P386" i="76"/>
  <c r="P388" i="76"/>
  <c r="P394" i="76"/>
  <c r="G403" i="82"/>
  <c r="J48" i="85" l="1"/>
  <c r="C48" i="86" s="1"/>
  <c r="F48" i="86" s="1"/>
  <c r="J48" i="86" s="1"/>
  <c r="C48" i="87" s="1"/>
  <c r="F48" i="87" s="1"/>
  <c r="J48" i="87" s="1"/>
  <c r="C48" i="88" s="1"/>
  <c r="F48" i="88" s="1"/>
  <c r="J48" i="88" s="1"/>
  <c r="C48" i="89" s="1"/>
  <c r="F48" i="89" s="1"/>
  <c r="J48" i="89" s="1"/>
  <c r="C48" i="90" s="1"/>
  <c r="F48" i="90" s="1"/>
  <c r="J48" i="90" s="1"/>
  <c r="J205" i="85"/>
  <c r="C205" i="86" s="1"/>
  <c r="F205" i="86" s="1"/>
  <c r="J205" i="86" s="1"/>
  <c r="C205" i="87" s="1"/>
  <c r="F205" i="87" s="1"/>
  <c r="J205" i="87" s="1"/>
  <c r="C205" i="88" s="1"/>
  <c r="F205" i="88" s="1"/>
  <c r="J205" i="88" s="1"/>
  <c r="C205" i="89" s="1"/>
  <c r="F205" i="89" s="1"/>
  <c r="J205" i="89" s="1"/>
  <c r="C205" i="90" s="1"/>
  <c r="F205" i="90" s="1"/>
  <c r="J205" i="90" s="1"/>
  <c r="C243" i="82"/>
  <c r="C247" i="82"/>
  <c r="F247" i="82" s="1"/>
  <c r="J247" i="82" s="1"/>
  <c r="C251" i="82"/>
  <c r="F251" i="82" s="1"/>
  <c r="J251" i="82" s="1"/>
  <c r="C255" i="82"/>
  <c r="F255" i="82" s="1"/>
  <c r="J255" i="82" s="1"/>
  <c r="C259" i="82"/>
  <c r="F259" i="82" s="1"/>
  <c r="J259" i="82" s="1"/>
  <c r="C263" i="82"/>
  <c r="F263" i="82" s="1"/>
  <c r="J263" i="82" s="1"/>
  <c r="C267" i="82"/>
  <c r="F267" i="82" s="1"/>
  <c r="J267" i="82" s="1"/>
  <c r="C271" i="82"/>
  <c r="F271" i="82" s="1"/>
  <c r="J271" i="82" s="1"/>
  <c r="C275" i="82"/>
  <c r="F275" i="82" s="1"/>
  <c r="J275" i="82" s="1"/>
  <c r="C279" i="82"/>
  <c r="F279" i="82" s="1"/>
  <c r="J279" i="82" s="1"/>
  <c r="C283" i="82"/>
  <c r="F283" i="82" s="1"/>
  <c r="J283" i="82" s="1"/>
  <c r="C287" i="82"/>
  <c r="F287" i="82" s="1"/>
  <c r="J287" i="82" s="1"/>
  <c r="C291" i="82"/>
  <c r="F291" i="82" s="1"/>
  <c r="J291" i="82" s="1"/>
  <c r="C295" i="82"/>
  <c r="F295" i="82" s="1"/>
  <c r="J295" i="82" s="1"/>
  <c r="C299" i="82"/>
  <c r="F299" i="82" s="1"/>
  <c r="J299" i="82" s="1"/>
  <c r="C303" i="82"/>
  <c r="F303" i="82" s="1"/>
  <c r="J303" i="82" s="1"/>
  <c r="C307" i="82"/>
  <c r="F307" i="82" s="1"/>
  <c r="J307" i="82" s="1"/>
  <c r="C311" i="82"/>
  <c r="F311" i="82" s="1"/>
  <c r="J311" i="82" s="1"/>
  <c r="C315" i="82"/>
  <c r="F315" i="82" s="1"/>
  <c r="J315" i="82" s="1"/>
  <c r="C319" i="82"/>
  <c r="F319" i="82" s="1"/>
  <c r="J319" i="82" s="1"/>
  <c r="C323" i="82"/>
  <c r="F323" i="82" s="1"/>
  <c r="J323" i="82" s="1"/>
  <c r="C327" i="82"/>
  <c r="F327" i="82" s="1"/>
  <c r="J327" i="82" s="1"/>
  <c r="C331" i="82"/>
  <c r="F331" i="82" s="1"/>
  <c r="J331" i="82" s="1"/>
  <c r="C335" i="82"/>
  <c r="F335" i="82" s="1"/>
  <c r="J335" i="82" s="1"/>
  <c r="C339" i="82"/>
  <c r="F339" i="82" s="1"/>
  <c r="J339" i="82" s="1"/>
  <c r="C343" i="82"/>
  <c r="F343" i="82" s="1"/>
  <c r="J343" i="82" s="1"/>
  <c r="C347" i="82"/>
  <c r="F347" i="82" s="1"/>
  <c r="J347" i="82" s="1"/>
  <c r="C351" i="82"/>
  <c r="F351" i="82" s="1"/>
  <c r="J351" i="82" s="1"/>
  <c r="C355" i="82"/>
  <c r="F355" i="82" s="1"/>
  <c r="J355" i="82" s="1"/>
  <c r="C359" i="82"/>
  <c r="F359" i="82" s="1"/>
  <c r="J359" i="82" s="1"/>
  <c r="C363" i="82"/>
  <c r="F363" i="82" s="1"/>
  <c r="J363" i="82" s="1"/>
  <c r="C367" i="82"/>
  <c r="F367" i="82" s="1"/>
  <c r="J367" i="82" s="1"/>
  <c r="C371" i="82"/>
  <c r="F371" i="82" s="1"/>
  <c r="J371" i="82" s="1"/>
  <c r="C375" i="82"/>
  <c r="F375" i="82" s="1"/>
  <c r="J375" i="82" s="1"/>
  <c r="C379" i="82"/>
  <c r="F379" i="82" s="1"/>
  <c r="J379" i="82" s="1"/>
  <c r="C383" i="82"/>
  <c r="F383" i="82" s="1"/>
  <c r="J383" i="82" s="1"/>
  <c r="C387" i="82"/>
  <c r="F387" i="82" s="1"/>
  <c r="J387" i="82" s="1"/>
  <c r="C391" i="82"/>
  <c r="F391" i="82" s="1"/>
  <c r="J391" i="82" s="1"/>
  <c r="C395" i="82"/>
  <c r="F395" i="82" s="1"/>
  <c r="J395" i="82" s="1"/>
  <c r="C399" i="82"/>
  <c r="F399" i="82" s="1"/>
  <c r="J399" i="82" s="1"/>
  <c r="C244" i="82"/>
  <c r="F244" i="82" s="1"/>
  <c r="J244" i="82" s="1"/>
  <c r="C248" i="82"/>
  <c r="F248" i="82" s="1"/>
  <c r="J248" i="82" s="1"/>
  <c r="C252" i="82"/>
  <c r="F252" i="82" s="1"/>
  <c r="J252" i="82" s="1"/>
  <c r="C256" i="82"/>
  <c r="F256" i="82" s="1"/>
  <c r="J256" i="82" s="1"/>
  <c r="C260" i="82"/>
  <c r="F260" i="82" s="1"/>
  <c r="J260" i="82" s="1"/>
  <c r="C264" i="82"/>
  <c r="F264" i="82" s="1"/>
  <c r="J264" i="82" s="1"/>
  <c r="C268" i="82"/>
  <c r="F268" i="82" s="1"/>
  <c r="J268" i="82" s="1"/>
  <c r="C272" i="82"/>
  <c r="F272" i="82" s="1"/>
  <c r="J272" i="82" s="1"/>
  <c r="C276" i="82"/>
  <c r="F276" i="82" s="1"/>
  <c r="J276" i="82" s="1"/>
  <c r="C280" i="82"/>
  <c r="F280" i="82" s="1"/>
  <c r="J280" i="82" s="1"/>
  <c r="C284" i="82"/>
  <c r="F284" i="82" s="1"/>
  <c r="J284" i="82" s="1"/>
  <c r="C288" i="82"/>
  <c r="F288" i="82" s="1"/>
  <c r="J288" i="82" s="1"/>
  <c r="C292" i="82"/>
  <c r="F292" i="82" s="1"/>
  <c r="J292" i="82" s="1"/>
  <c r="C296" i="82"/>
  <c r="F296" i="82" s="1"/>
  <c r="J296" i="82" s="1"/>
  <c r="C300" i="82"/>
  <c r="F300" i="82" s="1"/>
  <c r="J300" i="82" s="1"/>
  <c r="C304" i="82"/>
  <c r="F304" i="82" s="1"/>
  <c r="J304" i="82" s="1"/>
  <c r="C308" i="82"/>
  <c r="F308" i="82" s="1"/>
  <c r="J308" i="82" s="1"/>
  <c r="C312" i="82"/>
  <c r="F312" i="82" s="1"/>
  <c r="J312" i="82" s="1"/>
  <c r="C316" i="82"/>
  <c r="F316" i="82" s="1"/>
  <c r="J316" i="82" s="1"/>
  <c r="C320" i="82"/>
  <c r="F320" i="82" s="1"/>
  <c r="J320" i="82" s="1"/>
  <c r="C324" i="82"/>
  <c r="F324" i="82" s="1"/>
  <c r="J324" i="82" s="1"/>
  <c r="C328" i="82"/>
  <c r="F328" i="82" s="1"/>
  <c r="J328" i="82" s="1"/>
  <c r="C332" i="82"/>
  <c r="F332" i="82" s="1"/>
  <c r="J332" i="82" s="1"/>
  <c r="C336" i="82"/>
  <c r="F336" i="82" s="1"/>
  <c r="J336" i="82" s="1"/>
  <c r="C340" i="82"/>
  <c r="F340" i="82" s="1"/>
  <c r="J340" i="82" s="1"/>
  <c r="C344" i="82"/>
  <c r="F344" i="82" s="1"/>
  <c r="J344" i="82" s="1"/>
  <c r="C348" i="82"/>
  <c r="F348" i="82" s="1"/>
  <c r="J348" i="82" s="1"/>
  <c r="C352" i="82"/>
  <c r="F352" i="82" s="1"/>
  <c r="J352" i="82" s="1"/>
  <c r="C356" i="82"/>
  <c r="F356" i="82" s="1"/>
  <c r="J356" i="82" s="1"/>
  <c r="C360" i="82"/>
  <c r="F360" i="82" s="1"/>
  <c r="J360" i="82" s="1"/>
  <c r="C364" i="82"/>
  <c r="F364" i="82" s="1"/>
  <c r="J364" i="82" s="1"/>
  <c r="C368" i="82"/>
  <c r="F368" i="82" s="1"/>
  <c r="J368" i="82" s="1"/>
  <c r="C372" i="82"/>
  <c r="F372" i="82" s="1"/>
  <c r="J372" i="82" s="1"/>
  <c r="C376" i="82"/>
  <c r="F376" i="82" s="1"/>
  <c r="J376" i="82" s="1"/>
  <c r="C380" i="82"/>
  <c r="F380" i="82" s="1"/>
  <c r="J380" i="82" s="1"/>
  <c r="C384" i="82"/>
  <c r="F384" i="82" s="1"/>
  <c r="J384" i="82" s="1"/>
  <c r="C388" i="82"/>
  <c r="F388" i="82" s="1"/>
  <c r="J388" i="82" s="1"/>
  <c r="C392" i="82"/>
  <c r="F392" i="82" s="1"/>
  <c r="J392" i="82" s="1"/>
  <c r="C396" i="82"/>
  <c r="F396" i="82" s="1"/>
  <c r="J396" i="82" s="1"/>
  <c r="C400" i="82"/>
  <c r="F400" i="82" s="1"/>
  <c r="J400" i="82" s="1"/>
  <c r="C245" i="82"/>
  <c r="F245" i="82" s="1"/>
  <c r="J245" i="82" s="1"/>
  <c r="C249" i="82"/>
  <c r="F249" i="82" s="1"/>
  <c r="J249" i="82" s="1"/>
  <c r="C253" i="82"/>
  <c r="F253" i="82" s="1"/>
  <c r="J253" i="82" s="1"/>
  <c r="C257" i="82"/>
  <c r="F257" i="82" s="1"/>
  <c r="J257" i="82" s="1"/>
  <c r="C261" i="82"/>
  <c r="F261" i="82" s="1"/>
  <c r="J261" i="82" s="1"/>
  <c r="C265" i="82"/>
  <c r="F265" i="82" s="1"/>
  <c r="J265" i="82" s="1"/>
  <c r="C269" i="82"/>
  <c r="F269" i="82" s="1"/>
  <c r="J269" i="82" s="1"/>
  <c r="C273" i="82"/>
  <c r="F273" i="82" s="1"/>
  <c r="J273" i="82" s="1"/>
  <c r="C277" i="82"/>
  <c r="F277" i="82" s="1"/>
  <c r="J277" i="82" s="1"/>
  <c r="C281" i="82"/>
  <c r="F281" i="82" s="1"/>
  <c r="J281" i="82" s="1"/>
  <c r="C285" i="82"/>
  <c r="F285" i="82" s="1"/>
  <c r="J285" i="82" s="1"/>
  <c r="C289" i="82"/>
  <c r="F289" i="82" s="1"/>
  <c r="J289" i="82" s="1"/>
  <c r="C293" i="82"/>
  <c r="F293" i="82" s="1"/>
  <c r="J293" i="82" s="1"/>
  <c r="C297" i="82"/>
  <c r="F297" i="82" s="1"/>
  <c r="J297" i="82" s="1"/>
  <c r="C301" i="82"/>
  <c r="F301" i="82" s="1"/>
  <c r="J301" i="82" s="1"/>
  <c r="C305" i="82"/>
  <c r="F305" i="82" s="1"/>
  <c r="J305" i="82" s="1"/>
  <c r="C309" i="82"/>
  <c r="F309" i="82" s="1"/>
  <c r="J309" i="82" s="1"/>
  <c r="C313" i="82"/>
  <c r="F313" i="82" s="1"/>
  <c r="J313" i="82" s="1"/>
  <c r="C317" i="82"/>
  <c r="F317" i="82" s="1"/>
  <c r="J317" i="82" s="1"/>
  <c r="C321" i="82"/>
  <c r="F321" i="82" s="1"/>
  <c r="J321" i="82" s="1"/>
  <c r="C325" i="82"/>
  <c r="F325" i="82" s="1"/>
  <c r="J325" i="82" s="1"/>
  <c r="C329" i="82"/>
  <c r="F329" i="82" s="1"/>
  <c r="J329" i="82" s="1"/>
  <c r="C333" i="82"/>
  <c r="F333" i="82" s="1"/>
  <c r="J333" i="82" s="1"/>
  <c r="C337" i="82"/>
  <c r="F337" i="82" s="1"/>
  <c r="J337" i="82" s="1"/>
  <c r="C341" i="82"/>
  <c r="F341" i="82" s="1"/>
  <c r="J341" i="82" s="1"/>
  <c r="C345" i="82"/>
  <c r="F345" i="82" s="1"/>
  <c r="J345" i="82" s="1"/>
  <c r="C349" i="82"/>
  <c r="F349" i="82" s="1"/>
  <c r="J349" i="82" s="1"/>
  <c r="C353" i="82"/>
  <c r="F353" i="82" s="1"/>
  <c r="J353" i="82" s="1"/>
  <c r="C357" i="82"/>
  <c r="F357" i="82" s="1"/>
  <c r="J357" i="82" s="1"/>
  <c r="C361" i="82"/>
  <c r="F361" i="82" s="1"/>
  <c r="J361" i="82" s="1"/>
  <c r="C365" i="82"/>
  <c r="F365" i="82" s="1"/>
  <c r="J365" i="82" s="1"/>
  <c r="C369" i="82"/>
  <c r="F369" i="82" s="1"/>
  <c r="J369" i="82" s="1"/>
  <c r="C373" i="82"/>
  <c r="F373" i="82" s="1"/>
  <c r="J373" i="82" s="1"/>
  <c r="C377" i="82"/>
  <c r="F377" i="82" s="1"/>
  <c r="J377" i="82" s="1"/>
  <c r="C381" i="82"/>
  <c r="F381" i="82" s="1"/>
  <c r="J381" i="82" s="1"/>
  <c r="C385" i="82"/>
  <c r="F385" i="82" s="1"/>
  <c r="J385" i="82" s="1"/>
  <c r="C389" i="82"/>
  <c r="F389" i="82" s="1"/>
  <c r="J389" i="82" s="1"/>
  <c r="C393" i="82"/>
  <c r="F393" i="82" s="1"/>
  <c r="J393" i="82" s="1"/>
  <c r="C397" i="82"/>
  <c r="F397" i="82" s="1"/>
  <c r="J397" i="82" s="1"/>
  <c r="C401" i="82"/>
  <c r="F401" i="82" s="1"/>
  <c r="J401" i="82" s="1"/>
  <c r="C242" i="82"/>
  <c r="F242" i="82" s="1"/>
  <c r="J242" i="82" s="1"/>
  <c r="C246" i="82"/>
  <c r="F246" i="82" s="1"/>
  <c r="J246" i="82" s="1"/>
  <c r="C250" i="82"/>
  <c r="F250" i="82" s="1"/>
  <c r="J250" i="82" s="1"/>
  <c r="C254" i="82"/>
  <c r="F254" i="82" s="1"/>
  <c r="J254" i="82" s="1"/>
  <c r="C258" i="82"/>
  <c r="F258" i="82" s="1"/>
  <c r="J258" i="82" s="1"/>
  <c r="C262" i="82"/>
  <c r="F262" i="82" s="1"/>
  <c r="J262" i="82" s="1"/>
  <c r="C266" i="82"/>
  <c r="F266" i="82" s="1"/>
  <c r="J266" i="82" s="1"/>
  <c r="C270" i="82"/>
  <c r="F270" i="82" s="1"/>
  <c r="J270" i="82" s="1"/>
  <c r="C274" i="82"/>
  <c r="F274" i="82" s="1"/>
  <c r="J274" i="82" s="1"/>
  <c r="C278" i="82"/>
  <c r="F278" i="82" s="1"/>
  <c r="J278" i="82" s="1"/>
  <c r="C282" i="82"/>
  <c r="F282" i="82" s="1"/>
  <c r="J282" i="82" s="1"/>
  <c r="C286" i="82"/>
  <c r="F286" i="82" s="1"/>
  <c r="J286" i="82" s="1"/>
  <c r="C290" i="82"/>
  <c r="F290" i="82" s="1"/>
  <c r="J290" i="82" s="1"/>
  <c r="C294" i="82"/>
  <c r="F294" i="82" s="1"/>
  <c r="J294" i="82" s="1"/>
  <c r="C298" i="82"/>
  <c r="F298" i="82" s="1"/>
  <c r="J298" i="82" s="1"/>
  <c r="C302" i="82"/>
  <c r="F302" i="82" s="1"/>
  <c r="J302" i="82" s="1"/>
  <c r="C306" i="82"/>
  <c r="F306" i="82" s="1"/>
  <c r="J306" i="82" s="1"/>
  <c r="C310" i="82"/>
  <c r="F310" i="82" s="1"/>
  <c r="J310" i="82" s="1"/>
  <c r="C314" i="82"/>
  <c r="F314" i="82" s="1"/>
  <c r="J314" i="82" s="1"/>
  <c r="C318" i="82"/>
  <c r="F318" i="82" s="1"/>
  <c r="J318" i="82" s="1"/>
  <c r="C322" i="82"/>
  <c r="F322" i="82" s="1"/>
  <c r="J322" i="82" s="1"/>
  <c r="C326" i="82"/>
  <c r="F326" i="82" s="1"/>
  <c r="J326" i="82" s="1"/>
  <c r="C330" i="82"/>
  <c r="F330" i="82" s="1"/>
  <c r="J330" i="82" s="1"/>
  <c r="C334" i="82"/>
  <c r="F334" i="82" s="1"/>
  <c r="J334" i="82" s="1"/>
  <c r="C338" i="82"/>
  <c r="F338" i="82" s="1"/>
  <c r="J338" i="82" s="1"/>
  <c r="C342" i="82"/>
  <c r="F342" i="82" s="1"/>
  <c r="J342" i="82" s="1"/>
  <c r="C346" i="82"/>
  <c r="F346" i="82" s="1"/>
  <c r="J346" i="82" s="1"/>
  <c r="C350" i="82"/>
  <c r="F350" i="82" s="1"/>
  <c r="J350" i="82" s="1"/>
  <c r="C354" i="82"/>
  <c r="F354" i="82" s="1"/>
  <c r="J354" i="82" s="1"/>
  <c r="C358" i="82"/>
  <c r="F358" i="82" s="1"/>
  <c r="J358" i="82" s="1"/>
  <c r="C362" i="82"/>
  <c r="F362" i="82" s="1"/>
  <c r="J362" i="82" s="1"/>
  <c r="C366" i="82"/>
  <c r="F366" i="82" s="1"/>
  <c r="J366" i="82" s="1"/>
  <c r="C370" i="82"/>
  <c r="F370" i="82" s="1"/>
  <c r="J370" i="82" s="1"/>
  <c r="C374" i="82"/>
  <c r="F374" i="82" s="1"/>
  <c r="J374" i="82" s="1"/>
  <c r="C378" i="82"/>
  <c r="F378" i="82" s="1"/>
  <c r="J378" i="82" s="1"/>
  <c r="C382" i="82"/>
  <c r="F382" i="82" s="1"/>
  <c r="J382" i="82" s="1"/>
  <c r="C386" i="82"/>
  <c r="F386" i="82" s="1"/>
  <c r="J386" i="82" s="1"/>
  <c r="C390" i="82"/>
  <c r="F390" i="82" s="1"/>
  <c r="J390" i="82" s="1"/>
  <c r="C394" i="82"/>
  <c r="F394" i="82" s="1"/>
  <c r="J394" i="82" s="1"/>
  <c r="C398" i="82"/>
  <c r="F398" i="82" s="1"/>
  <c r="J398" i="82" s="1"/>
  <c r="C233" i="84"/>
  <c r="F233" i="84" s="1"/>
  <c r="J233" i="84" s="1"/>
  <c r="C232" i="84"/>
  <c r="F232" i="84" s="1"/>
  <c r="J232" i="84" s="1"/>
  <c r="C231" i="84"/>
  <c r="F231" i="84" s="1"/>
  <c r="J231" i="84" s="1"/>
  <c r="C230" i="84"/>
  <c r="F230" i="84" s="1"/>
  <c r="J230" i="84" s="1"/>
  <c r="C229" i="84"/>
  <c r="F229" i="84" s="1"/>
  <c r="J229" i="84" s="1"/>
  <c r="C228" i="84"/>
  <c r="F228" i="84" s="1"/>
  <c r="J228" i="84" s="1"/>
  <c r="C227" i="84"/>
  <c r="F227" i="84" s="1"/>
  <c r="J227" i="84" s="1"/>
  <c r="C226" i="84"/>
  <c r="F226" i="84" s="1"/>
  <c r="J226" i="84" s="1"/>
  <c r="C225" i="84"/>
  <c r="F225" i="84" s="1"/>
  <c r="J225" i="84" s="1"/>
  <c r="C222" i="84"/>
  <c r="F222" i="84" s="1"/>
  <c r="J222" i="84" s="1"/>
  <c r="C221" i="84"/>
  <c r="F221" i="84" s="1"/>
  <c r="J221" i="84" s="1"/>
  <c r="C218" i="84"/>
  <c r="F218" i="84" s="1"/>
  <c r="J218" i="84" s="1"/>
  <c r="C217" i="84"/>
  <c r="F217" i="84" s="1"/>
  <c r="J217" i="84" s="1"/>
  <c r="C216" i="84"/>
  <c r="F216" i="84" s="1"/>
  <c r="J216" i="84" s="1"/>
  <c r="C213" i="84"/>
  <c r="F213" i="84" s="1"/>
  <c r="J213" i="84" s="1"/>
  <c r="C212" i="84"/>
  <c r="F212" i="84" s="1"/>
  <c r="J212" i="84" s="1"/>
  <c r="C211" i="84"/>
  <c r="F211" i="84" s="1"/>
  <c r="J211" i="84" s="1"/>
  <c r="C210" i="84"/>
  <c r="F210" i="84" s="1"/>
  <c r="J210" i="84" s="1"/>
  <c r="C209" i="84"/>
  <c r="F209" i="84" s="1"/>
  <c r="J209" i="84" s="1"/>
  <c r="C207" i="84"/>
  <c r="F207" i="84" s="1"/>
  <c r="J207" i="84" s="1"/>
  <c r="C206" i="84"/>
  <c r="F206" i="84" s="1"/>
  <c r="J206" i="84" s="1"/>
  <c r="C204" i="84"/>
  <c r="F204" i="84" s="1"/>
  <c r="J204" i="84" s="1"/>
  <c r="C202" i="84"/>
  <c r="F202" i="84" s="1"/>
  <c r="J202" i="84" s="1"/>
  <c r="C201" i="84"/>
  <c r="F201" i="84" s="1"/>
  <c r="J201" i="84" s="1"/>
  <c r="C200" i="84"/>
  <c r="F200" i="84" s="1"/>
  <c r="J200" i="84" s="1"/>
  <c r="C198" i="84"/>
  <c r="F198" i="84" s="1"/>
  <c r="J198" i="84" s="1"/>
  <c r="C197" i="84"/>
  <c r="F197" i="84" s="1"/>
  <c r="J197" i="84" s="1"/>
  <c r="C196" i="84"/>
  <c r="F196" i="84" s="1"/>
  <c r="J196" i="84" s="1"/>
  <c r="C195" i="84"/>
  <c r="F195" i="84" s="1"/>
  <c r="J195" i="84" s="1"/>
  <c r="C193" i="84"/>
  <c r="F193" i="84" s="1"/>
  <c r="J193" i="84" s="1"/>
  <c r="C192" i="84"/>
  <c r="F192" i="84" s="1"/>
  <c r="J192" i="84" s="1"/>
  <c r="C191" i="84"/>
  <c r="F191" i="84" s="1"/>
  <c r="J191" i="84" s="1"/>
  <c r="C190" i="84"/>
  <c r="F190" i="84" s="1"/>
  <c r="J190" i="84" s="1"/>
  <c r="C189" i="84"/>
  <c r="F189" i="84" s="1"/>
  <c r="J189" i="84" s="1"/>
  <c r="C187" i="84"/>
  <c r="F187" i="84" s="1"/>
  <c r="J187" i="84" s="1"/>
  <c r="C185" i="84"/>
  <c r="F185" i="84" s="1"/>
  <c r="J185" i="84" s="1"/>
  <c r="C184" i="84"/>
  <c r="F184" i="84" s="1"/>
  <c r="J184" i="84" s="1"/>
  <c r="C181" i="84"/>
  <c r="F181" i="84" s="1"/>
  <c r="J181" i="84" s="1"/>
  <c r="C180" i="84"/>
  <c r="F180" i="84" s="1"/>
  <c r="J180" i="84" s="1"/>
  <c r="C178" i="84"/>
  <c r="F178" i="84" s="1"/>
  <c r="J178" i="84" s="1"/>
  <c r="C177" i="84"/>
  <c r="F177" i="84" s="1"/>
  <c r="J177" i="84" s="1"/>
  <c r="C174" i="84"/>
  <c r="F174" i="84" s="1"/>
  <c r="J174" i="84" s="1"/>
  <c r="C173" i="84"/>
  <c r="F173" i="84" s="1"/>
  <c r="J173" i="84" s="1"/>
  <c r="C172" i="84"/>
  <c r="F172" i="84" s="1"/>
  <c r="J172" i="84" s="1"/>
  <c r="C170" i="84"/>
  <c r="F170" i="84" s="1"/>
  <c r="J170" i="84" s="1"/>
  <c r="C170" i="85" s="1"/>
  <c r="F170" i="85" s="1"/>
  <c r="J170" i="85" s="1"/>
  <c r="C170" i="86" s="1"/>
  <c r="F170" i="86" s="1"/>
  <c r="J170" i="86" s="1"/>
  <c r="C170" i="87" s="1"/>
  <c r="F170" i="87" s="1"/>
  <c r="J170" i="87" s="1"/>
  <c r="C170" i="88" s="1"/>
  <c r="F170" i="88" s="1"/>
  <c r="J170" i="88" s="1"/>
  <c r="C170" i="89" s="1"/>
  <c r="F170" i="89" s="1"/>
  <c r="J170" i="89" s="1"/>
  <c r="C170" i="90" s="1"/>
  <c r="F170" i="90" s="1"/>
  <c r="J170" i="90" s="1"/>
  <c r="C168" i="84"/>
  <c r="F168" i="84" s="1"/>
  <c r="J168" i="84" s="1"/>
  <c r="C167" i="84"/>
  <c r="F167" i="84" s="1"/>
  <c r="J167" i="84" s="1"/>
  <c r="C167" i="85" s="1"/>
  <c r="F167" i="85" s="1"/>
  <c r="J167" i="85" s="1"/>
  <c r="C167" i="86" s="1"/>
  <c r="F167" i="86" s="1"/>
  <c r="J167" i="86" s="1"/>
  <c r="C167" i="87" s="1"/>
  <c r="F167" i="87" s="1"/>
  <c r="J167" i="87" s="1"/>
  <c r="C167" i="88" s="1"/>
  <c r="F167" i="88" s="1"/>
  <c r="J167" i="88" s="1"/>
  <c r="C167" i="89" s="1"/>
  <c r="F167" i="89" s="1"/>
  <c r="J167" i="89" s="1"/>
  <c r="C167" i="90" s="1"/>
  <c r="F167" i="90" s="1"/>
  <c r="J167" i="90" s="1"/>
  <c r="C165" i="84"/>
  <c r="F165" i="84" s="1"/>
  <c r="J165" i="84" s="1"/>
  <c r="C164" i="84"/>
  <c r="F164" i="84" s="1"/>
  <c r="J164" i="84" s="1"/>
  <c r="C163" i="84"/>
  <c r="F163" i="84" s="1"/>
  <c r="J163" i="84" s="1"/>
  <c r="C161" i="84"/>
  <c r="F161" i="84" s="1"/>
  <c r="J161" i="84" s="1"/>
  <c r="C160" i="84"/>
  <c r="F160" i="84" s="1"/>
  <c r="J160" i="84" s="1"/>
  <c r="C159" i="84"/>
  <c r="F159" i="84" s="1"/>
  <c r="J159" i="84" s="1"/>
  <c r="C157" i="84"/>
  <c r="F157" i="84" s="1"/>
  <c r="J157" i="84" s="1"/>
  <c r="C156" i="84"/>
  <c r="F156" i="84" s="1"/>
  <c r="J156" i="84" s="1"/>
  <c r="C155" i="84"/>
  <c r="F155" i="84" s="1"/>
  <c r="J155" i="84" s="1"/>
  <c r="C153" i="84"/>
  <c r="F153" i="84" s="1"/>
  <c r="J153" i="84" s="1"/>
  <c r="C152" i="84"/>
  <c r="F152" i="84" s="1"/>
  <c r="J152" i="84" s="1"/>
  <c r="C151" i="84"/>
  <c r="F151" i="84" s="1"/>
  <c r="J151" i="84" s="1"/>
  <c r="C148" i="84"/>
  <c r="F148" i="84" s="1"/>
  <c r="J148" i="84" s="1"/>
  <c r="C147" i="84"/>
  <c r="F147" i="84" s="1"/>
  <c r="J147" i="84" s="1"/>
  <c r="C145" i="84"/>
  <c r="F145" i="84" s="1"/>
  <c r="J145" i="84" s="1"/>
  <c r="C143" i="84"/>
  <c r="F143" i="84" s="1"/>
  <c r="J143" i="84" s="1"/>
  <c r="C141" i="84"/>
  <c r="F141" i="84" s="1"/>
  <c r="J141" i="84" s="1"/>
  <c r="C140" i="84"/>
  <c r="F140" i="84" s="1"/>
  <c r="J140" i="84" s="1"/>
  <c r="C139" i="84"/>
  <c r="F139" i="84" s="1"/>
  <c r="J139" i="84" s="1"/>
  <c r="C137" i="84"/>
  <c r="F137" i="84" s="1"/>
  <c r="J137" i="84" s="1"/>
  <c r="C136" i="84"/>
  <c r="F136" i="84" s="1"/>
  <c r="J136" i="84" s="1"/>
  <c r="C135" i="84"/>
  <c r="F135" i="84" s="1"/>
  <c r="J135" i="84" s="1"/>
  <c r="C133" i="84"/>
  <c r="F133" i="84" s="1"/>
  <c r="J133" i="84" s="1"/>
  <c r="C132" i="84"/>
  <c r="F132" i="84" s="1"/>
  <c r="J132" i="84" s="1"/>
  <c r="C131" i="84"/>
  <c r="F131" i="84" s="1"/>
  <c r="J131" i="84" s="1"/>
  <c r="C129" i="84"/>
  <c r="F129" i="84" s="1"/>
  <c r="J129" i="84" s="1"/>
  <c r="C127" i="84"/>
  <c r="F127" i="84" s="1"/>
  <c r="J127" i="84" s="1"/>
  <c r="C125" i="84"/>
  <c r="F125" i="84" s="1"/>
  <c r="J125" i="84" s="1"/>
  <c r="C124" i="84"/>
  <c r="F124" i="84" s="1"/>
  <c r="J124" i="84" s="1"/>
  <c r="C123" i="84"/>
  <c r="F123" i="84" s="1"/>
  <c r="J123" i="84" s="1"/>
  <c r="C121" i="84"/>
  <c r="F121" i="84" s="1"/>
  <c r="J121" i="84" s="1"/>
  <c r="C120" i="84"/>
  <c r="F120" i="84" s="1"/>
  <c r="J120" i="84" s="1"/>
  <c r="C119" i="84"/>
  <c r="F119" i="84" s="1"/>
  <c r="J119" i="84" s="1"/>
  <c r="C115" i="84"/>
  <c r="F115" i="84" s="1"/>
  <c r="J115" i="84" s="1"/>
  <c r="C113" i="84"/>
  <c r="F113" i="84" s="1"/>
  <c r="J113" i="84" s="1"/>
  <c r="C111" i="84"/>
  <c r="F111" i="84" s="1"/>
  <c r="J111" i="84" s="1"/>
  <c r="C107" i="84"/>
  <c r="F107" i="84" s="1"/>
  <c r="J107" i="84" s="1"/>
  <c r="C103" i="84"/>
  <c r="F103" i="84" s="1"/>
  <c r="J103" i="84" s="1"/>
  <c r="C100" i="84"/>
  <c r="F100" i="84" s="1"/>
  <c r="J100" i="84" s="1"/>
  <c r="C97" i="84"/>
  <c r="F97" i="84" s="1"/>
  <c r="J97" i="84" s="1"/>
  <c r="C95" i="84"/>
  <c r="F95" i="84" s="1"/>
  <c r="J95" i="84" s="1"/>
  <c r="C93" i="84"/>
  <c r="F93" i="84" s="1"/>
  <c r="J93" i="84" s="1"/>
  <c r="C92" i="84"/>
  <c r="F92" i="84" s="1"/>
  <c r="J92" i="84" s="1"/>
  <c r="C89" i="84"/>
  <c r="F89" i="84" s="1"/>
  <c r="J89" i="84" s="1"/>
  <c r="C88" i="84"/>
  <c r="F88" i="84" s="1"/>
  <c r="J88" i="84" s="1"/>
  <c r="C87" i="84"/>
  <c r="F87" i="84" s="1"/>
  <c r="J87" i="84" s="1"/>
  <c r="C84" i="84"/>
  <c r="F84" i="84" s="1"/>
  <c r="J84" i="84" s="1"/>
  <c r="C83" i="84"/>
  <c r="F83" i="84" s="1"/>
  <c r="J83" i="84" s="1"/>
  <c r="C79" i="84"/>
  <c r="F79" i="84" s="1"/>
  <c r="J79" i="84" s="1"/>
  <c r="C77" i="84"/>
  <c r="F77" i="84" s="1"/>
  <c r="J77" i="84" s="1"/>
  <c r="C75" i="84"/>
  <c r="F75" i="84" s="1"/>
  <c r="J75" i="84" s="1"/>
  <c r="C69" i="84"/>
  <c r="F69" i="84" s="1"/>
  <c r="J69" i="84" s="1"/>
  <c r="C67" i="84"/>
  <c r="F67" i="84" s="1"/>
  <c r="J67" i="84" s="1"/>
  <c r="C65" i="84"/>
  <c r="F65" i="84" s="1"/>
  <c r="J65" i="84" s="1"/>
  <c r="C63" i="84"/>
  <c r="F63" i="84" s="1"/>
  <c r="J63" i="84" s="1"/>
  <c r="C59" i="84"/>
  <c r="F59" i="84" s="1"/>
  <c r="J59" i="84" s="1"/>
  <c r="C55" i="84"/>
  <c r="F55" i="84" s="1"/>
  <c r="J55" i="84" s="1"/>
  <c r="C51" i="84"/>
  <c r="F51" i="84" s="1"/>
  <c r="J51" i="84" s="1"/>
  <c r="C49" i="84"/>
  <c r="F49" i="84" s="1"/>
  <c r="J49" i="84" s="1"/>
  <c r="C47" i="84"/>
  <c r="F47" i="84" s="1"/>
  <c r="J47" i="84" s="1"/>
  <c r="C45" i="84"/>
  <c r="F45" i="84" s="1"/>
  <c r="J45" i="84" s="1"/>
  <c r="C43" i="84"/>
  <c r="F43" i="84" s="1"/>
  <c r="J43" i="84" s="1"/>
  <c r="C40" i="84"/>
  <c r="F40" i="84" s="1"/>
  <c r="J40" i="84" s="1"/>
  <c r="C39" i="84"/>
  <c r="F39" i="84" s="1"/>
  <c r="J39" i="84" s="1"/>
  <c r="C37" i="84"/>
  <c r="F37" i="84" s="1"/>
  <c r="J37" i="84" s="1"/>
  <c r="C31" i="84"/>
  <c r="F31" i="84" s="1"/>
  <c r="J31" i="84" s="1"/>
  <c r="C28" i="84"/>
  <c r="F28" i="84" s="1"/>
  <c r="J28" i="84" s="1"/>
  <c r="C27" i="84"/>
  <c r="F27" i="84" s="1"/>
  <c r="J27" i="84" s="1"/>
  <c r="C23" i="84"/>
  <c r="F23" i="84" s="1"/>
  <c r="J23" i="84" s="1"/>
  <c r="C19" i="84"/>
  <c r="F19" i="84" s="1"/>
  <c r="J19" i="84" s="1"/>
  <c r="C16" i="84"/>
  <c r="F16" i="84" s="1"/>
  <c r="J16" i="84" s="1"/>
  <c r="C15" i="84"/>
  <c r="F15" i="84" s="1"/>
  <c r="J15" i="84" s="1"/>
  <c r="C11" i="84"/>
  <c r="F11" i="84" s="1"/>
  <c r="J11" i="84" s="1"/>
  <c r="C224" i="83"/>
  <c r="F224" i="83" s="1"/>
  <c r="J224" i="83" s="1"/>
  <c r="C219" i="83"/>
  <c r="F219" i="83" s="1"/>
  <c r="J219" i="83" s="1"/>
  <c r="C215" i="83"/>
  <c r="F215" i="83" s="1"/>
  <c r="J215" i="83" s="1"/>
  <c r="C214" i="83"/>
  <c r="F214" i="83" s="1"/>
  <c r="J214" i="83" s="1"/>
  <c r="C208" i="83"/>
  <c r="F208" i="83" s="1"/>
  <c r="J208" i="83" s="1"/>
  <c r="C203" i="83"/>
  <c r="F203" i="83" s="1"/>
  <c r="J203" i="83" s="1"/>
  <c r="C203" i="84" s="1"/>
  <c r="F203" i="84" s="1"/>
  <c r="J203" i="84" s="1"/>
  <c r="C203" i="85" s="1"/>
  <c r="F203" i="85" s="1"/>
  <c r="J203" i="85" s="1"/>
  <c r="C203" i="86" s="1"/>
  <c r="F203" i="86" s="1"/>
  <c r="J203" i="86" s="1"/>
  <c r="C203" i="87" s="1"/>
  <c r="F203" i="87" s="1"/>
  <c r="J203" i="87" s="1"/>
  <c r="C203" i="88" s="1"/>
  <c r="F203" i="88" s="1"/>
  <c r="J203" i="88" s="1"/>
  <c r="C203" i="89" s="1"/>
  <c r="F203" i="89" s="1"/>
  <c r="J203" i="89" s="1"/>
  <c r="C203" i="90" s="1"/>
  <c r="F203" i="90" s="1"/>
  <c r="J203" i="90" s="1"/>
  <c r="C199" i="83"/>
  <c r="F199" i="83" s="1"/>
  <c r="J199" i="83" s="1"/>
  <c r="C194" i="83"/>
  <c r="F194" i="83" s="1"/>
  <c r="J194" i="83" s="1"/>
  <c r="C188" i="83"/>
  <c r="F188" i="83" s="1"/>
  <c r="J188" i="83" s="1"/>
  <c r="C183" i="83"/>
  <c r="F183" i="83" s="1"/>
  <c r="J183" i="83" s="1"/>
  <c r="C179" i="83"/>
  <c r="F179" i="83" s="1"/>
  <c r="J179" i="83" s="1"/>
  <c r="C175" i="83"/>
  <c r="F175" i="83" s="1"/>
  <c r="J175" i="83" s="1"/>
  <c r="C171" i="83"/>
  <c r="F171" i="83" s="1"/>
  <c r="J171" i="83" s="1"/>
  <c r="C166" i="83"/>
  <c r="F166" i="83" s="1"/>
  <c r="J166" i="83" s="1"/>
  <c r="C162" i="83"/>
  <c r="F162" i="83" s="1"/>
  <c r="J162" i="83" s="1"/>
  <c r="C158" i="83"/>
  <c r="F158" i="83" s="1"/>
  <c r="J158" i="83" s="1"/>
  <c r="C154" i="83"/>
  <c r="F154" i="83" s="1"/>
  <c r="J154" i="83" s="1"/>
  <c r="C150" i="83"/>
  <c r="F150" i="83" s="1"/>
  <c r="J150" i="83" s="1"/>
  <c r="C146" i="83"/>
  <c r="F146" i="83" s="1"/>
  <c r="J146" i="83" s="1"/>
  <c r="C144" i="83"/>
  <c r="F144" i="83" s="1"/>
  <c r="J144" i="83" s="1"/>
  <c r="C142" i="83"/>
  <c r="F142" i="83" s="1"/>
  <c r="J142" i="83" s="1"/>
  <c r="C138" i="83"/>
  <c r="F138" i="83" s="1"/>
  <c r="J138" i="83" s="1"/>
  <c r="C134" i="83"/>
  <c r="F134" i="83" s="1"/>
  <c r="J134" i="83" s="1"/>
  <c r="C130" i="83"/>
  <c r="F130" i="83" s="1"/>
  <c r="J130" i="83" s="1"/>
  <c r="C128" i="83"/>
  <c r="F128" i="83" s="1"/>
  <c r="J128" i="83" s="1"/>
  <c r="C128" i="84" s="1"/>
  <c r="F128" i="84" s="1"/>
  <c r="J128" i="84" s="1"/>
  <c r="C128" i="85" s="1"/>
  <c r="F128" i="85" s="1"/>
  <c r="J128" i="85" s="1"/>
  <c r="C128" i="86" s="1"/>
  <c r="F128" i="86" s="1"/>
  <c r="J128" i="86" s="1"/>
  <c r="C128" i="87" s="1"/>
  <c r="F128" i="87" s="1"/>
  <c r="J128" i="87" s="1"/>
  <c r="C128" i="88" s="1"/>
  <c r="F128" i="88" s="1"/>
  <c r="J128" i="88" s="1"/>
  <c r="C128" i="89" s="1"/>
  <c r="F128" i="89" s="1"/>
  <c r="J128" i="89" s="1"/>
  <c r="C128" i="90" s="1"/>
  <c r="F128" i="90" s="1"/>
  <c r="J128" i="90" s="1"/>
  <c r="C126" i="83"/>
  <c r="F126" i="83" s="1"/>
  <c r="J126" i="83" s="1"/>
  <c r="C122" i="83"/>
  <c r="F122" i="83" s="1"/>
  <c r="J122" i="83" s="1"/>
  <c r="C118" i="83"/>
  <c r="F118" i="83" s="1"/>
  <c r="J118" i="83" s="1"/>
  <c r="C117" i="83"/>
  <c r="F117" i="83" s="1"/>
  <c r="J117" i="83" s="1"/>
  <c r="C116" i="83"/>
  <c r="F116" i="83" s="1"/>
  <c r="J116" i="83" s="1"/>
  <c r="C116" i="84" s="1"/>
  <c r="F116" i="84" s="1"/>
  <c r="J116" i="84" s="1"/>
  <c r="C116" i="85" s="1"/>
  <c r="F116" i="85" s="1"/>
  <c r="J116" i="85" s="1"/>
  <c r="C116" i="86" s="1"/>
  <c r="F116" i="86" s="1"/>
  <c r="J116" i="86" s="1"/>
  <c r="C116" i="87" s="1"/>
  <c r="F116" i="87" s="1"/>
  <c r="J116" i="87" s="1"/>
  <c r="C116" i="88" s="1"/>
  <c r="F116" i="88" s="1"/>
  <c r="J116" i="88" s="1"/>
  <c r="C116" i="89" s="1"/>
  <c r="F116" i="89" s="1"/>
  <c r="J116" i="89" s="1"/>
  <c r="C116" i="90" s="1"/>
  <c r="F116" i="90" s="1"/>
  <c r="J116" i="90" s="1"/>
  <c r="C114" i="83"/>
  <c r="F114" i="83" s="1"/>
  <c r="J114" i="83" s="1"/>
  <c r="C112" i="83"/>
  <c r="F112" i="83" s="1"/>
  <c r="J112" i="83" s="1"/>
  <c r="C110" i="83"/>
  <c r="F110" i="83" s="1"/>
  <c r="J110" i="83" s="1"/>
  <c r="C110" i="84" s="1"/>
  <c r="F110" i="84" s="1"/>
  <c r="J110" i="84" s="1"/>
  <c r="C110" i="85" s="1"/>
  <c r="F110" i="85" s="1"/>
  <c r="J110" i="85" s="1"/>
  <c r="C110" i="86" s="1"/>
  <c r="F110" i="86" s="1"/>
  <c r="J110" i="86" s="1"/>
  <c r="C110" i="87" s="1"/>
  <c r="F110" i="87" s="1"/>
  <c r="J110" i="87" s="1"/>
  <c r="C110" i="88" s="1"/>
  <c r="F110" i="88" s="1"/>
  <c r="J110" i="88" s="1"/>
  <c r="C110" i="89" s="1"/>
  <c r="F110" i="89" s="1"/>
  <c r="J110" i="89" s="1"/>
  <c r="C110" i="90" s="1"/>
  <c r="F110" i="90" s="1"/>
  <c r="J110" i="90" s="1"/>
  <c r="C108" i="83"/>
  <c r="F108" i="83" s="1"/>
  <c r="J108" i="83" s="1"/>
  <c r="C108" i="84" s="1"/>
  <c r="F108" i="84" s="1"/>
  <c r="J108" i="84" s="1"/>
  <c r="C108" i="85" s="1"/>
  <c r="F108" i="85" s="1"/>
  <c r="J108" i="85" s="1"/>
  <c r="C108" i="86" s="1"/>
  <c r="F108" i="86" s="1"/>
  <c r="J108" i="86" s="1"/>
  <c r="C108" i="87" s="1"/>
  <c r="F108" i="87" s="1"/>
  <c r="J108" i="87" s="1"/>
  <c r="C108" i="88" s="1"/>
  <c r="F108" i="88" s="1"/>
  <c r="J108" i="88" s="1"/>
  <c r="C108" i="89" s="1"/>
  <c r="F108" i="89" s="1"/>
  <c r="C106" i="83"/>
  <c r="F106" i="83" s="1"/>
  <c r="J106" i="83" s="1"/>
  <c r="C106" i="84" s="1"/>
  <c r="F106" i="84" s="1"/>
  <c r="J106" i="84" s="1"/>
  <c r="C106" i="85" s="1"/>
  <c r="F106" i="85" s="1"/>
  <c r="J106" i="85" s="1"/>
  <c r="C106" i="86" s="1"/>
  <c r="F106" i="86" s="1"/>
  <c r="J106" i="86" s="1"/>
  <c r="C106" i="87" s="1"/>
  <c r="F106" i="87" s="1"/>
  <c r="J106" i="87" s="1"/>
  <c r="C106" i="88" s="1"/>
  <c r="F106" i="88" s="1"/>
  <c r="J106" i="88" s="1"/>
  <c r="C106" i="89" s="1"/>
  <c r="F106" i="89" s="1"/>
  <c r="J106" i="89" s="1"/>
  <c r="C102" i="83"/>
  <c r="F102" i="83" s="1"/>
  <c r="J102" i="83" s="1"/>
  <c r="C102" i="84" s="1"/>
  <c r="F102" i="84" s="1"/>
  <c r="J102" i="84" s="1"/>
  <c r="C102" i="85" s="1"/>
  <c r="F102" i="85" s="1"/>
  <c r="J102" i="85" s="1"/>
  <c r="C102" i="86" s="1"/>
  <c r="F102" i="86" s="1"/>
  <c r="J102" i="86" s="1"/>
  <c r="C102" i="87" s="1"/>
  <c r="F102" i="87" s="1"/>
  <c r="J102" i="87" s="1"/>
  <c r="C102" i="88" s="1"/>
  <c r="F102" i="88" s="1"/>
  <c r="J102" i="88" s="1"/>
  <c r="C102" i="89" s="1"/>
  <c r="F102" i="89" s="1"/>
  <c r="J102" i="89" s="1"/>
  <c r="C102" i="90" s="1"/>
  <c r="F102" i="90" s="1"/>
  <c r="J102" i="90" s="1"/>
  <c r="C101" i="83"/>
  <c r="F101" i="83" s="1"/>
  <c r="J101" i="83" s="1"/>
  <c r="C98" i="83"/>
  <c r="F98" i="83" s="1"/>
  <c r="J98" i="83" s="1"/>
  <c r="C96" i="83"/>
  <c r="F96" i="83" s="1"/>
  <c r="J96" i="83" s="1"/>
  <c r="C94" i="83"/>
  <c r="F94" i="83" s="1"/>
  <c r="J94" i="83" s="1"/>
  <c r="C90" i="83"/>
  <c r="F90" i="83" s="1"/>
  <c r="J90" i="83" s="1"/>
  <c r="C86" i="83"/>
  <c r="F86" i="83" s="1"/>
  <c r="J86" i="83" s="1"/>
  <c r="C85" i="83"/>
  <c r="F85" i="83" s="1"/>
  <c r="J85" i="83" s="1"/>
  <c r="C82" i="83"/>
  <c r="F82" i="83" s="1"/>
  <c r="J82" i="83" s="1"/>
  <c r="C80" i="83"/>
  <c r="F80" i="83" s="1"/>
  <c r="J80" i="83" s="1"/>
  <c r="C78" i="83"/>
  <c r="F78" i="83" s="1"/>
  <c r="J78" i="83" s="1"/>
  <c r="C76" i="83"/>
  <c r="F76" i="83" s="1"/>
  <c r="J76" i="83" s="1"/>
  <c r="C74" i="83"/>
  <c r="F74" i="83" s="1"/>
  <c r="J74" i="83" s="1"/>
  <c r="C73" i="83"/>
  <c r="F73" i="83" s="1"/>
  <c r="J73" i="83" s="1"/>
  <c r="C70" i="83"/>
  <c r="F70" i="83" s="1"/>
  <c r="J70" i="83" s="1"/>
  <c r="C68" i="83"/>
  <c r="F68" i="83" s="1"/>
  <c r="J68" i="83" s="1"/>
  <c r="C68" i="84" s="1"/>
  <c r="F68" i="84" s="1"/>
  <c r="J68" i="84" s="1"/>
  <c r="C68" i="85" s="1"/>
  <c r="F68" i="85" s="1"/>
  <c r="J68" i="85" s="1"/>
  <c r="C68" i="86" s="1"/>
  <c r="F68" i="86" s="1"/>
  <c r="J68" i="86" s="1"/>
  <c r="C68" i="87" s="1"/>
  <c r="F68" i="87" s="1"/>
  <c r="J68" i="87" s="1"/>
  <c r="C68" i="88" s="1"/>
  <c r="F68" i="88" s="1"/>
  <c r="J68" i="88" s="1"/>
  <c r="C68" i="89" s="1"/>
  <c r="F68" i="89" s="1"/>
  <c r="J68" i="89" s="1"/>
  <c r="C68" i="90" s="1"/>
  <c r="F68" i="90" s="1"/>
  <c r="J68" i="90" s="1"/>
  <c r="C66" i="83"/>
  <c r="F66" i="83" s="1"/>
  <c r="J66" i="83" s="1"/>
  <c r="C62" i="83"/>
  <c r="F62" i="83" s="1"/>
  <c r="J62" i="83" s="1"/>
  <c r="C61" i="83"/>
  <c r="F61" i="83" s="1"/>
  <c r="J61" i="83" s="1"/>
  <c r="C60" i="83"/>
  <c r="F60" i="83" s="1"/>
  <c r="J60" i="83" s="1"/>
  <c r="C58" i="83"/>
  <c r="F58" i="83" s="1"/>
  <c r="J58" i="83" s="1"/>
  <c r="C56" i="83"/>
  <c r="F56" i="83" s="1"/>
  <c r="J56" i="83" s="1"/>
  <c r="C54" i="83"/>
  <c r="F54" i="83" s="1"/>
  <c r="J54" i="83" s="1"/>
  <c r="C53" i="83"/>
  <c r="F53" i="83" s="1"/>
  <c r="J53" i="83" s="1"/>
  <c r="C52" i="83"/>
  <c r="F52" i="83" s="1"/>
  <c r="J52" i="83" s="1"/>
  <c r="C50" i="83"/>
  <c r="F50" i="83" s="1"/>
  <c r="J50" i="83" s="1"/>
  <c r="C46" i="83"/>
  <c r="F46" i="83" s="1"/>
  <c r="J46" i="83" s="1"/>
  <c r="C44" i="83"/>
  <c r="F44" i="83" s="1"/>
  <c r="J44" i="83" s="1"/>
  <c r="C42" i="83"/>
  <c r="F42" i="83" s="1"/>
  <c r="J42" i="83" s="1"/>
  <c r="C41" i="83"/>
  <c r="F41" i="83" s="1"/>
  <c r="J41" i="83" s="1"/>
  <c r="C38" i="83"/>
  <c r="F38" i="83" s="1"/>
  <c r="J38" i="83" s="1"/>
  <c r="C36" i="83"/>
  <c r="F36" i="83" s="1"/>
  <c r="J36" i="83" s="1"/>
  <c r="C34" i="83"/>
  <c r="F34" i="83" s="1"/>
  <c r="J34" i="83" s="1"/>
  <c r="C34" i="84" s="1"/>
  <c r="F34" i="84" s="1"/>
  <c r="J34" i="84" s="1"/>
  <c r="C34" i="85" s="1"/>
  <c r="F34" i="85" s="1"/>
  <c r="J34" i="85" s="1"/>
  <c r="C34" i="86" s="1"/>
  <c r="F34" i="86" s="1"/>
  <c r="J34" i="86" s="1"/>
  <c r="C34" i="87" s="1"/>
  <c r="F34" i="87" s="1"/>
  <c r="J34" i="87" s="1"/>
  <c r="C34" i="88" s="1"/>
  <c r="F34" i="88" s="1"/>
  <c r="J34" i="88" s="1"/>
  <c r="C34" i="89" s="1"/>
  <c r="F34" i="89" s="1"/>
  <c r="J34" i="89" s="1"/>
  <c r="C30" i="83"/>
  <c r="F30" i="83" s="1"/>
  <c r="J30" i="83" s="1"/>
  <c r="C30" i="84" s="1"/>
  <c r="F30" i="84" s="1"/>
  <c r="J30" i="84" s="1"/>
  <c r="C30" i="85" s="1"/>
  <c r="F30" i="85" s="1"/>
  <c r="J30" i="85" s="1"/>
  <c r="C30" i="86" s="1"/>
  <c r="F30" i="86" s="1"/>
  <c r="J30" i="86" s="1"/>
  <c r="C30" i="87" s="1"/>
  <c r="F30" i="87" s="1"/>
  <c r="J30" i="87" s="1"/>
  <c r="C30" i="88" s="1"/>
  <c r="F30" i="88" s="1"/>
  <c r="J30" i="88" s="1"/>
  <c r="C30" i="89" s="1"/>
  <c r="F30" i="89" s="1"/>
  <c r="J30" i="89" s="1"/>
  <c r="C30" i="90" s="1"/>
  <c r="F30" i="90" s="1"/>
  <c r="J30" i="90" s="1"/>
  <c r="C29" i="83"/>
  <c r="F29" i="83" s="1"/>
  <c r="J29" i="83" s="1"/>
  <c r="C29" i="84" s="1"/>
  <c r="F29" i="84" s="1"/>
  <c r="J29" i="84" s="1"/>
  <c r="C29" i="85" s="1"/>
  <c r="F29" i="85" s="1"/>
  <c r="J29" i="85" s="1"/>
  <c r="C29" i="86" s="1"/>
  <c r="F29" i="86" s="1"/>
  <c r="J29" i="86" s="1"/>
  <c r="C29" i="87" s="1"/>
  <c r="F29" i="87" s="1"/>
  <c r="J29" i="87" s="1"/>
  <c r="C29" i="88" s="1"/>
  <c r="F29" i="88" s="1"/>
  <c r="J29" i="88" s="1"/>
  <c r="C29" i="89" s="1"/>
  <c r="F29" i="89" s="1"/>
  <c r="J29" i="89" s="1"/>
  <c r="C29" i="90" s="1"/>
  <c r="F29" i="90" s="1"/>
  <c r="J29" i="90" s="1"/>
  <c r="C26" i="83"/>
  <c r="F26" i="83" s="1"/>
  <c r="J26" i="83" s="1"/>
  <c r="C25" i="83"/>
  <c r="F25" i="83" s="1"/>
  <c r="J25" i="83" s="1"/>
  <c r="C24" i="83"/>
  <c r="F24" i="83" s="1"/>
  <c r="J24" i="83" s="1"/>
  <c r="C22" i="83"/>
  <c r="F22" i="83" s="1"/>
  <c r="J22" i="83" s="1"/>
  <c r="C21" i="83"/>
  <c r="F21" i="83" s="1"/>
  <c r="J21" i="83" s="1"/>
  <c r="C20" i="83"/>
  <c r="F20" i="83" s="1"/>
  <c r="J20" i="83" s="1"/>
  <c r="C18" i="83"/>
  <c r="F18" i="83" s="1"/>
  <c r="J18" i="83" s="1"/>
  <c r="C18" i="84" s="1"/>
  <c r="C17" i="83"/>
  <c r="F17" i="83" s="1"/>
  <c r="J17" i="83" s="1"/>
  <c r="C14" i="83"/>
  <c r="F14" i="83" s="1"/>
  <c r="J14" i="83" s="1"/>
  <c r="C13" i="83"/>
  <c r="F13" i="83" s="1"/>
  <c r="J13" i="83" s="1"/>
  <c r="C12" i="83"/>
  <c r="F12" i="83" s="1"/>
  <c r="J12" i="83" s="1"/>
  <c r="C10" i="83"/>
  <c r="F10" i="83" s="1"/>
  <c r="J10" i="83" s="1"/>
  <c r="C239" i="83"/>
  <c r="F239" i="83" s="1"/>
  <c r="J239" i="83" s="1"/>
  <c r="C238" i="83"/>
  <c r="F238" i="83" s="1"/>
  <c r="J238" i="83" s="1"/>
  <c r="C237" i="83"/>
  <c r="F237" i="83" s="1"/>
  <c r="J237" i="83" s="1"/>
  <c r="C236" i="83"/>
  <c r="F236" i="83" s="1"/>
  <c r="J236" i="83" s="1"/>
  <c r="C236" i="84" s="1"/>
  <c r="F236" i="84" s="1"/>
  <c r="J236" i="84" s="1"/>
  <c r="C236" i="85" s="1"/>
  <c r="F236" i="85" s="1"/>
  <c r="J236" i="85" s="1"/>
  <c r="C236" i="86" s="1"/>
  <c r="F236" i="86" s="1"/>
  <c r="J236" i="86" s="1"/>
  <c r="C236" i="87" s="1"/>
  <c r="F236" i="87" s="1"/>
  <c r="J236" i="87" s="1"/>
  <c r="C236" i="88" s="1"/>
  <c r="F236" i="88" s="1"/>
  <c r="J236" i="88" s="1"/>
  <c r="C236" i="89" s="1"/>
  <c r="F236" i="89" s="1"/>
  <c r="J236" i="89" s="1"/>
  <c r="C236" i="90" s="1"/>
  <c r="F236" i="90" s="1"/>
  <c r="J236" i="90" s="1"/>
  <c r="C234" i="83"/>
  <c r="F234" i="83" s="1"/>
  <c r="J234" i="83" s="1"/>
  <c r="C235" i="84"/>
  <c r="F235" i="84" s="1"/>
  <c r="J235" i="84" s="1"/>
  <c r="C109" i="90"/>
  <c r="F109" i="90" s="1"/>
  <c r="J109" i="90" s="1"/>
  <c r="C104" i="90"/>
  <c r="F104" i="90" s="1"/>
  <c r="J104" i="90" s="1"/>
  <c r="C99" i="90"/>
  <c r="F99" i="90" s="1"/>
  <c r="J99" i="90" s="1"/>
  <c r="C71" i="90"/>
  <c r="F71" i="90" s="1"/>
  <c r="J71" i="90" s="1"/>
  <c r="C64" i="90"/>
  <c r="F64" i="90" s="1"/>
  <c r="J64" i="90" s="1"/>
  <c r="C35" i="89"/>
  <c r="F35" i="89" s="1"/>
  <c r="J35" i="89" s="1"/>
  <c r="C57" i="88"/>
  <c r="F57" i="88" s="1"/>
  <c r="J57" i="88" s="1"/>
  <c r="C81" i="90"/>
  <c r="F81" i="90" s="1"/>
  <c r="J81" i="90" s="1"/>
  <c r="C33" i="90"/>
  <c r="F33" i="90" s="1"/>
  <c r="J33" i="90" s="1"/>
  <c r="C176" i="88"/>
  <c r="F176" i="88" s="1"/>
  <c r="J176" i="88" s="1"/>
  <c r="C149" i="90"/>
  <c r="F149" i="90" s="1"/>
  <c r="J149" i="90" s="1"/>
  <c r="C91" i="90"/>
  <c r="F91" i="90" s="1"/>
  <c r="J91" i="90" s="1"/>
  <c r="C223" i="90"/>
  <c r="F223" i="90" s="1"/>
  <c r="J223" i="90" s="1"/>
  <c r="C105" i="89"/>
  <c r="F105" i="89" s="1"/>
  <c r="J105" i="89" s="1"/>
  <c r="C72" i="90"/>
  <c r="F72" i="90" s="1"/>
  <c r="J72" i="90" s="1"/>
  <c r="C182" i="90"/>
  <c r="F182" i="90" s="1"/>
  <c r="J182" i="90" s="1"/>
  <c r="C220" i="90"/>
  <c r="F220" i="90" s="1"/>
  <c r="J220" i="90" s="1"/>
  <c r="C186" i="90"/>
  <c r="F186" i="90" s="1"/>
  <c r="J186" i="90" s="1"/>
  <c r="C169" i="90"/>
  <c r="F169" i="90" s="1"/>
  <c r="J169" i="90" s="1"/>
  <c r="F241" i="82"/>
  <c r="J241" i="82" s="1"/>
  <c r="C241" i="83" s="1"/>
  <c r="F243" i="82"/>
  <c r="J243" i="82" s="1"/>
  <c r="J9" i="79"/>
  <c r="C9" i="80" s="1"/>
  <c r="M409" i="72"/>
  <c r="M403" i="105"/>
  <c r="M409" i="105" s="1"/>
  <c r="M403" i="101"/>
  <c r="M409" i="101" s="1"/>
  <c r="G409" i="76"/>
  <c r="M403" i="76"/>
  <c r="M409" i="104"/>
  <c r="M403" i="88"/>
  <c r="M409" i="88" s="1"/>
  <c r="M409" i="84"/>
  <c r="G409" i="81"/>
  <c r="G409" i="72"/>
  <c r="M409" i="103"/>
  <c r="M409" i="102"/>
  <c r="P65" i="76"/>
  <c r="P53" i="76"/>
  <c r="P34" i="76"/>
  <c r="P20" i="76"/>
  <c r="P16" i="76"/>
  <c r="P57" i="76"/>
  <c r="P41" i="76"/>
  <c r="P24" i="76"/>
  <c r="P18" i="76"/>
  <c r="P10" i="76"/>
  <c r="M398" i="38" l="1"/>
  <c r="M404" i="38" s="1"/>
  <c r="M409" i="76"/>
  <c r="N404" i="38" s="1"/>
  <c r="J108" i="89"/>
  <c r="C108" i="90" s="1"/>
  <c r="F108" i="90" s="1"/>
  <c r="J108" i="90" s="1"/>
  <c r="C108" i="91" s="1"/>
  <c r="F108" i="91" s="1"/>
  <c r="J108" i="91" s="1"/>
  <c r="F18" i="84"/>
  <c r="J18" i="84" s="1"/>
  <c r="C18" i="85" s="1"/>
  <c r="F18" i="85" s="1"/>
  <c r="J18" i="85" s="1"/>
  <c r="C18" i="86" s="1"/>
  <c r="F18" i="86" s="1"/>
  <c r="J18" i="86" s="1"/>
  <c r="C18" i="87" s="1"/>
  <c r="F18" i="87" s="1"/>
  <c r="J18" i="87" s="1"/>
  <c r="C18" i="88" s="1"/>
  <c r="F18" i="88" s="1"/>
  <c r="J18" i="88" s="1"/>
  <c r="C18" i="89" s="1"/>
  <c r="F18" i="89" s="1"/>
  <c r="J18" i="89" s="1"/>
  <c r="C18" i="90" s="1"/>
  <c r="F18" i="90" s="1"/>
  <c r="J18" i="90" s="1"/>
  <c r="C18" i="91" s="1"/>
  <c r="F18" i="91" s="1"/>
  <c r="J18" i="91" s="1"/>
  <c r="C243" i="83"/>
  <c r="F243" i="83" s="1"/>
  <c r="J243" i="83" s="1"/>
  <c r="C247" i="83"/>
  <c r="F247" i="83" s="1"/>
  <c r="J247" i="83" s="1"/>
  <c r="C251" i="83"/>
  <c r="C255" i="83"/>
  <c r="F255" i="83" s="1"/>
  <c r="J255" i="83" s="1"/>
  <c r="C259" i="83"/>
  <c r="F259" i="83" s="1"/>
  <c r="J259" i="83" s="1"/>
  <c r="C263" i="83"/>
  <c r="F263" i="83" s="1"/>
  <c r="J263" i="83" s="1"/>
  <c r="C267" i="83"/>
  <c r="C271" i="83"/>
  <c r="F271" i="83" s="1"/>
  <c r="J271" i="83" s="1"/>
  <c r="C275" i="83"/>
  <c r="F275" i="83" s="1"/>
  <c r="J275" i="83" s="1"/>
  <c r="C279" i="83"/>
  <c r="F279" i="83" s="1"/>
  <c r="J279" i="83" s="1"/>
  <c r="C244" i="83"/>
  <c r="F244" i="83" s="1"/>
  <c r="J244" i="83" s="1"/>
  <c r="C248" i="83"/>
  <c r="F248" i="83" s="1"/>
  <c r="J248" i="83" s="1"/>
  <c r="C252" i="83"/>
  <c r="C256" i="83"/>
  <c r="F256" i="83" s="1"/>
  <c r="J256" i="83" s="1"/>
  <c r="C260" i="83"/>
  <c r="F260" i="83" s="1"/>
  <c r="J260" i="83" s="1"/>
  <c r="C245" i="83"/>
  <c r="F245" i="83" s="1"/>
  <c r="J245" i="83" s="1"/>
  <c r="C249" i="83"/>
  <c r="F249" i="83" s="1"/>
  <c r="J249" i="83" s="1"/>
  <c r="C253" i="83"/>
  <c r="F253" i="83" s="1"/>
  <c r="J253" i="83" s="1"/>
  <c r="C257" i="83"/>
  <c r="F257" i="83" s="1"/>
  <c r="J257" i="83" s="1"/>
  <c r="C261" i="83"/>
  <c r="F261" i="83" s="1"/>
  <c r="J261" i="83" s="1"/>
  <c r="C265" i="83"/>
  <c r="F265" i="83" s="1"/>
  <c r="J265" i="83" s="1"/>
  <c r="C242" i="83"/>
  <c r="F242" i="83" s="1"/>
  <c r="J242" i="83" s="1"/>
  <c r="C246" i="83"/>
  <c r="F246" i="83" s="1"/>
  <c r="J246" i="83" s="1"/>
  <c r="C250" i="83"/>
  <c r="F250" i="83" s="1"/>
  <c r="J250" i="83" s="1"/>
  <c r="C254" i="83"/>
  <c r="F254" i="83" s="1"/>
  <c r="J254" i="83" s="1"/>
  <c r="C258" i="83"/>
  <c r="F258" i="83" s="1"/>
  <c r="J258" i="83" s="1"/>
  <c r="C262" i="83"/>
  <c r="F262" i="83" s="1"/>
  <c r="J262" i="83" s="1"/>
  <c r="C266" i="83"/>
  <c r="F266" i="83" s="1"/>
  <c r="J266" i="83" s="1"/>
  <c r="C270" i="83"/>
  <c r="F270" i="83" s="1"/>
  <c r="J270" i="83" s="1"/>
  <c r="C274" i="83"/>
  <c r="F274" i="83" s="1"/>
  <c r="J274" i="83" s="1"/>
  <c r="C278" i="83"/>
  <c r="F278" i="83" s="1"/>
  <c r="J278" i="83" s="1"/>
  <c r="C282" i="83"/>
  <c r="F282" i="83" s="1"/>
  <c r="J282" i="83" s="1"/>
  <c r="C264" i="83"/>
  <c r="F264" i="83" s="1"/>
  <c r="J264" i="83" s="1"/>
  <c r="C273" i="83"/>
  <c r="F273" i="83" s="1"/>
  <c r="J273" i="83" s="1"/>
  <c r="C281" i="83"/>
  <c r="F281" i="83" s="1"/>
  <c r="J281" i="83" s="1"/>
  <c r="C286" i="83"/>
  <c r="F286" i="83" s="1"/>
  <c r="J286" i="83" s="1"/>
  <c r="C290" i="83"/>
  <c r="F290" i="83" s="1"/>
  <c r="J290" i="83" s="1"/>
  <c r="C294" i="83"/>
  <c r="F294" i="83" s="1"/>
  <c r="J294" i="83" s="1"/>
  <c r="C298" i="83"/>
  <c r="F298" i="83" s="1"/>
  <c r="J298" i="83" s="1"/>
  <c r="C302" i="83"/>
  <c r="F302" i="83" s="1"/>
  <c r="J302" i="83" s="1"/>
  <c r="C306" i="83"/>
  <c r="F306" i="83" s="1"/>
  <c r="J306" i="83" s="1"/>
  <c r="C310" i="83"/>
  <c r="F310" i="83" s="1"/>
  <c r="J310" i="83" s="1"/>
  <c r="C314" i="83"/>
  <c r="F314" i="83" s="1"/>
  <c r="J314" i="83" s="1"/>
  <c r="C318" i="83"/>
  <c r="F318" i="83" s="1"/>
  <c r="J318" i="83" s="1"/>
  <c r="C322" i="83"/>
  <c r="F322" i="83" s="1"/>
  <c r="J322" i="83" s="1"/>
  <c r="C326" i="83"/>
  <c r="F326" i="83" s="1"/>
  <c r="J326" i="83" s="1"/>
  <c r="C330" i="83"/>
  <c r="F330" i="83" s="1"/>
  <c r="J330" i="83" s="1"/>
  <c r="C334" i="83"/>
  <c r="F334" i="83" s="1"/>
  <c r="J334" i="83" s="1"/>
  <c r="C338" i="83"/>
  <c r="F338" i="83" s="1"/>
  <c r="J338" i="83" s="1"/>
  <c r="C342" i="83"/>
  <c r="F342" i="83" s="1"/>
  <c r="J342" i="83" s="1"/>
  <c r="C346" i="83"/>
  <c r="F346" i="83" s="1"/>
  <c r="J346" i="83" s="1"/>
  <c r="C350" i="83"/>
  <c r="F350" i="83" s="1"/>
  <c r="J350" i="83" s="1"/>
  <c r="C354" i="83"/>
  <c r="F354" i="83" s="1"/>
  <c r="J354" i="83" s="1"/>
  <c r="C358" i="83"/>
  <c r="F358" i="83" s="1"/>
  <c r="J358" i="83" s="1"/>
  <c r="C362" i="83"/>
  <c r="F362" i="83" s="1"/>
  <c r="J362" i="83" s="1"/>
  <c r="C366" i="83"/>
  <c r="F366" i="83" s="1"/>
  <c r="J366" i="83" s="1"/>
  <c r="C370" i="83"/>
  <c r="F370" i="83" s="1"/>
  <c r="J370" i="83" s="1"/>
  <c r="C374" i="83"/>
  <c r="F374" i="83" s="1"/>
  <c r="J374" i="83" s="1"/>
  <c r="C378" i="83"/>
  <c r="F378" i="83" s="1"/>
  <c r="J378" i="83" s="1"/>
  <c r="C382" i="83"/>
  <c r="F382" i="83" s="1"/>
  <c r="J382" i="83" s="1"/>
  <c r="C386" i="83"/>
  <c r="F386" i="83" s="1"/>
  <c r="J386" i="83" s="1"/>
  <c r="C390" i="83"/>
  <c r="F390" i="83" s="1"/>
  <c r="J390" i="83" s="1"/>
  <c r="C394" i="83"/>
  <c r="F394" i="83" s="1"/>
  <c r="J394" i="83" s="1"/>
  <c r="C398" i="83"/>
  <c r="F398" i="83" s="1"/>
  <c r="J398" i="83" s="1"/>
  <c r="C268" i="83"/>
  <c r="F268" i="83" s="1"/>
  <c r="J268" i="83" s="1"/>
  <c r="C276" i="83"/>
  <c r="F276" i="83" s="1"/>
  <c r="J276" i="83" s="1"/>
  <c r="C283" i="83"/>
  <c r="F283" i="83" s="1"/>
  <c r="J283" i="83" s="1"/>
  <c r="C287" i="83"/>
  <c r="F287" i="83" s="1"/>
  <c r="J287" i="83" s="1"/>
  <c r="C291" i="83"/>
  <c r="F291" i="83" s="1"/>
  <c r="J291" i="83" s="1"/>
  <c r="C295" i="83"/>
  <c r="F295" i="83" s="1"/>
  <c r="J295" i="83" s="1"/>
  <c r="C299" i="83"/>
  <c r="F299" i="83" s="1"/>
  <c r="J299" i="83" s="1"/>
  <c r="C303" i="83"/>
  <c r="F303" i="83" s="1"/>
  <c r="J303" i="83" s="1"/>
  <c r="C307" i="83"/>
  <c r="F307" i="83" s="1"/>
  <c r="J307" i="83" s="1"/>
  <c r="C311" i="83"/>
  <c r="F311" i="83" s="1"/>
  <c r="J311" i="83" s="1"/>
  <c r="C315" i="83"/>
  <c r="F315" i="83" s="1"/>
  <c r="J315" i="83" s="1"/>
  <c r="C319" i="83"/>
  <c r="F319" i="83" s="1"/>
  <c r="J319" i="83" s="1"/>
  <c r="C323" i="83"/>
  <c r="F323" i="83" s="1"/>
  <c r="J323" i="83" s="1"/>
  <c r="C327" i="83"/>
  <c r="F327" i="83" s="1"/>
  <c r="J327" i="83" s="1"/>
  <c r="C331" i="83"/>
  <c r="F331" i="83" s="1"/>
  <c r="J331" i="83" s="1"/>
  <c r="C335" i="83"/>
  <c r="F335" i="83" s="1"/>
  <c r="J335" i="83" s="1"/>
  <c r="C339" i="83"/>
  <c r="F339" i="83" s="1"/>
  <c r="J339" i="83" s="1"/>
  <c r="C343" i="83"/>
  <c r="F343" i="83" s="1"/>
  <c r="J343" i="83" s="1"/>
  <c r="C347" i="83"/>
  <c r="F347" i="83" s="1"/>
  <c r="J347" i="83" s="1"/>
  <c r="C351" i="83"/>
  <c r="F351" i="83" s="1"/>
  <c r="J351" i="83" s="1"/>
  <c r="C355" i="83"/>
  <c r="F355" i="83" s="1"/>
  <c r="J355" i="83" s="1"/>
  <c r="C359" i="83"/>
  <c r="F359" i="83" s="1"/>
  <c r="J359" i="83" s="1"/>
  <c r="C363" i="83"/>
  <c r="F363" i="83" s="1"/>
  <c r="J363" i="83" s="1"/>
  <c r="C367" i="83"/>
  <c r="F367" i="83" s="1"/>
  <c r="J367" i="83" s="1"/>
  <c r="C371" i="83"/>
  <c r="F371" i="83" s="1"/>
  <c r="J371" i="83" s="1"/>
  <c r="C375" i="83"/>
  <c r="F375" i="83" s="1"/>
  <c r="J375" i="83" s="1"/>
  <c r="C379" i="83"/>
  <c r="F379" i="83" s="1"/>
  <c r="J379" i="83" s="1"/>
  <c r="C383" i="83"/>
  <c r="F383" i="83" s="1"/>
  <c r="J383" i="83" s="1"/>
  <c r="C387" i="83"/>
  <c r="F387" i="83" s="1"/>
  <c r="J387" i="83" s="1"/>
  <c r="C391" i="83"/>
  <c r="F391" i="83" s="1"/>
  <c r="J391" i="83" s="1"/>
  <c r="C395" i="83"/>
  <c r="F395" i="83" s="1"/>
  <c r="J395" i="83" s="1"/>
  <c r="C399" i="83"/>
  <c r="F399" i="83" s="1"/>
  <c r="J399" i="83" s="1"/>
  <c r="C269" i="83"/>
  <c r="F269" i="83" s="1"/>
  <c r="J269" i="83" s="1"/>
  <c r="C277" i="83"/>
  <c r="F277" i="83" s="1"/>
  <c r="J277" i="83" s="1"/>
  <c r="C284" i="83"/>
  <c r="F284" i="83" s="1"/>
  <c r="J284" i="83" s="1"/>
  <c r="C288" i="83"/>
  <c r="F288" i="83" s="1"/>
  <c r="J288" i="83" s="1"/>
  <c r="C292" i="83"/>
  <c r="F292" i="83" s="1"/>
  <c r="J292" i="83" s="1"/>
  <c r="C296" i="83"/>
  <c r="F296" i="83" s="1"/>
  <c r="J296" i="83" s="1"/>
  <c r="C300" i="83"/>
  <c r="F300" i="83" s="1"/>
  <c r="J300" i="83" s="1"/>
  <c r="C304" i="83"/>
  <c r="F304" i="83" s="1"/>
  <c r="J304" i="83" s="1"/>
  <c r="C308" i="83"/>
  <c r="F308" i="83" s="1"/>
  <c r="J308" i="83" s="1"/>
  <c r="C312" i="83"/>
  <c r="F312" i="83" s="1"/>
  <c r="J312" i="83" s="1"/>
  <c r="C316" i="83"/>
  <c r="F316" i="83" s="1"/>
  <c r="J316" i="83" s="1"/>
  <c r="C320" i="83"/>
  <c r="F320" i="83" s="1"/>
  <c r="J320" i="83" s="1"/>
  <c r="C324" i="83"/>
  <c r="F324" i="83" s="1"/>
  <c r="J324" i="83" s="1"/>
  <c r="C328" i="83"/>
  <c r="F328" i="83" s="1"/>
  <c r="J328" i="83" s="1"/>
  <c r="C332" i="83"/>
  <c r="F332" i="83" s="1"/>
  <c r="J332" i="83" s="1"/>
  <c r="C336" i="83"/>
  <c r="F336" i="83" s="1"/>
  <c r="J336" i="83" s="1"/>
  <c r="C340" i="83"/>
  <c r="F340" i="83" s="1"/>
  <c r="J340" i="83" s="1"/>
  <c r="C344" i="83"/>
  <c r="F344" i="83" s="1"/>
  <c r="J344" i="83" s="1"/>
  <c r="C348" i="83"/>
  <c r="F348" i="83" s="1"/>
  <c r="J348" i="83" s="1"/>
  <c r="C352" i="83"/>
  <c r="F352" i="83" s="1"/>
  <c r="J352" i="83" s="1"/>
  <c r="C356" i="83"/>
  <c r="F356" i="83" s="1"/>
  <c r="J356" i="83" s="1"/>
  <c r="C360" i="83"/>
  <c r="F360" i="83" s="1"/>
  <c r="J360" i="83" s="1"/>
  <c r="C364" i="83"/>
  <c r="F364" i="83" s="1"/>
  <c r="J364" i="83" s="1"/>
  <c r="C368" i="83"/>
  <c r="F368" i="83" s="1"/>
  <c r="J368" i="83" s="1"/>
  <c r="C372" i="83"/>
  <c r="F372" i="83" s="1"/>
  <c r="J372" i="83" s="1"/>
  <c r="C376" i="83"/>
  <c r="F376" i="83" s="1"/>
  <c r="J376" i="83" s="1"/>
  <c r="C380" i="83"/>
  <c r="F380" i="83" s="1"/>
  <c r="J380" i="83" s="1"/>
  <c r="C384" i="83"/>
  <c r="F384" i="83" s="1"/>
  <c r="J384" i="83" s="1"/>
  <c r="C388" i="83"/>
  <c r="F388" i="83" s="1"/>
  <c r="J388" i="83" s="1"/>
  <c r="C392" i="83"/>
  <c r="F392" i="83" s="1"/>
  <c r="J392" i="83" s="1"/>
  <c r="C396" i="83"/>
  <c r="F396" i="83" s="1"/>
  <c r="J396" i="83" s="1"/>
  <c r="C400" i="83"/>
  <c r="F400" i="83" s="1"/>
  <c r="J400" i="83" s="1"/>
  <c r="C272" i="83"/>
  <c r="F272" i="83" s="1"/>
  <c r="J272" i="83" s="1"/>
  <c r="C280" i="83"/>
  <c r="F280" i="83" s="1"/>
  <c r="J280" i="83" s="1"/>
  <c r="C285" i="83"/>
  <c r="F285" i="83" s="1"/>
  <c r="J285" i="83" s="1"/>
  <c r="C289" i="83"/>
  <c r="F289" i="83" s="1"/>
  <c r="J289" i="83" s="1"/>
  <c r="C293" i="83"/>
  <c r="F293" i="83" s="1"/>
  <c r="J293" i="83" s="1"/>
  <c r="C297" i="83"/>
  <c r="F297" i="83" s="1"/>
  <c r="J297" i="83" s="1"/>
  <c r="C301" i="83"/>
  <c r="F301" i="83" s="1"/>
  <c r="J301" i="83" s="1"/>
  <c r="C305" i="83"/>
  <c r="F305" i="83" s="1"/>
  <c r="J305" i="83" s="1"/>
  <c r="C309" i="83"/>
  <c r="F309" i="83" s="1"/>
  <c r="J309" i="83" s="1"/>
  <c r="C313" i="83"/>
  <c r="F313" i="83" s="1"/>
  <c r="J313" i="83" s="1"/>
  <c r="C317" i="83"/>
  <c r="F317" i="83" s="1"/>
  <c r="J317" i="83" s="1"/>
  <c r="C321" i="83"/>
  <c r="F321" i="83" s="1"/>
  <c r="J321" i="83" s="1"/>
  <c r="C325" i="83"/>
  <c r="F325" i="83" s="1"/>
  <c r="J325" i="83" s="1"/>
  <c r="C329" i="83"/>
  <c r="F329" i="83" s="1"/>
  <c r="J329" i="83" s="1"/>
  <c r="C333" i="83"/>
  <c r="F333" i="83" s="1"/>
  <c r="J333" i="83" s="1"/>
  <c r="C337" i="83"/>
  <c r="F337" i="83" s="1"/>
  <c r="J337" i="83" s="1"/>
  <c r="C341" i="83"/>
  <c r="F341" i="83" s="1"/>
  <c r="J341" i="83" s="1"/>
  <c r="C345" i="83"/>
  <c r="F345" i="83" s="1"/>
  <c r="J345" i="83" s="1"/>
  <c r="C349" i="83"/>
  <c r="F349" i="83" s="1"/>
  <c r="J349" i="83" s="1"/>
  <c r="C353" i="83"/>
  <c r="F353" i="83" s="1"/>
  <c r="J353" i="83" s="1"/>
  <c r="C357" i="83"/>
  <c r="F357" i="83" s="1"/>
  <c r="J357" i="83" s="1"/>
  <c r="C361" i="83"/>
  <c r="F361" i="83" s="1"/>
  <c r="J361" i="83" s="1"/>
  <c r="C365" i="83"/>
  <c r="F365" i="83" s="1"/>
  <c r="J365" i="83" s="1"/>
  <c r="C369" i="83"/>
  <c r="F369" i="83" s="1"/>
  <c r="J369" i="83" s="1"/>
  <c r="C373" i="83"/>
  <c r="F373" i="83" s="1"/>
  <c r="J373" i="83" s="1"/>
  <c r="C377" i="83"/>
  <c r="F377" i="83" s="1"/>
  <c r="J377" i="83" s="1"/>
  <c r="C381" i="83"/>
  <c r="F381" i="83" s="1"/>
  <c r="J381" i="83" s="1"/>
  <c r="C385" i="83"/>
  <c r="F385" i="83" s="1"/>
  <c r="J385" i="83" s="1"/>
  <c r="C389" i="83"/>
  <c r="F389" i="83" s="1"/>
  <c r="J389" i="83" s="1"/>
  <c r="C393" i="83"/>
  <c r="F393" i="83" s="1"/>
  <c r="J393" i="83" s="1"/>
  <c r="C397" i="83"/>
  <c r="C401" i="83"/>
  <c r="F401" i="83" s="1"/>
  <c r="J401" i="83" s="1"/>
  <c r="C116" i="91"/>
  <c r="F116" i="91" s="1"/>
  <c r="J116" i="91" s="1"/>
  <c r="C169" i="91"/>
  <c r="F169" i="91" s="1"/>
  <c r="J169" i="91" s="1"/>
  <c r="C186" i="91"/>
  <c r="F186" i="91" s="1"/>
  <c r="J186" i="91" s="1"/>
  <c r="C170" i="91"/>
  <c r="F170" i="91" s="1"/>
  <c r="J170" i="91" s="1"/>
  <c r="C220" i="91"/>
  <c r="F220" i="91" s="1"/>
  <c r="J220" i="91" s="1"/>
  <c r="C167" i="91"/>
  <c r="F167" i="91" s="1"/>
  <c r="J167" i="91" s="1"/>
  <c r="C182" i="91"/>
  <c r="F182" i="91" s="1"/>
  <c r="J182" i="91" s="1"/>
  <c r="C205" i="91"/>
  <c r="F205" i="91" s="1"/>
  <c r="J205" i="91" s="1"/>
  <c r="C203" i="91"/>
  <c r="F203" i="91" s="1"/>
  <c r="J203" i="91" s="1"/>
  <c r="C236" i="91"/>
  <c r="F236" i="91" s="1"/>
  <c r="J236" i="91" s="1"/>
  <c r="C30" i="91"/>
  <c r="F30" i="91" s="1"/>
  <c r="J30" i="91" s="1"/>
  <c r="C34" i="90"/>
  <c r="F34" i="90" s="1"/>
  <c r="J34" i="90" s="1"/>
  <c r="C102" i="91"/>
  <c r="F102" i="91" s="1"/>
  <c r="J102" i="91" s="1"/>
  <c r="C106" i="90"/>
  <c r="F106" i="90" s="1"/>
  <c r="J106" i="90" s="1"/>
  <c r="C110" i="91"/>
  <c r="F110" i="91" s="1"/>
  <c r="J110" i="91" s="1"/>
  <c r="C72" i="91"/>
  <c r="F72" i="91" s="1"/>
  <c r="J72" i="91" s="1"/>
  <c r="C105" i="90"/>
  <c r="F105" i="90" s="1"/>
  <c r="J105" i="90" s="1"/>
  <c r="C223" i="91"/>
  <c r="F223" i="91" s="1"/>
  <c r="J223" i="91" s="1"/>
  <c r="C91" i="91"/>
  <c r="F91" i="91" s="1"/>
  <c r="J91" i="91" s="1"/>
  <c r="C149" i="91"/>
  <c r="F149" i="91" s="1"/>
  <c r="J149" i="91" s="1"/>
  <c r="C176" i="89"/>
  <c r="F176" i="89" s="1"/>
  <c r="J176" i="89" s="1"/>
  <c r="C68" i="91"/>
  <c r="F68" i="91" s="1"/>
  <c r="J68" i="91" s="1"/>
  <c r="C33" i="91"/>
  <c r="F33" i="91" s="1"/>
  <c r="J33" i="91" s="1"/>
  <c r="C48" i="91"/>
  <c r="F48" i="91" s="1"/>
  <c r="J48" i="91" s="1"/>
  <c r="C81" i="91"/>
  <c r="F81" i="91" s="1"/>
  <c r="J81" i="91" s="1"/>
  <c r="C57" i="89"/>
  <c r="F57" i="89" s="1"/>
  <c r="J57" i="89" s="1"/>
  <c r="C29" i="91"/>
  <c r="F29" i="91" s="1"/>
  <c r="J29" i="91" s="1"/>
  <c r="C35" i="90"/>
  <c r="F35" i="90" s="1"/>
  <c r="J35" i="90" s="1"/>
  <c r="C64" i="91"/>
  <c r="F64" i="91" s="1"/>
  <c r="J64" i="91" s="1"/>
  <c r="C71" i="91"/>
  <c r="F71" i="91" s="1"/>
  <c r="J71" i="91" s="1"/>
  <c r="C99" i="91"/>
  <c r="F99" i="91" s="1"/>
  <c r="J99" i="91" s="1"/>
  <c r="C104" i="91"/>
  <c r="F104" i="91" s="1"/>
  <c r="J104" i="91" s="1"/>
  <c r="C109" i="91"/>
  <c r="F109" i="91" s="1"/>
  <c r="J109" i="91" s="1"/>
  <c r="C128" i="91"/>
  <c r="F128" i="91" s="1"/>
  <c r="J128" i="91" s="1"/>
  <c r="C235" i="85"/>
  <c r="F235" i="85" s="1"/>
  <c r="J235" i="85" s="1"/>
  <c r="C234" i="84"/>
  <c r="F234" i="84" s="1"/>
  <c r="J234" i="84" s="1"/>
  <c r="C237" i="84"/>
  <c r="F237" i="84" s="1"/>
  <c r="J237" i="84" s="1"/>
  <c r="C238" i="84"/>
  <c r="F238" i="84" s="1"/>
  <c r="J238" i="84" s="1"/>
  <c r="C239" i="84"/>
  <c r="F239" i="84" s="1"/>
  <c r="J239" i="84" s="1"/>
  <c r="C10" i="84"/>
  <c r="F10" i="84" s="1"/>
  <c r="J10" i="84" s="1"/>
  <c r="C12" i="84"/>
  <c r="F12" i="84" s="1"/>
  <c r="J12" i="84" s="1"/>
  <c r="C13" i="84"/>
  <c r="F13" i="84" s="1"/>
  <c r="J13" i="84" s="1"/>
  <c r="C14" i="84"/>
  <c r="F14" i="84" s="1"/>
  <c r="J14" i="84" s="1"/>
  <c r="C17" i="84"/>
  <c r="F17" i="84" s="1"/>
  <c r="J17" i="84" s="1"/>
  <c r="C20" i="84"/>
  <c r="F20" i="84" s="1"/>
  <c r="J20" i="84" s="1"/>
  <c r="C21" i="84"/>
  <c r="F21" i="84" s="1"/>
  <c r="J21" i="84" s="1"/>
  <c r="C22" i="84"/>
  <c r="F22" i="84" s="1"/>
  <c r="J22" i="84" s="1"/>
  <c r="C24" i="84"/>
  <c r="F24" i="84" s="1"/>
  <c r="J24" i="84" s="1"/>
  <c r="C25" i="84"/>
  <c r="F25" i="84" s="1"/>
  <c r="J25" i="84" s="1"/>
  <c r="C26" i="84"/>
  <c r="F26" i="84" s="1"/>
  <c r="J26" i="84" s="1"/>
  <c r="C36" i="84"/>
  <c r="F36" i="84" s="1"/>
  <c r="J36" i="84" s="1"/>
  <c r="C36" i="85" s="1"/>
  <c r="F36" i="85" s="1"/>
  <c r="J36" i="85" s="1"/>
  <c r="C36" i="86" s="1"/>
  <c r="F36" i="86" s="1"/>
  <c r="J36" i="86" s="1"/>
  <c r="C36" i="87" s="1"/>
  <c r="F36" i="87" s="1"/>
  <c r="J36" i="87" s="1"/>
  <c r="C36" i="88" s="1"/>
  <c r="F36" i="88" s="1"/>
  <c r="J36" i="88" s="1"/>
  <c r="C36" i="89" s="1"/>
  <c r="F36" i="89" s="1"/>
  <c r="J36" i="89" s="1"/>
  <c r="C36" i="90" s="1"/>
  <c r="F36" i="90" s="1"/>
  <c r="J36" i="90" s="1"/>
  <c r="C36" i="91" s="1"/>
  <c r="F36" i="91" s="1"/>
  <c r="J36" i="91" s="1"/>
  <c r="C36" i="92" s="1"/>
  <c r="F36" i="92" s="1"/>
  <c r="J36" i="92" s="1"/>
  <c r="C38" i="84"/>
  <c r="F38" i="84" s="1"/>
  <c r="J38" i="84" s="1"/>
  <c r="C41" i="84"/>
  <c r="F41" i="84" s="1"/>
  <c r="J41" i="84" s="1"/>
  <c r="C42" i="84"/>
  <c r="F42" i="84" s="1"/>
  <c r="J42" i="84" s="1"/>
  <c r="C44" i="84"/>
  <c r="F44" i="84" s="1"/>
  <c r="J44" i="84" s="1"/>
  <c r="C46" i="84"/>
  <c r="F46" i="84" s="1"/>
  <c r="J46" i="84" s="1"/>
  <c r="C50" i="84"/>
  <c r="F50" i="84" s="1"/>
  <c r="J50" i="84" s="1"/>
  <c r="C52" i="84"/>
  <c r="F52" i="84" s="1"/>
  <c r="J52" i="84" s="1"/>
  <c r="C53" i="84"/>
  <c r="F53" i="84" s="1"/>
  <c r="J53" i="84" s="1"/>
  <c r="C54" i="84"/>
  <c r="F54" i="84" s="1"/>
  <c r="J54" i="84" s="1"/>
  <c r="C56" i="84"/>
  <c r="F56" i="84" s="1"/>
  <c r="J56" i="84" s="1"/>
  <c r="C58" i="84"/>
  <c r="F58" i="84" s="1"/>
  <c r="J58" i="84" s="1"/>
  <c r="C60" i="84"/>
  <c r="F60" i="84" s="1"/>
  <c r="J60" i="84" s="1"/>
  <c r="C61" i="84"/>
  <c r="F61" i="84" s="1"/>
  <c r="J61" i="84" s="1"/>
  <c r="C62" i="84"/>
  <c r="F62" i="84" s="1"/>
  <c r="J62" i="84" s="1"/>
  <c r="C66" i="84"/>
  <c r="F66" i="84" s="1"/>
  <c r="J66" i="84" s="1"/>
  <c r="C70" i="84"/>
  <c r="F70" i="84" s="1"/>
  <c r="J70" i="84" s="1"/>
  <c r="C73" i="84"/>
  <c r="F73" i="84" s="1"/>
  <c r="J73" i="84" s="1"/>
  <c r="C74" i="84"/>
  <c r="F74" i="84" s="1"/>
  <c r="J74" i="84" s="1"/>
  <c r="C76" i="84"/>
  <c r="F76" i="84" s="1"/>
  <c r="J76" i="84" s="1"/>
  <c r="C78" i="84"/>
  <c r="F78" i="84" s="1"/>
  <c r="J78" i="84" s="1"/>
  <c r="C80" i="84"/>
  <c r="F80" i="84" s="1"/>
  <c r="J80" i="84" s="1"/>
  <c r="C82" i="84"/>
  <c r="F82" i="84" s="1"/>
  <c r="J82" i="84" s="1"/>
  <c r="C85" i="84"/>
  <c r="F85" i="84" s="1"/>
  <c r="J85" i="84" s="1"/>
  <c r="C86" i="84"/>
  <c r="F86" i="84" s="1"/>
  <c r="J86" i="84" s="1"/>
  <c r="C90" i="84"/>
  <c r="F90" i="84" s="1"/>
  <c r="J90" i="84" s="1"/>
  <c r="C94" i="84"/>
  <c r="F94" i="84" s="1"/>
  <c r="J94" i="84" s="1"/>
  <c r="C96" i="84"/>
  <c r="F96" i="84" s="1"/>
  <c r="J96" i="84" s="1"/>
  <c r="C98" i="84"/>
  <c r="F98" i="84" s="1"/>
  <c r="J98" i="84" s="1"/>
  <c r="C101" i="84"/>
  <c r="F101" i="84" s="1"/>
  <c r="J101" i="84" s="1"/>
  <c r="C112" i="84"/>
  <c r="F112" i="84" s="1"/>
  <c r="J112" i="84" s="1"/>
  <c r="C114" i="84"/>
  <c r="F114" i="84" s="1"/>
  <c r="J114" i="84" s="1"/>
  <c r="C117" i="84"/>
  <c r="F117" i="84" s="1"/>
  <c r="J117" i="84" s="1"/>
  <c r="C118" i="84"/>
  <c r="F118" i="84" s="1"/>
  <c r="J118" i="84" s="1"/>
  <c r="C122" i="84"/>
  <c r="F122" i="84" s="1"/>
  <c r="J122" i="84" s="1"/>
  <c r="C126" i="84"/>
  <c r="F126" i="84" s="1"/>
  <c r="J126" i="84" s="1"/>
  <c r="C130" i="84"/>
  <c r="F130" i="84" s="1"/>
  <c r="J130" i="84" s="1"/>
  <c r="C134" i="84"/>
  <c r="F134" i="84" s="1"/>
  <c r="J134" i="84" s="1"/>
  <c r="C138" i="84"/>
  <c r="F138" i="84" s="1"/>
  <c r="J138" i="84" s="1"/>
  <c r="C142" i="84"/>
  <c r="F142" i="84" s="1"/>
  <c r="J142" i="84" s="1"/>
  <c r="C144" i="84"/>
  <c r="F144" i="84" s="1"/>
  <c r="J144" i="84" s="1"/>
  <c r="C146" i="84"/>
  <c r="F146" i="84" s="1"/>
  <c r="J146" i="84" s="1"/>
  <c r="C150" i="84"/>
  <c r="F150" i="84" s="1"/>
  <c r="J150" i="84" s="1"/>
  <c r="C154" i="84"/>
  <c r="F154" i="84" s="1"/>
  <c r="J154" i="84" s="1"/>
  <c r="C158" i="84"/>
  <c r="F158" i="84" s="1"/>
  <c r="J158" i="84" s="1"/>
  <c r="C162" i="84"/>
  <c r="F162" i="84" s="1"/>
  <c r="J162" i="84" s="1"/>
  <c r="C166" i="84"/>
  <c r="F166" i="84" s="1"/>
  <c r="J166" i="84" s="1"/>
  <c r="C171" i="84"/>
  <c r="F171" i="84" s="1"/>
  <c r="J171" i="84" s="1"/>
  <c r="C175" i="84"/>
  <c r="F175" i="84" s="1"/>
  <c r="J175" i="84" s="1"/>
  <c r="C179" i="84"/>
  <c r="F179" i="84" s="1"/>
  <c r="J179" i="84" s="1"/>
  <c r="C183" i="84"/>
  <c r="F183" i="84" s="1"/>
  <c r="J183" i="84" s="1"/>
  <c r="C188" i="84"/>
  <c r="F188" i="84" s="1"/>
  <c r="J188" i="84" s="1"/>
  <c r="C194" i="84"/>
  <c r="F194" i="84" s="1"/>
  <c r="J194" i="84" s="1"/>
  <c r="C199" i="84"/>
  <c r="F199" i="84" s="1"/>
  <c r="J199" i="84" s="1"/>
  <c r="C208" i="84"/>
  <c r="F208" i="84" s="1"/>
  <c r="J208" i="84" s="1"/>
  <c r="C214" i="84"/>
  <c r="F214" i="84" s="1"/>
  <c r="J214" i="84" s="1"/>
  <c r="C215" i="84"/>
  <c r="F215" i="84" s="1"/>
  <c r="J215" i="84" s="1"/>
  <c r="C219" i="84"/>
  <c r="F219" i="84" s="1"/>
  <c r="J219" i="84" s="1"/>
  <c r="C224" i="84"/>
  <c r="F224" i="84" s="1"/>
  <c r="J224" i="84" s="1"/>
  <c r="C11" i="85"/>
  <c r="F11" i="85" s="1"/>
  <c r="J11" i="85" s="1"/>
  <c r="C15" i="85"/>
  <c r="F15" i="85" s="1"/>
  <c r="J15" i="85" s="1"/>
  <c r="C16" i="85"/>
  <c r="F16" i="85" s="1"/>
  <c r="J16" i="85" s="1"/>
  <c r="C19" i="85"/>
  <c r="F19" i="85" s="1"/>
  <c r="J19" i="85" s="1"/>
  <c r="C23" i="85"/>
  <c r="F23" i="85" s="1"/>
  <c r="J23" i="85" s="1"/>
  <c r="C27" i="85"/>
  <c r="F27" i="85" s="1"/>
  <c r="J27" i="85" s="1"/>
  <c r="C28" i="85"/>
  <c r="F28" i="85" s="1"/>
  <c r="J28" i="85" s="1"/>
  <c r="C31" i="85"/>
  <c r="F31" i="85" s="1"/>
  <c r="J31" i="85" s="1"/>
  <c r="C37" i="85"/>
  <c r="F37" i="85" s="1"/>
  <c r="J37" i="85" s="1"/>
  <c r="C39" i="85"/>
  <c r="F39" i="85" s="1"/>
  <c r="J39" i="85" s="1"/>
  <c r="C40" i="85"/>
  <c r="F40" i="85" s="1"/>
  <c r="J40" i="85" s="1"/>
  <c r="C43" i="85"/>
  <c r="F43" i="85" s="1"/>
  <c r="J43" i="85" s="1"/>
  <c r="C45" i="85"/>
  <c r="F45" i="85" s="1"/>
  <c r="J45" i="85" s="1"/>
  <c r="C47" i="85"/>
  <c r="F47" i="85" s="1"/>
  <c r="J47" i="85" s="1"/>
  <c r="C49" i="85"/>
  <c r="F49" i="85" s="1"/>
  <c r="J49" i="85" s="1"/>
  <c r="C51" i="85"/>
  <c r="F51" i="85" s="1"/>
  <c r="J51" i="85" s="1"/>
  <c r="C55" i="85"/>
  <c r="F55" i="85" s="1"/>
  <c r="J55" i="85" s="1"/>
  <c r="C59" i="85"/>
  <c r="F59" i="85" s="1"/>
  <c r="J59" i="85" s="1"/>
  <c r="C63" i="85"/>
  <c r="F63" i="85" s="1"/>
  <c r="J63" i="85" s="1"/>
  <c r="C65" i="85"/>
  <c r="F65" i="85" s="1"/>
  <c r="J65" i="85" s="1"/>
  <c r="C67" i="85"/>
  <c r="F67" i="85" s="1"/>
  <c r="J67" i="85" s="1"/>
  <c r="C69" i="85"/>
  <c r="F69" i="85" s="1"/>
  <c r="J69" i="85" s="1"/>
  <c r="C75" i="85"/>
  <c r="F75" i="85" s="1"/>
  <c r="J75" i="85" s="1"/>
  <c r="C77" i="85"/>
  <c r="F77" i="85" s="1"/>
  <c r="J77" i="85" s="1"/>
  <c r="C79" i="85"/>
  <c r="F79" i="85" s="1"/>
  <c r="J79" i="85" s="1"/>
  <c r="C83" i="85"/>
  <c r="F83" i="85" s="1"/>
  <c r="J83" i="85" s="1"/>
  <c r="C84" i="85"/>
  <c r="F84" i="85" s="1"/>
  <c r="J84" i="85" s="1"/>
  <c r="C87" i="85"/>
  <c r="F87" i="85" s="1"/>
  <c r="J87" i="85" s="1"/>
  <c r="C88" i="85"/>
  <c r="F88" i="85" s="1"/>
  <c r="J88" i="85" s="1"/>
  <c r="C89" i="85"/>
  <c r="F89" i="85" s="1"/>
  <c r="J89" i="85" s="1"/>
  <c r="C92" i="85"/>
  <c r="F92" i="85" s="1"/>
  <c r="J92" i="85" s="1"/>
  <c r="C93" i="85"/>
  <c r="F93" i="85" s="1"/>
  <c r="J93" i="85" s="1"/>
  <c r="C95" i="85"/>
  <c r="F95" i="85" s="1"/>
  <c r="J95" i="85" s="1"/>
  <c r="C97" i="85"/>
  <c r="F97" i="85" s="1"/>
  <c r="J97" i="85" s="1"/>
  <c r="C100" i="85"/>
  <c r="F100" i="85" s="1"/>
  <c r="J100" i="85" s="1"/>
  <c r="C103" i="85"/>
  <c r="F103" i="85" s="1"/>
  <c r="J103" i="85" s="1"/>
  <c r="C107" i="85"/>
  <c r="F107" i="85" s="1"/>
  <c r="J107" i="85" s="1"/>
  <c r="C111" i="85"/>
  <c r="F111" i="85" s="1"/>
  <c r="J111" i="85" s="1"/>
  <c r="C113" i="85"/>
  <c r="F113" i="85" s="1"/>
  <c r="J113" i="85" s="1"/>
  <c r="C115" i="85"/>
  <c r="F115" i="85" s="1"/>
  <c r="J115" i="85" s="1"/>
  <c r="C119" i="85"/>
  <c r="F119" i="85" s="1"/>
  <c r="J119" i="85" s="1"/>
  <c r="C120" i="85"/>
  <c r="F120" i="85" s="1"/>
  <c r="J120" i="85" s="1"/>
  <c r="C121" i="85"/>
  <c r="F121" i="85" s="1"/>
  <c r="J121" i="85" s="1"/>
  <c r="C123" i="85"/>
  <c r="F123" i="85" s="1"/>
  <c r="J123" i="85" s="1"/>
  <c r="C124" i="85"/>
  <c r="F124" i="85" s="1"/>
  <c r="J124" i="85" s="1"/>
  <c r="C125" i="85"/>
  <c r="F125" i="85" s="1"/>
  <c r="J125" i="85" s="1"/>
  <c r="C127" i="85"/>
  <c r="F127" i="85" s="1"/>
  <c r="J127" i="85" s="1"/>
  <c r="C129" i="85"/>
  <c r="F129" i="85" s="1"/>
  <c r="J129" i="85" s="1"/>
  <c r="C131" i="85"/>
  <c r="F131" i="85" s="1"/>
  <c r="J131" i="85" s="1"/>
  <c r="C132" i="85"/>
  <c r="F132" i="85" s="1"/>
  <c r="J132" i="85" s="1"/>
  <c r="C133" i="85"/>
  <c r="F133" i="85" s="1"/>
  <c r="J133" i="85" s="1"/>
  <c r="C135" i="85"/>
  <c r="F135" i="85" s="1"/>
  <c r="J135" i="85" s="1"/>
  <c r="C136" i="85"/>
  <c r="F136" i="85" s="1"/>
  <c r="J136" i="85" s="1"/>
  <c r="C137" i="85"/>
  <c r="F137" i="85" s="1"/>
  <c r="J137" i="85" s="1"/>
  <c r="C139" i="85"/>
  <c r="F139" i="85" s="1"/>
  <c r="J139" i="85" s="1"/>
  <c r="C140" i="85"/>
  <c r="F140" i="85" s="1"/>
  <c r="J140" i="85" s="1"/>
  <c r="C141" i="85"/>
  <c r="F141" i="85" s="1"/>
  <c r="J141" i="85" s="1"/>
  <c r="C143" i="85"/>
  <c r="F143" i="85" s="1"/>
  <c r="J143" i="85" s="1"/>
  <c r="C145" i="85"/>
  <c r="F145" i="85" s="1"/>
  <c r="J145" i="85" s="1"/>
  <c r="C147" i="85"/>
  <c r="F147" i="85" s="1"/>
  <c r="J147" i="85" s="1"/>
  <c r="C148" i="85"/>
  <c r="F148" i="85" s="1"/>
  <c r="J148" i="85" s="1"/>
  <c r="C151" i="85"/>
  <c r="F151" i="85" s="1"/>
  <c r="J151" i="85" s="1"/>
  <c r="C152" i="85"/>
  <c r="F152" i="85" s="1"/>
  <c r="J152" i="85" s="1"/>
  <c r="C153" i="85"/>
  <c r="F153" i="85" s="1"/>
  <c r="J153" i="85" s="1"/>
  <c r="C155" i="85"/>
  <c r="F155" i="85" s="1"/>
  <c r="J155" i="85" s="1"/>
  <c r="C156" i="85"/>
  <c r="F156" i="85" s="1"/>
  <c r="J156" i="85" s="1"/>
  <c r="C157" i="85"/>
  <c r="F157" i="85" s="1"/>
  <c r="J157" i="85" s="1"/>
  <c r="C159" i="85"/>
  <c r="F159" i="85" s="1"/>
  <c r="J159" i="85" s="1"/>
  <c r="C160" i="85"/>
  <c r="F160" i="85" s="1"/>
  <c r="J160" i="85" s="1"/>
  <c r="C161" i="85"/>
  <c r="F161" i="85" s="1"/>
  <c r="J161" i="85" s="1"/>
  <c r="C163" i="85"/>
  <c r="F163" i="85" s="1"/>
  <c r="J163" i="85" s="1"/>
  <c r="C164" i="85"/>
  <c r="F164" i="85" s="1"/>
  <c r="J164" i="85" s="1"/>
  <c r="C165" i="85"/>
  <c r="F165" i="85" s="1"/>
  <c r="J165" i="85" s="1"/>
  <c r="C168" i="85"/>
  <c r="F168" i="85" s="1"/>
  <c r="J168" i="85" s="1"/>
  <c r="C172" i="85"/>
  <c r="F172" i="85" s="1"/>
  <c r="J172" i="85" s="1"/>
  <c r="C173" i="85"/>
  <c r="F173" i="85" s="1"/>
  <c r="J173" i="85" s="1"/>
  <c r="C174" i="85"/>
  <c r="F174" i="85" s="1"/>
  <c r="J174" i="85" s="1"/>
  <c r="C177" i="85"/>
  <c r="F177" i="85" s="1"/>
  <c r="J177" i="85" s="1"/>
  <c r="C178" i="85"/>
  <c r="F178" i="85" s="1"/>
  <c r="J178" i="85" s="1"/>
  <c r="C180" i="85"/>
  <c r="F180" i="85" s="1"/>
  <c r="J180" i="85" s="1"/>
  <c r="C181" i="85"/>
  <c r="F181" i="85" s="1"/>
  <c r="J181" i="85" s="1"/>
  <c r="C184" i="85"/>
  <c r="F184" i="85" s="1"/>
  <c r="J184" i="85" s="1"/>
  <c r="C185" i="85"/>
  <c r="F185" i="85" s="1"/>
  <c r="J185" i="85" s="1"/>
  <c r="C187" i="85"/>
  <c r="F187" i="85" s="1"/>
  <c r="J187" i="85" s="1"/>
  <c r="C189" i="85"/>
  <c r="F189" i="85" s="1"/>
  <c r="J189" i="85" s="1"/>
  <c r="C190" i="85"/>
  <c r="F190" i="85" s="1"/>
  <c r="J190" i="85" s="1"/>
  <c r="C191" i="85"/>
  <c r="F191" i="85" s="1"/>
  <c r="J191" i="85" s="1"/>
  <c r="C192" i="85"/>
  <c r="F192" i="85" s="1"/>
  <c r="J192" i="85" s="1"/>
  <c r="C193" i="85"/>
  <c r="F193" i="85" s="1"/>
  <c r="J193" i="85" s="1"/>
  <c r="C195" i="85"/>
  <c r="F195" i="85" s="1"/>
  <c r="J195" i="85" s="1"/>
  <c r="C196" i="85"/>
  <c r="F196" i="85" s="1"/>
  <c r="J196" i="85" s="1"/>
  <c r="C197" i="85"/>
  <c r="F197" i="85" s="1"/>
  <c r="J197" i="85" s="1"/>
  <c r="C198" i="85"/>
  <c r="F198" i="85" s="1"/>
  <c r="J198" i="85" s="1"/>
  <c r="C200" i="85"/>
  <c r="F200" i="85" s="1"/>
  <c r="J200" i="85" s="1"/>
  <c r="C201" i="85"/>
  <c r="F201" i="85" s="1"/>
  <c r="J201" i="85" s="1"/>
  <c r="C202" i="85"/>
  <c r="F202" i="85" s="1"/>
  <c r="J202" i="85" s="1"/>
  <c r="C204" i="85"/>
  <c r="F204" i="85" s="1"/>
  <c r="J204" i="85" s="1"/>
  <c r="C206" i="85"/>
  <c r="F206" i="85" s="1"/>
  <c r="J206" i="85" s="1"/>
  <c r="C207" i="85"/>
  <c r="F207" i="85" s="1"/>
  <c r="J207" i="85" s="1"/>
  <c r="C209" i="85"/>
  <c r="F209" i="85" s="1"/>
  <c r="J209" i="85" s="1"/>
  <c r="C210" i="85"/>
  <c r="F210" i="85" s="1"/>
  <c r="J210" i="85" s="1"/>
  <c r="C211" i="85"/>
  <c r="F211" i="85" s="1"/>
  <c r="J211" i="85" s="1"/>
  <c r="C212" i="85"/>
  <c r="F212" i="85" s="1"/>
  <c r="J212" i="85" s="1"/>
  <c r="C213" i="85"/>
  <c r="F213" i="85" s="1"/>
  <c r="J213" i="85" s="1"/>
  <c r="C216" i="85"/>
  <c r="F216" i="85" s="1"/>
  <c r="J216" i="85" s="1"/>
  <c r="C217" i="85"/>
  <c r="F217" i="85" s="1"/>
  <c r="J217" i="85" s="1"/>
  <c r="C218" i="85"/>
  <c r="F218" i="85" s="1"/>
  <c r="J218" i="85" s="1"/>
  <c r="C221" i="85"/>
  <c r="F221" i="85" s="1"/>
  <c r="J221" i="85" s="1"/>
  <c r="C222" i="85"/>
  <c r="F222" i="85" s="1"/>
  <c r="J222" i="85" s="1"/>
  <c r="C225" i="85"/>
  <c r="F225" i="85" s="1"/>
  <c r="J225" i="85" s="1"/>
  <c r="C226" i="85"/>
  <c r="F226" i="85" s="1"/>
  <c r="J226" i="85" s="1"/>
  <c r="C227" i="85"/>
  <c r="F227" i="85" s="1"/>
  <c r="J227" i="85" s="1"/>
  <c r="C228" i="85"/>
  <c r="F228" i="85" s="1"/>
  <c r="J228" i="85" s="1"/>
  <c r="C229" i="85"/>
  <c r="F229" i="85" s="1"/>
  <c r="J229" i="85" s="1"/>
  <c r="C230" i="85"/>
  <c r="F230" i="85" s="1"/>
  <c r="J230" i="85" s="1"/>
  <c r="C231" i="85"/>
  <c r="F231" i="85" s="1"/>
  <c r="J231" i="85" s="1"/>
  <c r="C232" i="85"/>
  <c r="F232" i="85" s="1"/>
  <c r="J232" i="85" s="1"/>
  <c r="C233" i="85"/>
  <c r="F233" i="85" s="1"/>
  <c r="J233" i="85" s="1"/>
  <c r="F251" i="83"/>
  <c r="J251" i="83" s="1"/>
  <c r="F267" i="83"/>
  <c r="J267" i="83" s="1"/>
  <c r="F252" i="83"/>
  <c r="J252" i="83" s="1"/>
  <c r="F397" i="83"/>
  <c r="J397" i="83" s="1"/>
  <c r="F241" i="83"/>
  <c r="J241" i="83" s="1"/>
  <c r="F9" i="80"/>
  <c r="C242" i="84" l="1"/>
  <c r="C246" i="84"/>
  <c r="F246" i="84" s="1"/>
  <c r="J246" i="84" s="1"/>
  <c r="C250" i="84"/>
  <c r="C254" i="84"/>
  <c r="C258" i="84"/>
  <c r="F258" i="84" s="1"/>
  <c r="J258" i="84" s="1"/>
  <c r="C262" i="84"/>
  <c r="F262" i="84" s="1"/>
  <c r="J262" i="84" s="1"/>
  <c r="C266" i="84"/>
  <c r="F266" i="84" s="1"/>
  <c r="J266" i="84" s="1"/>
  <c r="C270" i="84"/>
  <c r="F270" i="84" s="1"/>
  <c r="J270" i="84" s="1"/>
  <c r="C274" i="84"/>
  <c r="F274" i="84" s="1"/>
  <c r="J274" i="84" s="1"/>
  <c r="C278" i="84"/>
  <c r="F278" i="84" s="1"/>
  <c r="J278" i="84" s="1"/>
  <c r="C282" i="84"/>
  <c r="F282" i="84" s="1"/>
  <c r="J282" i="84" s="1"/>
  <c r="C286" i="84"/>
  <c r="F286" i="84" s="1"/>
  <c r="J286" i="84" s="1"/>
  <c r="C290" i="84"/>
  <c r="F290" i="84" s="1"/>
  <c r="J290" i="84" s="1"/>
  <c r="C294" i="84"/>
  <c r="F294" i="84" s="1"/>
  <c r="J294" i="84" s="1"/>
  <c r="C298" i="84"/>
  <c r="F298" i="84" s="1"/>
  <c r="J298" i="84" s="1"/>
  <c r="C302" i="84"/>
  <c r="F302" i="84" s="1"/>
  <c r="J302" i="84" s="1"/>
  <c r="C306" i="84"/>
  <c r="F306" i="84" s="1"/>
  <c r="J306" i="84" s="1"/>
  <c r="C310" i="84"/>
  <c r="F310" i="84" s="1"/>
  <c r="J310" i="84" s="1"/>
  <c r="C314" i="84"/>
  <c r="F314" i="84" s="1"/>
  <c r="J314" i="84" s="1"/>
  <c r="C318" i="84"/>
  <c r="F318" i="84" s="1"/>
  <c r="J318" i="84" s="1"/>
  <c r="C322" i="84"/>
  <c r="F322" i="84" s="1"/>
  <c r="J322" i="84" s="1"/>
  <c r="C326" i="84"/>
  <c r="F326" i="84" s="1"/>
  <c r="J326" i="84" s="1"/>
  <c r="C330" i="84"/>
  <c r="F330" i="84" s="1"/>
  <c r="J330" i="84" s="1"/>
  <c r="C334" i="84"/>
  <c r="F334" i="84" s="1"/>
  <c r="J334" i="84" s="1"/>
  <c r="C338" i="84"/>
  <c r="F338" i="84" s="1"/>
  <c r="J338" i="84" s="1"/>
  <c r="C342" i="84"/>
  <c r="F342" i="84" s="1"/>
  <c r="J342" i="84" s="1"/>
  <c r="C346" i="84"/>
  <c r="F346" i="84" s="1"/>
  <c r="J346" i="84" s="1"/>
  <c r="C350" i="84"/>
  <c r="F350" i="84" s="1"/>
  <c r="J350" i="84" s="1"/>
  <c r="C354" i="84"/>
  <c r="F354" i="84" s="1"/>
  <c r="J354" i="84" s="1"/>
  <c r="C358" i="84"/>
  <c r="F358" i="84" s="1"/>
  <c r="J358" i="84" s="1"/>
  <c r="C362" i="84"/>
  <c r="F362" i="84" s="1"/>
  <c r="J362" i="84" s="1"/>
  <c r="C366" i="84"/>
  <c r="F366" i="84" s="1"/>
  <c r="J366" i="84" s="1"/>
  <c r="C370" i="84"/>
  <c r="F370" i="84" s="1"/>
  <c r="J370" i="84" s="1"/>
  <c r="C374" i="84"/>
  <c r="F374" i="84" s="1"/>
  <c r="J374" i="84" s="1"/>
  <c r="C378" i="84"/>
  <c r="F378" i="84" s="1"/>
  <c r="J378" i="84" s="1"/>
  <c r="C382" i="84"/>
  <c r="F382" i="84" s="1"/>
  <c r="J382" i="84" s="1"/>
  <c r="C386" i="84"/>
  <c r="F386" i="84" s="1"/>
  <c r="J386" i="84" s="1"/>
  <c r="C390" i="84"/>
  <c r="F390" i="84" s="1"/>
  <c r="J390" i="84" s="1"/>
  <c r="C394" i="84"/>
  <c r="F394" i="84" s="1"/>
  <c r="J394" i="84" s="1"/>
  <c r="C398" i="84"/>
  <c r="F398" i="84" s="1"/>
  <c r="J398" i="84" s="1"/>
  <c r="C243" i="84"/>
  <c r="F243" i="84" s="1"/>
  <c r="J243" i="84" s="1"/>
  <c r="C247" i="84"/>
  <c r="F247" i="84" s="1"/>
  <c r="J247" i="84" s="1"/>
  <c r="C251" i="84"/>
  <c r="F251" i="84" s="1"/>
  <c r="J251" i="84" s="1"/>
  <c r="C255" i="84"/>
  <c r="F255" i="84" s="1"/>
  <c r="J255" i="84" s="1"/>
  <c r="C259" i="84"/>
  <c r="F259" i="84" s="1"/>
  <c r="J259" i="84" s="1"/>
  <c r="C263" i="84"/>
  <c r="F263" i="84" s="1"/>
  <c r="J263" i="84" s="1"/>
  <c r="C267" i="84"/>
  <c r="F267" i="84" s="1"/>
  <c r="J267" i="84" s="1"/>
  <c r="C271" i="84"/>
  <c r="F271" i="84" s="1"/>
  <c r="J271" i="84" s="1"/>
  <c r="C275" i="84"/>
  <c r="F275" i="84" s="1"/>
  <c r="J275" i="84" s="1"/>
  <c r="C279" i="84"/>
  <c r="F279" i="84" s="1"/>
  <c r="J279" i="84" s="1"/>
  <c r="C283" i="84"/>
  <c r="F283" i="84" s="1"/>
  <c r="J283" i="84" s="1"/>
  <c r="C287" i="84"/>
  <c r="F287" i="84" s="1"/>
  <c r="J287" i="84" s="1"/>
  <c r="C291" i="84"/>
  <c r="F291" i="84" s="1"/>
  <c r="J291" i="84" s="1"/>
  <c r="C295" i="84"/>
  <c r="F295" i="84" s="1"/>
  <c r="J295" i="84" s="1"/>
  <c r="C299" i="84"/>
  <c r="F299" i="84" s="1"/>
  <c r="J299" i="84" s="1"/>
  <c r="C303" i="84"/>
  <c r="F303" i="84" s="1"/>
  <c r="J303" i="84" s="1"/>
  <c r="C307" i="84"/>
  <c r="F307" i="84" s="1"/>
  <c r="J307" i="84" s="1"/>
  <c r="C311" i="84"/>
  <c r="F311" i="84" s="1"/>
  <c r="J311" i="84" s="1"/>
  <c r="C315" i="84"/>
  <c r="F315" i="84" s="1"/>
  <c r="J315" i="84" s="1"/>
  <c r="C319" i="84"/>
  <c r="F319" i="84" s="1"/>
  <c r="J319" i="84" s="1"/>
  <c r="C323" i="84"/>
  <c r="F323" i="84" s="1"/>
  <c r="J323" i="84" s="1"/>
  <c r="C327" i="84"/>
  <c r="F327" i="84" s="1"/>
  <c r="J327" i="84" s="1"/>
  <c r="C331" i="84"/>
  <c r="F331" i="84" s="1"/>
  <c r="J331" i="84" s="1"/>
  <c r="C335" i="84"/>
  <c r="F335" i="84" s="1"/>
  <c r="J335" i="84" s="1"/>
  <c r="C339" i="84"/>
  <c r="F339" i="84" s="1"/>
  <c r="J339" i="84" s="1"/>
  <c r="C343" i="84"/>
  <c r="F343" i="84" s="1"/>
  <c r="J343" i="84" s="1"/>
  <c r="C347" i="84"/>
  <c r="F347" i="84" s="1"/>
  <c r="J347" i="84" s="1"/>
  <c r="C351" i="84"/>
  <c r="F351" i="84" s="1"/>
  <c r="J351" i="84" s="1"/>
  <c r="C355" i="84"/>
  <c r="F355" i="84" s="1"/>
  <c r="J355" i="84" s="1"/>
  <c r="C359" i="84"/>
  <c r="F359" i="84" s="1"/>
  <c r="J359" i="84" s="1"/>
  <c r="C363" i="84"/>
  <c r="F363" i="84" s="1"/>
  <c r="J363" i="84" s="1"/>
  <c r="C367" i="84"/>
  <c r="F367" i="84" s="1"/>
  <c r="J367" i="84" s="1"/>
  <c r="C371" i="84"/>
  <c r="F371" i="84" s="1"/>
  <c r="J371" i="84" s="1"/>
  <c r="C375" i="84"/>
  <c r="F375" i="84" s="1"/>
  <c r="J375" i="84" s="1"/>
  <c r="C379" i="84"/>
  <c r="F379" i="84" s="1"/>
  <c r="J379" i="84" s="1"/>
  <c r="C383" i="84"/>
  <c r="C387" i="84"/>
  <c r="F387" i="84" s="1"/>
  <c r="J387" i="84" s="1"/>
  <c r="C391" i="84"/>
  <c r="F391" i="84" s="1"/>
  <c r="J391" i="84" s="1"/>
  <c r="C395" i="84"/>
  <c r="F395" i="84" s="1"/>
  <c r="J395" i="84" s="1"/>
  <c r="C399" i="84"/>
  <c r="F399" i="84" s="1"/>
  <c r="J399" i="84" s="1"/>
  <c r="C244" i="84"/>
  <c r="F244" i="84" s="1"/>
  <c r="J244" i="84" s="1"/>
  <c r="C248" i="84"/>
  <c r="F248" i="84" s="1"/>
  <c r="J248" i="84" s="1"/>
  <c r="C252" i="84"/>
  <c r="F252" i="84" s="1"/>
  <c r="J252" i="84" s="1"/>
  <c r="C256" i="84"/>
  <c r="F256" i="84" s="1"/>
  <c r="J256" i="84" s="1"/>
  <c r="C260" i="84"/>
  <c r="F260" i="84" s="1"/>
  <c r="J260" i="84" s="1"/>
  <c r="C264" i="84"/>
  <c r="F264" i="84" s="1"/>
  <c r="J264" i="84" s="1"/>
  <c r="C268" i="84"/>
  <c r="F268" i="84" s="1"/>
  <c r="J268" i="84" s="1"/>
  <c r="C272" i="84"/>
  <c r="F272" i="84" s="1"/>
  <c r="J272" i="84" s="1"/>
  <c r="C276" i="84"/>
  <c r="F276" i="84" s="1"/>
  <c r="J276" i="84" s="1"/>
  <c r="C280" i="84"/>
  <c r="F280" i="84" s="1"/>
  <c r="J280" i="84" s="1"/>
  <c r="C284" i="84"/>
  <c r="F284" i="84" s="1"/>
  <c r="J284" i="84" s="1"/>
  <c r="C288" i="84"/>
  <c r="F288" i="84" s="1"/>
  <c r="J288" i="84" s="1"/>
  <c r="C292" i="84"/>
  <c r="F292" i="84" s="1"/>
  <c r="J292" i="84" s="1"/>
  <c r="C296" i="84"/>
  <c r="F296" i="84" s="1"/>
  <c r="J296" i="84" s="1"/>
  <c r="C300" i="84"/>
  <c r="F300" i="84" s="1"/>
  <c r="J300" i="84" s="1"/>
  <c r="C304" i="84"/>
  <c r="F304" i="84" s="1"/>
  <c r="J304" i="84" s="1"/>
  <c r="C308" i="84"/>
  <c r="F308" i="84" s="1"/>
  <c r="J308" i="84" s="1"/>
  <c r="C312" i="84"/>
  <c r="F312" i="84" s="1"/>
  <c r="J312" i="84" s="1"/>
  <c r="C316" i="84"/>
  <c r="F316" i="84" s="1"/>
  <c r="J316" i="84" s="1"/>
  <c r="C320" i="84"/>
  <c r="F320" i="84" s="1"/>
  <c r="J320" i="84" s="1"/>
  <c r="C324" i="84"/>
  <c r="F324" i="84" s="1"/>
  <c r="J324" i="84" s="1"/>
  <c r="C328" i="84"/>
  <c r="F328" i="84" s="1"/>
  <c r="J328" i="84" s="1"/>
  <c r="C332" i="84"/>
  <c r="F332" i="84" s="1"/>
  <c r="J332" i="84" s="1"/>
  <c r="C336" i="84"/>
  <c r="F336" i="84" s="1"/>
  <c r="J336" i="84" s="1"/>
  <c r="C340" i="84"/>
  <c r="F340" i="84" s="1"/>
  <c r="J340" i="84" s="1"/>
  <c r="C344" i="84"/>
  <c r="F344" i="84" s="1"/>
  <c r="J344" i="84" s="1"/>
  <c r="C348" i="84"/>
  <c r="F348" i="84" s="1"/>
  <c r="J348" i="84" s="1"/>
  <c r="C352" i="84"/>
  <c r="F352" i="84" s="1"/>
  <c r="J352" i="84" s="1"/>
  <c r="C356" i="84"/>
  <c r="F356" i="84" s="1"/>
  <c r="J356" i="84" s="1"/>
  <c r="C360" i="84"/>
  <c r="F360" i="84" s="1"/>
  <c r="J360" i="84" s="1"/>
  <c r="C364" i="84"/>
  <c r="F364" i="84" s="1"/>
  <c r="J364" i="84" s="1"/>
  <c r="C368" i="84"/>
  <c r="F368" i="84" s="1"/>
  <c r="J368" i="84" s="1"/>
  <c r="C372" i="84"/>
  <c r="F372" i="84" s="1"/>
  <c r="J372" i="84" s="1"/>
  <c r="C376" i="84"/>
  <c r="F376" i="84" s="1"/>
  <c r="J376" i="84" s="1"/>
  <c r="C380" i="84"/>
  <c r="F380" i="84" s="1"/>
  <c r="J380" i="84" s="1"/>
  <c r="C384" i="84"/>
  <c r="F384" i="84" s="1"/>
  <c r="J384" i="84" s="1"/>
  <c r="C388" i="84"/>
  <c r="F388" i="84" s="1"/>
  <c r="J388" i="84" s="1"/>
  <c r="C392" i="84"/>
  <c r="F392" i="84" s="1"/>
  <c r="J392" i="84" s="1"/>
  <c r="C396" i="84"/>
  <c r="F396" i="84" s="1"/>
  <c r="J396" i="84" s="1"/>
  <c r="C400" i="84"/>
  <c r="F400" i="84" s="1"/>
  <c r="J400" i="84" s="1"/>
  <c r="C245" i="84"/>
  <c r="F245" i="84" s="1"/>
  <c r="J245" i="84" s="1"/>
  <c r="C249" i="84"/>
  <c r="F249" i="84" s="1"/>
  <c r="J249" i="84" s="1"/>
  <c r="C253" i="84"/>
  <c r="F253" i="84" s="1"/>
  <c r="J253" i="84" s="1"/>
  <c r="C257" i="84"/>
  <c r="F257" i="84" s="1"/>
  <c r="J257" i="84" s="1"/>
  <c r="C261" i="84"/>
  <c r="F261" i="84" s="1"/>
  <c r="J261" i="84" s="1"/>
  <c r="C265" i="84"/>
  <c r="F265" i="84" s="1"/>
  <c r="J265" i="84" s="1"/>
  <c r="C269" i="84"/>
  <c r="F269" i="84" s="1"/>
  <c r="J269" i="84" s="1"/>
  <c r="C273" i="84"/>
  <c r="F273" i="84" s="1"/>
  <c r="J273" i="84" s="1"/>
  <c r="C277" i="84"/>
  <c r="F277" i="84" s="1"/>
  <c r="J277" i="84" s="1"/>
  <c r="C281" i="84"/>
  <c r="F281" i="84" s="1"/>
  <c r="J281" i="84" s="1"/>
  <c r="C285" i="84"/>
  <c r="F285" i="84" s="1"/>
  <c r="J285" i="84" s="1"/>
  <c r="C289" i="84"/>
  <c r="F289" i="84" s="1"/>
  <c r="J289" i="84" s="1"/>
  <c r="C293" i="84"/>
  <c r="F293" i="84" s="1"/>
  <c r="J293" i="84" s="1"/>
  <c r="C297" i="84"/>
  <c r="F297" i="84" s="1"/>
  <c r="J297" i="84" s="1"/>
  <c r="C301" i="84"/>
  <c r="F301" i="84" s="1"/>
  <c r="J301" i="84" s="1"/>
  <c r="C305" i="84"/>
  <c r="F305" i="84" s="1"/>
  <c r="J305" i="84" s="1"/>
  <c r="C309" i="84"/>
  <c r="F309" i="84" s="1"/>
  <c r="J309" i="84" s="1"/>
  <c r="C313" i="84"/>
  <c r="F313" i="84" s="1"/>
  <c r="J313" i="84" s="1"/>
  <c r="C317" i="84"/>
  <c r="F317" i="84" s="1"/>
  <c r="J317" i="84" s="1"/>
  <c r="C321" i="84"/>
  <c r="F321" i="84" s="1"/>
  <c r="J321" i="84" s="1"/>
  <c r="C325" i="84"/>
  <c r="F325" i="84" s="1"/>
  <c r="J325" i="84" s="1"/>
  <c r="C329" i="84"/>
  <c r="F329" i="84" s="1"/>
  <c r="J329" i="84" s="1"/>
  <c r="C333" i="84"/>
  <c r="F333" i="84" s="1"/>
  <c r="J333" i="84" s="1"/>
  <c r="C337" i="84"/>
  <c r="F337" i="84" s="1"/>
  <c r="J337" i="84" s="1"/>
  <c r="C341" i="84"/>
  <c r="F341" i="84" s="1"/>
  <c r="J341" i="84" s="1"/>
  <c r="C345" i="84"/>
  <c r="F345" i="84" s="1"/>
  <c r="J345" i="84" s="1"/>
  <c r="C349" i="84"/>
  <c r="F349" i="84" s="1"/>
  <c r="J349" i="84" s="1"/>
  <c r="C353" i="84"/>
  <c r="F353" i="84" s="1"/>
  <c r="J353" i="84" s="1"/>
  <c r="C357" i="84"/>
  <c r="F357" i="84" s="1"/>
  <c r="J357" i="84" s="1"/>
  <c r="C361" i="84"/>
  <c r="F361" i="84" s="1"/>
  <c r="J361" i="84" s="1"/>
  <c r="C365" i="84"/>
  <c r="F365" i="84" s="1"/>
  <c r="J365" i="84" s="1"/>
  <c r="C369" i="84"/>
  <c r="C373" i="84"/>
  <c r="C377" i="84"/>
  <c r="F377" i="84" s="1"/>
  <c r="J377" i="84" s="1"/>
  <c r="C381" i="84"/>
  <c r="F381" i="84" s="1"/>
  <c r="J381" i="84" s="1"/>
  <c r="C385" i="84"/>
  <c r="F385" i="84" s="1"/>
  <c r="J385" i="84" s="1"/>
  <c r="C389" i="84"/>
  <c r="F389" i="84" s="1"/>
  <c r="J389" i="84" s="1"/>
  <c r="C393" i="84"/>
  <c r="F393" i="84" s="1"/>
  <c r="J393" i="84" s="1"/>
  <c r="C397" i="84"/>
  <c r="F397" i="84" s="1"/>
  <c r="J397" i="84" s="1"/>
  <c r="C401" i="84"/>
  <c r="F401" i="84" s="1"/>
  <c r="J401" i="84" s="1"/>
  <c r="C241" i="84"/>
  <c r="F241" i="84" s="1"/>
  <c r="J241" i="84" s="1"/>
  <c r="C241" i="85" s="1"/>
  <c r="C233" i="86"/>
  <c r="F233" i="86" s="1"/>
  <c r="J233" i="86" s="1"/>
  <c r="C232" i="86"/>
  <c r="F232" i="86" s="1"/>
  <c r="J232" i="86" s="1"/>
  <c r="C231" i="86"/>
  <c r="F231" i="86" s="1"/>
  <c r="J231" i="86" s="1"/>
  <c r="C230" i="86"/>
  <c r="F230" i="86" s="1"/>
  <c r="J230" i="86" s="1"/>
  <c r="C229" i="86"/>
  <c r="F229" i="86" s="1"/>
  <c r="J229" i="86" s="1"/>
  <c r="C228" i="86"/>
  <c r="F228" i="86" s="1"/>
  <c r="J228" i="86" s="1"/>
  <c r="C227" i="86"/>
  <c r="F227" i="86" s="1"/>
  <c r="J227" i="86" s="1"/>
  <c r="C226" i="86"/>
  <c r="F226" i="86" s="1"/>
  <c r="J226" i="86" s="1"/>
  <c r="C225" i="86"/>
  <c r="F225" i="86" s="1"/>
  <c r="J225" i="86" s="1"/>
  <c r="C222" i="86"/>
  <c r="F222" i="86" s="1"/>
  <c r="J222" i="86" s="1"/>
  <c r="C221" i="86"/>
  <c r="F221" i="86" s="1"/>
  <c r="J221" i="86" s="1"/>
  <c r="C218" i="86"/>
  <c r="F218" i="86" s="1"/>
  <c r="J218" i="86" s="1"/>
  <c r="C217" i="86"/>
  <c r="F217" i="86" s="1"/>
  <c r="J217" i="86" s="1"/>
  <c r="C216" i="86"/>
  <c r="F216" i="86" s="1"/>
  <c r="J216" i="86" s="1"/>
  <c r="C213" i="86"/>
  <c r="F213" i="86" s="1"/>
  <c r="J213" i="86" s="1"/>
  <c r="C212" i="86"/>
  <c r="F212" i="86" s="1"/>
  <c r="J212" i="86" s="1"/>
  <c r="C211" i="86"/>
  <c r="F211" i="86" s="1"/>
  <c r="J211" i="86" s="1"/>
  <c r="C210" i="86"/>
  <c r="F210" i="86" s="1"/>
  <c r="J210" i="86" s="1"/>
  <c r="C209" i="86"/>
  <c r="F209" i="86" s="1"/>
  <c r="J209" i="86" s="1"/>
  <c r="C207" i="86"/>
  <c r="F207" i="86" s="1"/>
  <c r="J207" i="86" s="1"/>
  <c r="C206" i="86"/>
  <c r="F206" i="86" s="1"/>
  <c r="J206" i="86" s="1"/>
  <c r="C204" i="86"/>
  <c r="F204" i="86" s="1"/>
  <c r="J204" i="86" s="1"/>
  <c r="C202" i="86"/>
  <c r="F202" i="86" s="1"/>
  <c r="J202" i="86" s="1"/>
  <c r="C201" i="86"/>
  <c r="F201" i="86" s="1"/>
  <c r="J201" i="86" s="1"/>
  <c r="C200" i="86"/>
  <c r="F200" i="86" s="1"/>
  <c r="J200" i="86" s="1"/>
  <c r="C198" i="86"/>
  <c r="F198" i="86" s="1"/>
  <c r="J198" i="86" s="1"/>
  <c r="C197" i="86"/>
  <c r="F197" i="86" s="1"/>
  <c r="J197" i="86" s="1"/>
  <c r="C196" i="86"/>
  <c r="F196" i="86" s="1"/>
  <c r="J196" i="86" s="1"/>
  <c r="C195" i="86"/>
  <c r="F195" i="86" s="1"/>
  <c r="J195" i="86" s="1"/>
  <c r="C193" i="86"/>
  <c r="F193" i="86" s="1"/>
  <c r="J193" i="86" s="1"/>
  <c r="C192" i="86"/>
  <c r="F192" i="86" s="1"/>
  <c r="J192" i="86" s="1"/>
  <c r="C191" i="86"/>
  <c r="F191" i="86" s="1"/>
  <c r="J191" i="86" s="1"/>
  <c r="C190" i="86"/>
  <c r="F190" i="86" s="1"/>
  <c r="J190" i="86" s="1"/>
  <c r="C189" i="86"/>
  <c r="F189" i="86" s="1"/>
  <c r="J189" i="86" s="1"/>
  <c r="C187" i="86"/>
  <c r="F187" i="86" s="1"/>
  <c r="J187" i="86" s="1"/>
  <c r="C185" i="86"/>
  <c r="F185" i="86" s="1"/>
  <c r="J185" i="86" s="1"/>
  <c r="C184" i="86"/>
  <c r="F184" i="86" s="1"/>
  <c r="J184" i="86" s="1"/>
  <c r="C181" i="86"/>
  <c r="F181" i="86" s="1"/>
  <c r="J181" i="86" s="1"/>
  <c r="C180" i="86"/>
  <c r="F180" i="86" s="1"/>
  <c r="J180" i="86" s="1"/>
  <c r="C178" i="86"/>
  <c r="F178" i="86" s="1"/>
  <c r="J178" i="86" s="1"/>
  <c r="C177" i="86"/>
  <c r="F177" i="86" s="1"/>
  <c r="J177" i="86" s="1"/>
  <c r="C174" i="86"/>
  <c r="F174" i="86" s="1"/>
  <c r="J174" i="86" s="1"/>
  <c r="C173" i="86"/>
  <c r="F173" i="86" s="1"/>
  <c r="J173" i="86" s="1"/>
  <c r="C172" i="86"/>
  <c r="F172" i="86" s="1"/>
  <c r="J172" i="86" s="1"/>
  <c r="C168" i="86"/>
  <c r="F168" i="86" s="1"/>
  <c r="J168" i="86" s="1"/>
  <c r="C165" i="86"/>
  <c r="F165" i="86" s="1"/>
  <c r="J165" i="86" s="1"/>
  <c r="C164" i="86"/>
  <c r="F164" i="86" s="1"/>
  <c r="J164" i="86" s="1"/>
  <c r="C163" i="86"/>
  <c r="F163" i="86" s="1"/>
  <c r="J163" i="86" s="1"/>
  <c r="C161" i="86"/>
  <c r="F161" i="86" s="1"/>
  <c r="J161" i="86" s="1"/>
  <c r="C160" i="86"/>
  <c r="F160" i="86" s="1"/>
  <c r="J160" i="86" s="1"/>
  <c r="C159" i="86"/>
  <c r="F159" i="86" s="1"/>
  <c r="J159" i="86" s="1"/>
  <c r="C157" i="86"/>
  <c r="F157" i="86" s="1"/>
  <c r="J157" i="86" s="1"/>
  <c r="C156" i="86"/>
  <c r="F156" i="86" s="1"/>
  <c r="J156" i="86" s="1"/>
  <c r="C155" i="86"/>
  <c r="F155" i="86" s="1"/>
  <c r="J155" i="86" s="1"/>
  <c r="C153" i="86"/>
  <c r="F153" i="86" s="1"/>
  <c r="J153" i="86" s="1"/>
  <c r="C152" i="86"/>
  <c r="F152" i="86" s="1"/>
  <c r="J152" i="86" s="1"/>
  <c r="C151" i="86"/>
  <c r="F151" i="86" s="1"/>
  <c r="J151" i="86" s="1"/>
  <c r="C148" i="86"/>
  <c r="F148" i="86" s="1"/>
  <c r="J148" i="86" s="1"/>
  <c r="C147" i="86"/>
  <c r="F147" i="86" s="1"/>
  <c r="J147" i="86" s="1"/>
  <c r="C145" i="86"/>
  <c r="F145" i="86" s="1"/>
  <c r="J145" i="86" s="1"/>
  <c r="C143" i="86"/>
  <c r="F143" i="86" s="1"/>
  <c r="J143" i="86" s="1"/>
  <c r="C141" i="86"/>
  <c r="F141" i="86" s="1"/>
  <c r="J141" i="86" s="1"/>
  <c r="C140" i="86"/>
  <c r="F140" i="86" s="1"/>
  <c r="J140" i="86" s="1"/>
  <c r="C139" i="86"/>
  <c r="F139" i="86" s="1"/>
  <c r="J139" i="86" s="1"/>
  <c r="C137" i="86"/>
  <c r="F137" i="86" s="1"/>
  <c r="J137" i="86" s="1"/>
  <c r="C136" i="86"/>
  <c r="F136" i="86" s="1"/>
  <c r="J136" i="86" s="1"/>
  <c r="C135" i="86"/>
  <c r="F135" i="86" s="1"/>
  <c r="J135" i="86" s="1"/>
  <c r="C133" i="86"/>
  <c r="F133" i="86" s="1"/>
  <c r="J133" i="86" s="1"/>
  <c r="C132" i="86"/>
  <c r="F132" i="86" s="1"/>
  <c r="J132" i="86" s="1"/>
  <c r="C131" i="86"/>
  <c r="F131" i="86" s="1"/>
  <c r="J131" i="86" s="1"/>
  <c r="C129" i="86"/>
  <c r="F129" i="86" s="1"/>
  <c r="J129" i="86" s="1"/>
  <c r="C127" i="86"/>
  <c r="F127" i="86" s="1"/>
  <c r="J127" i="86" s="1"/>
  <c r="C125" i="86"/>
  <c r="F125" i="86" s="1"/>
  <c r="J125" i="86" s="1"/>
  <c r="C124" i="86"/>
  <c r="F124" i="86" s="1"/>
  <c r="J124" i="86" s="1"/>
  <c r="C123" i="86"/>
  <c r="F123" i="86" s="1"/>
  <c r="J123" i="86" s="1"/>
  <c r="C121" i="86"/>
  <c r="F121" i="86" s="1"/>
  <c r="J121" i="86" s="1"/>
  <c r="C120" i="86"/>
  <c r="F120" i="86" s="1"/>
  <c r="J120" i="86" s="1"/>
  <c r="C119" i="86"/>
  <c r="F119" i="86" s="1"/>
  <c r="J119" i="86" s="1"/>
  <c r="C115" i="86"/>
  <c r="F115" i="86" s="1"/>
  <c r="J115" i="86" s="1"/>
  <c r="C113" i="86"/>
  <c r="F113" i="86" s="1"/>
  <c r="J113" i="86" s="1"/>
  <c r="C111" i="86"/>
  <c r="F111" i="86" s="1"/>
  <c r="J111" i="86" s="1"/>
  <c r="C107" i="86"/>
  <c r="F107" i="86" s="1"/>
  <c r="J107" i="86" s="1"/>
  <c r="C103" i="86"/>
  <c r="F103" i="86" s="1"/>
  <c r="J103" i="86" s="1"/>
  <c r="C100" i="86"/>
  <c r="F100" i="86" s="1"/>
  <c r="J100" i="86" s="1"/>
  <c r="C97" i="86"/>
  <c r="F97" i="86" s="1"/>
  <c r="J97" i="86" s="1"/>
  <c r="C95" i="86"/>
  <c r="F95" i="86" s="1"/>
  <c r="J95" i="86" s="1"/>
  <c r="C93" i="86"/>
  <c r="F93" i="86" s="1"/>
  <c r="J93" i="86" s="1"/>
  <c r="C92" i="86"/>
  <c r="F92" i="86" s="1"/>
  <c r="J92" i="86" s="1"/>
  <c r="C89" i="86"/>
  <c r="F89" i="86" s="1"/>
  <c r="J89" i="86" s="1"/>
  <c r="C88" i="86"/>
  <c r="F88" i="86" s="1"/>
  <c r="J88" i="86" s="1"/>
  <c r="C87" i="86"/>
  <c r="F87" i="86" s="1"/>
  <c r="J87" i="86" s="1"/>
  <c r="C84" i="86"/>
  <c r="F84" i="86" s="1"/>
  <c r="J84" i="86" s="1"/>
  <c r="C83" i="86"/>
  <c r="F83" i="86" s="1"/>
  <c r="J83" i="86" s="1"/>
  <c r="C79" i="86"/>
  <c r="F79" i="86" s="1"/>
  <c r="J79" i="86" s="1"/>
  <c r="C77" i="86"/>
  <c r="F77" i="86" s="1"/>
  <c r="J77" i="86" s="1"/>
  <c r="C75" i="86"/>
  <c r="F75" i="86" s="1"/>
  <c r="J75" i="86" s="1"/>
  <c r="C69" i="86"/>
  <c r="F69" i="86" s="1"/>
  <c r="J69" i="86" s="1"/>
  <c r="C67" i="86"/>
  <c r="F67" i="86" s="1"/>
  <c r="J67" i="86" s="1"/>
  <c r="C65" i="86"/>
  <c r="F65" i="86" s="1"/>
  <c r="J65" i="86" s="1"/>
  <c r="C63" i="86"/>
  <c r="F63" i="86" s="1"/>
  <c r="J63" i="86" s="1"/>
  <c r="C59" i="86"/>
  <c r="F59" i="86" s="1"/>
  <c r="J59" i="86" s="1"/>
  <c r="C55" i="86"/>
  <c r="F55" i="86" s="1"/>
  <c r="J55" i="86" s="1"/>
  <c r="C51" i="86"/>
  <c r="F51" i="86" s="1"/>
  <c r="J51" i="86" s="1"/>
  <c r="C49" i="86"/>
  <c r="F49" i="86" s="1"/>
  <c r="J49" i="86" s="1"/>
  <c r="C47" i="86"/>
  <c r="F47" i="86" s="1"/>
  <c r="J47" i="86" s="1"/>
  <c r="C45" i="86"/>
  <c r="F45" i="86" s="1"/>
  <c r="J45" i="86" s="1"/>
  <c r="C43" i="86"/>
  <c r="F43" i="86" s="1"/>
  <c r="J43" i="86" s="1"/>
  <c r="C40" i="86"/>
  <c r="F40" i="86" s="1"/>
  <c r="J40" i="86" s="1"/>
  <c r="C39" i="86"/>
  <c r="F39" i="86" s="1"/>
  <c r="J39" i="86" s="1"/>
  <c r="C37" i="86"/>
  <c r="F37" i="86" s="1"/>
  <c r="J37" i="86" s="1"/>
  <c r="C31" i="86"/>
  <c r="F31" i="86" s="1"/>
  <c r="J31" i="86" s="1"/>
  <c r="C28" i="86"/>
  <c r="F28" i="86" s="1"/>
  <c r="J28" i="86" s="1"/>
  <c r="C27" i="86"/>
  <c r="F27" i="86" s="1"/>
  <c r="J27" i="86" s="1"/>
  <c r="C23" i="86"/>
  <c r="F23" i="86" s="1"/>
  <c r="J23" i="86" s="1"/>
  <c r="C19" i="86"/>
  <c r="F19" i="86" s="1"/>
  <c r="J19" i="86" s="1"/>
  <c r="C16" i="86"/>
  <c r="F16" i="86" s="1"/>
  <c r="J16" i="86" s="1"/>
  <c r="C15" i="86"/>
  <c r="F15" i="86" s="1"/>
  <c r="J15" i="86" s="1"/>
  <c r="C11" i="86"/>
  <c r="F11" i="86" s="1"/>
  <c r="J11" i="86" s="1"/>
  <c r="C224" i="85"/>
  <c r="F224" i="85" s="1"/>
  <c r="J224" i="85" s="1"/>
  <c r="C219" i="85"/>
  <c r="F219" i="85" s="1"/>
  <c r="J219" i="85" s="1"/>
  <c r="C215" i="85"/>
  <c r="F215" i="85" s="1"/>
  <c r="J215" i="85" s="1"/>
  <c r="C214" i="85"/>
  <c r="F214" i="85" s="1"/>
  <c r="J214" i="85" s="1"/>
  <c r="C208" i="85"/>
  <c r="F208" i="85" s="1"/>
  <c r="J208" i="85" s="1"/>
  <c r="C199" i="85"/>
  <c r="F199" i="85" s="1"/>
  <c r="J199" i="85" s="1"/>
  <c r="C194" i="85"/>
  <c r="F194" i="85" s="1"/>
  <c r="J194" i="85" s="1"/>
  <c r="C188" i="85"/>
  <c r="F188" i="85" s="1"/>
  <c r="J188" i="85" s="1"/>
  <c r="C183" i="85"/>
  <c r="F183" i="85" s="1"/>
  <c r="J183" i="85" s="1"/>
  <c r="C179" i="85"/>
  <c r="F179" i="85" s="1"/>
  <c r="J179" i="85" s="1"/>
  <c r="C175" i="85"/>
  <c r="F175" i="85" s="1"/>
  <c r="J175" i="85" s="1"/>
  <c r="C171" i="85"/>
  <c r="F171" i="85" s="1"/>
  <c r="J171" i="85" s="1"/>
  <c r="C166" i="85"/>
  <c r="F166" i="85" s="1"/>
  <c r="J166" i="85" s="1"/>
  <c r="C162" i="85"/>
  <c r="F162" i="85" s="1"/>
  <c r="J162" i="85" s="1"/>
  <c r="C158" i="85"/>
  <c r="F158" i="85" s="1"/>
  <c r="J158" i="85" s="1"/>
  <c r="C154" i="85"/>
  <c r="F154" i="85" s="1"/>
  <c r="J154" i="85" s="1"/>
  <c r="C150" i="85"/>
  <c r="F150" i="85" s="1"/>
  <c r="J150" i="85" s="1"/>
  <c r="C146" i="85"/>
  <c r="F146" i="85" s="1"/>
  <c r="J146" i="85" s="1"/>
  <c r="C144" i="85"/>
  <c r="F144" i="85" s="1"/>
  <c r="J144" i="85" s="1"/>
  <c r="C142" i="85"/>
  <c r="F142" i="85" s="1"/>
  <c r="J142" i="85" s="1"/>
  <c r="C138" i="85"/>
  <c r="F138" i="85" s="1"/>
  <c r="J138" i="85" s="1"/>
  <c r="C134" i="85"/>
  <c r="F134" i="85" s="1"/>
  <c r="J134" i="85" s="1"/>
  <c r="C130" i="85"/>
  <c r="F130" i="85" s="1"/>
  <c r="J130" i="85" s="1"/>
  <c r="C126" i="85"/>
  <c r="F126" i="85" s="1"/>
  <c r="J126" i="85" s="1"/>
  <c r="C122" i="85"/>
  <c r="F122" i="85" s="1"/>
  <c r="J122" i="85" s="1"/>
  <c r="C118" i="85"/>
  <c r="F118" i="85" s="1"/>
  <c r="J118" i="85" s="1"/>
  <c r="C117" i="85"/>
  <c r="F117" i="85" s="1"/>
  <c r="J117" i="85" s="1"/>
  <c r="C114" i="85"/>
  <c r="F114" i="85" s="1"/>
  <c r="J114" i="85" s="1"/>
  <c r="C112" i="85"/>
  <c r="F112" i="85" s="1"/>
  <c r="J112" i="85" s="1"/>
  <c r="C101" i="85"/>
  <c r="F101" i="85" s="1"/>
  <c r="J101" i="85" s="1"/>
  <c r="C98" i="85"/>
  <c r="F98" i="85" s="1"/>
  <c r="J98" i="85" s="1"/>
  <c r="C96" i="85"/>
  <c r="F96" i="85" s="1"/>
  <c r="J96" i="85" s="1"/>
  <c r="C94" i="85"/>
  <c r="F94" i="85" s="1"/>
  <c r="J94" i="85" s="1"/>
  <c r="C90" i="85"/>
  <c r="F90" i="85" s="1"/>
  <c r="J90" i="85" s="1"/>
  <c r="C86" i="85"/>
  <c r="F86" i="85" s="1"/>
  <c r="J86" i="85" s="1"/>
  <c r="C85" i="85"/>
  <c r="F85" i="85" s="1"/>
  <c r="J85" i="85" s="1"/>
  <c r="C82" i="85"/>
  <c r="F82" i="85" s="1"/>
  <c r="J82" i="85" s="1"/>
  <c r="C80" i="85"/>
  <c r="F80" i="85" s="1"/>
  <c r="J80" i="85" s="1"/>
  <c r="C78" i="85"/>
  <c r="F78" i="85" s="1"/>
  <c r="J78" i="85" s="1"/>
  <c r="C76" i="85"/>
  <c r="F76" i="85" s="1"/>
  <c r="J76" i="85" s="1"/>
  <c r="C74" i="85"/>
  <c r="F74" i="85" s="1"/>
  <c r="J74" i="85" s="1"/>
  <c r="C73" i="85"/>
  <c r="F73" i="85" s="1"/>
  <c r="J73" i="85" s="1"/>
  <c r="C70" i="85"/>
  <c r="F70" i="85" s="1"/>
  <c r="J70" i="85" s="1"/>
  <c r="C66" i="85"/>
  <c r="F66" i="85" s="1"/>
  <c r="J66" i="85" s="1"/>
  <c r="C62" i="85"/>
  <c r="F62" i="85" s="1"/>
  <c r="J62" i="85" s="1"/>
  <c r="C61" i="85"/>
  <c r="F61" i="85" s="1"/>
  <c r="J61" i="85" s="1"/>
  <c r="C60" i="85"/>
  <c r="F60" i="85" s="1"/>
  <c r="J60" i="85" s="1"/>
  <c r="C58" i="85"/>
  <c r="F58" i="85" s="1"/>
  <c r="J58" i="85" s="1"/>
  <c r="C56" i="85"/>
  <c r="F56" i="85" s="1"/>
  <c r="J56" i="85" s="1"/>
  <c r="C54" i="85"/>
  <c r="F54" i="85" s="1"/>
  <c r="J54" i="85" s="1"/>
  <c r="C53" i="85"/>
  <c r="F53" i="85" s="1"/>
  <c r="J53" i="85" s="1"/>
  <c r="C52" i="85"/>
  <c r="F52" i="85" s="1"/>
  <c r="J52" i="85" s="1"/>
  <c r="C50" i="85"/>
  <c r="F50" i="85" s="1"/>
  <c r="J50" i="85" s="1"/>
  <c r="C46" i="85"/>
  <c r="F46" i="85" s="1"/>
  <c r="J46" i="85" s="1"/>
  <c r="C44" i="85"/>
  <c r="F44" i="85" s="1"/>
  <c r="J44" i="85" s="1"/>
  <c r="C42" i="85"/>
  <c r="F42" i="85" s="1"/>
  <c r="J42" i="85" s="1"/>
  <c r="C41" i="85"/>
  <c r="F41" i="85" s="1"/>
  <c r="J41" i="85" s="1"/>
  <c r="C38" i="85"/>
  <c r="F38" i="85" s="1"/>
  <c r="J38" i="85" s="1"/>
  <c r="C26" i="85"/>
  <c r="F26" i="85" s="1"/>
  <c r="J26" i="85" s="1"/>
  <c r="C25" i="85"/>
  <c r="F25" i="85" s="1"/>
  <c r="J25" i="85" s="1"/>
  <c r="C24" i="85"/>
  <c r="F24" i="85" s="1"/>
  <c r="J24" i="85" s="1"/>
  <c r="C22" i="85"/>
  <c r="F22" i="85" s="1"/>
  <c r="J22" i="85" s="1"/>
  <c r="C21" i="85"/>
  <c r="F21" i="85" s="1"/>
  <c r="J21" i="85" s="1"/>
  <c r="C20" i="85"/>
  <c r="F20" i="85" s="1"/>
  <c r="J20" i="85" s="1"/>
  <c r="C17" i="85"/>
  <c r="F17" i="85" s="1"/>
  <c r="J17" i="85" s="1"/>
  <c r="C14" i="85"/>
  <c r="F14" i="85" s="1"/>
  <c r="J14" i="85" s="1"/>
  <c r="C13" i="85"/>
  <c r="F13" i="85" s="1"/>
  <c r="J13" i="85" s="1"/>
  <c r="C12" i="85"/>
  <c r="F12" i="85" s="1"/>
  <c r="J12" i="85" s="1"/>
  <c r="C10" i="85"/>
  <c r="F10" i="85" s="1"/>
  <c r="J10" i="85" s="1"/>
  <c r="C239" i="85"/>
  <c r="F239" i="85" s="1"/>
  <c r="J239" i="85" s="1"/>
  <c r="C238" i="85"/>
  <c r="F238" i="85" s="1"/>
  <c r="J238" i="85" s="1"/>
  <c r="C237" i="85"/>
  <c r="F237" i="85" s="1"/>
  <c r="J237" i="85" s="1"/>
  <c r="C234" i="85"/>
  <c r="F234" i="85" s="1"/>
  <c r="J234" i="85" s="1"/>
  <c r="C235" i="86"/>
  <c r="F235" i="86" s="1"/>
  <c r="J235" i="86" s="1"/>
  <c r="C128" i="92"/>
  <c r="F128" i="92" s="1"/>
  <c r="J128" i="92" s="1"/>
  <c r="C109" i="92"/>
  <c r="F109" i="92" s="1"/>
  <c r="J109" i="92" s="1"/>
  <c r="C104" i="92"/>
  <c r="F104" i="92" s="1"/>
  <c r="J104" i="92" s="1"/>
  <c r="C99" i="92"/>
  <c r="F99" i="92" s="1"/>
  <c r="J99" i="92" s="1"/>
  <c r="C71" i="92"/>
  <c r="F71" i="92" s="1"/>
  <c r="J71" i="92" s="1"/>
  <c r="C64" i="92"/>
  <c r="F64" i="92" s="1"/>
  <c r="J64" i="92" s="1"/>
  <c r="C35" i="91"/>
  <c r="F35" i="91" s="1"/>
  <c r="J35" i="91" s="1"/>
  <c r="C29" i="92"/>
  <c r="F29" i="92" s="1"/>
  <c r="J29" i="92" s="1"/>
  <c r="C57" i="90"/>
  <c r="F57" i="90" s="1"/>
  <c r="J57" i="90" s="1"/>
  <c r="C108" i="92"/>
  <c r="F108" i="92" s="1"/>
  <c r="J108" i="92" s="1"/>
  <c r="C81" i="92"/>
  <c r="F81" i="92" s="1"/>
  <c r="J81" i="92" s="1"/>
  <c r="C48" i="92"/>
  <c r="F48" i="92" s="1"/>
  <c r="J48" i="92" s="1"/>
  <c r="C33" i="92"/>
  <c r="F33" i="92" s="1"/>
  <c r="J33" i="92" s="1"/>
  <c r="C68" i="92"/>
  <c r="F68" i="92" s="1"/>
  <c r="J68" i="92" s="1"/>
  <c r="C176" i="90"/>
  <c r="F176" i="90" s="1"/>
  <c r="J176" i="90" s="1"/>
  <c r="C149" i="92"/>
  <c r="F149" i="92" s="1"/>
  <c r="J149" i="92" s="1"/>
  <c r="C91" i="92"/>
  <c r="F91" i="92" s="1"/>
  <c r="J91" i="92" s="1"/>
  <c r="C223" i="92"/>
  <c r="F223" i="92" s="1"/>
  <c r="J223" i="92" s="1"/>
  <c r="C105" i="91"/>
  <c r="F105" i="91" s="1"/>
  <c r="J105" i="91" s="1"/>
  <c r="C72" i="92"/>
  <c r="F72" i="92" s="1"/>
  <c r="J72" i="92" s="1"/>
  <c r="C110" i="92"/>
  <c r="F110" i="92" s="1"/>
  <c r="J110" i="92" s="1"/>
  <c r="C106" i="91"/>
  <c r="F106" i="91" s="1"/>
  <c r="J106" i="91" s="1"/>
  <c r="C102" i="92"/>
  <c r="F102" i="92" s="1"/>
  <c r="J102" i="92" s="1"/>
  <c r="C34" i="91"/>
  <c r="F34" i="91" s="1"/>
  <c r="J34" i="91" s="1"/>
  <c r="C30" i="92"/>
  <c r="F30" i="92" s="1"/>
  <c r="J30" i="92" s="1"/>
  <c r="C18" i="92"/>
  <c r="F18" i="92" s="1"/>
  <c r="J18" i="92" s="1"/>
  <c r="C236" i="92"/>
  <c r="F236" i="92" s="1"/>
  <c r="J236" i="92" s="1"/>
  <c r="C203" i="92"/>
  <c r="F203" i="92" s="1"/>
  <c r="J203" i="92" s="1"/>
  <c r="C205" i="92"/>
  <c r="F205" i="92" s="1"/>
  <c r="J205" i="92" s="1"/>
  <c r="C36" i="93"/>
  <c r="F36" i="93" s="1"/>
  <c r="J36" i="93" s="1"/>
  <c r="C182" i="92"/>
  <c r="F182" i="92" s="1"/>
  <c r="J182" i="92" s="1"/>
  <c r="C167" i="92"/>
  <c r="F167" i="92" s="1"/>
  <c r="J167" i="92" s="1"/>
  <c r="C220" i="92"/>
  <c r="F220" i="92" s="1"/>
  <c r="J220" i="92" s="1"/>
  <c r="C170" i="92"/>
  <c r="F170" i="92" s="1"/>
  <c r="J170" i="92" s="1"/>
  <c r="C186" i="92"/>
  <c r="F186" i="92" s="1"/>
  <c r="J186" i="92" s="1"/>
  <c r="C169" i="92"/>
  <c r="F169" i="92" s="1"/>
  <c r="J169" i="92" s="1"/>
  <c r="C116" i="92"/>
  <c r="F116" i="92" s="1"/>
  <c r="J116" i="92" s="1"/>
  <c r="F250" i="84"/>
  <c r="J250" i="84" s="1"/>
  <c r="F254" i="84"/>
  <c r="J254" i="84" s="1"/>
  <c r="F369" i="84"/>
  <c r="J369" i="84" s="1"/>
  <c r="F383" i="84"/>
  <c r="J383" i="84" s="1"/>
  <c r="F242" i="84"/>
  <c r="J242" i="84" s="1"/>
  <c r="F373" i="84"/>
  <c r="J373" i="84" s="1"/>
  <c r="J9" i="80"/>
  <c r="C243" i="85" l="1"/>
  <c r="F243" i="85" s="1"/>
  <c r="J243" i="85" s="1"/>
  <c r="C247" i="85"/>
  <c r="F247" i="85" s="1"/>
  <c r="J247" i="85" s="1"/>
  <c r="C251" i="85"/>
  <c r="C255" i="85"/>
  <c r="F255" i="85" s="1"/>
  <c r="J255" i="85" s="1"/>
  <c r="C259" i="85"/>
  <c r="F259" i="85" s="1"/>
  <c r="J259" i="85" s="1"/>
  <c r="C263" i="85"/>
  <c r="F263" i="85" s="1"/>
  <c r="J263" i="85" s="1"/>
  <c r="C267" i="85"/>
  <c r="C271" i="85"/>
  <c r="F271" i="85" s="1"/>
  <c r="J271" i="85" s="1"/>
  <c r="C275" i="85"/>
  <c r="F275" i="85" s="1"/>
  <c r="J275" i="85" s="1"/>
  <c r="C279" i="85"/>
  <c r="F279" i="85" s="1"/>
  <c r="J279" i="85" s="1"/>
  <c r="C283" i="85"/>
  <c r="C287" i="85"/>
  <c r="F287" i="85" s="1"/>
  <c r="J287" i="85" s="1"/>
  <c r="C291" i="85"/>
  <c r="F291" i="85" s="1"/>
  <c r="J291" i="85" s="1"/>
  <c r="C295" i="85"/>
  <c r="F295" i="85" s="1"/>
  <c r="J295" i="85" s="1"/>
  <c r="C299" i="85"/>
  <c r="C303" i="85"/>
  <c r="F303" i="85" s="1"/>
  <c r="J303" i="85" s="1"/>
  <c r="C307" i="85"/>
  <c r="F307" i="85" s="1"/>
  <c r="J307" i="85" s="1"/>
  <c r="C311" i="85"/>
  <c r="F311" i="85" s="1"/>
  <c r="J311" i="85" s="1"/>
  <c r="C315" i="85"/>
  <c r="F315" i="85" s="1"/>
  <c r="J315" i="85" s="1"/>
  <c r="C319" i="85"/>
  <c r="F319" i="85" s="1"/>
  <c r="J319" i="85" s="1"/>
  <c r="C323" i="85"/>
  <c r="F323" i="85" s="1"/>
  <c r="J323" i="85" s="1"/>
  <c r="C327" i="85"/>
  <c r="F327" i="85" s="1"/>
  <c r="J327" i="85" s="1"/>
  <c r="C331" i="85"/>
  <c r="F331" i="85" s="1"/>
  <c r="J331" i="85" s="1"/>
  <c r="C335" i="85"/>
  <c r="F335" i="85" s="1"/>
  <c r="J335" i="85" s="1"/>
  <c r="C339" i="85"/>
  <c r="F339" i="85" s="1"/>
  <c r="J339" i="85" s="1"/>
  <c r="C343" i="85"/>
  <c r="F343" i="85" s="1"/>
  <c r="J343" i="85" s="1"/>
  <c r="C347" i="85"/>
  <c r="F347" i="85" s="1"/>
  <c r="J347" i="85" s="1"/>
  <c r="C351" i="85"/>
  <c r="F351" i="85" s="1"/>
  <c r="J351" i="85" s="1"/>
  <c r="C355" i="85"/>
  <c r="F355" i="85" s="1"/>
  <c r="J355" i="85" s="1"/>
  <c r="C359" i="85"/>
  <c r="F359" i="85" s="1"/>
  <c r="J359" i="85" s="1"/>
  <c r="C363" i="85"/>
  <c r="F363" i="85" s="1"/>
  <c r="J363" i="85" s="1"/>
  <c r="C367" i="85"/>
  <c r="F367" i="85" s="1"/>
  <c r="J367" i="85" s="1"/>
  <c r="C371" i="85"/>
  <c r="F371" i="85" s="1"/>
  <c r="J371" i="85" s="1"/>
  <c r="C375" i="85"/>
  <c r="F375" i="85" s="1"/>
  <c r="J375" i="85" s="1"/>
  <c r="C379" i="85"/>
  <c r="F379" i="85" s="1"/>
  <c r="J379" i="85" s="1"/>
  <c r="C383" i="85"/>
  <c r="F383" i="85" s="1"/>
  <c r="J383" i="85" s="1"/>
  <c r="C387" i="85"/>
  <c r="F387" i="85" s="1"/>
  <c r="J387" i="85" s="1"/>
  <c r="C391" i="85"/>
  <c r="F391" i="85" s="1"/>
  <c r="J391" i="85" s="1"/>
  <c r="C395" i="85"/>
  <c r="F395" i="85" s="1"/>
  <c r="J395" i="85" s="1"/>
  <c r="C399" i="85"/>
  <c r="F399" i="85" s="1"/>
  <c r="J399" i="85" s="1"/>
  <c r="C244" i="85"/>
  <c r="F244" i="85" s="1"/>
  <c r="J244" i="85" s="1"/>
  <c r="C248" i="85"/>
  <c r="F248" i="85" s="1"/>
  <c r="J248" i="85" s="1"/>
  <c r="C252" i="85"/>
  <c r="F252" i="85" s="1"/>
  <c r="J252" i="85" s="1"/>
  <c r="C256" i="85"/>
  <c r="F256" i="85" s="1"/>
  <c r="J256" i="85" s="1"/>
  <c r="C260" i="85"/>
  <c r="F260" i="85" s="1"/>
  <c r="J260" i="85" s="1"/>
  <c r="C264" i="85"/>
  <c r="F264" i="85" s="1"/>
  <c r="J264" i="85" s="1"/>
  <c r="C268" i="85"/>
  <c r="F268" i="85" s="1"/>
  <c r="J268" i="85" s="1"/>
  <c r="C272" i="85"/>
  <c r="F272" i="85" s="1"/>
  <c r="J272" i="85" s="1"/>
  <c r="C276" i="85"/>
  <c r="F276" i="85" s="1"/>
  <c r="J276" i="85" s="1"/>
  <c r="C280" i="85"/>
  <c r="F280" i="85" s="1"/>
  <c r="J280" i="85" s="1"/>
  <c r="C284" i="85"/>
  <c r="F284" i="85" s="1"/>
  <c r="J284" i="85" s="1"/>
  <c r="C288" i="85"/>
  <c r="F288" i="85" s="1"/>
  <c r="J288" i="85" s="1"/>
  <c r="C292" i="85"/>
  <c r="F292" i="85" s="1"/>
  <c r="J292" i="85" s="1"/>
  <c r="C296" i="85"/>
  <c r="F296" i="85" s="1"/>
  <c r="J296" i="85" s="1"/>
  <c r="C300" i="85"/>
  <c r="F300" i="85" s="1"/>
  <c r="J300" i="85" s="1"/>
  <c r="C304" i="85"/>
  <c r="F304" i="85" s="1"/>
  <c r="J304" i="85" s="1"/>
  <c r="C308" i="85"/>
  <c r="F308" i="85" s="1"/>
  <c r="J308" i="85" s="1"/>
  <c r="C312" i="85"/>
  <c r="F312" i="85" s="1"/>
  <c r="J312" i="85" s="1"/>
  <c r="C316" i="85"/>
  <c r="F316" i="85" s="1"/>
  <c r="J316" i="85" s="1"/>
  <c r="C320" i="85"/>
  <c r="F320" i="85" s="1"/>
  <c r="J320" i="85" s="1"/>
  <c r="C324" i="85"/>
  <c r="F324" i="85" s="1"/>
  <c r="J324" i="85" s="1"/>
  <c r="C328" i="85"/>
  <c r="F328" i="85" s="1"/>
  <c r="J328" i="85" s="1"/>
  <c r="C332" i="85"/>
  <c r="F332" i="85" s="1"/>
  <c r="J332" i="85" s="1"/>
  <c r="C336" i="85"/>
  <c r="F336" i="85" s="1"/>
  <c r="J336" i="85" s="1"/>
  <c r="C340" i="85"/>
  <c r="F340" i="85" s="1"/>
  <c r="J340" i="85" s="1"/>
  <c r="C344" i="85"/>
  <c r="F344" i="85" s="1"/>
  <c r="J344" i="85" s="1"/>
  <c r="C348" i="85"/>
  <c r="F348" i="85" s="1"/>
  <c r="J348" i="85" s="1"/>
  <c r="C352" i="85"/>
  <c r="F352" i="85" s="1"/>
  <c r="J352" i="85" s="1"/>
  <c r="C356" i="85"/>
  <c r="F356" i="85" s="1"/>
  <c r="J356" i="85" s="1"/>
  <c r="C360" i="85"/>
  <c r="F360" i="85" s="1"/>
  <c r="J360" i="85" s="1"/>
  <c r="C364" i="85"/>
  <c r="F364" i="85" s="1"/>
  <c r="J364" i="85" s="1"/>
  <c r="C368" i="85"/>
  <c r="F368" i="85" s="1"/>
  <c r="J368" i="85" s="1"/>
  <c r="C372" i="85"/>
  <c r="F372" i="85" s="1"/>
  <c r="J372" i="85" s="1"/>
  <c r="C376" i="85"/>
  <c r="F376" i="85" s="1"/>
  <c r="J376" i="85" s="1"/>
  <c r="C380" i="85"/>
  <c r="F380" i="85" s="1"/>
  <c r="J380" i="85" s="1"/>
  <c r="C384" i="85"/>
  <c r="F384" i="85" s="1"/>
  <c r="J384" i="85" s="1"/>
  <c r="C388" i="85"/>
  <c r="F388" i="85" s="1"/>
  <c r="J388" i="85" s="1"/>
  <c r="C392" i="85"/>
  <c r="F392" i="85" s="1"/>
  <c r="J392" i="85" s="1"/>
  <c r="C396" i="85"/>
  <c r="F396" i="85" s="1"/>
  <c r="J396" i="85" s="1"/>
  <c r="C400" i="85"/>
  <c r="F400" i="85" s="1"/>
  <c r="J400" i="85" s="1"/>
  <c r="C245" i="85"/>
  <c r="F245" i="85" s="1"/>
  <c r="J245" i="85" s="1"/>
  <c r="C249" i="85"/>
  <c r="F249" i="85" s="1"/>
  <c r="J249" i="85" s="1"/>
  <c r="C253" i="85"/>
  <c r="F253" i="85" s="1"/>
  <c r="J253" i="85" s="1"/>
  <c r="C257" i="85"/>
  <c r="F257" i="85" s="1"/>
  <c r="J257" i="85" s="1"/>
  <c r="C261" i="85"/>
  <c r="F261" i="85" s="1"/>
  <c r="J261" i="85" s="1"/>
  <c r="C265" i="85"/>
  <c r="F265" i="85" s="1"/>
  <c r="J265" i="85" s="1"/>
  <c r="C269" i="85"/>
  <c r="F269" i="85" s="1"/>
  <c r="J269" i="85" s="1"/>
  <c r="C273" i="85"/>
  <c r="F273" i="85" s="1"/>
  <c r="J273" i="85" s="1"/>
  <c r="C277" i="85"/>
  <c r="F277" i="85" s="1"/>
  <c r="J277" i="85" s="1"/>
  <c r="C281" i="85"/>
  <c r="F281" i="85" s="1"/>
  <c r="J281" i="85" s="1"/>
  <c r="C285" i="85"/>
  <c r="F285" i="85" s="1"/>
  <c r="J285" i="85" s="1"/>
  <c r="C289" i="85"/>
  <c r="F289" i="85" s="1"/>
  <c r="J289" i="85" s="1"/>
  <c r="C293" i="85"/>
  <c r="F293" i="85" s="1"/>
  <c r="J293" i="85" s="1"/>
  <c r="C297" i="85"/>
  <c r="F297" i="85" s="1"/>
  <c r="J297" i="85" s="1"/>
  <c r="C301" i="85"/>
  <c r="F301" i="85" s="1"/>
  <c r="J301" i="85" s="1"/>
  <c r="C305" i="85"/>
  <c r="F305" i="85" s="1"/>
  <c r="J305" i="85" s="1"/>
  <c r="C309" i="85"/>
  <c r="F309" i="85" s="1"/>
  <c r="J309" i="85" s="1"/>
  <c r="C313" i="85"/>
  <c r="F313" i="85" s="1"/>
  <c r="J313" i="85" s="1"/>
  <c r="C317" i="85"/>
  <c r="F317" i="85" s="1"/>
  <c r="J317" i="85" s="1"/>
  <c r="C321" i="85"/>
  <c r="F321" i="85" s="1"/>
  <c r="J321" i="85" s="1"/>
  <c r="C325" i="85"/>
  <c r="F325" i="85" s="1"/>
  <c r="J325" i="85" s="1"/>
  <c r="C329" i="85"/>
  <c r="F329" i="85" s="1"/>
  <c r="J329" i="85" s="1"/>
  <c r="C333" i="85"/>
  <c r="F333" i="85" s="1"/>
  <c r="J333" i="85" s="1"/>
  <c r="C337" i="85"/>
  <c r="F337" i="85" s="1"/>
  <c r="J337" i="85" s="1"/>
  <c r="C341" i="85"/>
  <c r="F341" i="85" s="1"/>
  <c r="J341" i="85" s="1"/>
  <c r="C345" i="85"/>
  <c r="F345" i="85" s="1"/>
  <c r="J345" i="85" s="1"/>
  <c r="C349" i="85"/>
  <c r="F349" i="85" s="1"/>
  <c r="J349" i="85" s="1"/>
  <c r="C353" i="85"/>
  <c r="F353" i="85" s="1"/>
  <c r="J353" i="85" s="1"/>
  <c r="C357" i="85"/>
  <c r="F357" i="85" s="1"/>
  <c r="J357" i="85" s="1"/>
  <c r="C361" i="85"/>
  <c r="F361" i="85" s="1"/>
  <c r="J361" i="85" s="1"/>
  <c r="C365" i="85"/>
  <c r="F365" i="85" s="1"/>
  <c r="J365" i="85" s="1"/>
  <c r="C369" i="85"/>
  <c r="F369" i="85" s="1"/>
  <c r="J369" i="85" s="1"/>
  <c r="C373" i="85"/>
  <c r="F373" i="85" s="1"/>
  <c r="J373" i="85" s="1"/>
  <c r="C377" i="85"/>
  <c r="F377" i="85" s="1"/>
  <c r="J377" i="85" s="1"/>
  <c r="C381" i="85"/>
  <c r="F381" i="85" s="1"/>
  <c r="J381" i="85" s="1"/>
  <c r="C385" i="85"/>
  <c r="F385" i="85" s="1"/>
  <c r="J385" i="85" s="1"/>
  <c r="C389" i="85"/>
  <c r="F389" i="85" s="1"/>
  <c r="J389" i="85" s="1"/>
  <c r="C393" i="85"/>
  <c r="F393" i="85" s="1"/>
  <c r="J393" i="85" s="1"/>
  <c r="C397" i="85"/>
  <c r="F397" i="85" s="1"/>
  <c r="J397" i="85" s="1"/>
  <c r="C401" i="85"/>
  <c r="F401" i="85" s="1"/>
  <c r="J401" i="85" s="1"/>
  <c r="C242" i="85"/>
  <c r="F242" i="85" s="1"/>
  <c r="J242" i="85" s="1"/>
  <c r="C246" i="85"/>
  <c r="F246" i="85" s="1"/>
  <c r="J246" i="85" s="1"/>
  <c r="C250" i="85"/>
  <c r="F250" i="85" s="1"/>
  <c r="J250" i="85" s="1"/>
  <c r="C254" i="85"/>
  <c r="F254" i="85" s="1"/>
  <c r="J254" i="85" s="1"/>
  <c r="C258" i="85"/>
  <c r="F258" i="85" s="1"/>
  <c r="J258" i="85" s="1"/>
  <c r="C262" i="85"/>
  <c r="F262" i="85" s="1"/>
  <c r="J262" i="85" s="1"/>
  <c r="C266" i="85"/>
  <c r="F266" i="85" s="1"/>
  <c r="J266" i="85" s="1"/>
  <c r="C270" i="85"/>
  <c r="F270" i="85" s="1"/>
  <c r="J270" i="85" s="1"/>
  <c r="C274" i="85"/>
  <c r="F274" i="85" s="1"/>
  <c r="J274" i="85" s="1"/>
  <c r="C278" i="85"/>
  <c r="F278" i="85" s="1"/>
  <c r="J278" i="85" s="1"/>
  <c r="C282" i="85"/>
  <c r="F282" i="85" s="1"/>
  <c r="J282" i="85" s="1"/>
  <c r="C286" i="85"/>
  <c r="F286" i="85" s="1"/>
  <c r="J286" i="85" s="1"/>
  <c r="C290" i="85"/>
  <c r="F290" i="85" s="1"/>
  <c r="J290" i="85" s="1"/>
  <c r="C294" i="85"/>
  <c r="F294" i="85" s="1"/>
  <c r="J294" i="85" s="1"/>
  <c r="C298" i="85"/>
  <c r="F298" i="85" s="1"/>
  <c r="J298" i="85" s="1"/>
  <c r="C302" i="85"/>
  <c r="F302" i="85" s="1"/>
  <c r="J302" i="85" s="1"/>
  <c r="C306" i="85"/>
  <c r="F306" i="85" s="1"/>
  <c r="J306" i="85" s="1"/>
  <c r="C310" i="85"/>
  <c r="F310" i="85" s="1"/>
  <c r="J310" i="85" s="1"/>
  <c r="C314" i="85"/>
  <c r="F314" i="85" s="1"/>
  <c r="J314" i="85" s="1"/>
  <c r="C318" i="85"/>
  <c r="F318" i="85" s="1"/>
  <c r="J318" i="85" s="1"/>
  <c r="C322" i="85"/>
  <c r="F322" i="85" s="1"/>
  <c r="J322" i="85" s="1"/>
  <c r="C326" i="85"/>
  <c r="F326" i="85" s="1"/>
  <c r="J326" i="85" s="1"/>
  <c r="C330" i="85"/>
  <c r="F330" i="85" s="1"/>
  <c r="J330" i="85" s="1"/>
  <c r="C334" i="85"/>
  <c r="F334" i="85" s="1"/>
  <c r="J334" i="85" s="1"/>
  <c r="C338" i="85"/>
  <c r="F338" i="85" s="1"/>
  <c r="J338" i="85" s="1"/>
  <c r="C342" i="85"/>
  <c r="F342" i="85" s="1"/>
  <c r="J342" i="85" s="1"/>
  <c r="C346" i="85"/>
  <c r="F346" i="85" s="1"/>
  <c r="J346" i="85" s="1"/>
  <c r="C350" i="85"/>
  <c r="F350" i="85" s="1"/>
  <c r="J350" i="85" s="1"/>
  <c r="C354" i="85"/>
  <c r="F354" i="85" s="1"/>
  <c r="J354" i="85" s="1"/>
  <c r="C358" i="85"/>
  <c r="F358" i="85" s="1"/>
  <c r="J358" i="85" s="1"/>
  <c r="C362" i="85"/>
  <c r="F362" i="85" s="1"/>
  <c r="J362" i="85" s="1"/>
  <c r="C366" i="85"/>
  <c r="F366" i="85" s="1"/>
  <c r="J366" i="85" s="1"/>
  <c r="C370" i="85"/>
  <c r="F370" i="85" s="1"/>
  <c r="J370" i="85" s="1"/>
  <c r="C374" i="85"/>
  <c r="F374" i="85" s="1"/>
  <c r="J374" i="85" s="1"/>
  <c r="C378" i="85"/>
  <c r="F378" i="85" s="1"/>
  <c r="J378" i="85" s="1"/>
  <c r="C382" i="85"/>
  <c r="F382" i="85" s="1"/>
  <c r="J382" i="85" s="1"/>
  <c r="C386" i="85"/>
  <c r="F386" i="85" s="1"/>
  <c r="J386" i="85" s="1"/>
  <c r="C390" i="85"/>
  <c r="F390" i="85" s="1"/>
  <c r="J390" i="85" s="1"/>
  <c r="C394" i="85"/>
  <c r="F394" i="85" s="1"/>
  <c r="J394" i="85" s="1"/>
  <c r="C398" i="85"/>
  <c r="F398" i="85" s="1"/>
  <c r="J398" i="85" s="1"/>
  <c r="C116" i="93"/>
  <c r="F116" i="93" s="1"/>
  <c r="J116" i="93" s="1"/>
  <c r="C169" i="93"/>
  <c r="F169" i="93" s="1"/>
  <c r="J169" i="93" s="1"/>
  <c r="C186" i="93"/>
  <c r="F186" i="93" s="1"/>
  <c r="J186" i="93" s="1"/>
  <c r="C170" i="93"/>
  <c r="F170" i="93" s="1"/>
  <c r="J170" i="93" s="1"/>
  <c r="C220" i="93"/>
  <c r="F220" i="93" s="1"/>
  <c r="J220" i="93" s="1"/>
  <c r="C167" i="93"/>
  <c r="F167" i="93" s="1"/>
  <c r="J167" i="93" s="1"/>
  <c r="C182" i="93"/>
  <c r="F182" i="93" s="1"/>
  <c r="J182" i="93" s="1"/>
  <c r="C36" i="94"/>
  <c r="F36" i="94" s="1"/>
  <c r="J36" i="94" s="1"/>
  <c r="C205" i="93"/>
  <c r="F205" i="93" s="1"/>
  <c r="J205" i="93" s="1"/>
  <c r="C203" i="93"/>
  <c r="F203" i="93" s="1"/>
  <c r="J203" i="93" s="1"/>
  <c r="C236" i="93"/>
  <c r="F236" i="93" s="1"/>
  <c r="J236" i="93" s="1"/>
  <c r="C18" i="93"/>
  <c r="F18" i="93" s="1"/>
  <c r="J18" i="93" s="1"/>
  <c r="C30" i="93"/>
  <c r="F30" i="93" s="1"/>
  <c r="J30" i="93" s="1"/>
  <c r="C34" i="92"/>
  <c r="F34" i="92" s="1"/>
  <c r="J34" i="92" s="1"/>
  <c r="C102" i="93"/>
  <c r="F102" i="93" s="1"/>
  <c r="J102" i="93" s="1"/>
  <c r="C106" i="92"/>
  <c r="F106" i="92" s="1"/>
  <c r="J106" i="92" s="1"/>
  <c r="C110" i="93"/>
  <c r="F110" i="93" s="1"/>
  <c r="J110" i="93" s="1"/>
  <c r="C72" i="93"/>
  <c r="F72" i="93" s="1"/>
  <c r="J72" i="93" s="1"/>
  <c r="C105" i="92"/>
  <c r="F105" i="92" s="1"/>
  <c r="J105" i="92" s="1"/>
  <c r="C223" i="93"/>
  <c r="F223" i="93" s="1"/>
  <c r="J223" i="93" s="1"/>
  <c r="C91" i="93"/>
  <c r="F91" i="93" s="1"/>
  <c r="J91" i="93" s="1"/>
  <c r="C149" i="93"/>
  <c r="F149" i="93" s="1"/>
  <c r="J149" i="93" s="1"/>
  <c r="C176" i="91"/>
  <c r="F176" i="91" s="1"/>
  <c r="J176" i="91" s="1"/>
  <c r="C68" i="93"/>
  <c r="F68" i="93" s="1"/>
  <c r="J68" i="93" s="1"/>
  <c r="C33" i="93"/>
  <c r="F33" i="93" s="1"/>
  <c r="J33" i="93" s="1"/>
  <c r="C48" i="93"/>
  <c r="F48" i="93" s="1"/>
  <c r="J48" i="93" s="1"/>
  <c r="C81" i="93"/>
  <c r="F81" i="93" s="1"/>
  <c r="J81" i="93" s="1"/>
  <c r="C108" i="93"/>
  <c r="F108" i="93" s="1"/>
  <c r="J108" i="93" s="1"/>
  <c r="C57" i="91"/>
  <c r="F57" i="91" s="1"/>
  <c r="J57" i="91" s="1"/>
  <c r="C29" i="93"/>
  <c r="F29" i="93" s="1"/>
  <c r="J29" i="93" s="1"/>
  <c r="C35" i="92"/>
  <c r="F35" i="92" s="1"/>
  <c r="J35" i="92" s="1"/>
  <c r="C64" i="93"/>
  <c r="F64" i="93" s="1"/>
  <c r="J64" i="93" s="1"/>
  <c r="C71" i="93"/>
  <c r="F71" i="93" s="1"/>
  <c r="J71" i="93" s="1"/>
  <c r="C99" i="93"/>
  <c r="F99" i="93" s="1"/>
  <c r="J99" i="93" s="1"/>
  <c r="C104" i="93"/>
  <c r="F104" i="93" s="1"/>
  <c r="J104" i="93" s="1"/>
  <c r="C109" i="93"/>
  <c r="F109" i="93" s="1"/>
  <c r="J109" i="93" s="1"/>
  <c r="C128" i="93"/>
  <c r="F128" i="93" s="1"/>
  <c r="J128" i="93" s="1"/>
  <c r="C235" i="87"/>
  <c r="F235" i="87" s="1"/>
  <c r="J235" i="87" s="1"/>
  <c r="C234" i="86"/>
  <c r="F234" i="86" s="1"/>
  <c r="J234" i="86" s="1"/>
  <c r="C237" i="86"/>
  <c r="F237" i="86" s="1"/>
  <c r="J237" i="86" s="1"/>
  <c r="C238" i="86"/>
  <c r="F238" i="86" s="1"/>
  <c r="J238" i="86" s="1"/>
  <c r="C239" i="86"/>
  <c r="F239" i="86" s="1"/>
  <c r="J239" i="86" s="1"/>
  <c r="C10" i="86"/>
  <c r="F10" i="86" s="1"/>
  <c r="J10" i="86" s="1"/>
  <c r="C10" i="87" s="1"/>
  <c r="F10" i="87" s="1"/>
  <c r="J10" i="87" s="1"/>
  <c r="C12" i="86"/>
  <c r="F12" i="86" s="1"/>
  <c r="J12" i="86" s="1"/>
  <c r="C13" i="86"/>
  <c r="F13" i="86" s="1"/>
  <c r="J13" i="86" s="1"/>
  <c r="C14" i="86"/>
  <c r="F14" i="86" s="1"/>
  <c r="J14" i="86" s="1"/>
  <c r="C17" i="86"/>
  <c r="F17" i="86" s="1"/>
  <c r="J17" i="86" s="1"/>
  <c r="C20" i="86"/>
  <c r="F20" i="86" s="1"/>
  <c r="J20" i="86" s="1"/>
  <c r="C21" i="86"/>
  <c r="F21" i="86" s="1"/>
  <c r="J21" i="86" s="1"/>
  <c r="C22" i="86"/>
  <c r="F22" i="86" s="1"/>
  <c r="J22" i="86" s="1"/>
  <c r="C24" i="86"/>
  <c r="F24" i="86" s="1"/>
  <c r="J24" i="86" s="1"/>
  <c r="C25" i="86"/>
  <c r="F25" i="86" s="1"/>
  <c r="J25" i="86" s="1"/>
  <c r="C26" i="86"/>
  <c r="F26" i="86" s="1"/>
  <c r="J26" i="86" s="1"/>
  <c r="C38" i="86"/>
  <c r="F38" i="86" s="1"/>
  <c r="J38" i="86" s="1"/>
  <c r="C41" i="86"/>
  <c r="F41" i="86" s="1"/>
  <c r="J41" i="86" s="1"/>
  <c r="C42" i="86"/>
  <c r="F42" i="86" s="1"/>
  <c r="J42" i="86" s="1"/>
  <c r="C44" i="86"/>
  <c r="F44" i="86" s="1"/>
  <c r="J44" i="86" s="1"/>
  <c r="C46" i="86"/>
  <c r="F46" i="86" s="1"/>
  <c r="J46" i="86" s="1"/>
  <c r="C50" i="86"/>
  <c r="F50" i="86" s="1"/>
  <c r="J50" i="86" s="1"/>
  <c r="C52" i="86"/>
  <c r="F52" i="86" s="1"/>
  <c r="J52" i="86" s="1"/>
  <c r="C53" i="86"/>
  <c r="F53" i="86" s="1"/>
  <c r="J53" i="86" s="1"/>
  <c r="C54" i="86"/>
  <c r="F54" i="86" s="1"/>
  <c r="J54" i="86" s="1"/>
  <c r="C56" i="86"/>
  <c r="F56" i="86" s="1"/>
  <c r="J56" i="86" s="1"/>
  <c r="C58" i="86"/>
  <c r="F58" i="86" s="1"/>
  <c r="J58" i="86" s="1"/>
  <c r="C60" i="86"/>
  <c r="F60" i="86" s="1"/>
  <c r="J60" i="86" s="1"/>
  <c r="C61" i="86"/>
  <c r="F61" i="86" s="1"/>
  <c r="J61" i="86" s="1"/>
  <c r="C62" i="86"/>
  <c r="F62" i="86" s="1"/>
  <c r="J62" i="86" s="1"/>
  <c r="C66" i="86"/>
  <c r="F66" i="86" s="1"/>
  <c r="J66" i="86" s="1"/>
  <c r="C70" i="86"/>
  <c r="F70" i="86" s="1"/>
  <c r="J70" i="86" s="1"/>
  <c r="C73" i="86"/>
  <c r="F73" i="86" s="1"/>
  <c r="J73" i="86" s="1"/>
  <c r="C74" i="86"/>
  <c r="F74" i="86" s="1"/>
  <c r="J74" i="86" s="1"/>
  <c r="C76" i="86"/>
  <c r="F76" i="86" s="1"/>
  <c r="J76" i="86" s="1"/>
  <c r="C78" i="86"/>
  <c r="F78" i="86" s="1"/>
  <c r="J78" i="86" s="1"/>
  <c r="C80" i="86"/>
  <c r="F80" i="86" s="1"/>
  <c r="J80" i="86" s="1"/>
  <c r="C82" i="86"/>
  <c r="F82" i="86" s="1"/>
  <c r="J82" i="86" s="1"/>
  <c r="C85" i="86"/>
  <c r="F85" i="86" s="1"/>
  <c r="J85" i="86" s="1"/>
  <c r="C86" i="86"/>
  <c r="F86" i="86" s="1"/>
  <c r="J86" i="86" s="1"/>
  <c r="C90" i="86"/>
  <c r="F90" i="86" s="1"/>
  <c r="J90" i="86" s="1"/>
  <c r="C94" i="86"/>
  <c r="F94" i="86" s="1"/>
  <c r="J94" i="86" s="1"/>
  <c r="C96" i="86"/>
  <c r="F96" i="86" s="1"/>
  <c r="J96" i="86" s="1"/>
  <c r="C98" i="86"/>
  <c r="F98" i="86" s="1"/>
  <c r="J98" i="86" s="1"/>
  <c r="C101" i="86"/>
  <c r="F101" i="86" s="1"/>
  <c r="J101" i="86" s="1"/>
  <c r="C112" i="86"/>
  <c r="F112" i="86" s="1"/>
  <c r="J112" i="86" s="1"/>
  <c r="C114" i="86"/>
  <c r="F114" i="86" s="1"/>
  <c r="J114" i="86" s="1"/>
  <c r="C117" i="86"/>
  <c r="F117" i="86" s="1"/>
  <c r="J117" i="86" s="1"/>
  <c r="C118" i="86"/>
  <c r="F118" i="86" s="1"/>
  <c r="J118" i="86" s="1"/>
  <c r="C122" i="86"/>
  <c r="F122" i="86" s="1"/>
  <c r="J122" i="86" s="1"/>
  <c r="C126" i="86"/>
  <c r="F126" i="86" s="1"/>
  <c r="J126" i="86" s="1"/>
  <c r="C130" i="86"/>
  <c r="F130" i="86" s="1"/>
  <c r="J130" i="86" s="1"/>
  <c r="C134" i="86"/>
  <c r="F134" i="86" s="1"/>
  <c r="J134" i="86" s="1"/>
  <c r="C138" i="86"/>
  <c r="F138" i="86" s="1"/>
  <c r="J138" i="86" s="1"/>
  <c r="C142" i="86"/>
  <c r="F142" i="86" s="1"/>
  <c r="J142" i="86" s="1"/>
  <c r="C144" i="86"/>
  <c r="F144" i="86" s="1"/>
  <c r="J144" i="86" s="1"/>
  <c r="C146" i="86"/>
  <c r="F146" i="86" s="1"/>
  <c r="J146" i="86" s="1"/>
  <c r="C150" i="86"/>
  <c r="F150" i="86" s="1"/>
  <c r="J150" i="86" s="1"/>
  <c r="C154" i="86"/>
  <c r="F154" i="86" s="1"/>
  <c r="J154" i="86" s="1"/>
  <c r="C158" i="86"/>
  <c r="F158" i="86" s="1"/>
  <c r="J158" i="86" s="1"/>
  <c r="C162" i="86"/>
  <c r="F162" i="86" s="1"/>
  <c r="J162" i="86" s="1"/>
  <c r="C166" i="86"/>
  <c r="F166" i="86" s="1"/>
  <c r="J166" i="86" s="1"/>
  <c r="C171" i="86"/>
  <c r="F171" i="86" s="1"/>
  <c r="J171" i="86" s="1"/>
  <c r="C175" i="86"/>
  <c r="F175" i="86" s="1"/>
  <c r="J175" i="86" s="1"/>
  <c r="C179" i="86"/>
  <c r="F179" i="86" s="1"/>
  <c r="J179" i="86" s="1"/>
  <c r="C183" i="86"/>
  <c r="F183" i="86" s="1"/>
  <c r="J183" i="86" s="1"/>
  <c r="C188" i="86"/>
  <c r="F188" i="86" s="1"/>
  <c r="J188" i="86" s="1"/>
  <c r="C194" i="86"/>
  <c r="F194" i="86" s="1"/>
  <c r="J194" i="86" s="1"/>
  <c r="C199" i="86"/>
  <c r="F199" i="86" s="1"/>
  <c r="J199" i="86" s="1"/>
  <c r="C208" i="86"/>
  <c r="F208" i="86" s="1"/>
  <c r="J208" i="86" s="1"/>
  <c r="C214" i="86"/>
  <c r="F214" i="86" s="1"/>
  <c r="J214" i="86" s="1"/>
  <c r="C215" i="86"/>
  <c r="F215" i="86" s="1"/>
  <c r="J215" i="86" s="1"/>
  <c r="C219" i="86"/>
  <c r="F219" i="86" s="1"/>
  <c r="J219" i="86" s="1"/>
  <c r="C224" i="86"/>
  <c r="F224" i="86" s="1"/>
  <c r="J224" i="86" s="1"/>
  <c r="C11" i="87"/>
  <c r="F11" i="87" s="1"/>
  <c r="J11" i="87" s="1"/>
  <c r="C15" i="87"/>
  <c r="F15" i="87" s="1"/>
  <c r="J15" i="87" s="1"/>
  <c r="C16" i="87"/>
  <c r="F16" i="87" s="1"/>
  <c r="J16" i="87" s="1"/>
  <c r="C19" i="87"/>
  <c r="F19" i="87" s="1"/>
  <c r="J19" i="87" s="1"/>
  <c r="C23" i="87"/>
  <c r="F23" i="87" s="1"/>
  <c r="J23" i="87" s="1"/>
  <c r="C27" i="87"/>
  <c r="F27" i="87" s="1"/>
  <c r="J27" i="87" s="1"/>
  <c r="C28" i="87"/>
  <c r="F28" i="87" s="1"/>
  <c r="J28" i="87" s="1"/>
  <c r="C31" i="87"/>
  <c r="F31" i="87" s="1"/>
  <c r="J31" i="87" s="1"/>
  <c r="C37" i="87"/>
  <c r="F37" i="87" s="1"/>
  <c r="J37" i="87" s="1"/>
  <c r="C39" i="87"/>
  <c r="F39" i="87" s="1"/>
  <c r="J39" i="87" s="1"/>
  <c r="C40" i="87"/>
  <c r="F40" i="87" s="1"/>
  <c r="J40" i="87" s="1"/>
  <c r="C43" i="87"/>
  <c r="F43" i="87" s="1"/>
  <c r="J43" i="87" s="1"/>
  <c r="C45" i="87"/>
  <c r="F45" i="87" s="1"/>
  <c r="J45" i="87" s="1"/>
  <c r="C47" i="87"/>
  <c r="F47" i="87" s="1"/>
  <c r="J47" i="87" s="1"/>
  <c r="C49" i="87"/>
  <c r="F49" i="87" s="1"/>
  <c r="J49" i="87" s="1"/>
  <c r="C51" i="87"/>
  <c r="F51" i="87" s="1"/>
  <c r="J51" i="87" s="1"/>
  <c r="C55" i="87"/>
  <c r="F55" i="87" s="1"/>
  <c r="J55" i="87" s="1"/>
  <c r="C59" i="87"/>
  <c r="F59" i="87" s="1"/>
  <c r="J59" i="87" s="1"/>
  <c r="C63" i="87"/>
  <c r="F63" i="87" s="1"/>
  <c r="J63" i="87" s="1"/>
  <c r="C65" i="87"/>
  <c r="F65" i="87" s="1"/>
  <c r="J65" i="87" s="1"/>
  <c r="C67" i="87"/>
  <c r="F67" i="87" s="1"/>
  <c r="J67" i="87" s="1"/>
  <c r="C69" i="87"/>
  <c r="F69" i="87" s="1"/>
  <c r="J69" i="87" s="1"/>
  <c r="C75" i="87"/>
  <c r="F75" i="87" s="1"/>
  <c r="J75" i="87" s="1"/>
  <c r="C77" i="87"/>
  <c r="F77" i="87" s="1"/>
  <c r="J77" i="87" s="1"/>
  <c r="C79" i="87"/>
  <c r="F79" i="87" s="1"/>
  <c r="J79" i="87" s="1"/>
  <c r="C83" i="87"/>
  <c r="F83" i="87" s="1"/>
  <c r="J83" i="87" s="1"/>
  <c r="C84" i="87"/>
  <c r="F84" i="87" s="1"/>
  <c r="J84" i="87" s="1"/>
  <c r="C87" i="87"/>
  <c r="F87" i="87" s="1"/>
  <c r="J87" i="87" s="1"/>
  <c r="C88" i="87"/>
  <c r="F88" i="87" s="1"/>
  <c r="J88" i="87" s="1"/>
  <c r="C89" i="87"/>
  <c r="F89" i="87" s="1"/>
  <c r="J89" i="87" s="1"/>
  <c r="C92" i="87"/>
  <c r="F92" i="87" s="1"/>
  <c r="J92" i="87" s="1"/>
  <c r="C93" i="87"/>
  <c r="F93" i="87" s="1"/>
  <c r="J93" i="87" s="1"/>
  <c r="C95" i="87"/>
  <c r="F95" i="87" s="1"/>
  <c r="J95" i="87" s="1"/>
  <c r="C97" i="87"/>
  <c r="F97" i="87" s="1"/>
  <c r="J97" i="87" s="1"/>
  <c r="C100" i="87"/>
  <c r="F100" i="87" s="1"/>
  <c r="J100" i="87" s="1"/>
  <c r="C103" i="87"/>
  <c r="F103" i="87" s="1"/>
  <c r="J103" i="87" s="1"/>
  <c r="C107" i="87"/>
  <c r="F107" i="87" s="1"/>
  <c r="J107" i="87" s="1"/>
  <c r="C111" i="87"/>
  <c r="F111" i="87" s="1"/>
  <c r="J111" i="87" s="1"/>
  <c r="C113" i="87"/>
  <c r="F113" i="87" s="1"/>
  <c r="J113" i="87" s="1"/>
  <c r="C115" i="87"/>
  <c r="F115" i="87" s="1"/>
  <c r="J115" i="87" s="1"/>
  <c r="C119" i="87"/>
  <c r="F119" i="87" s="1"/>
  <c r="J119" i="87" s="1"/>
  <c r="C120" i="87"/>
  <c r="F120" i="87" s="1"/>
  <c r="J120" i="87" s="1"/>
  <c r="C121" i="87"/>
  <c r="F121" i="87" s="1"/>
  <c r="J121" i="87" s="1"/>
  <c r="C123" i="87"/>
  <c r="F123" i="87" s="1"/>
  <c r="J123" i="87" s="1"/>
  <c r="C124" i="87"/>
  <c r="F124" i="87" s="1"/>
  <c r="J124" i="87" s="1"/>
  <c r="C125" i="87"/>
  <c r="F125" i="87" s="1"/>
  <c r="J125" i="87" s="1"/>
  <c r="C127" i="87"/>
  <c r="F127" i="87" s="1"/>
  <c r="J127" i="87" s="1"/>
  <c r="C129" i="87"/>
  <c r="F129" i="87" s="1"/>
  <c r="J129" i="87" s="1"/>
  <c r="C131" i="87"/>
  <c r="F131" i="87" s="1"/>
  <c r="J131" i="87" s="1"/>
  <c r="C132" i="87"/>
  <c r="F132" i="87" s="1"/>
  <c r="J132" i="87" s="1"/>
  <c r="C133" i="87"/>
  <c r="F133" i="87" s="1"/>
  <c r="J133" i="87" s="1"/>
  <c r="C135" i="87"/>
  <c r="F135" i="87" s="1"/>
  <c r="J135" i="87" s="1"/>
  <c r="C136" i="87"/>
  <c r="F136" i="87" s="1"/>
  <c r="J136" i="87" s="1"/>
  <c r="C137" i="87"/>
  <c r="F137" i="87" s="1"/>
  <c r="J137" i="87" s="1"/>
  <c r="C139" i="87"/>
  <c r="F139" i="87" s="1"/>
  <c r="J139" i="87" s="1"/>
  <c r="C140" i="87"/>
  <c r="F140" i="87" s="1"/>
  <c r="J140" i="87" s="1"/>
  <c r="C141" i="87"/>
  <c r="F141" i="87" s="1"/>
  <c r="J141" i="87" s="1"/>
  <c r="C143" i="87"/>
  <c r="F143" i="87" s="1"/>
  <c r="J143" i="87" s="1"/>
  <c r="C145" i="87"/>
  <c r="F145" i="87" s="1"/>
  <c r="J145" i="87" s="1"/>
  <c r="C147" i="87"/>
  <c r="F147" i="87" s="1"/>
  <c r="J147" i="87" s="1"/>
  <c r="C148" i="87"/>
  <c r="F148" i="87" s="1"/>
  <c r="J148" i="87" s="1"/>
  <c r="C151" i="87"/>
  <c r="F151" i="87" s="1"/>
  <c r="J151" i="87" s="1"/>
  <c r="C152" i="87"/>
  <c r="F152" i="87" s="1"/>
  <c r="J152" i="87" s="1"/>
  <c r="C153" i="87"/>
  <c r="F153" i="87" s="1"/>
  <c r="J153" i="87" s="1"/>
  <c r="C155" i="87"/>
  <c r="F155" i="87" s="1"/>
  <c r="J155" i="87" s="1"/>
  <c r="C156" i="87"/>
  <c r="F156" i="87" s="1"/>
  <c r="J156" i="87" s="1"/>
  <c r="C157" i="87"/>
  <c r="F157" i="87" s="1"/>
  <c r="J157" i="87" s="1"/>
  <c r="C159" i="87"/>
  <c r="F159" i="87" s="1"/>
  <c r="J159" i="87" s="1"/>
  <c r="C160" i="87"/>
  <c r="F160" i="87" s="1"/>
  <c r="J160" i="87" s="1"/>
  <c r="C161" i="87"/>
  <c r="F161" i="87" s="1"/>
  <c r="J161" i="87" s="1"/>
  <c r="C163" i="87"/>
  <c r="F163" i="87" s="1"/>
  <c r="J163" i="87" s="1"/>
  <c r="C164" i="87"/>
  <c r="F164" i="87" s="1"/>
  <c r="J164" i="87" s="1"/>
  <c r="C165" i="87"/>
  <c r="F165" i="87" s="1"/>
  <c r="J165" i="87" s="1"/>
  <c r="C168" i="87"/>
  <c r="F168" i="87" s="1"/>
  <c r="J168" i="87" s="1"/>
  <c r="C172" i="87"/>
  <c r="F172" i="87" s="1"/>
  <c r="J172" i="87" s="1"/>
  <c r="C173" i="87"/>
  <c r="F173" i="87" s="1"/>
  <c r="J173" i="87" s="1"/>
  <c r="C174" i="87"/>
  <c r="F174" i="87" s="1"/>
  <c r="J174" i="87" s="1"/>
  <c r="C177" i="87"/>
  <c r="F177" i="87" s="1"/>
  <c r="J177" i="87" s="1"/>
  <c r="C178" i="87"/>
  <c r="F178" i="87" s="1"/>
  <c r="J178" i="87" s="1"/>
  <c r="C180" i="87"/>
  <c r="F180" i="87" s="1"/>
  <c r="J180" i="87" s="1"/>
  <c r="C181" i="87"/>
  <c r="F181" i="87" s="1"/>
  <c r="J181" i="87" s="1"/>
  <c r="C184" i="87"/>
  <c r="F184" i="87" s="1"/>
  <c r="J184" i="87" s="1"/>
  <c r="C185" i="87"/>
  <c r="F185" i="87" s="1"/>
  <c r="J185" i="87" s="1"/>
  <c r="C187" i="87"/>
  <c r="F187" i="87" s="1"/>
  <c r="J187" i="87" s="1"/>
  <c r="C189" i="87"/>
  <c r="F189" i="87" s="1"/>
  <c r="J189" i="87" s="1"/>
  <c r="C190" i="87"/>
  <c r="F190" i="87" s="1"/>
  <c r="J190" i="87" s="1"/>
  <c r="C191" i="87"/>
  <c r="F191" i="87" s="1"/>
  <c r="J191" i="87" s="1"/>
  <c r="C192" i="87"/>
  <c r="F192" i="87" s="1"/>
  <c r="J192" i="87" s="1"/>
  <c r="C193" i="87"/>
  <c r="F193" i="87" s="1"/>
  <c r="J193" i="87" s="1"/>
  <c r="C195" i="87"/>
  <c r="F195" i="87" s="1"/>
  <c r="J195" i="87" s="1"/>
  <c r="C196" i="87"/>
  <c r="F196" i="87" s="1"/>
  <c r="J196" i="87" s="1"/>
  <c r="C197" i="87"/>
  <c r="F197" i="87" s="1"/>
  <c r="J197" i="87" s="1"/>
  <c r="C198" i="87"/>
  <c r="F198" i="87" s="1"/>
  <c r="J198" i="87" s="1"/>
  <c r="C200" i="87"/>
  <c r="F200" i="87" s="1"/>
  <c r="J200" i="87" s="1"/>
  <c r="C201" i="87"/>
  <c r="F201" i="87" s="1"/>
  <c r="J201" i="87" s="1"/>
  <c r="C202" i="87"/>
  <c r="F202" i="87" s="1"/>
  <c r="J202" i="87" s="1"/>
  <c r="C204" i="87"/>
  <c r="F204" i="87" s="1"/>
  <c r="J204" i="87" s="1"/>
  <c r="C206" i="87"/>
  <c r="F206" i="87" s="1"/>
  <c r="J206" i="87" s="1"/>
  <c r="C207" i="87"/>
  <c r="F207" i="87" s="1"/>
  <c r="J207" i="87" s="1"/>
  <c r="C209" i="87"/>
  <c r="F209" i="87" s="1"/>
  <c r="J209" i="87" s="1"/>
  <c r="C210" i="87"/>
  <c r="F210" i="87" s="1"/>
  <c r="J210" i="87" s="1"/>
  <c r="C211" i="87"/>
  <c r="F211" i="87" s="1"/>
  <c r="J211" i="87" s="1"/>
  <c r="C212" i="87"/>
  <c r="F212" i="87" s="1"/>
  <c r="J212" i="87" s="1"/>
  <c r="C213" i="87"/>
  <c r="F213" i="87" s="1"/>
  <c r="J213" i="87" s="1"/>
  <c r="C216" i="87"/>
  <c r="F216" i="87" s="1"/>
  <c r="J216" i="87" s="1"/>
  <c r="C217" i="87"/>
  <c r="F217" i="87" s="1"/>
  <c r="J217" i="87" s="1"/>
  <c r="C218" i="87"/>
  <c r="F218" i="87" s="1"/>
  <c r="J218" i="87" s="1"/>
  <c r="C221" i="87"/>
  <c r="F221" i="87" s="1"/>
  <c r="J221" i="87" s="1"/>
  <c r="C222" i="87"/>
  <c r="F222" i="87" s="1"/>
  <c r="J222" i="87" s="1"/>
  <c r="C225" i="87"/>
  <c r="F225" i="87" s="1"/>
  <c r="J225" i="87" s="1"/>
  <c r="C226" i="87"/>
  <c r="F226" i="87" s="1"/>
  <c r="J226" i="87" s="1"/>
  <c r="C227" i="87"/>
  <c r="F227" i="87" s="1"/>
  <c r="J227" i="87" s="1"/>
  <c r="C228" i="87"/>
  <c r="F228" i="87" s="1"/>
  <c r="J228" i="87" s="1"/>
  <c r="C229" i="87"/>
  <c r="F229" i="87" s="1"/>
  <c r="J229" i="87" s="1"/>
  <c r="C230" i="87"/>
  <c r="F230" i="87" s="1"/>
  <c r="J230" i="87" s="1"/>
  <c r="C231" i="87"/>
  <c r="F231" i="87" s="1"/>
  <c r="J231" i="87" s="1"/>
  <c r="C232" i="87"/>
  <c r="F232" i="87" s="1"/>
  <c r="J232" i="87" s="1"/>
  <c r="C233" i="87"/>
  <c r="F233" i="87" s="1"/>
  <c r="J233" i="87" s="1"/>
  <c r="F251" i="85"/>
  <c r="J251" i="85" s="1"/>
  <c r="F267" i="85"/>
  <c r="J267" i="85" s="1"/>
  <c r="F283" i="85"/>
  <c r="J283" i="85" s="1"/>
  <c r="F299" i="85"/>
  <c r="J299" i="85" s="1"/>
  <c r="F241" i="85"/>
  <c r="J241" i="85" s="1"/>
  <c r="C241" i="86" s="1"/>
  <c r="C9" i="81"/>
  <c r="F9" i="81" s="1"/>
  <c r="C243" i="86" l="1"/>
  <c r="F243" i="86" s="1"/>
  <c r="J243" i="86" s="1"/>
  <c r="C247" i="86"/>
  <c r="F247" i="86" s="1"/>
  <c r="J247" i="86" s="1"/>
  <c r="C251" i="86"/>
  <c r="C255" i="86"/>
  <c r="F255" i="86" s="1"/>
  <c r="J255" i="86" s="1"/>
  <c r="C259" i="86"/>
  <c r="F259" i="86" s="1"/>
  <c r="J259" i="86" s="1"/>
  <c r="C263" i="86"/>
  <c r="F263" i="86" s="1"/>
  <c r="J263" i="86" s="1"/>
  <c r="C267" i="86"/>
  <c r="C271" i="86"/>
  <c r="F271" i="86" s="1"/>
  <c r="J271" i="86" s="1"/>
  <c r="C275" i="86"/>
  <c r="F275" i="86" s="1"/>
  <c r="J275" i="86" s="1"/>
  <c r="C279" i="86"/>
  <c r="F279" i="86" s="1"/>
  <c r="J279" i="86" s="1"/>
  <c r="C283" i="86"/>
  <c r="C287" i="86"/>
  <c r="F287" i="86" s="1"/>
  <c r="J287" i="86" s="1"/>
  <c r="C291" i="86"/>
  <c r="F291" i="86" s="1"/>
  <c r="J291" i="86" s="1"/>
  <c r="C295" i="86"/>
  <c r="F295" i="86" s="1"/>
  <c r="J295" i="86" s="1"/>
  <c r="C299" i="86"/>
  <c r="C303" i="86"/>
  <c r="F303" i="86" s="1"/>
  <c r="J303" i="86" s="1"/>
  <c r="C307" i="86"/>
  <c r="F307" i="86" s="1"/>
  <c r="J307" i="86" s="1"/>
  <c r="C311" i="86"/>
  <c r="F311" i="86" s="1"/>
  <c r="J311" i="86" s="1"/>
  <c r="C315" i="86"/>
  <c r="F315" i="86" s="1"/>
  <c r="J315" i="86" s="1"/>
  <c r="C319" i="86"/>
  <c r="F319" i="86" s="1"/>
  <c r="J319" i="86" s="1"/>
  <c r="C323" i="86"/>
  <c r="F323" i="86" s="1"/>
  <c r="J323" i="86" s="1"/>
  <c r="C327" i="86"/>
  <c r="F327" i="86" s="1"/>
  <c r="J327" i="86" s="1"/>
  <c r="C331" i="86"/>
  <c r="F331" i="86" s="1"/>
  <c r="J331" i="86" s="1"/>
  <c r="C335" i="86"/>
  <c r="F335" i="86" s="1"/>
  <c r="J335" i="86" s="1"/>
  <c r="C339" i="86"/>
  <c r="F339" i="86" s="1"/>
  <c r="J339" i="86" s="1"/>
  <c r="C343" i="86"/>
  <c r="F343" i="86" s="1"/>
  <c r="J343" i="86" s="1"/>
  <c r="C347" i="86"/>
  <c r="F347" i="86" s="1"/>
  <c r="J347" i="86" s="1"/>
  <c r="C351" i="86"/>
  <c r="F351" i="86" s="1"/>
  <c r="J351" i="86" s="1"/>
  <c r="C355" i="86"/>
  <c r="F355" i="86" s="1"/>
  <c r="J355" i="86" s="1"/>
  <c r="C359" i="86"/>
  <c r="F359" i="86" s="1"/>
  <c r="J359" i="86" s="1"/>
  <c r="C363" i="86"/>
  <c r="F363" i="86" s="1"/>
  <c r="J363" i="86" s="1"/>
  <c r="C367" i="86"/>
  <c r="F367" i="86" s="1"/>
  <c r="J367" i="86" s="1"/>
  <c r="C371" i="86"/>
  <c r="F371" i="86" s="1"/>
  <c r="J371" i="86" s="1"/>
  <c r="C375" i="86"/>
  <c r="F375" i="86" s="1"/>
  <c r="J375" i="86" s="1"/>
  <c r="C379" i="86"/>
  <c r="F379" i="86" s="1"/>
  <c r="J379" i="86" s="1"/>
  <c r="C383" i="86"/>
  <c r="F383" i="86" s="1"/>
  <c r="J383" i="86" s="1"/>
  <c r="C387" i="86"/>
  <c r="F387" i="86" s="1"/>
  <c r="J387" i="86" s="1"/>
  <c r="C391" i="86"/>
  <c r="F391" i="86" s="1"/>
  <c r="J391" i="86" s="1"/>
  <c r="C395" i="86"/>
  <c r="F395" i="86" s="1"/>
  <c r="J395" i="86" s="1"/>
  <c r="C399" i="86"/>
  <c r="F399" i="86" s="1"/>
  <c r="J399" i="86" s="1"/>
  <c r="C244" i="86"/>
  <c r="F244" i="86" s="1"/>
  <c r="J244" i="86" s="1"/>
  <c r="C248" i="86"/>
  <c r="F248" i="86" s="1"/>
  <c r="J248" i="86" s="1"/>
  <c r="C252" i="86"/>
  <c r="F252" i="86" s="1"/>
  <c r="J252" i="86" s="1"/>
  <c r="C256" i="86"/>
  <c r="F256" i="86" s="1"/>
  <c r="J256" i="86" s="1"/>
  <c r="C260" i="86"/>
  <c r="F260" i="86" s="1"/>
  <c r="J260" i="86" s="1"/>
  <c r="C264" i="86"/>
  <c r="F264" i="86" s="1"/>
  <c r="J264" i="86" s="1"/>
  <c r="C268" i="86"/>
  <c r="F268" i="86" s="1"/>
  <c r="J268" i="86" s="1"/>
  <c r="C272" i="86"/>
  <c r="F272" i="86" s="1"/>
  <c r="J272" i="86" s="1"/>
  <c r="C276" i="86"/>
  <c r="F276" i="86" s="1"/>
  <c r="J276" i="86" s="1"/>
  <c r="C280" i="86"/>
  <c r="F280" i="86" s="1"/>
  <c r="J280" i="86" s="1"/>
  <c r="C284" i="86"/>
  <c r="F284" i="86" s="1"/>
  <c r="J284" i="86" s="1"/>
  <c r="C288" i="86"/>
  <c r="F288" i="86" s="1"/>
  <c r="J288" i="86" s="1"/>
  <c r="C292" i="86"/>
  <c r="F292" i="86" s="1"/>
  <c r="J292" i="86" s="1"/>
  <c r="C296" i="86"/>
  <c r="F296" i="86" s="1"/>
  <c r="J296" i="86" s="1"/>
  <c r="C300" i="86"/>
  <c r="F300" i="86" s="1"/>
  <c r="J300" i="86" s="1"/>
  <c r="C304" i="86"/>
  <c r="F304" i="86" s="1"/>
  <c r="J304" i="86" s="1"/>
  <c r="C308" i="86"/>
  <c r="F308" i="86" s="1"/>
  <c r="J308" i="86" s="1"/>
  <c r="C312" i="86"/>
  <c r="F312" i="86" s="1"/>
  <c r="J312" i="86" s="1"/>
  <c r="C316" i="86"/>
  <c r="F316" i="86" s="1"/>
  <c r="J316" i="86" s="1"/>
  <c r="C320" i="86"/>
  <c r="F320" i="86" s="1"/>
  <c r="J320" i="86" s="1"/>
  <c r="C324" i="86"/>
  <c r="F324" i="86" s="1"/>
  <c r="J324" i="86" s="1"/>
  <c r="C328" i="86"/>
  <c r="F328" i="86" s="1"/>
  <c r="J328" i="86" s="1"/>
  <c r="C332" i="86"/>
  <c r="F332" i="86" s="1"/>
  <c r="J332" i="86" s="1"/>
  <c r="C336" i="86"/>
  <c r="F336" i="86" s="1"/>
  <c r="J336" i="86" s="1"/>
  <c r="C340" i="86"/>
  <c r="F340" i="86" s="1"/>
  <c r="J340" i="86" s="1"/>
  <c r="C344" i="86"/>
  <c r="F344" i="86" s="1"/>
  <c r="J344" i="86" s="1"/>
  <c r="C348" i="86"/>
  <c r="F348" i="86" s="1"/>
  <c r="J348" i="86" s="1"/>
  <c r="C352" i="86"/>
  <c r="F352" i="86" s="1"/>
  <c r="J352" i="86" s="1"/>
  <c r="C356" i="86"/>
  <c r="F356" i="86" s="1"/>
  <c r="J356" i="86" s="1"/>
  <c r="C360" i="86"/>
  <c r="F360" i="86" s="1"/>
  <c r="J360" i="86" s="1"/>
  <c r="C364" i="86"/>
  <c r="F364" i="86" s="1"/>
  <c r="J364" i="86" s="1"/>
  <c r="C368" i="86"/>
  <c r="F368" i="86" s="1"/>
  <c r="J368" i="86" s="1"/>
  <c r="C372" i="86"/>
  <c r="F372" i="86" s="1"/>
  <c r="J372" i="86" s="1"/>
  <c r="C376" i="86"/>
  <c r="F376" i="86" s="1"/>
  <c r="J376" i="86" s="1"/>
  <c r="C380" i="86"/>
  <c r="F380" i="86" s="1"/>
  <c r="J380" i="86" s="1"/>
  <c r="C384" i="86"/>
  <c r="F384" i="86" s="1"/>
  <c r="J384" i="86" s="1"/>
  <c r="C388" i="86"/>
  <c r="F388" i="86" s="1"/>
  <c r="J388" i="86" s="1"/>
  <c r="C392" i="86"/>
  <c r="F392" i="86" s="1"/>
  <c r="J392" i="86" s="1"/>
  <c r="C396" i="86"/>
  <c r="F396" i="86" s="1"/>
  <c r="J396" i="86" s="1"/>
  <c r="C400" i="86"/>
  <c r="F400" i="86" s="1"/>
  <c r="J400" i="86" s="1"/>
  <c r="C245" i="86"/>
  <c r="F245" i="86" s="1"/>
  <c r="J245" i="86" s="1"/>
  <c r="C249" i="86"/>
  <c r="F249" i="86" s="1"/>
  <c r="J249" i="86" s="1"/>
  <c r="C253" i="86"/>
  <c r="F253" i="86" s="1"/>
  <c r="J253" i="86" s="1"/>
  <c r="C257" i="86"/>
  <c r="F257" i="86" s="1"/>
  <c r="J257" i="86" s="1"/>
  <c r="C261" i="86"/>
  <c r="F261" i="86" s="1"/>
  <c r="J261" i="86" s="1"/>
  <c r="C265" i="86"/>
  <c r="F265" i="86" s="1"/>
  <c r="J265" i="86" s="1"/>
  <c r="C269" i="86"/>
  <c r="F269" i="86" s="1"/>
  <c r="J269" i="86" s="1"/>
  <c r="C273" i="86"/>
  <c r="F273" i="86" s="1"/>
  <c r="J273" i="86" s="1"/>
  <c r="C277" i="86"/>
  <c r="F277" i="86" s="1"/>
  <c r="J277" i="86" s="1"/>
  <c r="C281" i="86"/>
  <c r="F281" i="86" s="1"/>
  <c r="J281" i="86" s="1"/>
  <c r="C285" i="86"/>
  <c r="F285" i="86" s="1"/>
  <c r="J285" i="86" s="1"/>
  <c r="C289" i="86"/>
  <c r="F289" i="86" s="1"/>
  <c r="J289" i="86" s="1"/>
  <c r="C293" i="86"/>
  <c r="F293" i="86" s="1"/>
  <c r="J293" i="86" s="1"/>
  <c r="C297" i="86"/>
  <c r="F297" i="86" s="1"/>
  <c r="J297" i="86" s="1"/>
  <c r="C301" i="86"/>
  <c r="F301" i="86" s="1"/>
  <c r="J301" i="86" s="1"/>
  <c r="C305" i="86"/>
  <c r="F305" i="86" s="1"/>
  <c r="J305" i="86" s="1"/>
  <c r="C309" i="86"/>
  <c r="F309" i="86" s="1"/>
  <c r="J309" i="86" s="1"/>
  <c r="C313" i="86"/>
  <c r="F313" i="86" s="1"/>
  <c r="J313" i="86" s="1"/>
  <c r="C317" i="86"/>
  <c r="F317" i="86" s="1"/>
  <c r="J317" i="86" s="1"/>
  <c r="C321" i="86"/>
  <c r="F321" i="86" s="1"/>
  <c r="J321" i="86" s="1"/>
  <c r="C325" i="86"/>
  <c r="F325" i="86" s="1"/>
  <c r="J325" i="86" s="1"/>
  <c r="C329" i="86"/>
  <c r="F329" i="86" s="1"/>
  <c r="J329" i="86" s="1"/>
  <c r="C333" i="86"/>
  <c r="F333" i="86" s="1"/>
  <c r="J333" i="86" s="1"/>
  <c r="C337" i="86"/>
  <c r="F337" i="86" s="1"/>
  <c r="J337" i="86" s="1"/>
  <c r="C341" i="86"/>
  <c r="F341" i="86" s="1"/>
  <c r="J341" i="86" s="1"/>
  <c r="C345" i="86"/>
  <c r="F345" i="86" s="1"/>
  <c r="J345" i="86" s="1"/>
  <c r="C349" i="86"/>
  <c r="F349" i="86" s="1"/>
  <c r="J349" i="86" s="1"/>
  <c r="C353" i="86"/>
  <c r="F353" i="86" s="1"/>
  <c r="J353" i="86" s="1"/>
  <c r="C357" i="86"/>
  <c r="F357" i="86" s="1"/>
  <c r="J357" i="86" s="1"/>
  <c r="C361" i="86"/>
  <c r="F361" i="86" s="1"/>
  <c r="J361" i="86" s="1"/>
  <c r="C365" i="86"/>
  <c r="F365" i="86" s="1"/>
  <c r="J365" i="86" s="1"/>
  <c r="C369" i="86"/>
  <c r="F369" i="86" s="1"/>
  <c r="J369" i="86" s="1"/>
  <c r="C373" i="86"/>
  <c r="F373" i="86" s="1"/>
  <c r="J373" i="86" s="1"/>
  <c r="C377" i="86"/>
  <c r="F377" i="86" s="1"/>
  <c r="J377" i="86" s="1"/>
  <c r="C381" i="86"/>
  <c r="F381" i="86" s="1"/>
  <c r="J381" i="86" s="1"/>
  <c r="C385" i="86"/>
  <c r="F385" i="86" s="1"/>
  <c r="J385" i="86" s="1"/>
  <c r="C389" i="86"/>
  <c r="F389" i="86" s="1"/>
  <c r="J389" i="86" s="1"/>
  <c r="C393" i="86"/>
  <c r="F393" i="86" s="1"/>
  <c r="J393" i="86" s="1"/>
  <c r="C397" i="86"/>
  <c r="F397" i="86" s="1"/>
  <c r="J397" i="86" s="1"/>
  <c r="C401" i="86"/>
  <c r="F401" i="86" s="1"/>
  <c r="J401" i="86" s="1"/>
  <c r="C242" i="86"/>
  <c r="F242" i="86" s="1"/>
  <c r="J242" i="86" s="1"/>
  <c r="C246" i="86"/>
  <c r="F246" i="86" s="1"/>
  <c r="J246" i="86" s="1"/>
  <c r="C250" i="86"/>
  <c r="F250" i="86" s="1"/>
  <c r="J250" i="86" s="1"/>
  <c r="C254" i="86"/>
  <c r="F254" i="86" s="1"/>
  <c r="J254" i="86" s="1"/>
  <c r="C258" i="86"/>
  <c r="F258" i="86" s="1"/>
  <c r="J258" i="86" s="1"/>
  <c r="C262" i="86"/>
  <c r="F262" i="86" s="1"/>
  <c r="J262" i="86" s="1"/>
  <c r="C266" i="86"/>
  <c r="F266" i="86" s="1"/>
  <c r="J266" i="86" s="1"/>
  <c r="C270" i="86"/>
  <c r="F270" i="86" s="1"/>
  <c r="J270" i="86" s="1"/>
  <c r="C274" i="86"/>
  <c r="F274" i="86" s="1"/>
  <c r="J274" i="86" s="1"/>
  <c r="C278" i="86"/>
  <c r="F278" i="86" s="1"/>
  <c r="J278" i="86" s="1"/>
  <c r="C282" i="86"/>
  <c r="F282" i="86" s="1"/>
  <c r="J282" i="86" s="1"/>
  <c r="C286" i="86"/>
  <c r="F286" i="86" s="1"/>
  <c r="J286" i="86" s="1"/>
  <c r="C290" i="86"/>
  <c r="F290" i="86" s="1"/>
  <c r="J290" i="86" s="1"/>
  <c r="C294" i="86"/>
  <c r="F294" i="86" s="1"/>
  <c r="J294" i="86" s="1"/>
  <c r="C298" i="86"/>
  <c r="C302" i="86"/>
  <c r="F302" i="86" s="1"/>
  <c r="J302" i="86" s="1"/>
  <c r="C306" i="86"/>
  <c r="F306" i="86" s="1"/>
  <c r="J306" i="86" s="1"/>
  <c r="C310" i="86"/>
  <c r="F310" i="86" s="1"/>
  <c r="J310" i="86" s="1"/>
  <c r="C314" i="86"/>
  <c r="F314" i="86" s="1"/>
  <c r="J314" i="86" s="1"/>
  <c r="C318" i="86"/>
  <c r="F318" i="86" s="1"/>
  <c r="J318" i="86" s="1"/>
  <c r="C322" i="86"/>
  <c r="F322" i="86" s="1"/>
  <c r="J322" i="86" s="1"/>
  <c r="C326" i="86"/>
  <c r="F326" i="86" s="1"/>
  <c r="J326" i="86" s="1"/>
  <c r="C330" i="86"/>
  <c r="F330" i="86" s="1"/>
  <c r="J330" i="86" s="1"/>
  <c r="C334" i="86"/>
  <c r="F334" i="86" s="1"/>
  <c r="J334" i="86" s="1"/>
  <c r="C338" i="86"/>
  <c r="F338" i="86" s="1"/>
  <c r="J338" i="86" s="1"/>
  <c r="C342" i="86"/>
  <c r="F342" i="86" s="1"/>
  <c r="J342" i="86" s="1"/>
  <c r="C346" i="86"/>
  <c r="F346" i="86" s="1"/>
  <c r="J346" i="86" s="1"/>
  <c r="C350" i="86"/>
  <c r="F350" i="86" s="1"/>
  <c r="J350" i="86" s="1"/>
  <c r="C354" i="86"/>
  <c r="F354" i="86" s="1"/>
  <c r="J354" i="86" s="1"/>
  <c r="C358" i="86"/>
  <c r="F358" i="86" s="1"/>
  <c r="J358" i="86" s="1"/>
  <c r="C362" i="86"/>
  <c r="F362" i="86" s="1"/>
  <c r="J362" i="86" s="1"/>
  <c r="C366" i="86"/>
  <c r="F366" i="86" s="1"/>
  <c r="J366" i="86" s="1"/>
  <c r="C370" i="86"/>
  <c r="F370" i="86" s="1"/>
  <c r="J370" i="86" s="1"/>
  <c r="C374" i="86"/>
  <c r="F374" i="86" s="1"/>
  <c r="J374" i="86" s="1"/>
  <c r="C378" i="86"/>
  <c r="F378" i="86" s="1"/>
  <c r="J378" i="86" s="1"/>
  <c r="C382" i="86"/>
  <c r="F382" i="86" s="1"/>
  <c r="J382" i="86" s="1"/>
  <c r="C386" i="86"/>
  <c r="F386" i="86" s="1"/>
  <c r="J386" i="86" s="1"/>
  <c r="C390" i="86"/>
  <c r="F390" i="86" s="1"/>
  <c r="J390" i="86" s="1"/>
  <c r="C394" i="86"/>
  <c r="F394" i="86" s="1"/>
  <c r="J394" i="86" s="1"/>
  <c r="C398" i="86"/>
  <c r="F398" i="86" s="1"/>
  <c r="J398" i="86" s="1"/>
  <c r="C233" i="88"/>
  <c r="F233" i="88" s="1"/>
  <c r="J233" i="88" s="1"/>
  <c r="C232" i="88"/>
  <c r="F232" i="88" s="1"/>
  <c r="J232" i="88" s="1"/>
  <c r="C231" i="88"/>
  <c r="F231" i="88" s="1"/>
  <c r="J231" i="88" s="1"/>
  <c r="C230" i="88"/>
  <c r="F230" i="88" s="1"/>
  <c r="J230" i="88" s="1"/>
  <c r="C229" i="88"/>
  <c r="F229" i="88" s="1"/>
  <c r="J229" i="88" s="1"/>
  <c r="C228" i="88"/>
  <c r="F228" i="88" s="1"/>
  <c r="J228" i="88" s="1"/>
  <c r="C227" i="88"/>
  <c r="F227" i="88" s="1"/>
  <c r="J227" i="88" s="1"/>
  <c r="C226" i="88"/>
  <c r="F226" i="88" s="1"/>
  <c r="J226" i="88" s="1"/>
  <c r="C225" i="88"/>
  <c r="F225" i="88" s="1"/>
  <c r="J225" i="88" s="1"/>
  <c r="C222" i="88"/>
  <c r="F222" i="88" s="1"/>
  <c r="J222" i="88" s="1"/>
  <c r="C221" i="88"/>
  <c r="F221" i="88" s="1"/>
  <c r="J221" i="88" s="1"/>
  <c r="C218" i="88"/>
  <c r="F218" i="88" s="1"/>
  <c r="J218" i="88" s="1"/>
  <c r="C217" i="88"/>
  <c r="F217" i="88" s="1"/>
  <c r="J217" i="88" s="1"/>
  <c r="C216" i="88"/>
  <c r="F216" i="88" s="1"/>
  <c r="J216" i="88" s="1"/>
  <c r="C213" i="88"/>
  <c r="F213" i="88" s="1"/>
  <c r="J213" i="88" s="1"/>
  <c r="C212" i="88"/>
  <c r="F212" i="88" s="1"/>
  <c r="J212" i="88" s="1"/>
  <c r="C211" i="88"/>
  <c r="F211" i="88" s="1"/>
  <c r="J211" i="88" s="1"/>
  <c r="C210" i="88"/>
  <c r="F210" i="88" s="1"/>
  <c r="J210" i="88" s="1"/>
  <c r="C209" i="88"/>
  <c r="F209" i="88" s="1"/>
  <c r="J209" i="88" s="1"/>
  <c r="C207" i="88"/>
  <c r="F207" i="88" s="1"/>
  <c r="J207" i="88" s="1"/>
  <c r="C206" i="88"/>
  <c r="F206" i="88" s="1"/>
  <c r="J206" i="88" s="1"/>
  <c r="C204" i="88"/>
  <c r="F204" i="88" s="1"/>
  <c r="J204" i="88" s="1"/>
  <c r="C202" i="88"/>
  <c r="F202" i="88" s="1"/>
  <c r="J202" i="88" s="1"/>
  <c r="C201" i="88"/>
  <c r="F201" i="88" s="1"/>
  <c r="J201" i="88" s="1"/>
  <c r="C200" i="88"/>
  <c r="F200" i="88" s="1"/>
  <c r="J200" i="88" s="1"/>
  <c r="C198" i="88"/>
  <c r="F198" i="88" s="1"/>
  <c r="J198" i="88" s="1"/>
  <c r="C197" i="88"/>
  <c r="F197" i="88" s="1"/>
  <c r="J197" i="88" s="1"/>
  <c r="C196" i="88"/>
  <c r="F196" i="88" s="1"/>
  <c r="J196" i="88" s="1"/>
  <c r="C195" i="88"/>
  <c r="F195" i="88" s="1"/>
  <c r="J195" i="88" s="1"/>
  <c r="C193" i="88"/>
  <c r="F193" i="88" s="1"/>
  <c r="J193" i="88" s="1"/>
  <c r="C192" i="88"/>
  <c r="F192" i="88" s="1"/>
  <c r="J192" i="88" s="1"/>
  <c r="C191" i="88"/>
  <c r="F191" i="88" s="1"/>
  <c r="J191" i="88" s="1"/>
  <c r="C190" i="88"/>
  <c r="F190" i="88" s="1"/>
  <c r="J190" i="88" s="1"/>
  <c r="C189" i="88"/>
  <c r="F189" i="88" s="1"/>
  <c r="J189" i="88" s="1"/>
  <c r="C187" i="88"/>
  <c r="F187" i="88" s="1"/>
  <c r="J187" i="88" s="1"/>
  <c r="C185" i="88"/>
  <c r="F185" i="88" s="1"/>
  <c r="J185" i="88" s="1"/>
  <c r="C184" i="88"/>
  <c r="F184" i="88" s="1"/>
  <c r="J184" i="88" s="1"/>
  <c r="C181" i="88"/>
  <c r="F181" i="88" s="1"/>
  <c r="J181" i="88" s="1"/>
  <c r="C180" i="88"/>
  <c r="F180" i="88" s="1"/>
  <c r="J180" i="88" s="1"/>
  <c r="C178" i="88"/>
  <c r="F178" i="88" s="1"/>
  <c r="J178" i="88" s="1"/>
  <c r="C177" i="88"/>
  <c r="F177" i="88" s="1"/>
  <c r="J177" i="88" s="1"/>
  <c r="C174" i="88"/>
  <c r="F174" i="88" s="1"/>
  <c r="J174" i="88" s="1"/>
  <c r="C173" i="88"/>
  <c r="F173" i="88" s="1"/>
  <c r="J173" i="88" s="1"/>
  <c r="C172" i="88"/>
  <c r="F172" i="88" s="1"/>
  <c r="J172" i="88" s="1"/>
  <c r="C168" i="88"/>
  <c r="F168" i="88" s="1"/>
  <c r="J168" i="88" s="1"/>
  <c r="C165" i="88"/>
  <c r="F165" i="88" s="1"/>
  <c r="J165" i="88" s="1"/>
  <c r="C164" i="88"/>
  <c r="F164" i="88" s="1"/>
  <c r="J164" i="88" s="1"/>
  <c r="C163" i="88"/>
  <c r="F163" i="88" s="1"/>
  <c r="J163" i="88" s="1"/>
  <c r="C161" i="88"/>
  <c r="F161" i="88" s="1"/>
  <c r="J161" i="88" s="1"/>
  <c r="C160" i="88"/>
  <c r="F160" i="88" s="1"/>
  <c r="J160" i="88" s="1"/>
  <c r="C159" i="88"/>
  <c r="F159" i="88" s="1"/>
  <c r="J159" i="88" s="1"/>
  <c r="C157" i="88"/>
  <c r="F157" i="88" s="1"/>
  <c r="J157" i="88" s="1"/>
  <c r="C156" i="88"/>
  <c r="F156" i="88" s="1"/>
  <c r="J156" i="88" s="1"/>
  <c r="C155" i="88"/>
  <c r="F155" i="88" s="1"/>
  <c r="J155" i="88" s="1"/>
  <c r="C153" i="88"/>
  <c r="F153" i="88" s="1"/>
  <c r="J153" i="88" s="1"/>
  <c r="C152" i="88"/>
  <c r="F152" i="88" s="1"/>
  <c r="J152" i="88" s="1"/>
  <c r="C151" i="88"/>
  <c r="F151" i="88" s="1"/>
  <c r="J151" i="88" s="1"/>
  <c r="C148" i="88"/>
  <c r="F148" i="88" s="1"/>
  <c r="J148" i="88" s="1"/>
  <c r="C147" i="88"/>
  <c r="F147" i="88" s="1"/>
  <c r="J147" i="88" s="1"/>
  <c r="C145" i="88"/>
  <c r="F145" i="88" s="1"/>
  <c r="J145" i="88" s="1"/>
  <c r="C143" i="88"/>
  <c r="F143" i="88" s="1"/>
  <c r="J143" i="88" s="1"/>
  <c r="C141" i="88"/>
  <c r="F141" i="88" s="1"/>
  <c r="J141" i="88" s="1"/>
  <c r="C140" i="88"/>
  <c r="F140" i="88" s="1"/>
  <c r="J140" i="88" s="1"/>
  <c r="C139" i="88"/>
  <c r="F139" i="88" s="1"/>
  <c r="J139" i="88" s="1"/>
  <c r="C137" i="88"/>
  <c r="F137" i="88" s="1"/>
  <c r="J137" i="88" s="1"/>
  <c r="C136" i="88"/>
  <c r="F136" i="88" s="1"/>
  <c r="J136" i="88" s="1"/>
  <c r="C135" i="88"/>
  <c r="F135" i="88" s="1"/>
  <c r="J135" i="88" s="1"/>
  <c r="C133" i="88"/>
  <c r="F133" i="88" s="1"/>
  <c r="J133" i="88" s="1"/>
  <c r="C132" i="88"/>
  <c r="F132" i="88" s="1"/>
  <c r="J132" i="88" s="1"/>
  <c r="C131" i="88"/>
  <c r="F131" i="88" s="1"/>
  <c r="J131" i="88" s="1"/>
  <c r="C129" i="88"/>
  <c r="F129" i="88" s="1"/>
  <c r="J129" i="88" s="1"/>
  <c r="C127" i="88"/>
  <c r="F127" i="88" s="1"/>
  <c r="J127" i="88" s="1"/>
  <c r="C125" i="88"/>
  <c r="F125" i="88" s="1"/>
  <c r="J125" i="88" s="1"/>
  <c r="C124" i="88"/>
  <c r="F124" i="88" s="1"/>
  <c r="J124" i="88" s="1"/>
  <c r="C123" i="88"/>
  <c r="F123" i="88" s="1"/>
  <c r="J123" i="88" s="1"/>
  <c r="C121" i="88"/>
  <c r="F121" i="88" s="1"/>
  <c r="J121" i="88" s="1"/>
  <c r="C120" i="88"/>
  <c r="F120" i="88" s="1"/>
  <c r="J120" i="88" s="1"/>
  <c r="C119" i="88"/>
  <c r="F119" i="88" s="1"/>
  <c r="J119" i="88" s="1"/>
  <c r="C115" i="88"/>
  <c r="F115" i="88" s="1"/>
  <c r="J115" i="88" s="1"/>
  <c r="C113" i="88"/>
  <c r="F113" i="88" s="1"/>
  <c r="J113" i="88" s="1"/>
  <c r="C111" i="88"/>
  <c r="F111" i="88" s="1"/>
  <c r="J111" i="88" s="1"/>
  <c r="C107" i="88"/>
  <c r="F107" i="88" s="1"/>
  <c r="J107" i="88" s="1"/>
  <c r="C103" i="88"/>
  <c r="F103" i="88" s="1"/>
  <c r="J103" i="88" s="1"/>
  <c r="C100" i="88"/>
  <c r="F100" i="88" s="1"/>
  <c r="J100" i="88" s="1"/>
  <c r="C97" i="88"/>
  <c r="F97" i="88" s="1"/>
  <c r="J97" i="88" s="1"/>
  <c r="C95" i="88"/>
  <c r="F95" i="88" s="1"/>
  <c r="J95" i="88" s="1"/>
  <c r="C93" i="88"/>
  <c r="F93" i="88" s="1"/>
  <c r="J93" i="88" s="1"/>
  <c r="C92" i="88"/>
  <c r="F92" i="88" s="1"/>
  <c r="J92" i="88" s="1"/>
  <c r="C89" i="88"/>
  <c r="F89" i="88" s="1"/>
  <c r="J89" i="88" s="1"/>
  <c r="C88" i="88"/>
  <c r="F88" i="88" s="1"/>
  <c r="J88" i="88" s="1"/>
  <c r="C87" i="88"/>
  <c r="F87" i="88" s="1"/>
  <c r="J87" i="88" s="1"/>
  <c r="C84" i="88"/>
  <c r="F84" i="88" s="1"/>
  <c r="J84" i="88" s="1"/>
  <c r="C83" i="88"/>
  <c r="F83" i="88" s="1"/>
  <c r="J83" i="88" s="1"/>
  <c r="C79" i="88"/>
  <c r="F79" i="88" s="1"/>
  <c r="J79" i="88" s="1"/>
  <c r="C77" i="88"/>
  <c r="F77" i="88" s="1"/>
  <c r="J77" i="88" s="1"/>
  <c r="C75" i="88"/>
  <c r="F75" i="88" s="1"/>
  <c r="J75" i="88" s="1"/>
  <c r="C69" i="88"/>
  <c r="F69" i="88" s="1"/>
  <c r="J69" i="88" s="1"/>
  <c r="C67" i="88"/>
  <c r="F67" i="88" s="1"/>
  <c r="J67" i="88" s="1"/>
  <c r="C65" i="88"/>
  <c r="F65" i="88" s="1"/>
  <c r="J65" i="88" s="1"/>
  <c r="C63" i="88"/>
  <c r="F63" i="88" s="1"/>
  <c r="J63" i="88" s="1"/>
  <c r="C59" i="88"/>
  <c r="F59" i="88" s="1"/>
  <c r="J59" i="88" s="1"/>
  <c r="C55" i="88"/>
  <c r="F55" i="88" s="1"/>
  <c r="J55" i="88" s="1"/>
  <c r="C51" i="88"/>
  <c r="F51" i="88" s="1"/>
  <c r="J51" i="88" s="1"/>
  <c r="C49" i="88"/>
  <c r="F49" i="88" s="1"/>
  <c r="J49" i="88" s="1"/>
  <c r="C47" i="88"/>
  <c r="F47" i="88" s="1"/>
  <c r="J47" i="88" s="1"/>
  <c r="C45" i="88"/>
  <c r="F45" i="88" s="1"/>
  <c r="J45" i="88" s="1"/>
  <c r="C43" i="88"/>
  <c r="F43" i="88" s="1"/>
  <c r="J43" i="88" s="1"/>
  <c r="C40" i="88"/>
  <c r="F40" i="88" s="1"/>
  <c r="J40" i="88" s="1"/>
  <c r="C39" i="88"/>
  <c r="F39" i="88" s="1"/>
  <c r="J39" i="88" s="1"/>
  <c r="C37" i="88"/>
  <c r="F37" i="88" s="1"/>
  <c r="J37" i="88" s="1"/>
  <c r="C31" i="88"/>
  <c r="F31" i="88" s="1"/>
  <c r="J31" i="88" s="1"/>
  <c r="C28" i="88"/>
  <c r="F28" i="88" s="1"/>
  <c r="J28" i="88" s="1"/>
  <c r="C27" i="88"/>
  <c r="F27" i="88" s="1"/>
  <c r="J27" i="88" s="1"/>
  <c r="C23" i="88"/>
  <c r="F23" i="88" s="1"/>
  <c r="J23" i="88" s="1"/>
  <c r="C19" i="88"/>
  <c r="F19" i="88" s="1"/>
  <c r="J19" i="88" s="1"/>
  <c r="C16" i="88"/>
  <c r="F16" i="88" s="1"/>
  <c r="J16" i="88" s="1"/>
  <c r="C15" i="88"/>
  <c r="F15" i="88" s="1"/>
  <c r="J15" i="88" s="1"/>
  <c r="C11" i="88"/>
  <c r="F11" i="88" s="1"/>
  <c r="J11" i="88" s="1"/>
  <c r="C224" i="87"/>
  <c r="F224" i="87" s="1"/>
  <c r="J224" i="87" s="1"/>
  <c r="C219" i="87"/>
  <c r="F219" i="87" s="1"/>
  <c r="J219" i="87" s="1"/>
  <c r="C215" i="87"/>
  <c r="F215" i="87" s="1"/>
  <c r="J215" i="87" s="1"/>
  <c r="C214" i="87"/>
  <c r="F214" i="87" s="1"/>
  <c r="J214" i="87" s="1"/>
  <c r="C208" i="87"/>
  <c r="F208" i="87" s="1"/>
  <c r="J208" i="87" s="1"/>
  <c r="C199" i="87"/>
  <c r="F199" i="87" s="1"/>
  <c r="J199" i="87" s="1"/>
  <c r="C194" i="87"/>
  <c r="F194" i="87" s="1"/>
  <c r="J194" i="87" s="1"/>
  <c r="C188" i="87"/>
  <c r="F188" i="87" s="1"/>
  <c r="J188" i="87" s="1"/>
  <c r="C183" i="87"/>
  <c r="F183" i="87" s="1"/>
  <c r="J183" i="87" s="1"/>
  <c r="C179" i="87"/>
  <c r="F179" i="87" s="1"/>
  <c r="J179" i="87" s="1"/>
  <c r="C175" i="87"/>
  <c r="F175" i="87" s="1"/>
  <c r="J175" i="87" s="1"/>
  <c r="C171" i="87"/>
  <c r="F171" i="87" s="1"/>
  <c r="J171" i="87" s="1"/>
  <c r="C166" i="87"/>
  <c r="F166" i="87" s="1"/>
  <c r="J166" i="87" s="1"/>
  <c r="C162" i="87"/>
  <c r="F162" i="87" s="1"/>
  <c r="J162" i="87" s="1"/>
  <c r="C158" i="87"/>
  <c r="F158" i="87" s="1"/>
  <c r="J158" i="87" s="1"/>
  <c r="C154" i="87"/>
  <c r="F154" i="87" s="1"/>
  <c r="J154" i="87" s="1"/>
  <c r="C150" i="87"/>
  <c r="F150" i="87" s="1"/>
  <c r="J150" i="87" s="1"/>
  <c r="C146" i="87"/>
  <c r="F146" i="87" s="1"/>
  <c r="J146" i="87" s="1"/>
  <c r="C144" i="87"/>
  <c r="F144" i="87" s="1"/>
  <c r="J144" i="87" s="1"/>
  <c r="C142" i="87"/>
  <c r="F142" i="87" s="1"/>
  <c r="J142" i="87" s="1"/>
  <c r="C138" i="87"/>
  <c r="F138" i="87" s="1"/>
  <c r="J138" i="87" s="1"/>
  <c r="C134" i="87"/>
  <c r="F134" i="87" s="1"/>
  <c r="J134" i="87" s="1"/>
  <c r="C130" i="87"/>
  <c r="F130" i="87" s="1"/>
  <c r="J130" i="87" s="1"/>
  <c r="C126" i="87"/>
  <c r="F126" i="87" s="1"/>
  <c r="J126" i="87" s="1"/>
  <c r="C122" i="87"/>
  <c r="F122" i="87" s="1"/>
  <c r="J122" i="87" s="1"/>
  <c r="C118" i="87"/>
  <c r="F118" i="87" s="1"/>
  <c r="J118" i="87" s="1"/>
  <c r="C117" i="87"/>
  <c r="F117" i="87" s="1"/>
  <c r="J117" i="87" s="1"/>
  <c r="C114" i="87"/>
  <c r="F114" i="87" s="1"/>
  <c r="J114" i="87" s="1"/>
  <c r="C112" i="87"/>
  <c r="F112" i="87" s="1"/>
  <c r="J112" i="87" s="1"/>
  <c r="C101" i="87"/>
  <c r="F101" i="87" s="1"/>
  <c r="J101" i="87" s="1"/>
  <c r="C98" i="87"/>
  <c r="F98" i="87" s="1"/>
  <c r="J98" i="87" s="1"/>
  <c r="C96" i="87"/>
  <c r="F96" i="87" s="1"/>
  <c r="J96" i="87" s="1"/>
  <c r="C94" i="87"/>
  <c r="F94" i="87" s="1"/>
  <c r="J94" i="87" s="1"/>
  <c r="C90" i="87"/>
  <c r="F90" i="87" s="1"/>
  <c r="J90" i="87" s="1"/>
  <c r="C86" i="87"/>
  <c r="F86" i="87" s="1"/>
  <c r="J86" i="87" s="1"/>
  <c r="C85" i="87"/>
  <c r="F85" i="87" s="1"/>
  <c r="J85" i="87" s="1"/>
  <c r="C82" i="87"/>
  <c r="F82" i="87" s="1"/>
  <c r="J82" i="87" s="1"/>
  <c r="C80" i="87"/>
  <c r="F80" i="87" s="1"/>
  <c r="J80" i="87" s="1"/>
  <c r="C78" i="87"/>
  <c r="F78" i="87" s="1"/>
  <c r="J78" i="87" s="1"/>
  <c r="C76" i="87"/>
  <c r="F76" i="87" s="1"/>
  <c r="J76" i="87" s="1"/>
  <c r="C74" i="87"/>
  <c r="F74" i="87" s="1"/>
  <c r="J74" i="87" s="1"/>
  <c r="C73" i="87"/>
  <c r="F73" i="87" s="1"/>
  <c r="J73" i="87" s="1"/>
  <c r="C70" i="87"/>
  <c r="F70" i="87" s="1"/>
  <c r="J70" i="87" s="1"/>
  <c r="C66" i="87"/>
  <c r="F66" i="87" s="1"/>
  <c r="J66" i="87" s="1"/>
  <c r="C62" i="87"/>
  <c r="F62" i="87" s="1"/>
  <c r="J62" i="87" s="1"/>
  <c r="C61" i="87"/>
  <c r="F61" i="87" s="1"/>
  <c r="J61" i="87" s="1"/>
  <c r="C60" i="87"/>
  <c r="F60" i="87" s="1"/>
  <c r="J60" i="87" s="1"/>
  <c r="C58" i="87"/>
  <c r="F58" i="87" s="1"/>
  <c r="J58" i="87" s="1"/>
  <c r="C56" i="87"/>
  <c r="F56" i="87" s="1"/>
  <c r="J56" i="87" s="1"/>
  <c r="C54" i="87"/>
  <c r="F54" i="87" s="1"/>
  <c r="J54" i="87" s="1"/>
  <c r="C53" i="87"/>
  <c r="F53" i="87" s="1"/>
  <c r="J53" i="87" s="1"/>
  <c r="C52" i="87"/>
  <c r="F52" i="87" s="1"/>
  <c r="J52" i="87" s="1"/>
  <c r="C50" i="87"/>
  <c r="F50" i="87" s="1"/>
  <c r="J50" i="87" s="1"/>
  <c r="C46" i="87"/>
  <c r="F46" i="87" s="1"/>
  <c r="J46" i="87" s="1"/>
  <c r="C44" i="87"/>
  <c r="F44" i="87" s="1"/>
  <c r="J44" i="87" s="1"/>
  <c r="C42" i="87"/>
  <c r="F42" i="87" s="1"/>
  <c r="J42" i="87" s="1"/>
  <c r="C41" i="87"/>
  <c r="F41" i="87" s="1"/>
  <c r="J41" i="87" s="1"/>
  <c r="C38" i="87"/>
  <c r="F38" i="87" s="1"/>
  <c r="J38" i="87" s="1"/>
  <c r="C26" i="87"/>
  <c r="F26" i="87" s="1"/>
  <c r="J26" i="87" s="1"/>
  <c r="C25" i="87"/>
  <c r="F25" i="87" s="1"/>
  <c r="J25" i="87" s="1"/>
  <c r="C24" i="87"/>
  <c r="F24" i="87" s="1"/>
  <c r="J24" i="87" s="1"/>
  <c r="C22" i="87"/>
  <c r="F22" i="87" s="1"/>
  <c r="J22" i="87" s="1"/>
  <c r="C21" i="87"/>
  <c r="F21" i="87" s="1"/>
  <c r="J21" i="87" s="1"/>
  <c r="C20" i="87"/>
  <c r="F20" i="87" s="1"/>
  <c r="J20" i="87" s="1"/>
  <c r="C17" i="87"/>
  <c r="F17" i="87" s="1"/>
  <c r="J17" i="87" s="1"/>
  <c r="C14" i="87"/>
  <c r="F14" i="87" s="1"/>
  <c r="J14" i="87" s="1"/>
  <c r="C13" i="87"/>
  <c r="F13" i="87" s="1"/>
  <c r="J13" i="87" s="1"/>
  <c r="C12" i="87"/>
  <c r="F12" i="87" s="1"/>
  <c r="J12" i="87" s="1"/>
  <c r="C239" i="87"/>
  <c r="F239" i="87" s="1"/>
  <c r="J239" i="87" s="1"/>
  <c r="C238" i="87"/>
  <c r="F238" i="87" s="1"/>
  <c r="J238" i="87" s="1"/>
  <c r="C237" i="87"/>
  <c r="F237" i="87" s="1"/>
  <c r="J237" i="87" s="1"/>
  <c r="C234" i="87"/>
  <c r="F234" i="87" s="1"/>
  <c r="J234" i="87" s="1"/>
  <c r="C235" i="88"/>
  <c r="F235" i="88" s="1"/>
  <c r="J235" i="88" s="1"/>
  <c r="C128" i="94"/>
  <c r="F128" i="94" s="1"/>
  <c r="J128" i="94" s="1"/>
  <c r="C109" i="94"/>
  <c r="F109" i="94" s="1"/>
  <c r="J109" i="94" s="1"/>
  <c r="C104" i="94"/>
  <c r="F104" i="94" s="1"/>
  <c r="J104" i="94" s="1"/>
  <c r="C99" i="94"/>
  <c r="F99" i="94" s="1"/>
  <c r="J99" i="94" s="1"/>
  <c r="C71" i="94"/>
  <c r="F71" i="94" s="1"/>
  <c r="J71" i="94" s="1"/>
  <c r="C64" i="94"/>
  <c r="F64" i="94" s="1"/>
  <c r="J64" i="94" s="1"/>
  <c r="C35" i="93"/>
  <c r="F35" i="93" s="1"/>
  <c r="J35" i="93" s="1"/>
  <c r="C29" i="94"/>
  <c r="F29" i="94" s="1"/>
  <c r="J29" i="94" s="1"/>
  <c r="C57" i="92"/>
  <c r="F57" i="92" s="1"/>
  <c r="J57" i="92" s="1"/>
  <c r="C108" i="94"/>
  <c r="F108" i="94" s="1"/>
  <c r="J108" i="94" s="1"/>
  <c r="C81" i="94"/>
  <c r="F81" i="94" s="1"/>
  <c r="J81" i="94" s="1"/>
  <c r="C48" i="94"/>
  <c r="F48" i="94" s="1"/>
  <c r="J48" i="94" s="1"/>
  <c r="C33" i="94"/>
  <c r="F33" i="94" s="1"/>
  <c r="J33" i="94" s="1"/>
  <c r="C68" i="94"/>
  <c r="F68" i="94" s="1"/>
  <c r="J68" i="94" s="1"/>
  <c r="C176" i="92"/>
  <c r="F176" i="92" s="1"/>
  <c r="J176" i="92" s="1"/>
  <c r="C149" i="94"/>
  <c r="F149" i="94" s="1"/>
  <c r="J149" i="94" s="1"/>
  <c r="C91" i="94"/>
  <c r="F91" i="94" s="1"/>
  <c r="J91" i="94" s="1"/>
  <c r="C223" i="94"/>
  <c r="F223" i="94" s="1"/>
  <c r="J223" i="94" s="1"/>
  <c r="C105" i="93"/>
  <c r="F105" i="93" s="1"/>
  <c r="J105" i="93" s="1"/>
  <c r="C72" i="94"/>
  <c r="F72" i="94" s="1"/>
  <c r="J72" i="94" s="1"/>
  <c r="C110" i="94"/>
  <c r="F110" i="94" s="1"/>
  <c r="J110" i="94" s="1"/>
  <c r="C106" i="93"/>
  <c r="F106" i="93" s="1"/>
  <c r="J106" i="93" s="1"/>
  <c r="C102" i="94"/>
  <c r="F102" i="94" s="1"/>
  <c r="J102" i="94" s="1"/>
  <c r="C34" i="93"/>
  <c r="F34" i="93" s="1"/>
  <c r="J34" i="93" s="1"/>
  <c r="C30" i="94"/>
  <c r="F30" i="94" s="1"/>
  <c r="J30" i="94" s="1"/>
  <c r="C18" i="94"/>
  <c r="F18" i="94" s="1"/>
  <c r="J18" i="94" s="1"/>
  <c r="C236" i="94"/>
  <c r="F236" i="94" s="1"/>
  <c r="J236" i="94" s="1"/>
  <c r="C203" i="94"/>
  <c r="F203" i="94" s="1"/>
  <c r="J203" i="94" s="1"/>
  <c r="C205" i="94"/>
  <c r="F205" i="94" s="1"/>
  <c r="J205" i="94" s="1"/>
  <c r="C36" i="95"/>
  <c r="F36" i="95" s="1"/>
  <c r="J36" i="95" s="1"/>
  <c r="C182" i="94"/>
  <c r="F182" i="94" s="1"/>
  <c r="J182" i="94" s="1"/>
  <c r="C167" i="94"/>
  <c r="F167" i="94" s="1"/>
  <c r="J167" i="94" s="1"/>
  <c r="C220" i="94"/>
  <c r="F220" i="94" s="1"/>
  <c r="J220" i="94" s="1"/>
  <c r="C170" i="94"/>
  <c r="F170" i="94" s="1"/>
  <c r="J170" i="94" s="1"/>
  <c r="C186" i="94"/>
  <c r="F186" i="94" s="1"/>
  <c r="J186" i="94" s="1"/>
  <c r="C169" i="94"/>
  <c r="F169" i="94" s="1"/>
  <c r="J169" i="94" s="1"/>
  <c r="C116" i="94"/>
  <c r="F116" i="94" s="1"/>
  <c r="J116" i="94" s="1"/>
  <c r="F298" i="86"/>
  <c r="J298" i="86" s="1"/>
  <c r="F251" i="86"/>
  <c r="J251" i="86" s="1"/>
  <c r="F267" i="86"/>
  <c r="J267" i="86" s="1"/>
  <c r="F283" i="86"/>
  <c r="J283" i="86" s="1"/>
  <c r="F299" i="86"/>
  <c r="J299" i="86" s="1"/>
  <c r="F241" i="86"/>
  <c r="J241" i="86" s="1"/>
  <c r="C241" i="87" s="1"/>
  <c r="J9" i="81"/>
  <c r="C244" i="87" l="1"/>
  <c r="C248" i="87"/>
  <c r="F248" i="87" s="1"/>
  <c r="J248" i="87" s="1"/>
  <c r="C252" i="87"/>
  <c r="F252" i="87" s="1"/>
  <c r="J252" i="87" s="1"/>
  <c r="C256" i="87"/>
  <c r="F256" i="87" s="1"/>
  <c r="J256" i="87" s="1"/>
  <c r="C260" i="87"/>
  <c r="F260" i="87" s="1"/>
  <c r="J260" i="87" s="1"/>
  <c r="C264" i="87"/>
  <c r="F264" i="87" s="1"/>
  <c r="J264" i="87" s="1"/>
  <c r="C268" i="87"/>
  <c r="F268" i="87" s="1"/>
  <c r="J268" i="87" s="1"/>
  <c r="C272" i="87"/>
  <c r="F272" i="87" s="1"/>
  <c r="J272" i="87" s="1"/>
  <c r="C276" i="87"/>
  <c r="F276" i="87" s="1"/>
  <c r="J276" i="87" s="1"/>
  <c r="C280" i="87"/>
  <c r="F280" i="87" s="1"/>
  <c r="J280" i="87" s="1"/>
  <c r="C284" i="87"/>
  <c r="F284" i="87" s="1"/>
  <c r="J284" i="87" s="1"/>
  <c r="C288" i="87"/>
  <c r="F288" i="87" s="1"/>
  <c r="J288" i="87" s="1"/>
  <c r="C292" i="87"/>
  <c r="F292" i="87" s="1"/>
  <c r="J292" i="87" s="1"/>
  <c r="C296" i="87"/>
  <c r="F296" i="87" s="1"/>
  <c r="J296" i="87" s="1"/>
  <c r="C300" i="87"/>
  <c r="F300" i="87" s="1"/>
  <c r="J300" i="87" s="1"/>
  <c r="C304" i="87"/>
  <c r="F304" i="87" s="1"/>
  <c r="J304" i="87" s="1"/>
  <c r="C308" i="87"/>
  <c r="F308" i="87" s="1"/>
  <c r="J308" i="87" s="1"/>
  <c r="C312" i="87"/>
  <c r="F312" i="87" s="1"/>
  <c r="J312" i="87" s="1"/>
  <c r="C316" i="87"/>
  <c r="F316" i="87" s="1"/>
  <c r="J316" i="87" s="1"/>
  <c r="C320" i="87"/>
  <c r="F320" i="87" s="1"/>
  <c r="J320" i="87" s="1"/>
  <c r="C324" i="87"/>
  <c r="F324" i="87" s="1"/>
  <c r="J324" i="87" s="1"/>
  <c r="C328" i="87"/>
  <c r="F328" i="87" s="1"/>
  <c r="J328" i="87" s="1"/>
  <c r="C332" i="87"/>
  <c r="F332" i="87" s="1"/>
  <c r="J332" i="87" s="1"/>
  <c r="C336" i="87"/>
  <c r="F336" i="87" s="1"/>
  <c r="J336" i="87" s="1"/>
  <c r="C340" i="87"/>
  <c r="F340" i="87" s="1"/>
  <c r="J340" i="87" s="1"/>
  <c r="C344" i="87"/>
  <c r="F344" i="87" s="1"/>
  <c r="J344" i="87" s="1"/>
  <c r="C348" i="87"/>
  <c r="F348" i="87" s="1"/>
  <c r="J348" i="87" s="1"/>
  <c r="C352" i="87"/>
  <c r="F352" i="87" s="1"/>
  <c r="J352" i="87" s="1"/>
  <c r="C356" i="87"/>
  <c r="F356" i="87" s="1"/>
  <c r="J356" i="87" s="1"/>
  <c r="C360" i="87"/>
  <c r="F360" i="87" s="1"/>
  <c r="J360" i="87" s="1"/>
  <c r="C364" i="87"/>
  <c r="F364" i="87" s="1"/>
  <c r="J364" i="87" s="1"/>
  <c r="C368" i="87"/>
  <c r="F368" i="87" s="1"/>
  <c r="J368" i="87" s="1"/>
  <c r="C372" i="87"/>
  <c r="F372" i="87" s="1"/>
  <c r="J372" i="87" s="1"/>
  <c r="C376" i="87"/>
  <c r="F376" i="87" s="1"/>
  <c r="J376" i="87" s="1"/>
  <c r="C380" i="87"/>
  <c r="F380" i="87" s="1"/>
  <c r="J380" i="87" s="1"/>
  <c r="C384" i="87"/>
  <c r="F384" i="87" s="1"/>
  <c r="J384" i="87" s="1"/>
  <c r="C388" i="87"/>
  <c r="F388" i="87" s="1"/>
  <c r="J388" i="87" s="1"/>
  <c r="C392" i="87"/>
  <c r="F392" i="87" s="1"/>
  <c r="J392" i="87" s="1"/>
  <c r="C396" i="87"/>
  <c r="F396" i="87" s="1"/>
  <c r="J396" i="87" s="1"/>
  <c r="C400" i="87"/>
  <c r="F400" i="87" s="1"/>
  <c r="J400" i="87" s="1"/>
  <c r="C245" i="87"/>
  <c r="F245" i="87" s="1"/>
  <c r="J245" i="87" s="1"/>
  <c r="C249" i="87"/>
  <c r="F249" i="87" s="1"/>
  <c r="J249" i="87" s="1"/>
  <c r="C253" i="87"/>
  <c r="F253" i="87" s="1"/>
  <c r="J253" i="87" s="1"/>
  <c r="C257" i="87"/>
  <c r="F257" i="87" s="1"/>
  <c r="J257" i="87" s="1"/>
  <c r="C261" i="87"/>
  <c r="F261" i="87" s="1"/>
  <c r="J261" i="87" s="1"/>
  <c r="C265" i="87"/>
  <c r="F265" i="87" s="1"/>
  <c r="J265" i="87" s="1"/>
  <c r="C269" i="87"/>
  <c r="F269" i="87" s="1"/>
  <c r="J269" i="87" s="1"/>
  <c r="C273" i="87"/>
  <c r="F273" i="87" s="1"/>
  <c r="J273" i="87" s="1"/>
  <c r="C277" i="87"/>
  <c r="F277" i="87" s="1"/>
  <c r="J277" i="87" s="1"/>
  <c r="C281" i="87"/>
  <c r="F281" i="87" s="1"/>
  <c r="J281" i="87" s="1"/>
  <c r="C285" i="87"/>
  <c r="F285" i="87" s="1"/>
  <c r="J285" i="87" s="1"/>
  <c r="C289" i="87"/>
  <c r="F289" i="87" s="1"/>
  <c r="J289" i="87" s="1"/>
  <c r="C293" i="87"/>
  <c r="F293" i="87" s="1"/>
  <c r="J293" i="87" s="1"/>
  <c r="C297" i="87"/>
  <c r="F297" i="87" s="1"/>
  <c r="J297" i="87" s="1"/>
  <c r="C301" i="87"/>
  <c r="F301" i="87" s="1"/>
  <c r="J301" i="87" s="1"/>
  <c r="C305" i="87"/>
  <c r="F305" i="87" s="1"/>
  <c r="J305" i="87" s="1"/>
  <c r="C309" i="87"/>
  <c r="F309" i="87" s="1"/>
  <c r="J309" i="87" s="1"/>
  <c r="C313" i="87"/>
  <c r="F313" i="87" s="1"/>
  <c r="J313" i="87" s="1"/>
  <c r="C317" i="87"/>
  <c r="F317" i="87" s="1"/>
  <c r="J317" i="87" s="1"/>
  <c r="C321" i="87"/>
  <c r="F321" i="87" s="1"/>
  <c r="J321" i="87" s="1"/>
  <c r="C325" i="87"/>
  <c r="F325" i="87" s="1"/>
  <c r="J325" i="87" s="1"/>
  <c r="C329" i="87"/>
  <c r="F329" i="87" s="1"/>
  <c r="J329" i="87" s="1"/>
  <c r="C333" i="87"/>
  <c r="F333" i="87" s="1"/>
  <c r="J333" i="87" s="1"/>
  <c r="C337" i="87"/>
  <c r="F337" i="87" s="1"/>
  <c r="J337" i="87" s="1"/>
  <c r="C341" i="87"/>
  <c r="F341" i="87" s="1"/>
  <c r="J341" i="87" s="1"/>
  <c r="C345" i="87"/>
  <c r="F345" i="87" s="1"/>
  <c r="J345" i="87" s="1"/>
  <c r="C349" i="87"/>
  <c r="F349" i="87" s="1"/>
  <c r="J349" i="87" s="1"/>
  <c r="C353" i="87"/>
  <c r="F353" i="87" s="1"/>
  <c r="J353" i="87" s="1"/>
  <c r="C357" i="87"/>
  <c r="F357" i="87" s="1"/>
  <c r="J357" i="87" s="1"/>
  <c r="C361" i="87"/>
  <c r="F361" i="87" s="1"/>
  <c r="J361" i="87" s="1"/>
  <c r="C365" i="87"/>
  <c r="F365" i="87" s="1"/>
  <c r="J365" i="87" s="1"/>
  <c r="C369" i="87"/>
  <c r="F369" i="87" s="1"/>
  <c r="J369" i="87" s="1"/>
  <c r="C373" i="87"/>
  <c r="F373" i="87" s="1"/>
  <c r="J373" i="87" s="1"/>
  <c r="C377" i="87"/>
  <c r="F377" i="87" s="1"/>
  <c r="J377" i="87" s="1"/>
  <c r="C381" i="87"/>
  <c r="F381" i="87" s="1"/>
  <c r="J381" i="87" s="1"/>
  <c r="C385" i="87"/>
  <c r="F385" i="87" s="1"/>
  <c r="J385" i="87" s="1"/>
  <c r="C389" i="87"/>
  <c r="F389" i="87" s="1"/>
  <c r="J389" i="87" s="1"/>
  <c r="C393" i="87"/>
  <c r="F393" i="87" s="1"/>
  <c r="J393" i="87" s="1"/>
  <c r="C397" i="87"/>
  <c r="F397" i="87" s="1"/>
  <c r="J397" i="87" s="1"/>
  <c r="C401" i="87"/>
  <c r="F401" i="87" s="1"/>
  <c r="J401" i="87" s="1"/>
  <c r="C242" i="87"/>
  <c r="F242" i="87" s="1"/>
  <c r="J242" i="87" s="1"/>
  <c r="C246" i="87"/>
  <c r="F246" i="87" s="1"/>
  <c r="J246" i="87" s="1"/>
  <c r="C250" i="87"/>
  <c r="F250" i="87" s="1"/>
  <c r="J250" i="87" s="1"/>
  <c r="C254" i="87"/>
  <c r="F254" i="87" s="1"/>
  <c r="J254" i="87" s="1"/>
  <c r="C258" i="87"/>
  <c r="F258" i="87" s="1"/>
  <c r="J258" i="87" s="1"/>
  <c r="C262" i="87"/>
  <c r="F262" i="87" s="1"/>
  <c r="J262" i="87" s="1"/>
  <c r="C266" i="87"/>
  <c r="F266" i="87" s="1"/>
  <c r="J266" i="87" s="1"/>
  <c r="C270" i="87"/>
  <c r="F270" i="87" s="1"/>
  <c r="J270" i="87" s="1"/>
  <c r="C274" i="87"/>
  <c r="F274" i="87" s="1"/>
  <c r="J274" i="87" s="1"/>
  <c r="C278" i="87"/>
  <c r="F278" i="87" s="1"/>
  <c r="J278" i="87" s="1"/>
  <c r="C282" i="87"/>
  <c r="F282" i="87" s="1"/>
  <c r="J282" i="87" s="1"/>
  <c r="C286" i="87"/>
  <c r="F286" i="87" s="1"/>
  <c r="J286" i="87" s="1"/>
  <c r="C290" i="87"/>
  <c r="F290" i="87" s="1"/>
  <c r="J290" i="87" s="1"/>
  <c r="C294" i="87"/>
  <c r="F294" i="87" s="1"/>
  <c r="J294" i="87" s="1"/>
  <c r="C298" i="87"/>
  <c r="F298" i="87" s="1"/>
  <c r="J298" i="87" s="1"/>
  <c r="C302" i="87"/>
  <c r="F302" i="87" s="1"/>
  <c r="J302" i="87" s="1"/>
  <c r="C306" i="87"/>
  <c r="F306" i="87" s="1"/>
  <c r="J306" i="87" s="1"/>
  <c r="C310" i="87"/>
  <c r="F310" i="87" s="1"/>
  <c r="J310" i="87" s="1"/>
  <c r="C314" i="87"/>
  <c r="F314" i="87" s="1"/>
  <c r="J314" i="87" s="1"/>
  <c r="C318" i="87"/>
  <c r="F318" i="87" s="1"/>
  <c r="J318" i="87" s="1"/>
  <c r="C322" i="87"/>
  <c r="F322" i="87" s="1"/>
  <c r="J322" i="87" s="1"/>
  <c r="C326" i="87"/>
  <c r="F326" i="87" s="1"/>
  <c r="J326" i="87" s="1"/>
  <c r="C330" i="87"/>
  <c r="F330" i="87" s="1"/>
  <c r="J330" i="87" s="1"/>
  <c r="C334" i="87"/>
  <c r="F334" i="87" s="1"/>
  <c r="J334" i="87" s="1"/>
  <c r="C338" i="87"/>
  <c r="F338" i="87" s="1"/>
  <c r="J338" i="87" s="1"/>
  <c r="C342" i="87"/>
  <c r="F342" i="87" s="1"/>
  <c r="J342" i="87" s="1"/>
  <c r="C346" i="87"/>
  <c r="F346" i="87" s="1"/>
  <c r="J346" i="87" s="1"/>
  <c r="C350" i="87"/>
  <c r="F350" i="87" s="1"/>
  <c r="J350" i="87" s="1"/>
  <c r="C354" i="87"/>
  <c r="F354" i="87" s="1"/>
  <c r="J354" i="87" s="1"/>
  <c r="C358" i="87"/>
  <c r="F358" i="87" s="1"/>
  <c r="J358" i="87" s="1"/>
  <c r="C362" i="87"/>
  <c r="F362" i="87" s="1"/>
  <c r="J362" i="87" s="1"/>
  <c r="C366" i="87"/>
  <c r="F366" i="87" s="1"/>
  <c r="J366" i="87" s="1"/>
  <c r="C370" i="87"/>
  <c r="F370" i="87" s="1"/>
  <c r="J370" i="87" s="1"/>
  <c r="C374" i="87"/>
  <c r="F374" i="87" s="1"/>
  <c r="J374" i="87" s="1"/>
  <c r="C378" i="87"/>
  <c r="F378" i="87" s="1"/>
  <c r="J378" i="87" s="1"/>
  <c r="C382" i="87"/>
  <c r="F382" i="87" s="1"/>
  <c r="J382" i="87" s="1"/>
  <c r="C386" i="87"/>
  <c r="F386" i="87" s="1"/>
  <c r="J386" i="87" s="1"/>
  <c r="C390" i="87"/>
  <c r="F390" i="87" s="1"/>
  <c r="J390" i="87" s="1"/>
  <c r="C394" i="87"/>
  <c r="F394" i="87" s="1"/>
  <c r="J394" i="87" s="1"/>
  <c r="C398" i="87"/>
  <c r="F398" i="87" s="1"/>
  <c r="J398" i="87" s="1"/>
  <c r="C243" i="87"/>
  <c r="F243" i="87" s="1"/>
  <c r="J243" i="87" s="1"/>
  <c r="C247" i="87"/>
  <c r="F247" i="87" s="1"/>
  <c r="J247" i="87" s="1"/>
  <c r="C251" i="87"/>
  <c r="F251" i="87" s="1"/>
  <c r="J251" i="87" s="1"/>
  <c r="C255" i="87"/>
  <c r="F255" i="87" s="1"/>
  <c r="J255" i="87" s="1"/>
  <c r="C259" i="87"/>
  <c r="F259" i="87" s="1"/>
  <c r="J259" i="87" s="1"/>
  <c r="C263" i="87"/>
  <c r="F263" i="87" s="1"/>
  <c r="J263" i="87" s="1"/>
  <c r="C267" i="87"/>
  <c r="F267" i="87" s="1"/>
  <c r="J267" i="87" s="1"/>
  <c r="C271" i="87"/>
  <c r="F271" i="87" s="1"/>
  <c r="J271" i="87" s="1"/>
  <c r="C275" i="87"/>
  <c r="F275" i="87" s="1"/>
  <c r="J275" i="87" s="1"/>
  <c r="C279" i="87"/>
  <c r="F279" i="87" s="1"/>
  <c r="J279" i="87" s="1"/>
  <c r="C283" i="87"/>
  <c r="F283" i="87" s="1"/>
  <c r="J283" i="87" s="1"/>
  <c r="C287" i="87"/>
  <c r="F287" i="87" s="1"/>
  <c r="J287" i="87" s="1"/>
  <c r="C291" i="87"/>
  <c r="F291" i="87" s="1"/>
  <c r="J291" i="87" s="1"/>
  <c r="C295" i="87"/>
  <c r="F295" i="87" s="1"/>
  <c r="J295" i="87" s="1"/>
  <c r="C299" i="87"/>
  <c r="F299" i="87" s="1"/>
  <c r="J299" i="87" s="1"/>
  <c r="C303" i="87"/>
  <c r="F303" i="87" s="1"/>
  <c r="J303" i="87" s="1"/>
  <c r="C307" i="87"/>
  <c r="F307" i="87" s="1"/>
  <c r="J307" i="87" s="1"/>
  <c r="C311" i="87"/>
  <c r="F311" i="87" s="1"/>
  <c r="J311" i="87" s="1"/>
  <c r="C315" i="87"/>
  <c r="F315" i="87" s="1"/>
  <c r="J315" i="87" s="1"/>
  <c r="C319" i="87"/>
  <c r="F319" i="87" s="1"/>
  <c r="J319" i="87" s="1"/>
  <c r="C323" i="87"/>
  <c r="F323" i="87" s="1"/>
  <c r="J323" i="87" s="1"/>
  <c r="C327" i="87"/>
  <c r="F327" i="87" s="1"/>
  <c r="J327" i="87" s="1"/>
  <c r="C331" i="87"/>
  <c r="F331" i="87" s="1"/>
  <c r="J331" i="87" s="1"/>
  <c r="C335" i="87"/>
  <c r="F335" i="87" s="1"/>
  <c r="J335" i="87" s="1"/>
  <c r="C339" i="87"/>
  <c r="F339" i="87" s="1"/>
  <c r="J339" i="87" s="1"/>
  <c r="C343" i="87"/>
  <c r="F343" i="87" s="1"/>
  <c r="J343" i="87" s="1"/>
  <c r="C347" i="87"/>
  <c r="F347" i="87" s="1"/>
  <c r="J347" i="87" s="1"/>
  <c r="C351" i="87"/>
  <c r="F351" i="87" s="1"/>
  <c r="J351" i="87" s="1"/>
  <c r="C355" i="87"/>
  <c r="F355" i="87" s="1"/>
  <c r="J355" i="87" s="1"/>
  <c r="C359" i="87"/>
  <c r="F359" i="87" s="1"/>
  <c r="J359" i="87" s="1"/>
  <c r="C363" i="87"/>
  <c r="F363" i="87" s="1"/>
  <c r="J363" i="87" s="1"/>
  <c r="C367" i="87"/>
  <c r="F367" i="87" s="1"/>
  <c r="J367" i="87" s="1"/>
  <c r="C371" i="87"/>
  <c r="F371" i="87" s="1"/>
  <c r="J371" i="87" s="1"/>
  <c r="C375" i="87"/>
  <c r="F375" i="87" s="1"/>
  <c r="J375" i="87" s="1"/>
  <c r="C379" i="87"/>
  <c r="F379" i="87" s="1"/>
  <c r="J379" i="87" s="1"/>
  <c r="C383" i="87"/>
  <c r="F383" i="87" s="1"/>
  <c r="J383" i="87" s="1"/>
  <c r="C387" i="87"/>
  <c r="F387" i="87" s="1"/>
  <c r="J387" i="87" s="1"/>
  <c r="C391" i="87"/>
  <c r="F391" i="87" s="1"/>
  <c r="J391" i="87" s="1"/>
  <c r="C395" i="87"/>
  <c r="F395" i="87" s="1"/>
  <c r="J395" i="87" s="1"/>
  <c r="C399" i="87"/>
  <c r="F399" i="87" s="1"/>
  <c r="J399" i="87" s="1"/>
  <c r="C116" i="95"/>
  <c r="F116" i="95" s="1"/>
  <c r="J116" i="95" s="1"/>
  <c r="C169" i="95"/>
  <c r="F169" i="95" s="1"/>
  <c r="J169" i="95" s="1"/>
  <c r="C186" i="95"/>
  <c r="F186" i="95" s="1"/>
  <c r="J186" i="95" s="1"/>
  <c r="C170" i="95"/>
  <c r="F170" i="95" s="1"/>
  <c r="J170" i="95" s="1"/>
  <c r="C220" i="95"/>
  <c r="F220" i="95" s="1"/>
  <c r="J220" i="95" s="1"/>
  <c r="C167" i="95"/>
  <c r="F167" i="95" s="1"/>
  <c r="J167" i="95" s="1"/>
  <c r="C182" i="95"/>
  <c r="F182" i="95" s="1"/>
  <c r="J182" i="95" s="1"/>
  <c r="C36" i="96"/>
  <c r="F36" i="96" s="1"/>
  <c r="J36" i="96" s="1"/>
  <c r="C205" i="95"/>
  <c r="F205" i="95" s="1"/>
  <c r="J205" i="95" s="1"/>
  <c r="C203" i="95"/>
  <c r="F203" i="95" s="1"/>
  <c r="J203" i="95" s="1"/>
  <c r="C236" i="95"/>
  <c r="F236" i="95" s="1"/>
  <c r="J236" i="95" s="1"/>
  <c r="C18" i="95"/>
  <c r="F18" i="95" s="1"/>
  <c r="J18" i="95" s="1"/>
  <c r="C30" i="95"/>
  <c r="F30" i="95" s="1"/>
  <c r="J30" i="95" s="1"/>
  <c r="C34" i="94"/>
  <c r="F34" i="94" s="1"/>
  <c r="J34" i="94" s="1"/>
  <c r="C102" i="95"/>
  <c r="F102" i="95" s="1"/>
  <c r="J102" i="95" s="1"/>
  <c r="C106" i="94"/>
  <c r="F106" i="94" s="1"/>
  <c r="J106" i="94" s="1"/>
  <c r="C110" i="95"/>
  <c r="F110" i="95" s="1"/>
  <c r="J110" i="95" s="1"/>
  <c r="C72" i="95"/>
  <c r="F72" i="95" s="1"/>
  <c r="J72" i="95" s="1"/>
  <c r="C105" i="94"/>
  <c r="F105" i="94" s="1"/>
  <c r="J105" i="94" s="1"/>
  <c r="C223" i="95"/>
  <c r="F223" i="95" s="1"/>
  <c r="J223" i="95" s="1"/>
  <c r="C91" i="95"/>
  <c r="F91" i="95" s="1"/>
  <c r="J91" i="95" s="1"/>
  <c r="C149" i="95"/>
  <c r="C176" i="93"/>
  <c r="F176" i="93" s="1"/>
  <c r="J176" i="93" s="1"/>
  <c r="C68" i="95"/>
  <c r="F68" i="95" s="1"/>
  <c r="J68" i="95" s="1"/>
  <c r="C33" i="95"/>
  <c r="F33" i="95" s="1"/>
  <c r="J33" i="95" s="1"/>
  <c r="C48" i="95"/>
  <c r="F48" i="95" s="1"/>
  <c r="J48" i="95" s="1"/>
  <c r="C81" i="95"/>
  <c r="F81" i="95" s="1"/>
  <c r="J81" i="95" s="1"/>
  <c r="C108" i="95"/>
  <c r="F108" i="95" s="1"/>
  <c r="J108" i="95" s="1"/>
  <c r="C57" i="93"/>
  <c r="F57" i="93" s="1"/>
  <c r="J57" i="93" s="1"/>
  <c r="C29" i="95"/>
  <c r="F29" i="95" s="1"/>
  <c r="J29" i="95" s="1"/>
  <c r="C35" i="94"/>
  <c r="F35" i="94" s="1"/>
  <c r="J35" i="94" s="1"/>
  <c r="C64" i="95"/>
  <c r="F64" i="95" s="1"/>
  <c r="J64" i="95" s="1"/>
  <c r="C71" i="95"/>
  <c r="F71" i="95" s="1"/>
  <c r="J71" i="95" s="1"/>
  <c r="C99" i="95"/>
  <c r="F99" i="95" s="1"/>
  <c r="J99" i="95" s="1"/>
  <c r="C104" i="95"/>
  <c r="F104" i="95" s="1"/>
  <c r="J104" i="95" s="1"/>
  <c r="C109" i="95"/>
  <c r="F109" i="95" s="1"/>
  <c r="J109" i="95" s="1"/>
  <c r="C128" i="95"/>
  <c r="F128" i="95" s="1"/>
  <c r="J128" i="95" s="1"/>
  <c r="C235" i="89"/>
  <c r="F235" i="89" s="1"/>
  <c r="J235" i="89" s="1"/>
  <c r="C234" i="88"/>
  <c r="F234" i="88" s="1"/>
  <c r="J234" i="88" s="1"/>
  <c r="C237" i="88"/>
  <c r="F237" i="88" s="1"/>
  <c r="J237" i="88" s="1"/>
  <c r="C238" i="88"/>
  <c r="F238" i="88" s="1"/>
  <c r="J238" i="88" s="1"/>
  <c r="C239" i="88"/>
  <c r="F239" i="88" s="1"/>
  <c r="J239" i="88" s="1"/>
  <c r="C10" i="88"/>
  <c r="F10" i="88" s="1"/>
  <c r="J10" i="88" s="1"/>
  <c r="C12" i="88"/>
  <c r="F12" i="88" s="1"/>
  <c r="J12" i="88" s="1"/>
  <c r="C13" i="88"/>
  <c r="F13" i="88" s="1"/>
  <c r="J13" i="88" s="1"/>
  <c r="C14" i="88"/>
  <c r="F14" i="88" s="1"/>
  <c r="J14" i="88" s="1"/>
  <c r="C17" i="88"/>
  <c r="F17" i="88" s="1"/>
  <c r="J17" i="88" s="1"/>
  <c r="C20" i="88"/>
  <c r="F20" i="88" s="1"/>
  <c r="J20" i="88" s="1"/>
  <c r="C21" i="88"/>
  <c r="F21" i="88" s="1"/>
  <c r="J21" i="88" s="1"/>
  <c r="C22" i="88"/>
  <c r="F22" i="88" s="1"/>
  <c r="J22" i="88" s="1"/>
  <c r="C24" i="88"/>
  <c r="F24" i="88" s="1"/>
  <c r="J24" i="88" s="1"/>
  <c r="C25" i="88"/>
  <c r="F25" i="88" s="1"/>
  <c r="J25" i="88" s="1"/>
  <c r="C26" i="88"/>
  <c r="F26" i="88" s="1"/>
  <c r="J26" i="88" s="1"/>
  <c r="C38" i="88"/>
  <c r="F38" i="88" s="1"/>
  <c r="J38" i="88" s="1"/>
  <c r="C41" i="88"/>
  <c r="F41" i="88" s="1"/>
  <c r="J41" i="88" s="1"/>
  <c r="C42" i="88"/>
  <c r="F42" i="88" s="1"/>
  <c r="J42" i="88" s="1"/>
  <c r="C44" i="88"/>
  <c r="F44" i="88" s="1"/>
  <c r="J44" i="88" s="1"/>
  <c r="C46" i="88"/>
  <c r="F46" i="88" s="1"/>
  <c r="J46" i="88" s="1"/>
  <c r="C50" i="88"/>
  <c r="F50" i="88" s="1"/>
  <c r="J50" i="88" s="1"/>
  <c r="C52" i="88"/>
  <c r="F52" i="88" s="1"/>
  <c r="J52" i="88" s="1"/>
  <c r="C53" i="88"/>
  <c r="F53" i="88" s="1"/>
  <c r="J53" i="88" s="1"/>
  <c r="C54" i="88"/>
  <c r="F54" i="88" s="1"/>
  <c r="J54" i="88" s="1"/>
  <c r="C56" i="88"/>
  <c r="F56" i="88" s="1"/>
  <c r="J56" i="88" s="1"/>
  <c r="C58" i="88"/>
  <c r="F58" i="88" s="1"/>
  <c r="J58" i="88" s="1"/>
  <c r="C60" i="88"/>
  <c r="F60" i="88" s="1"/>
  <c r="J60" i="88" s="1"/>
  <c r="C61" i="88"/>
  <c r="F61" i="88" s="1"/>
  <c r="J61" i="88" s="1"/>
  <c r="C62" i="88"/>
  <c r="F62" i="88" s="1"/>
  <c r="J62" i="88" s="1"/>
  <c r="C66" i="88"/>
  <c r="F66" i="88" s="1"/>
  <c r="J66" i="88" s="1"/>
  <c r="C70" i="88"/>
  <c r="F70" i="88" s="1"/>
  <c r="J70" i="88" s="1"/>
  <c r="C73" i="88"/>
  <c r="F73" i="88" s="1"/>
  <c r="J73" i="88" s="1"/>
  <c r="C74" i="88"/>
  <c r="F74" i="88" s="1"/>
  <c r="J74" i="88" s="1"/>
  <c r="C76" i="88"/>
  <c r="F76" i="88" s="1"/>
  <c r="J76" i="88" s="1"/>
  <c r="C78" i="88"/>
  <c r="F78" i="88" s="1"/>
  <c r="J78" i="88" s="1"/>
  <c r="C80" i="88"/>
  <c r="F80" i="88" s="1"/>
  <c r="J80" i="88" s="1"/>
  <c r="C82" i="88"/>
  <c r="F82" i="88" s="1"/>
  <c r="J82" i="88" s="1"/>
  <c r="C85" i="88"/>
  <c r="F85" i="88" s="1"/>
  <c r="J85" i="88" s="1"/>
  <c r="C86" i="88"/>
  <c r="F86" i="88" s="1"/>
  <c r="J86" i="88" s="1"/>
  <c r="C90" i="88"/>
  <c r="F90" i="88" s="1"/>
  <c r="J90" i="88" s="1"/>
  <c r="C94" i="88"/>
  <c r="F94" i="88" s="1"/>
  <c r="J94" i="88" s="1"/>
  <c r="C96" i="88"/>
  <c r="F96" i="88" s="1"/>
  <c r="J96" i="88" s="1"/>
  <c r="C98" i="88"/>
  <c r="F98" i="88" s="1"/>
  <c r="J98" i="88" s="1"/>
  <c r="C101" i="88"/>
  <c r="F101" i="88" s="1"/>
  <c r="J101" i="88" s="1"/>
  <c r="C112" i="88"/>
  <c r="F112" i="88" s="1"/>
  <c r="J112" i="88" s="1"/>
  <c r="C114" i="88"/>
  <c r="F114" i="88" s="1"/>
  <c r="J114" i="88" s="1"/>
  <c r="C117" i="88"/>
  <c r="F117" i="88" s="1"/>
  <c r="J117" i="88" s="1"/>
  <c r="C118" i="88"/>
  <c r="F118" i="88" s="1"/>
  <c r="J118" i="88" s="1"/>
  <c r="C122" i="88"/>
  <c r="F122" i="88" s="1"/>
  <c r="J122" i="88" s="1"/>
  <c r="C126" i="88"/>
  <c r="F126" i="88" s="1"/>
  <c r="J126" i="88" s="1"/>
  <c r="C130" i="88"/>
  <c r="F130" i="88" s="1"/>
  <c r="J130" i="88" s="1"/>
  <c r="C134" i="88"/>
  <c r="F134" i="88" s="1"/>
  <c r="J134" i="88" s="1"/>
  <c r="C138" i="88"/>
  <c r="F138" i="88" s="1"/>
  <c r="J138" i="88" s="1"/>
  <c r="C142" i="88"/>
  <c r="F142" i="88" s="1"/>
  <c r="J142" i="88" s="1"/>
  <c r="C144" i="88"/>
  <c r="F144" i="88" s="1"/>
  <c r="J144" i="88" s="1"/>
  <c r="C146" i="88"/>
  <c r="F146" i="88" s="1"/>
  <c r="J146" i="88" s="1"/>
  <c r="C150" i="88"/>
  <c r="F150" i="88" s="1"/>
  <c r="J150" i="88" s="1"/>
  <c r="C154" i="88"/>
  <c r="F154" i="88" s="1"/>
  <c r="J154" i="88" s="1"/>
  <c r="C158" i="88"/>
  <c r="F158" i="88" s="1"/>
  <c r="J158" i="88" s="1"/>
  <c r="C162" i="88"/>
  <c r="F162" i="88" s="1"/>
  <c r="J162" i="88" s="1"/>
  <c r="C166" i="88"/>
  <c r="F166" i="88" s="1"/>
  <c r="J166" i="88" s="1"/>
  <c r="C171" i="88"/>
  <c r="F171" i="88" s="1"/>
  <c r="J171" i="88" s="1"/>
  <c r="C175" i="88"/>
  <c r="F175" i="88" s="1"/>
  <c r="J175" i="88" s="1"/>
  <c r="C179" i="88"/>
  <c r="F179" i="88" s="1"/>
  <c r="J179" i="88" s="1"/>
  <c r="C183" i="88"/>
  <c r="F183" i="88" s="1"/>
  <c r="J183" i="88" s="1"/>
  <c r="C188" i="88"/>
  <c r="F188" i="88" s="1"/>
  <c r="J188" i="88" s="1"/>
  <c r="C194" i="88"/>
  <c r="F194" i="88" s="1"/>
  <c r="J194" i="88" s="1"/>
  <c r="C199" i="88"/>
  <c r="F199" i="88" s="1"/>
  <c r="J199" i="88" s="1"/>
  <c r="C208" i="88"/>
  <c r="F208" i="88" s="1"/>
  <c r="J208" i="88" s="1"/>
  <c r="C214" i="88"/>
  <c r="F214" i="88" s="1"/>
  <c r="J214" i="88" s="1"/>
  <c r="C215" i="88"/>
  <c r="F215" i="88" s="1"/>
  <c r="J215" i="88" s="1"/>
  <c r="C219" i="88"/>
  <c r="F219" i="88" s="1"/>
  <c r="J219" i="88" s="1"/>
  <c r="C224" i="88"/>
  <c r="F224" i="88" s="1"/>
  <c r="J224" i="88" s="1"/>
  <c r="C11" i="89"/>
  <c r="F11" i="89" s="1"/>
  <c r="J11" i="89" s="1"/>
  <c r="C15" i="89"/>
  <c r="F15" i="89" s="1"/>
  <c r="J15" i="89" s="1"/>
  <c r="C16" i="89"/>
  <c r="F16" i="89" s="1"/>
  <c r="J16" i="89" s="1"/>
  <c r="C19" i="89"/>
  <c r="F19" i="89" s="1"/>
  <c r="J19" i="89" s="1"/>
  <c r="C23" i="89"/>
  <c r="F23" i="89" s="1"/>
  <c r="J23" i="89" s="1"/>
  <c r="C27" i="89"/>
  <c r="F27" i="89" s="1"/>
  <c r="J27" i="89" s="1"/>
  <c r="C28" i="89"/>
  <c r="F28" i="89" s="1"/>
  <c r="J28" i="89" s="1"/>
  <c r="C31" i="89"/>
  <c r="F31" i="89" s="1"/>
  <c r="J31" i="89" s="1"/>
  <c r="C37" i="89"/>
  <c r="F37" i="89" s="1"/>
  <c r="J37" i="89" s="1"/>
  <c r="C39" i="89"/>
  <c r="F39" i="89" s="1"/>
  <c r="J39" i="89" s="1"/>
  <c r="C40" i="89"/>
  <c r="F40" i="89" s="1"/>
  <c r="J40" i="89" s="1"/>
  <c r="C43" i="89"/>
  <c r="F43" i="89" s="1"/>
  <c r="J43" i="89" s="1"/>
  <c r="C45" i="89"/>
  <c r="F45" i="89" s="1"/>
  <c r="J45" i="89" s="1"/>
  <c r="C47" i="89"/>
  <c r="F47" i="89" s="1"/>
  <c r="J47" i="89" s="1"/>
  <c r="C49" i="89"/>
  <c r="F49" i="89" s="1"/>
  <c r="J49" i="89" s="1"/>
  <c r="C51" i="89"/>
  <c r="F51" i="89" s="1"/>
  <c r="J51" i="89" s="1"/>
  <c r="C55" i="89"/>
  <c r="F55" i="89" s="1"/>
  <c r="J55" i="89" s="1"/>
  <c r="C59" i="89"/>
  <c r="F59" i="89" s="1"/>
  <c r="J59" i="89" s="1"/>
  <c r="C63" i="89"/>
  <c r="F63" i="89" s="1"/>
  <c r="J63" i="89" s="1"/>
  <c r="C65" i="89"/>
  <c r="F65" i="89" s="1"/>
  <c r="J65" i="89" s="1"/>
  <c r="C67" i="89"/>
  <c r="F67" i="89" s="1"/>
  <c r="J67" i="89" s="1"/>
  <c r="C69" i="89"/>
  <c r="F69" i="89" s="1"/>
  <c r="J69" i="89" s="1"/>
  <c r="C75" i="89"/>
  <c r="F75" i="89" s="1"/>
  <c r="J75" i="89" s="1"/>
  <c r="C77" i="89"/>
  <c r="F77" i="89" s="1"/>
  <c r="J77" i="89" s="1"/>
  <c r="C79" i="89"/>
  <c r="F79" i="89" s="1"/>
  <c r="J79" i="89" s="1"/>
  <c r="C83" i="89"/>
  <c r="F83" i="89" s="1"/>
  <c r="J83" i="89" s="1"/>
  <c r="C84" i="89"/>
  <c r="F84" i="89" s="1"/>
  <c r="J84" i="89" s="1"/>
  <c r="C87" i="89"/>
  <c r="F87" i="89" s="1"/>
  <c r="J87" i="89" s="1"/>
  <c r="C88" i="89"/>
  <c r="F88" i="89" s="1"/>
  <c r="J88" i="89" s="1"/>
  <c r="C89" i="89"/>
  <c r="F89" i="89" s="1"/>
  <c r="J89" i="89" s="1"/>
  <c r="C92" i="89"/>
  <c r="F92" i="89" s="1"/>
  <c r="J92" i="89" s="1"/>
  <c r="C93" i="89"/>
  <c r="F93" i="89" s="1"/>
  <c r="J93" i="89" s="1"/>
  <c r="C95" i="89"/>
  <c r="F95" i="89" s="1"/>
  <c r="J95" i="89" s="1"/>
  <c r="C97" i="89"/>
  <c r="F97" i="89" s="1"/>
  <c r="J97" i="89" s="1"/>
  <c r="C100" i="89"/>
  <c r="F100" i="89" s="1"/>
  <c r="J100" i="89" s="1"/>
  <c r="C103" i="89"/>
  <c r="F103" i="89" s="1"/>
  <c r="J103" i="89" s="1"/>
  <c r="C107" i="89"/>
  <c r="F107" i="89" s="1"/>
  <c r="J107" i="89" s="1"/>
  <c r="C111" i="89"/>
  <c r="F111" i="89" s="1"/>
  <c r="J111" i="89" s="1"/>
  <c r="C113" i="89"/>
  <c r="F113" i="89" s="1"/>
  <c r="J113" i="89" s="1"/>
  <c r="C115" i="89"/>
  <c r="F115" i="89" s="1"/>
  <c r="J115" i="89" s="1"/>
  <c r="C119" i="89"/>
  <c r="F119" i="89" s="1"/>
  <c r="J119" i="89" s="1"/>
  <c r="C120" i="89"/>
  <c r="F120" i="89" s="1"/>
  <c r="J120" i="89" s="1"/>
  <c r="C121" i="89"/>
  <c r="F121" i="89" s="1"/>
  <c r="J121" i="89" s="1"/>
  <c r="C123" i="89"/>
  <c r="F123" i="89" s="1"/>
  <c r="J123" i="89" s="1"/>
  <c r="C124" i="89"/>
  <c r="F124" i="89" s="1"/>
  <c r="J124" i="89" s="1"/>
  <c r="C125" i="89"/>
  <c r="F125" i="89" s="1"/>
  <c r="J125" i="89" s="1"/>
  <c r="C127" i="89"/>
  <c r="F127" i="89" s="1"/>
  <c r="J127" i="89" s="1"/>
  <c r="C129" i="89"/>
  <c r="F129" i="89" s="1"/>
  <c r="J129" i="89" s="1"/>
  <c r="C131" i="89"/>
  <c r="F131" i="89" s="1"/>
  <c r="J131" i="89" s="1"/>
  <c r="C132" i="89"/>
  <c r="F132" i="89" s="1"/>
  <c r="J132" i="89" s="1"/>
  <c r="C133" i="89"/>
  <c r="F133" i="89" s="1"/>
  <c r="J133" i="89" s="1"/>
  <c r="C135" i="89"/>
  <c r="F135" i="89" s="1"/>
  <c r="J135" i="89" s="1"/>
  <c r="C136" i="89"/>
  <c r="F136" i="89" s="1"/>
  <c r="J136" i="89" s="1"/>
  <c r="C137" i="89"/>
  <c r="F137" i="89" s="1"/>
  <c r="J137" i="89" s="1"/>
  <c r="C139" i="89"/>
  <c r="F139" i="89" s="1"/>
  <c r="J139" i="89" s="1"/>
  <c r="C140" i="89"/>
  <c r="F140" i="89" s="1"/>
  <c r="J140" i="89" s="1"/>
  <c r="C141" i="89"/>
  <c r="F141" i="89" s="1"/>
  <c r="J141" i="89" s="1"/>
  <c r="C143" i="89"/>
  <c r="F143" i="89" s="1"/>
  <c r="J143" i="89" s="1"/>
  <c r="C145" i="89"/>
  <c r="F145" i="89" s="1"/>
  <c r="J145" i="89" s="1"/>
  <c r="C147" i="89"/>
  <c r="F147" i="89" s="1"/>
  <c r="J147" i="89" s="1"/>
  <c r="C148" i="89"/>
  <c r="F148" i="89" s="1"/>
  <c r="J148" i="89" s="1"/>
  <c r="C151" i="89"/>
  <c r="F151" i="89" s="1"/>
  <c r="J151" i="89" s="1"/>
  <c r="C152" i="89"/>
  <c r="F152" i="89" s="1"/>
  <c r="J152" i="89" s="1"/>
  <c r="C153" i="89"/>
  <c r="F153" i="89" s="1"/>
  <c r="J153" i="89" s="1"/>
  <c r="C155" i="89"/>
  <c r="F155" i="89" s="1"/>
  <c r="J155" i="89" s="1"/>
  <c r="C156" i="89"/>
  <c r="F156" i="89" s="1"/>
  <c r="J156" i="89" s="1"/>
  <c r="C157" i="89"/>
  <c r="F157" i="89" s="1"/>
  <c r="J157" i="89" s="1"/>
  <c r="C159" i="89"/>
  <c r="F159" i="89" s="1"/>
  <c r="J159" i="89" s="1"/>
  <c r="C160" i="89"/>
  <c r="F160" i="89" s="1"/>
  <c r="J160" i="89" s="1"/>
  <c r="C161" i="89"/>
  <c r="F161" i="89" s="1"/>
  <c r="J161" i="89" s="1"/>
  <c r="C163" i="89"/>
  <c r="F163" i="89" s="1"/>
  <c r="J163" i="89" s="1"/>
  <c r="C164" i="89"/>
  <c r="F164" i="89" s="1"/>
  <c r="J164" i="89" s="1"/>
  <c r="C165" i="89"/>
  <c r="F165" i="89" s="1"/>
  <c r="J165" i="89" s="1"/>
  <c r="C168" i="89"/>
  <c r="F168" i="89" s="1"/>
  <c r="J168" i="89" s="1"/>
  <c r="C172" i="89"/>
  <c r="F172" i="89" s="1"/>
  <c r="J172" i="89" s="1"/>
  <c r="C173" i="89"/>
  <c r="F173" i="89" s="1"/>
  <c r="J173" i="89" s="1"/>
  <c r="C174" i="89"/>
  <c r="F174" i="89" s="1"/>
  <c r="J174" i="89" s="1"/>
  <c r="C177" i="89"/>
  <c r="F177" i="89" s="1"/>
  <c r="J177" i="89" s="1"/>
  <c r="C178" i="89"/>
  <c r="F178" i="89" s="1"/>
  <c r="J178" i="89" s="1"/>
  <c r="C180" i="89"/>
  <c r="F180" i="89" s="1"/>
  <c r="J180" i="89" s="1"/>
  <c r="C181" i="89"/>
  <c r="F181" i="89" s="1"/>
  <c r="J181" i="89" s="1"/>
  <c r="C184" i="89"/>
  <c r="F184" i="89" s="1"/>
  <c r="J184" i="89" s="1"/>
  <c r="C185" i="89"/>
  <c r="F185" i="89" s="1"/>
  <c r="J185" i="89" s="1"/>
  <c r="C187" i="89"/>
  <c r="F187" i="89" s="1"/>
  <c r="J187" i="89" s="1"/>
  <c r="C189" i="89"/>
  <c r="F189" i="89" s="1"/>
  <c r="J189" i="89" s="1"/>
  <c r="C190" i="89"/>
  <c r="F190" i="89" s="1"/>
  <c r="J190" i="89" s="1"/>
  <c r="C191" i="89"/>
  <c r="F191" i="89" s="1"/>
  <c r="J191" i="89" s="1"/>
  <c r="C192" i="89"/>
  <c r="F192" i="89" s="1"/>
  <c r="J192" i="89" s="1"/>
  <c r="C193" i="89"/>
  <c r="F193" i="89" s="1"/>
  <c r="J193" i="89" s="1"/>
  <c r="C195" i="89"/>
  <c r="F195" i="89" s="1"/>
  <c r="J195" i="89" s="1"/>
  <c r="C196" i="89"/>
  <c r="F196" i="89" s="1"/>
  <c r="J196" i="89" s="1"/>
  <c r="C197" i="89"/>
  <c r="F197" i="89" s="1"/>
  <c r="J197" i="89" s="1"/>
  <c r="C198" i="89"/>
  <c r="F198" i="89" s="1"/>
  <c r="J198" i="89" s="1"/>
  <c r="C200" i="89"/>
  <c r="F200" i="89" s="1"/>
  <c r="J200" i="89" s="1"/>
  <c r="C201" i="89"/>
  <c r="F201" i="89" s="1"/>
  <c r="J201" i="89" s="1"/>
  <c r="C202" i="89"/>
  <c r="F202" i="89" s="1"/>
  <c r="J202" i="89" s="1"/>
  <c r="C204" i="89"/>
  <c r="F204" i="89" s="1"/>
  <c r="J204" i="89" s="1"/>
  <c r="C206" i="89"/>
  <c r="F206" i="89" s="1"/>
  <c r="J206" i="89" s="1"/>
  <c r="C207" i="89"/>
  <c r="F207" i="89" s="1"/>
  <c r="J207" i="89" s="1"/>
  <c r="C209" i="89"/>
  <c r="F209" i="89" s="1"/>
  <c r="J209" i="89" s="1"/>
  <c r="C210" i="89"/>
  <c r="F210" i="89" s="1"/>
  <c r="J210" i="89" s="1"/>
  <c r="C211" i="89"/>
  <c r="F211" i="89" s="1"/>
  <c r="J211" i="89" s="1"/>
  <c r="C212" i="89"/>
  <c r="F212" i="89" s="1"/>
  <c r="J212" i="89" s="1"/>
  <c r="C213" i="89"/>
  <c r="F213" i="89" s="1"/>
  <c r="J213" i="89" s="1"/>
  <c r="C216" i="89"/>
  <c r="F216" i="89" s="1"/>
  <c r="J216" i="89" s="1"/>
  <c r="C217" i="89"/>
  <c r="F217" i="89" s="1"/>
  <c r="J217" i="89" s="1"/>
  <c r="C218" i="89"/>
  <c r="F218" i="89" s="1"/>
  <c r="J218" i="89" s="1"/>
  <c r="C221" i="89"/>
  <c r="F221" i="89" s="1"/>
  <c r="J221" i="89" s="1"/>
  <c r="C222" i="89"/>
  <c r="F222" i="89" s="1"/>
  <c r="J222" i="89" s="1"/>
  <c r="C225" i="89"/>
  <c r="F225" i="89" s="1"/>
  <c r="J225" i="89" s="1"/>
  <c r="C226" i="89"/>
  <c r="F226" i="89" s="1"/>
  <c r="J226" i="89" s="1"/>
  <c r="C227" i="89"/>
  <c r="F227" i="89" s="1"/>
  <c r="J227" i="89" s="1"/>
  <c r="C228" i="89"/>
  <c r="F228" i="89" s="1"/>
  <c r="J228" i="89" s="1"/>
  <c r="C229" i="89"/>
  <c r="F229" i="89" s="1"/>
  <c r="J229" i="89" s="1"/>
  <c r="C230" i="89"/>
  <c r="F230" i="89" s="1"/>
  <c r="J230" i="89" s="1"/>
  <c r="C231" i="89"/>
  <c r="F231" i="89" s="1"/>
  <c r="J231" i="89" s="1"/>
  <c r="C232" i="89"/>
  <c r="F232" i="89" s="1"/>
  <c r="J232" i="89" s="1"/>
  <c r="C233" i="89"/>
  <c r="F233" i="89" s="1"/>
  <c r="J233" i="89" s="1"/>
  <c r="F241" i="87"/>
  <c r="J241" i="87" s="1"/>
  <c r="C241" i="88" s="1"/>
  <c r="F244" i="87"/>
  <c r="J244" i="87" s="1"/>
  <c r="C9" i="82"/>
  <c r="F9" i="82" s="1"/>
  <c r="F149" i="95" l="1"/>
  <c r="J149" i="95" s="1"/>
  <c r="C149" i="96" s="1"/>
  <c r="F149" i="96" s="1"/>
  <c r="J149" i="96" s="1"/>
  <c r="C244" i="88"/>
  <c r="F244" i="88" s="1"/>
  <c r="J244" i="88" s="1"/>
  <c r="C248" i="88"/>
  <c r="F248" i="88" s="1"/>
  <c r="J248" i="88" s="1"/>
  <c r="C252" i="88"/>
  <c r="F252" i="88" s="1"/>
  <c r="J252" i="88" s="1"/>
  <c r="C256" i="88"/>
  <c r="F256" i="88" s="1"/>
  <c r="J256" i="88" s="1"/>
  <c r="C260" i="88"/>
  <c r="F260" i="88" s="1"/>
  <c r="J260" i="88" s="1"/>
  <c r="C264" i="88"/>
  <c r="F264" i="88" s="1"/>
  <c r="J264" i="88" s="1"/>
  <c r="C268" i="88"/>
  <c r="F268" i="88" s="1"/>
  <c r="J268" i="88" s="1"/>
  <c r="C272" i="88"/>
  <c r="F272" i="88" s="1"/>
  <c r="J272" i="88" s="1"/>
  <c r="C276" i="88"/>
  <c r="F276" i="88" s="1"/>
  <c r="J276" i="88" s="1"/>
  <c r="C280" i="88"/>
  <c r="F280" i="88" s="1"/>
  <c r="J280" i="88" s="1"/>
  <c r="C284" i="88"/>
  <c r="F284" i="88" s="1"/>
  <c r="J284" i="88" s="1"/>
  <c r="C288" i="88"/>
  <c r="F288" i="88" s="1"/>
  <c r="J288" i="88" s="1"/>
  <c r="C292" i="88"/>
  <c r="F292" i="88" s="1"/>
  <c r="J292" i="88" s="1"/>
  <c r="C296" i="88"/>
  <c r="F296" i="88" s="1"/>
  <c r="J296" i="88" s="1"/>
  <c r="C300" i="88"/>
  <c r="F300" i="88" s="1"/>
  <c r="J300" i="88" s="1"/>
  <c r="C304" i="88"/>
  <c r="F304" i="88" s="1"/>
  <c r="J304" i="88" s="1"/>
  <c r="C308" i="88"/>
  <c r="F308" i="88" s="1"/>
  <c r="J308" i="88" s="1"/>
  <c r="C312" i="88"/>
  <c r="C316" i="88"/>
  <c r="F316" i="88" s="1"/>
  <c r="J316" i="88" s="1"/>
  <c r="C320" i="88"/>
  <c r="F320" i="88" s="1"/>
  <c r="J320" i="88" s="1"/>
  <c r="C324" i="88"/>
  <c r="F324" i="88" s="1"/>
  <c r="J324" i="88" s="1"/>
  <c r="C328" i="88"/>
  <c r="C332" i="88"/>
  <c r="F332" i="88" s="1"/>
  <c r="J332" i="88" s="1"/>
  <c r="C336" i="88"/>
  <c r="F336" i="88" s="1"/>
  <c r="J336" i="88" s="1"/>
  <c r="C340" i="88"/>
  <c r="F340" i="88" s="1"/>
  <c r="J340" i="88" s="1"/>
  <c r="C344" i="88"/>
  <c r="C348" i="88"/>
  <c r="F348" i="88" s="1"/>
  <c r="J348" i="88" s="1"/>
  <c r="C352" i="88"/>
  <c r="F352" i="88" s="1"/>
  <c r="J352" i="88" s="1"/>
  <c r="C356" i="88"/>
  <c r="F356" i="88" s="1"/>
  <c r="J356" i="88" s="1"/>
  <c r="C360" i="88"/>
  <c r="C364" i="88"/>
  <c r="F364" i="88" s="1"/>
  <c r="J364" i="88" s="1"/>
  <c r="C368" i="88"/>
  <c r="F368" i="88" s="1"/>
  <c r="J368" i="88" s="1"/>
  <c r="C372" i="88"/>
  <c r="F372" i="88" s="1"/>
  <c r="J372" i="88" s="1"/>
  <c r="C376" i="88"/>
  <c r="C380" i="88"/>
  <c r="F380" i="88" s="1"/>
  <c r="J380" i="88" s="1"/>
  <c r="C384" i="88"/>
  <c r="F384" i="88" s="1"/>
  <c r="J384" i="88" s="1"/>
  <c r="C388" i="88"/>
  <c r="F388" i="88" s="1"/>
  <c r="J388" i="88" s="1"/>
  <c r="C392" i="88"/>
  <c r="F392" i="88" s="1"/>
  <c r="J392" i="88" s="1"/>
  <c r="C396" i="88"/>
  <c r="F396" i="88" s="1"/>
  <c r="J396" i="88" s="1"/>
  <c r="C400" i="88"/>
  <c r="F400" i="88" s="1"/>
  <c r="J400" i="88" s="1"/>
  <c r="C245" i="88"/>
  <c r="F245" i="88" s="1"/>
  <c r="J245" i="88" s="1"/>
  <c r="C249" i="88"/>
  <c r="F249" i="88" s="1"/>
  <c r="J249" i="88" s="1"/>
  <c r="C253" i="88"/>
  <c r="F253" i="88" s="1"/>
  <c r="J253" i="88" s="1"/>
  <c r="C257" i="88"/>
  <c r="F257" i="88" s="1"/>
  <c r="J257" i="88" s="1"/>
  <c r="C261" i="88"/>
  <c r="F261" i="88" s="1"/>
  <c r="J261" i="88" s="1"/>
  <c r="C265" i="88"/>
  <c r="F265" i="88" s="1"/>
  <c r="J265" i="88" s="1"/>
  <c r="C269" i="88"/>
  <c r="F269" i="88" s="1"/>
  <c r="J269" i="88" s="1"/>
  <c r="C273" i="88"/>
  <c r="F273" i="88" s="1"/>
  <c r="J273" i="88" s="1"/>
  <c r="C277" i="88"/>
  <c r="F277" i="88" s="1"/>
  <c r="J277" i="88" s="1"/>
  <c r="C281" i="88"/>
  <c r="F281" i="88" s="1"/>
  <c r="J281" i="88" s="1"/>
  <c r="C285" i="88"/>
  <c r="F285" i="88" s="1"/>
  <c r="J285" i="88" s="1"/>
  <c r="C289" i="88"/>
  <c r="F289" i="88" s="1"/>
  <c r="J289" i="88" s="1"/>
  <c r="C293" i="88"/>
  <c r="F293" i="88" s="1"/>
  <c r="J293" i="88" s="1"/>
  <c r="C297" i="88"/>
  <c r="F297" i="88" s="1"/>
  <c r="J297" i="88" s="1"/>
  <c r="C301" i="88"/>
  <c r="F301" i="88" s="1"/>
  <c r="J301" i="88" s="1"/>
  <c r="C305" i="88"/>
  <c r="F305" i="88" s="1"/>
  <c r="J305" i="88" s="1"/>
  <c r="C309" i="88"/>
  <c r="F309" i="88" s="1"/>
  <c r="J309" i="88" s="1"/>
  <c r="C313" i="88"/>
  <c r="F313" i="88" s="1"/>
  <c r="J313" i="88" s="1"/>
  <c r="C317" i="88"/>
  <c r="F317" i="88" s="1"/>
  <c r="J317" i="88" s="1"/>
  <c r="C321" i="88"/>
  <c r="F321" i="88" s="1"/>
  <c r="J321" i="88" s="1"/>
  <c r="C325" i="88"/>
  <c r="F325" i="88" s="1"/>
  <c r="J325" i="88" s="1"/>
  <c r="C329" i="88"/>
  <c r="F329" i="88" s="1"/>
  <c r="J329" i="88" s="1"/>
  <c r="C333" i="88"/>
  <c r="F333" i="88" s="1"/>
  <c r="J333" i="88" s="1"/>
  <c r="C337" i="88"/>
  <c r="F337" i="88" s="1"/>
  <c r="J337" i="88" s="1"/>
  <c r="C341" i="88"/>
  <c r="F341" i="88" s="1"/>
  <c r="J341" i="88" s="1"/>
  <c r="C345" i="88"/>
  <c r="C349" i="88"/>
  <c r="F349" i="88" s="1"/>
  <c r="J349" i="88" s="1"/>
  <c r="C353" i="88"/>
  <c r="F353" i="88" s="1"/>
  <c r="J353" i="88" s="1"/>
  <c r="C357" i="88"/>
  <c r="F357" i="88" s="1"/>
  <c r="J357" i="88" s="1"/>
  <c r="C361" i="88"/>
  <c r="C365" i="88"/>
  <c r="F365" i="88" s="1"/>
  <c r="J365" i="88" s="1"/>
  <c r="C369" i="88"/>
  <c r="F369" i="88" s="1"/>
  <c r="J369" i="88" s="1"/>
  <c r="C373" i="88"/>
  <c r="F373" i="88" s="1"/>
  <c r="J373" i="88" s="1"/>
  <c r="C377" i="88"/>
  <c r="C381" i="88"/>
  <c r="F381" i="88" s="1"/>
  <c r="J381" i="88" s="1"/>
  <c r="C385" i="88"/>
  <c r="F385" i="88" s="1"/>
  <c r="J385" i="88" s="1"/>
  <c r="C389" i="88"/>
  <c r="F389" i="88" s="1"/>
  <c r="J389" i="88" s="1"/>
  <c r="C393" i="88"/>
  <c r="F393" i="88" s="1"/>
  <c r="J393" i="88" s="1"/>
  <c r="C397" i="88"/>
  <c r="F397" i="88" s="1"/>
  <c r="J397" i="88" s="1"/>
  <c r="C401" i="88"/>
  <c r="F401" i="88" s="1"/>
  <c r="J401" i="88" s="1"/>
  <c r="C242" i="88"/>
  <c r="F242" i="88" s="1"/>
  <c r="J242" i="88" s="1"/>
  <c r="C246" i="88"/>
  <c r="F246" i="88" s="1"/>
  <c r="J246" i="88" s="1"/>
  <c r="C250" i="88"/>
  <c r="F250" i="88" s="1"/>
  <c r="J250" i="88" s="1"/>
  <c r="C254" i="88"/>
  <c r="F254" i="88" s="1"/>
  <c r="J254" i="88" s="1"/>
  <c r="C258" i="88"/>
  <c r="F258" i="88" s="1"/>
  <c r="J258" i="88" s="1"/>
  <c r="C262" i="88"/>
  <c r="F262" i="88" s="1"/>
  <c r="J262" i="88" s="1"/>
  <c r="C266" i="88"/>
  <c r="F266" i="88" s="1"/>
  <c r="J266" i="88" s="1"/>
  <c r="C270" i="88"/>
  <c r="F270" i="88" s="1"/>
  <c r="J270" i="88" s="1"/>
  <c r="C274" i="88"/>
  <c r="F274" i="88" s="1"/>
  <c r="J274" i="88" s="1"/>
  <c r="C278" i="88"/>
  <c r="F278" i="88" s="1"/>
  <c r="J278" i="88" s="1"/>
  <c r="C282" i="88"/>
  <c r="F282" i="88" s="1"/>
  <c r="J282" i="88" s="1"/>
  <c r="C286" i="88"/>
  <c r="F286" i="88" s="1"/>
  <c r="J286" i="88" s="1"/>
  <c r="C290" i="88"/>
  <c r="F290" i="88" s="1"/>
  <c r="J290" i="88" s="1"/>
  <c r="C294" i="88"/>
  <c r="F294" i="88" s="1"/>
  <c r="J294" i="88" s="1"/>
  <c r="C298" i="88"/>
  <c r="F298" i="88" s="1"/>
  <c r="J298" i="88" s="1"/>
  <c r="C302" i="88"/>
  <c r="F302" i="88" s="1"/>
  <c r="J302" i="88" s="1"/>
  <c r="C306" i="88"/>
  <c r="F306" i="88" s="1"/>
  <c r="J306" i="88" s="1"/>
  <c r="C310" i="88"/>
  <c r="F310" i="88" s="1"/>
  <c r="J310" i="88" s="1"/>
  <c r="C314" i="88"/>
  <c r="F314" i="88" s="1"/>
  <c r="J314" i="88" s="1"/>
  <c r="C318" i="88"/>
  <c r="F318" i="88" s="1"/>
  <c r="J318" i="88" s="1"/>
  <c r="C322" i="88"/>
  <c r="F322" i="88" s="1"/>
  <c r="J322" i="88" s="1"/>
  <c r="C326" i="88"/>
  <c r="F326" i="88" s="1"/>
  <c r="J326" i="88" s="1"/>
  <c r="C330" i="88"/>
  <c r="F330" i="88" s="1"/>
  <c r="J330" i="88" s="1"/>
  <c r="C334" i="88"/>
  <c r="F334" i="88" s="1"/>
  <c r="J334" i="88" s="1"/>
  <c r="C338" i="88"/>
  <c r="F338" i="88" s="1"/>
  <c r="J338" i="88" s="1"/>
  <c r="C342" i="88"/>
  <c r="F342" i="88" s="1"/>
  <c r="J342" i="88" s="1"/>
  <c r="C346" i="88"/>
  <c r="F346" i="88" s="1"/>
  <c r="J346" i="88" s="1"/>
  <c r="C350" i="88"/>
  <c r="F350" i="88" s="1"/>
  <c r="J350" i="88" s="1"/>
  <c r="C354" i="88"/>
  <c r="F354" i="88" s="1"/>
  <c r="J354" i="88" s="1"/>
  <c r="C358" i="88"/>
  <c r="F358" i="88" s="1"/>
  <c r="J358" i="88" s="1"/>
  <c r="C362" i="88"/>
  <c r="F362" i="88" s="1"/>
  <c r="J362" i="88" s="1"/>
  <c r="C366" i="88"/>
  <c r="F366" i="88" s="1"/>
  <c r="J366" i="88" s="1"/>
  <c r="C370" i="88"/>
  <c r="F370" i="88" s="1"/>
  <c r="J370" i="88" s="1"/>
  <c r="C374" i="88"/>
  <c r="F374" i="88" s="1"/>
  <c r="J374" i="88" s="1"/>
  <c r="C378" i="88"/>
  <c r="F378" i="88" s="1"/>
  <c r="J378" i="88" s="1"/>
  <c r="C382" i="88"/>
  <c r="F382" i="88" s="1"/>
  <c r="J382" i="88" s="1"/>
  <c r="C386" i="88"/>
  <c r="F386" i="88" s="1"/>
  <c r="J386" i="88" s="1"/>
  <c r="C390" i="88"/>
  <c r="F390" i="88" s="1"/>
  <c r="J390" i="88" s="1"/>
  <c r="C394" i="88"/>
  <c r="F394" i="88" s="1"/>
  <c r="J394" i="88" s="1"/>
  <c r="C398" i="88"/>
  <c r="F398" i="88" s="1"/>
  <c r="J398" i="88" s="1"/>
  <c r="C243" i="88"/>
  <c r="F243" i="88" s="1"/>
  <c r="J243" i="88" s="1"/>
  <c r="C247" i="88"/>
  <c r="F247" i="88" s="1"/>
  <c r="J247" i="88" s="1"/>
  <c r="C251" i="88"/>
  <c r="F251" i="88" s="1"/>
  <c r="J251" i="88" s="1"/>
  <c r="C255" i="88"/>
  <c r="F255" i="88" s="1"/>
  <c r="J255" i="88" s="1"/>
  <c r="C259" i="88"/>
  <c r="F259" i="88" s="1"/>
  <c r="J259" i="88" s="1"/>
  <c r="C263" i="88"/>
  <c r="F263" i="88" s="1"/>
  <c r="J263" i="88" s="1"/>
  <c r="C267" i="88"/>
  <c r="F267" i="88" s="1"/>
  <c r="J267" i="88" s="1"/>
  <c r="C271" i="88"/>
  <c r="F271" i="88" s="1"/>
  <c r="J271" i="88" s="1"/>
  <c r="C275" i="88"/>
  <c r="C279" i="88"/>
  <c r="F279" i="88" s="1"/>
  <c r="J279" i="88" s="1"/>
  <c r="C283" i="88"/>
  <c r="F283" i="88" s="1"/>
  <c r="J283" i="88" s="1"/>
  <c r="C287" i="88"/>
  <c r="F287" i="88" s="1"/>
  <c r="J287" i="88" s="1"/>
  <c r="C291" i="88"/>
  <c r="C295" i="88"/>
  <c r="F295" i="88" s="1"/>
  <c r="J295" i="88" s="1"/>
  <c r="C299" i="88"/>
  <c r="F299" i="88" s="1"/>
  <c r="J299" i="88" s="1"/>
  <c r="C303" i="88"/>
  <c r="F303" i="88" s="1"/>
  <c r="J303" i="88" s="1"/>
  <c r="C307" i="88"/>
  <c r="C311" i="88"/>
  <c r="F311" i="88" s="1"/>
  <c r="J311" i="88" s="1"/>
  <c r="C315" i="88"/>
  <c r="F315" i="88" s="1"/>
  <c r="J315" i="88" s="1"/>
  <c r="C319" i="88"/>
  <c r="F319" i="88" s="1"/>
  <c r="J319" i="88" s="1"/>
  <c r="C323" i="88"/>
  <c r="F323" i="88" s="1"/>
  <c r="J323" i="88" s="1"/>
  <c r="C327" i="88"/>
  <c r="F327" i="88" s="1"/>
  <c r="J327" i="88" s="1"/>
  <c r="C331" i="88"/>
  <c r="F331" i="88" s="1"/>
  <c r="J331" i="88" s="1"/>
  <c r="C335" i="88"/>
  <c r="F335" i="88" s="1"/>
  <c r="J335" i="88" s="1"/>
  <c r="C339" i="88"/>
  <c r="F339" i="88" s="1"/>
  <c r="J339" i="88" s="1"/>
  <c r="C343" i="88"/>
  <c r="F343" i="88" s="1"/>
  <c r="J343" i="88" s="1"/>
  <c r="C347" i="88"/>
  <c r="F347" i="88" s="1"/>
  <c r="J347" i="88" s="1"/>
  <c r="C351" i="88"/>
  <c r="F351" i="88" s="1"/>
  <c r="J351" i="88" s="1"/>
  <c r="C355" i="88"/>
  <c r="F355" i="88" s="1"/>
  <c r="J355" i="88" s="1"/>
  <c r="C359" i="88"/>
  <c r="F359" i="88" s="1"/>
  <c r="J359" i="88" s="1"/>
  <c r="C363" i="88"/>
  <c r="F363" i="88" s="1"/>
  <c r="J363" i="88" s="1"/>
  <c r="C367" i="88"/>
  <c r="F367" i="88" s="1"/>
  <c r="J367" i="88" s="1"/>
  <c r="C371" i="88"/>
  <c r="F371" i="88" s="1"/>
  <c r="J371" i="88" s="1"/>
  <c r="C375" i="88"/>
  <c r="F375" i="88" s="1"/>
  <c r="J375" i="88" s="1"/>
  <c r="C379" i="88"/>
  <c r="F379" i="88" s="1"/>
  <c r="J379" i="88" s="1"/>
  <c r="C383" i="88"/>
  <c r="F383" i="88" s="1"/>
  <c r="J383" i="88" s="1"/>
  <c r="C387" i="88"/>
  <c r="F387" i="88" s="1"/>
  <c r="J387" i="88" s="1"/>
  <c r="C391" i="88"/>
  <c r="F391" i="88" s="1"/>
  <c r="J391" i="88" s="1"/>
  <c r="C395" i="88"/>
  <c r="F395" i="88" s="1"/>
  <c r="J395" i="88" s="1"/>
  <c r="C399" i="88"/>
  <c r="F399" i="88" s="1"/>
  <c r="J399" i="88" s="1"/>
  <c r="C233" i="90"/>
  <c r="F233" i="90" s="1"/>
  <c r="J233" i="90" s="1"/>
  <c r="C232" i="90"/>
  <c r="F232" i="90" s="1"/>
  <c r="J232" i="90" s="1"/>
  <c r="C231" i="90"/>
  <c r="F231" i="90" s="1"/>
  <c r="J231" i="90" s="1"/>
  <c r="C230" i="90"/>
  <c r="F230" i="90" s="1"/>
  <c r="J230" i="90" s="1"/>
  <c r="C229" i="90"/>
  <c r="F229" i="90" s="1"/>
  <c r="J229" i="90" s="1"/>
  <c r="C228" i="90"/>
  <c r="F228" i="90" s="1"/>
  <c r="J228" i="90" s="1"/>
  <c r="C227" i="90"/>
  <c r="F227" i="90" s="1"/>
  <c r="J227" i="90" s="1"/>
  <c r="C226" i="90"/>
  <c r="F226" i="90" s="1"/>
  <c r="J226" i="90" s="1"/>
  <c r="C225" i="90"/>
  <c r="F225" i="90" s="1"/>
  <c r="J225" i="90" s="1"/>
  <c r="C222" i="90"/>
  <c r="F222" i="90" s="1"/>
  <c r="J222" i="90" s="1"/>
  <c r="C221" i="90"/>
  <c r="F221" i="90" s="1"/>
  <c r="J221" i="90" s="1"/>
  <c r="C218" i="90"/>
  <c r="F218" i="90" s="1"/>
  <c r="J218" i="90" s="1"/>
  <c r="C217" i="90"/>
  <c r="F217" i="90" s="1"/>
  <c r="J217" i="90" s="1"/>
  <c r="C216" i="90"/>
  <c r="F216" i="90" s="1"/>
  <c r="J216" i="90" s="1"/>
  <c r="C213" i="90"/>
  <c r="F213" i="90" s="1"/>
  <c r="J213" i="90" s="1"/>
  <c r="C212" i="90"/>
  <c r="F212" i="90" s="1"/>
  <c r="J212" i="90" s="1"/>
  <c r="C211" i="90"/>
  <c r="F211" i="90" s="1"/>
  <c r="J211" i="90" s="1"/>
  <c r="C210" i="90"/>
  <c r="F210" i="90" s="1"/>
  <c r="J210" i="90" s="1"/>
  <c r="C209" i="90"/>
  <c r="F209" i="90" s="1"/>
  <c r="J209" i="90" s="1"/>
  <c r="C207" i="90"/>
  <c r="F207" i="90" s="1"/>
  <c r="J207" i="90" s="1"/>
  <c r="C206" i="90"/>
  <c r="F206" i="90" s="1"/>
  <c r="J206" i="90" s="1"/>
  <c r="C204" i="90"/>
  <c r="F204" i="90" s="1"/>
  <c r="J204" i="90" s="1"/>
  <c r="C202" i="90"/>
  <c r="F202" i="90" s="1"/>
  <c r="J202" i="90" s="1"/>
  <c r="C201" i="90"/>
  <c r="F201" i="90" s="1"/>
  <c r="J201" i="90" s="1"/>
  <c r="C200" i="90"/>
  <c r="F200" i="90" s="1"/>
  <c r="J200" i="90" s="1"/>
  <c r="C198" i="90"/>
  <c r="F198" i="90" s="1"/>
  <c r="J198" i="90" s="1"/>
  <c r="C197" i="90"/>
  <c r="F197" i="90" s="1"/>
  <c r="J197" i="90" s="1"/>
  <c r="C196" i="90"/>
  <c r="F196" i="90" s="1"/>
  <c r="J196" i="90" s="1"/>
  <c r="C195" i="90"/>
  <c r="F195" i="90" s="1"/>
  <c r="J195" i="90" s="1"/>
  <c r="C193" i="90"/>
  <c r="F193" i="90" s="1"/>
  <c r="J193" i="90" s="1"/>
  <c r="C192" i="90"/>
  <c r="F192" i="90" s="1"/>
  <c r="J192" i="90" s="1"/>
  <c r="C191" i="90"/>
  <c r="F191" i="90" s="1"/>
  <c r="J191" i="90" s="1"/>
  <c r="C190" i="90"/>
  <c r="F190" i="90" s="1"/>
  <c r="J190" i="90" s="1"/>
  <c r="C189" i="90"/>
  <c r="F189" i="90" s="1"/>
  <c r="J189" i="90" s="1"/>
  <c r="C187" i="90"/>
  <c r="F187" i="90" s="1"/>
  <c r="J187" i="90" s="1"/>
  <c r="C185" i="90"/>
  <c r="F185" i="90" s="1"/>
  <c r="J185" i="90" s="1"/>
  <c r="C184" i="90"/>
  <c r="F184" i="90" s="1"/>
  <c r="J184" i="90" s="1"/>
  <c r="C181" i="90"/>
  <c r="F181" i="90" s="1"/>
  <c r="J181" i="90" s="1"/>
  <c r="C180" i="90"/>
  <c r="F180" i="90" s="1"/>
  <c r="J180" i="90" s="1"/>
  <c r="C178" i="90"/>
  <c r="F178" i="90" s="1"/>
  <c r="J178" i="90" s="1"/>
  <c r="C177" i="90"/>
  <c r="F177" i="90" s="1"/>
  <c r="J177" i="90" s="1"/>
  <c r="C174" i="90"/>
  <c r="F174" i="90" s="1"/>
  <c r="J174" i="90" s="1"/>
  <c r="C173" i="90"/>
  <c r="F173" i="90" s="1"/>
  <c r="J173" i="90" s="1"/>
  <c r="C172" i="90"/>
  <c r="F172" i="90" s="1"/>
  <c r="J172" i="90" s="1"/>
  <c r="C168" i="90"/>
  <c r="F168" i="90" s="1"/>
  <c r="J168" i="90" s="1"/>
  <c r="C165" i="90"/>
  <c r="F165" i="90" s="1"/>
  <c r="J165" i="90" s="1"/>
  <c r="C164" i="90"/>
  <c r="F164" i="90" s="1"/>
  <c r="J164" i="90" s="1"/>
  <c r="C163" i="90"/>
  <c r="F163" i="90" s="1"/>
  <c r="J163" i="90" s="1"/>
  <c r="C161" i="90"/>
  <c r="F161" i="90" s="1"/>
  <c r="J161" i="90" s="1"/>
  <c r="C160" i="90"/>
  <c r="F160" i="90" s="1"/>
  <c r="J160" i="90" s="1"/>
  <c r="C159" i="90"/>
  <c r="F159" i="90" s="1"/>
  <c r="J159" i="90" s="1"/>
  <c r="C157" i="90"/>
  <c r="F157" i="90" s="1"/>
  <c r="J157" i="90" s="1"/>
  <c r="C156" i="90"/>
  <c r="F156" i="90" s="1"/>
  <c r="J156" i="90" s="1"/>
  <c r="C155" i="90"/>
  <c r="F155" i="90" s="1"/>
  <c r="J155" i="90" s="1"/>
  <c r="C153" i="90"/>
  <c r="F153" i="90" s="1"/>
  <c r="J153" i="90" s="1"/>
  <c r="C152" i="90"/>
  <c r="F152" i="90" s="1"/>
  <c r="J152" i="90" s="1"/>
  <c r="C151" i="90"/>
  <c r="F151" i="90" s="1"/>
  <c r="J151" i="90" s="1"/>
  <c r="C148" i="90"/>
  <c r="F148" i="90" s="1"/>
  <c r="J148" i="90" s="1"/>
  <c r="C147" i="90"/>
  <c r="F147" i="90" s="1"/>
  <c r="J147" i="90" s="1"/>
  <c r="C145" i="90"/>
  <c r="F145" i="90" s="1"/>
  <c r="J145" i="90" s="1"/>
  <c r="C143" i="90"/>
  <c r="F143" i="90" s="1"/>
  <c r="J143" i="90" s="1"/>
  <c r="C141" i="90"/>
  <c r="F141" i="90" s="1"/>
  <c r="J141" i="90" s="1"/>
  <c r="C140" i="90"/>
  <c r="F140" i="90" s="1"/>
  <c r="J140" i="90" s="1"/>
  <c r="C139" i="90"/>
  <c r="F139" i="90" s="1"/>
  <c r="J139" i="90" s="1"/>
  <c r="C137" i="90"/>
  <c r="F137" i="90" s="1"/>
  <c r="J137" i="90" s="1"/>
  <c r="C136" i="90"/>
  <c r="F136" i="90" s="1"/>
  <c r="J136" i="90" s="1"/>
  <c r="C135" i="90"/>
  <c r="F135" i="90" s="1"/>
  <c r="J135" i="90" s="1"/>
  <c r="C133" i="90"/>
  <c r="F133" i="90" s="1"/>
  <c r="J133" i="90" s="1"/>
  <c r="C132" i="90"/>
  <c r="F132" i="90" s="1"/>
  <c r="J132" i="90" s="1"/>
  <c r="C131" i="90"/>
  <c r="F131" i="90" s="1"/>
  <c r="J131" i="90" s="1"/>
  <c r="C129" i="90"/>
  <c r="F129" i="90" s="1"/>
  <c r="J129" i="90" s="1"/>
  <c r="C127" i="90"/>
  <c r="F127" i="90" s="1"/>
  <c r="J127" i="90" s="1"/>
  <c r="C125" i="90"/>
  <c r="F125" i="90" s="1"/>
  <c r="J125" i="90" s="1"/>
  <c r="C124" i="90"/>
  <c r="F124" i="90" s="1"/>
  <c r="J124" i="90" s="1"/>
  <c r="C123" i="90"/>
  <c r="F123" i="90" s="1"/>
  <c r="J123" i="90" s="1"/>
  <c r="C121" i="90"/>
  <c r="F121" i="90" s="1"/>
  <c r="J121" i="90" s="1"/>
  <c r="C120" i="90"/>
  <c r="F120" i="90" s="1"/>
  <c r="J120" i="90" s="1"/>
  <c r="C119" i="90"/>
  <c r="F119" i="90" s="1"/>
  <c r="J119" i="90" s="1"/>
  <c r="C115" i="90"/>
  <c r="F115" i="90" s="1"/>
  <c r="J115" i="90" s="1"/>
  <c r="C113" i="90"/>
  <c r="F113" i="90" s="1"/>
  <c r="J113" i="90" s="1"/>
  <c r="C111" i="90"/>
  <c r="F111" i="90" s="1"/>
  <c r="J111" i="90" s="1"/>
  <c r="C107" i="90"/>
  <c r="F107" i="90" s="1"/>
  <c r="J107" i="90" s="1"/>
  <c r="C103" i="90"/>
  <c r="F103" i="90" s="1"/>
  <c r="J103" i="90" s="1"/>
  <c r="C100" i="90"/>
  <c r="F100" i="90" s="1"/>
  <c r="J100" i="90" s="1"/>
  <c r="C97" i="90"/>
  <c r="F97" i="90" s="1"/>
  <c r="J97" i="90" s="1"/>
  <c r="C95" i="90"/>
  <c r="F95" i="90" s="1"/>
  <c r="J95" i="90" s="1"/>
  <c r="C93" i="90"/>
  <c r="F93" i="90" s="1"/>
  <c r="J93" i="90" s="1"/>
  <c r="C92" i="90"/>
  <c r="F92" i="90" s="1"/>
  <c r="J92" i="90" s="1"/>
  <c r="C89" i="90"/>
  <c r="F89" i="90" s="1"/>
  <c r="J89" i="90" s="1"/>
  <c r="C88" i="90"/>
  <c r="F88" i="90" s="1"/>
  <c r="J88" i="90" s="1"/>
  <c r="C87" i="90"/>
  <c r="F87" i="90" s="1"/>
  <c r="J87" i="90" s="1"/>
  <c r="C84" i="90"/>
  <c r="F84" i="90" s="1"/>
  <c r="J84" i="90" s="1"/>
  <c r="C83" i="90"/>
  <c r="F83" i="90" s="1"/>
  <c r="J83" i="90" s="1"/>
  <c r="C79" i="90"/>
  <c r="F79" i="90" s="1"/>
  <c r="J79" i="90" s="1"/>
  <c r="C77" i="90"/>
  <c r="F77" i="90" s="1"/>
  <c r="J77" i="90" s="1"/>
  <c r="C75" i="90"/>
  <c r="F75" i="90" s="1"/>
  <c r="J75" i="90" s="1"/>
  <c r="C69" i="90"/>
  <c r="F69" i="90" s="1"/>
  <c r="J69" i="90" s="1"/>
  <c r="C67" i="90"/>
  <c r="F67" i="90" s="1"/>
  <c r="J67" i="90" s="1"/>
  <c r="C65" i="90"/>
  <c r="F65" i="90" s="1"/>
  <c r="J65" i="90" s="1"/>
  <c r="C63" i="90"/>
  <c r="F63" i="90" s="1"/>
  <c r="J63" i="90" s="1"/>
  <c r="C59" i="90"/>
  <c r="F59" i="90" s="1"/>
  <c r="J59" i="90" s="1"/>
  <c r="C55" i="90"/>
  <c r="F55" i="90" s="1"/>
  <c r="J55" i="90" s="1"/>
  <c r="C51" i="90"/>
  <c r="F51" i="90" s="1"/>
  <c r="J51" i="90" s="1"/>
  <c r="C49" i="90"/>
  <c r="F49" i="90" s="1"/>
  <c r="J49" i="90" s="1"/>
  <c r="C47" i="90"/>
  <c r="F47" i="90" s="1"/>
  <c r="J47" i="90" s="1"/>
  <c r="C45" i="90"/>
  <c r="F45" i="90" s="1"/>
  <c r="J45" i="90" s="1"/>
  <c r="C43" i="90"/>
  <c r="F43" i="90" s="1"/>
  <c r="J43" i="90" s="1"/>
  <c r="C40" i="90"/>
  <c r="F40" i="90" s="1"/>
  <c r="J40" i="90" s="1"/>
  <c r="C39" i="90"/>
  <c r="F39" i="90" s="1"/>
  <c r="J39" i="90" s="1"/>
  <c r="C37" i="90"/>
  <c r="F37" i="90" s="1"/>
  <c r="J37" i="90" s="1"/>
  <c r="C31" i="90"/>
  <c r="F31" i="90" s="1"/>
  <c r="J31" i="90" s="1"/>
  <c r="C28" i="90"/>
  <c r="F28" i="90" s="1"/>
  <c r="J28" i="90" s="1"/>
  <c r="C27" i="90"/>
  <c r="F27" i="90" s="1"/>
  <c r="J27" i="90" s="1"/>
  <c r="C23" i="90"/>
  <c r="F23" i="90" s="1"/>
  <c r="J23" i="90" s="1"/>
  <c r="C19" i="90"/>
  <c r="F19" i="90" s="1"/>
  <c r="J19" i="90" s="1"/>
  <c r="C16" i="90"/>
  <c r="F16" i="90" s="1"/>
  <c r="J16" i="90" s="1"/>
  <c r="C15" i="90"/>
  <c r="F15" i="90" s="1"/>
  <c r="J15" i="90" s="1"/>
  <c r="C11" i="90"/>
  <c r="F11" i="90" s="1"/>
  <c r="J11" i="90" s="1"/>
  <c r="C224" i="89"/>
  <c r="F224" i="89" s="1"/>
  <c r="J224" i="89" s="1"/>
  <c r="C219" i="89"/>
  <c r="F219" i="89" s="1"/>
  <c r="J219" i="89" s="1"/>
  <c r="C215" i="89"/>
  <c r="F215" i="89" s="1"/>
  <c r="J215" i="89" s="1"/>
  <c r="C214" i="89"/>
  <c r="F214" i="89" s="1"/>
  <c r="J214" i="89" s="1"/>
  <c r="C208" i="89"/>
  <c r="F208" i="89" s="1"/>
  <c r="J208" i="89" s="1"/>
  <c r="C199" i="89"/>
  <c r="F199" i="89" s="1"/>
  <c r="J199" i="89" s="1"/>
  <c r="C194" i="89"/>
  <c r="F194" i="89" s="1"/>
  <c r="J194" i="89" s="1"/>
  <c r="C188" i="89"/>
  <c r="F188" i="89" s="1"/>
  <c r="J188" i="89" s="1"/>
  <c r="C183" i="89"/>
  <c r="F183" i="89" s="1"/>
  <c r="J183" i="89" s="1"/>
  <c r="C179" i="89"/>
  <c r="F179" i="89" s="1"/>
  <c r="J179" i="89" s="1"/>
  <c r="C175" i="89"/>
  <c r="F175" i="89" s="1"/>
  <c r="J175" i="89" s="1"/>
  <c r="C171" i="89"/>
  <c r="F171" i="89" s="1"/>
  <c r="J171" i="89" s="1"/>
  <c r="C166" i="89"/>
  <c r="F166" i="89" s="1"/>
  <c r="J166" i="89" s="1"/>
  <c r="C162" i="89"/>
  <c r="F162" i="89" s="1"/>
  <c r="J162" i="89" s="1"/>
  <c r="C158" i="89"/>
  <c r="F158" i="89" s="1"/>
  <c r="J158" i="89" s="1"/>
  <c r="C154" i="89"/>
  <c r="F154" i="89" s="1"/>
  <c r="J154" i="89" s="1"/>
  <c r="C150" i="89"/>
  <c r="F150" i="89" s="1"/>
  <c r="J150" i="89" s="1"/>
  <c r="C146" i="89"/>
  <c r="F146" i="89" s="1"/>
  <c r="J146" i="89" s="1"/>
  <c r="C144" i="89"/>
  <c r="F144" i="89" s="1"/>
  <c r="J144" i="89" s="1"/>
  <c r="C142" i="89"/>
  <c r="F142" i="89" s="1"/>
  <c r="J142" i="89" s="1"/>
  <c r="C138" i="89"/>
  <c r="F138" i="89" s="1"/>
  <c r="J138" i="89" s="1"/>
  <c r="C134" i="89"/>
  <c r="F134" i="89" s="1"/>
  <c r="J134" i="89" s="1"/>
  <c r="C130" i="89"/>
  <c r="F130" i="89" s="1"/>
  <c r="J130" i="89" s="1"/>
  <c r="C126" i="89"/>
  <c r="F126" i="89" s="1"/>
  <c r="J126" i="89" s="1"/>
  <c r="C122" i="89"/>
  <c r="F122" i="89" s="1"/>
  <c r="J122" i="89" s="1"/>
  <c r="C118" i="89"/>
  <c r="F118" i="89" s="1"/>
  <c r="J118" i="89" s="1"/>
  <c r="C117" i="89"/>
  <c r="F117" i="89" s="1"/>
  <c r="J117" i="89" s="1"/>
  <c r="C114" i="89"/>
  <c r="F114" i="89" s="1"/>
  <c r="J114" i="89" s="1"/>
  <c r="C112" i="89"/>
  <c r="F112" i="89" s="1"/>
  <c r="J112" i="89" s="1"/>
  <c r="C101" i="89"/>
  <c r="F101" i="89" s="1"/>
  <c r="J101" i="89" s="1"/>
  <c r="C98" i="89"/>
  <c r="F98" i="89" s="1"/>
  <c r="J98" i="89" s="1"/>
  <c r="C96" i="89"/>
  <c r="F96" i="89" s="1"/>
  <c r="J96" i="89" s="1"/>
  <c r="C94" i="89"/>
  <c r="F94" i="89" s="1"/>
  <c r="J94" i="89" s="1"/>
  <c r="C90" i="89"/>
  <c r="F90" i="89" s="1"/>
  <c r="J90" i="89" s="1"/>
  <c r="C86" i="89"/>
  <c r="F86" i="89" s="1"/>
  <c r="J86" i="89" s="1"/>
  <c r="C85" i="89"/>
  <c r="F85" i="89" s="1"/>
  <c r="J85" i="89" s="1"/>
  <c r="C82" i="89"/>
  <c r="F82" i="89" s="1"/>
  <c r="J82" i="89" s="1"/>
  <c r="C80" i="89"/>
  <c r="F80" i="89" s="1"/>
  <c r="J80" i="89" s="1"/>
  <c r="C78" i="89"/>
  <c r="F78" i="89" s="1"/>
  <c r="J78" i="89" s="1"/>
  <c r="C76" i="89"/>
  <c r="F76" i="89" s="1"/>
  <c r="J76" i="89" s="1"/>
  <c r="C74" i="89"/>
  <c r="F74" i="89" s="1"/>
  <c r="J74" i="89" s="1"/>
  <c r="C73" i="89"/>
  <c r="F73" i="89" s="1"/>
  <c r="J73" i="89" s="1"/>
  <c r="C70" i="89"/>
  <c r="F70" i="89" s="1"/>
  <c r="J70" i="89" s="1"/>
  <c r="C66" i="89"/>
  <c r="F66" i="89" s="1"/>
  <c r="J66" i="89" s="1"/>
  <c r="C62" i="89"/>
  <c r="F62" i="89" s="1"/>
  <c r="J62" i="89" s="1"/>
  <c r="C61" i="89"/>
  <c r="F61" i="89" s="1"/>
  <c r="J61" i="89" s="1"/>
  <c r="C60" i="89"/>
  <c r="F60" i="89" s="1"/>
  <c r="J60" i="89" s="1"/>
  <c r="C58" i="89"/>
  <c r="F58" i="89" s="1"/>
  <c r="J58" i="89" s="1"/>
  <c r="C56" i="89"/>
  <c r="F56" i="89" s="1"/>
  <c r="J56" i="89" s="1"/>
  <c r="C54" i="89"/>
  <c r="F54" i="89" s="1"/>
  <c r="J54" i="89" s="1"/>
  <c r="C53" i="89"/>
  <c r="F53" i="89" s="1"/>
  <c r="J53" i="89" s="1"/>
  <c r="C52" i="89"/>
  <c r="F52" i="89" s="1"/>
  <c r="J52" i="89" s="1"/>
  <c r="C50" i="89"/>
  <c r="F50" i="89" s="1"/>
  <c r="J50" i="89" s="1"/>
  <c r="C46" i="89"/>
  <c r="F46" i="89" s="1"/>
  <c r="J46" i="89" s="1"/>
  <c r="C44" i="89"/>
  <c r="F44" i="89" s="1"/>
  <c r="J44" i="89" s="1"/>
  <c r="C42" i="89"/>
  <c r="F42" i="89" s="1"/>
  <c r="J42" i="89" s="1"/>
  <c r="C41" i="89"/>
  <c r="F41" i="89" s="1"/>
  <c r="J41" i="89" s="1"/>
  <c r="C38" i="89"/>
  <c r="F38" i="89" s="1"/>
  <c r="J38" i="89" s="1"/>
  <c r="C26" i="89"/>
  <c r="F26" i="89" s="1"/>
  <c r="J26" i="89" s="1"/>
  <c r="C25" i="89"/>
  <c r="F25" i="89" s="1"/>
  <c r="J25" i="89" s="1"/>
  <c r="C24" i="89"/>
  <c r="F24" i="89" s="1"/>
  <c r="J24" i="89" s="1"/>
  <c r="C22" i="89"/>
  <c r="F22" i="89" s="1"/>
  <c r="J22" i="89" s="1"/>
  <c r="C21" i="89"/>
  <c r="F21" i="89" s="1"/>
  <c r="J21" i="89" s="1"/>
  <c r="C20" i="89"/>
  <c r="F20" i="89" s="1"/>
  <c r="J20" i="89" s="1"/>
  <c r="C17" i="89"/>
  <c r="F17" i="89" s="1"/>
  <c r="J17" i="89" s="1"/>
  <c r="C14" i="89"/>
  <c r="F14" i="89" s="1"/>
  <c r="J14" i="89" s="1"/>
  <c r="C13" i="89"/>
  <c r="F13" i="89" s="1"/>
  <c r="J13" i="89" s="1"/>
  <c r="C12" i="89"/>
  <c r="F12" i="89" s="1"/>
  <c r="J12" i="89" s="1"/>
  <c r="C10" i="89"/>
  <c r="F10" i="89" s="1"/>
  <c r="J10" i="89" s="1"/>
  <c r="C239" i="89"/>
  <c r="F239" i="89" s="1"/>
  <c r="J239" i="89" s="1"/>
  <c r="C238" i="89"/>
  <c r="F238" i="89" s="1"/>
  <c r="J238" i="89" s="1"/>
  <c r="C237" i="89"/>
  <c r="F237" i="89" s="1"/>
  <c r="J237" i="89" s="1"/>
  <c r="C234" i="89"/>
  <c r="F234" i="89" s="1"/>
  <c r="J234" i="89" s="1"/>
  <c r="C235" i="90"/>
  <c r="F235" i="90" s="1"/>
  <c r="J235" i="90" s="1"/>
  <c r="C128" i="96"/>
  <c r="F128" i="96" s="1"/>
  <c r="J128" i="96" s="1"/>
  <c r="C109" i="96"/>
  <c r="F109" i="96" s="1"/>
  <c r="J109" i="96" s="1"/>
  <c r="C104" i="96"/>
  <c r="F104" i="96" s="1"/>
  <c r="J104" i="96" s="1"/>
  <c r="C99" i="96"/>
  <c r="F99" i="96" s="1"/>
  <c r="J99" i="96" s="1"/>
  <c r="C71" i="96"/>
  <c r="F71" i="96" s="1"/>
  <c r="J71" i="96" s="1"/>
  <c r="C64" i="96"/>
  <c r="F64" i="96" s="1"/>
  <c r="J64" i="96" s="1"/>
  <c r="C35" i="95"/>
  <c r="C29" i="96"/>
  <c r="F29" i="96" s="1"/>
  <c r="J29" i="96" s="1"/>
  <c r="C57" i="94"/>
  <c r="F57" i="94" s="1"/>
  <c r="J57" i="94" s="1"/>
  <c r="C108" i="96"/>
  <c r="F108" i="96" s="1"/>
  <c r="J108" i="96" s="1"/>
  <c r="C81" i="96"/>
  <c r="F81" i="96" s="1"/>
  <c r="J81" i="96" s="1"/>
  <c r="C48" i="96"/>
  <c r="F48" i="96" s="1"/>
  <c r="J48" i="96" s="1"/>
  <c r="C33" i="96"/>
  <c r="F33" i="96" s="1"/>
  <c r="J33" i="96" s="1"/>
  <c r="C68" i="96"/>
  <c r="F68" i="96" s="1"/>
  <c r="J68" i="96" s="1"/>
  <c r="C176" i="94"/>
  <c r="F176" i="94" s="1"/>
  <c r="J176" i="94" s="1"/>
  <c r="C91" i="96"/>
  <c r="F91" i="96" s="1"/>
  <c r="J91" i="96" s="1"/>
  <c r="C223" i="96"/>
  <c r="F223" i="96" s="1"/>
  <c r="J223" i="96" s="1"/>
  <c r="C105" i="95"/>
  <c r="F105" i="95" s="1"/>
  <c r="J105" i="95" s="1"/>
  <c r="C72" i="96"/>
  <c r="F72" i="96" s="1"/>
  <c r="J72" i="96" s="1"/>
  <c r="C110" i="96"/>
  <c r="F110" i="96" s="1"/>
  <c r="J110" i="96" s="1"/>
  <c r="C106" i="95"/>
  <c r="F106" i="95" s="1"/>
  <c r="J106" i="95" s="1"/>
  <c r="C102" i="96"/>
  <c r="F102" i="96" s="1"/>
  <c r="J102" i="96" s="1"/>
  <c r="C34" i="95"/>
  <c r="F34" i="95" s="1"/>
  <c r="J34" i="95" s="1"/>
  <c r="C30" i="96"/>
  <c r="F30" i="96" s="1"/>
  <c r="J30" i="96" s="1"/>
  <c r="C18" i="96"/>
  <c r="F18" i="96" s="1"/>
  <c r="J18" i="96" s="1"/>
  <c r="C236" i="96"/>
  <c r="F236" i="96" s="1"/>
  <c r="J236" i="96" s="1"/>
  <c r="C203" i="96"/>
  <c r="F203" i="96" s="1"/>
  <c r="J203" i="96" s="1"/>
  <c r="C205" i="96"/>
  <c r="F205" i="96" s="1"/>
  <c r="J205" i="96" s="1"/>
  <c r="C36" i="97"/>
  <c r="F36" i="97" s="1"/>
  <c r="J36" i="97" s="1"/>
  <c r="C182" i="96"/>
  <c r="F182" i="96" s="1"/>
  <c r="J182" i="96" s="1"/>
  <c r="C167" i="96"/>
  <c r="F167" i="96" s="1"/>
  <c r="J167" i="96" s="1"/>
  <c r="C220" i="96"/>
  <c r="F220" i="96" s="1"/>
  <c r="J220" i="96" s="1"/>
  <c r="C170" i="96"/>
  <c r="F170" i="96" s="1"/>
  <c r="J170" i="96" s="1"/>
  <c r="C186" i="96"/>
  <c r="F186" i="96" s="1"/>
  <c r="J186" i="96" s="1"/>
  <c r="C169" i="96"/>
  <c r="F169" i="96" s="1"/>
  <c r="J169" i="96" s="1"/>
  <c r="C116" i="96"/>
  <c r="F116" i="96" s="1"/>
  <c r="J116" i="96" s="1"/>
  <c r="F275" i="88"/>
  <c r="J275" i="88" s="1"/>
  <c r="F291" i="88"/>
  <c r="J291" i="88" s="1"/>
  <c r="F307" i="88"/>
  <c r="J307" i="88" s="1"/>
  <c r="F312" i="88"/>
  <c r="J312" i="88" s="1"/>
  <c r="F328" i="88"/>
  <c r="J328" i="88" s="1"/>
  <c r="F344" i="88"/>
  <c r="J344" i="88" s="1"/>
  <c r="F360" i="88"/>
  <c r="J360" i="88" s="1"/>
  <c r="F376" i="88"/>
  <c r="J376" i="88" s="1"/>
  <c r="F345" i="88"/>
  <c r="J345" i="88" s="1"/>
  <c r="F361" i="88"/>
  <c r="J361" i="88" s="1"/>
  <c r="F377" i="88"/>
  <c r="J377" i="88" s="1"/>
  <c r="F241" i="88"/>
  <c r="J241" i="88" s="1"/>
  <c r="C241" i="89" s="1"/>
  <c r="J9" i="82"/>
  <c r="F35" i="95" l="1"/>
  <c r="J35" i="95" s="1"/>
  <c r="C35" i="96" s="1"/>
  <c r="F35" i="96" s="1"/>
  <c r="J35" i="96" s="1"/>
  <c r="C106" i="96"/>
  <c r="F106" i="96" s="1"/>
  <c r="J106" i="96" s="1"/>
  <c r="C244" i="89"/>
  <c r="C248" i="89"/>
  <c r="C252" i="89"/>
  <c r="C256" i="89"/>
  <c r="C260" i="89"/>
  <c r="C264" i="89"/>
  <c r="C268" i="89"/>
  <c r="C272" i="89"/>
  <c r="C276" i="89"/>
  <c r="C280" i="89"/>
  <c r="C284" i="89"/>
  <c r="C288" i="89"/>
  <c r="C292" i="89"/>
  <c r="C296" i="89"/>
  <c r="C300" i="89"/>
  <c r="C304" i="89"/>
  <c r="C308" i="89"/>
  <c r="C312" i="89"/>
  <c r="C316" i="89"/>
  <c r="F316" i="89" s="1"/>
  <c r="J316" i="89" s="1"/>
  <c r="C320" i="89"/>
  <c r="C324" i="89"/>
  <c r="F324" i="89" s="1"/>
  <c r="J324" i="89" s="1"/>
  <c r="C328" i="89"/>
  <c r="F328" i="89" s="1"/>
  <c r="J328" i="89" s="1"/>
  <c r="C332" i="89"/>
  <c r="F332" i="89" s="1"/>
  <c r="J332" i="89" s="1"/>
  <c r="C336" i="89"/>
  <c r="F336" i="89" s="1"/>
  <c r="J336" i="89" s="1"/>
  <c r="C340" i="89"/>
  <c r="F340" i="89" s="1"/>
  <c r="J340" i="89" s="1"/>
  <c r="C344" i="89"/>
  <c r="F344" i="89" s="1"/>
  <c r="J344" i="89" s="1"/>
  <c r="C348" i="89"/>
  <c r="F348" i="89" s="1"/>
  <c r="J348" i="89" s="1"/>
  <c r="C352" i="89"/>
  <c r="F352" i="89" s="1"/>
  <c r="J352" i="89" s="1"/>
  <c r="C356" i="89"/>
  <c r="F356" i="89" s="1"/>
  <c r="J356" i="89" s="1"/>
  <c r="C360" i="89"/>
  <c r="F360" i="89" s="1"/>
  <c r="J360" i="89" s="1"/>
  <c r="C364" i="89"/>
  <c r="F364" i="89" s="1"/>
  <c r="J364" i="89" s="1"/>
  <c r="C368" i="89"/>
  <c r="F368" i="89" s="1"/>
  <c r="J368" i="89" s="1"/>
  <c r="C372" i="89"/>
  <c r="F372" i="89" s="1"/>
  <c r="J372" i="89" s="1"/>
  <c r="C376" i="89"/>
  <c r="F376" i="89" s="1"/>
  <c r="J376" i="89" s="1"/>
  <c r="C380" i="89"/>
  <c r="F380" i="89" s="1"/>
  <c r="J380" i="89" s="1"/>
  <c r="C384" i="89"/>
  <c r="F384" i="89" s="1"/>
  <c r="J384" i="89" s="1"/>
  <c r="C388" i="89"/>
  <c r="F388" i="89" s="1"/>
  <c r="J388" i="89" s="1"/>
  <c r="C392" i="89"/>
  <c r="F392" i="89" s="1"/>
  <c r="J392" i="89" s="1"/>
  <c r="C396" i="89"/>
  <c r="F396" i="89" s="1"/>
  <c r="J396" i="89" s="1"/>
  <c r="C400" i="89"/>
  <c r="F400" i="89" s="1"/>
  <c r="J400" i="89" s="1"/>
  <c r="C245" i="89"/>
  <c r="F245" i="89" s="1"/>
  <c r="J245" i="89" s="1"/>
  <c r="C249" i="89"/>
  <c r="F249" i="89" s="1"/>
  <c r="J249" i="89" s="1"/>
  <c r="C253" i="89"/>
  <c r="F253" i="89" s="1"/>
  <c r="J253" i="89" s="1"/>
  <c r="C257" i="89"/>
  <c r="F257" i="89" s="1"/>
  <c r="J257" i="89" s="1"/>
  <c r="C261" i="89"/>
  <c r="F261" i="89" s="1"/>
  <c r="J261" i="89" s="1"/>
  <c r="C265" i="89"/>
  <c r="F265" i="89" s="1"/>
  <c r="J265" i="89" s="1"/>
  <c r="C269" i="89"/>
  <c r="F269" i="89" s="1"/>
  <c r="J269" i="89" s="1"/>
  <c r="C273" i="89"/>
  <c r="F273" i="89" s="1"/>
  <c r="J273" i="89" s="1"/>
  <c r="C277" i="89"/>
  <c r="F277" i="89" s="1"/>
  <c r="J277" i="89" s="1"/>
  <c r="C281" i="89"/>
  <c r="F281" i="89" s="1"/>
  <c r="J281" i="89" s="1"/>
  <c r="C285" i="89"/>
  <c r="F285" i="89" s="1"/>
  <c r="J285" i="89" s="1"/>
  <c r="C289" i="89"/>
  <c r="F289" i="89" s="1"/>
  <c r="J289" i="89" s="1"/>
  <c r="C293" i="89"/>
  <c r="F293" i="89" s="1"/>
  <c r="J293" i="89" s="1"/>
  <c r="C297" i="89"/>
  <c r="F297" i="89" s="1"/>
  <c r="J297" i="89" s="1"/>
  <c r="C301" i="89"/>
  <c r="F301" i="89" s="1"/>
  <c r="J301" i="89" s="1"/>
  <c r="C305" i="89"/>
  <c r="F305" i="89" s="1"/>
  <c r="J305" i="89" s="1"/>
  <c r="C309" i="89"/>
  <c r="F309" i="89" s="1"/>
  <c r="J309" i="89" s="1"/>
  <c r="C313" i="89"/>
  <c r="F313" i="89" s="1"/>
  <c r="J313" i="89" s="1"/>
  <c r="C317" i="89"/>
  <c r="F317" i="89" s="1"/>
  <c r="J317" i="89" s="1"/>
  <c r="C321" i="89"/>
  <c r="F321" i="89" s="1"/>
  <c r="J321" i="89" s="1"/>
  <c r="C325" i="89"/>
  <c r="F325" i="89" s="1"/>
  <c r="J325" i="89" s="1"/>
  <c r="C329" i="89"/>
  <c r="F329" i="89" s="1"/>
  <c r="J329" i="89" s="1"/>
  <c r="C333" i="89"/>
  <c r="F333" i="89" s="1"/>
  <c r="J333" i="89" s="1"/>
  <c r="C337" i="89"/>
  <c r="F337" i="89" s="1"/>
  <c r="J337" i="89" s="1"/>
  <c r="C341" i="89"/>
  <c r="F341" i="89" s="1"/>
  <c r="J341" i="89" s="1"/>
  <c r="C345" i="89"/>
  <c r="F345" i="89" s="1"/>
  <c r="J345" i="89" s="1"/>
  <c r="C349" i="89"/>
  <c r="F349" i="89" s="1"/>
  <c r="J349" i="89" s="1"/>
  <c r="C353" i="89"/>
  <c r="F353" i="89" s="1"/>
  <c r="J353" i="89" s="1"/>
  <c r="C357" i="89"/>
  <c r="F357" i="89" s="1"/>
  <c r="J357" i="89" s="1"/>
  <c r="C361" i="89"/>
  <c r="F361" i="89" s="1"/>
  <c r="J361" i="89" s="1"/>
  <c r="C365" i="89"/>
  <c r="F365" i="89" s="1"/>
  <c r="J365" i="89" s="1"/>
  <c r="C369" i="89"/>
  <c r="F369" i="89" s="1"/>
  <c r="J369" i="89" s="1"/>
  <c r="C373" i="89"/>
  <c r="F373" i="89" s="1"/>
  <c r="J373" i="89" s="1"/>
  <c r="C377" i="89"/>
  <c r="F377" i="89" s="1"/>
  <c r="J377" i="89" s="1"/>
  <c r="C381" i="89"/>
  <c r="F381" i="89" s="1"/>
  <c r="J381" i="89" s="1"/>
  <c r="C385" i="89"/>
  <c r="F385" i="89" s="1"/>
  <c r="J385" i="89" s="1"/>
  <c r="C389" i="89"/>
  <c r="F389" i="89" s="1"/>
  <c r="J389" i="89" s="1"/>
  <c r="C393" i="89"/>
  <c r="F393" i="89" s="1"/>
  <c r="J393" i="89" s="1"/>
  <c r="C397" i="89"/>
  <c r="F397" i="89" s="1"/>
  <c r="J397" i="89" s="1"/>
  <c r="C401" i="89"/>
  <c r="F401" i="89" s="1"/>
  <c r="J401" i="89" s="1"/>
  <c r="C242" i="89"/>
  <c r="F242" i="89" s="1"/>
  <c r="J242" i="89" s="1"/>
  <c r="C246" i="89"/>
  <c r="F246" i="89" s="1"/>
  <c r="J246" i="89" s="1"/>
  <c r="C250" i="89"/>
  <c r="F250" i="89" s="1"/>
  <c r="J250" i="89" s="1"/>
  <c r="C254" i="89"/>
  <c r="F254" i="89" s="1"/>
  <c r="J254" i="89" s="1"/>
  <c r="C258" i="89"/>
  <c r="F258" i="89" s="1"/>
  <c r="J258" i="89" s="1"/>
  <c r="C262" i="89"/>
  <c r="F262" i="89" s="1"/>
  <c r="J262" i="89" s="1"/>
  <c r="C266" i="89"/>
  <c r="F266" i="89" s="1"/>
  <c r="J266" i="89" s="1"/>
  <c r="C270" i="89"/>
  <c r="F270" i="89" s="1"/>
  <c r="J270" i="89" s="1"/>
  <c r="C274" i="89"/>
  <c r="F274" i="89" s="1"/>
  <c r="J274" i="89" s="1"/>
  <c r="C278" i="89"/>
  <c r="F278" i="89" s="1"/>
  <c r="J278" i="89" s="1"/>
  <c r="C282" i="89"/>
  <c r="F282" i="89" s="1"/>
  <c r="J282" i="89" s="1"/>
  <c r="C286" i="89"/>
  <c r="F286" i="89" s="1"/>
  <c r="J286" i="89" s="1"/>
  <c r="C290" i="89"/>
  <c r="F290" i="89" s="1"/>
  <c r="J290" i="89" s="1"/>
  <c r="C294" i="89"/>
  <c r="F294" i="89" s="1"/>
  <c r="J294" i="89" s="1"/>
  <c r="C298" i="89"/>
  <c r="F298" i="89" s="1"/>
  <c r="J298" i="89" s="1"/>
  <c r="C302" i="89"/>
  <c r="F302" i="89" s="1"/>
  <c r="J302" i="89" s="1"/>
  <c r="C306" i="89"/>
  <c r="F306" i="89" s="1"/>
  <c r="J306" i="89" s="1"/>
  <c r="C310" i="89"/>
  <c r="F310" i="89" s="1"/>
  <c r="J310" i="89" s="1"/>
  <c r="C314" i="89"/>
  <c r="F314" i="89" s="1"/>
  <c r="J314" i="89" s="1"/>
  <c r="C318" i="89"/>
  <c r="F318" i="89" s="1"/>
  <c r="J318" i="89" s="1"/>
  <c r="C322" i="89"/>
  <c r="F322" i="89" s="1"/>
  <c r="J322" i="89" s="1"/>
  <c r="C326" i="89"/>
  <c r="F326" i="89" s="1"/>
  <c r="J326" i="89" s="1"/>
  <c r="C330" i="89"/>
  <c r="F330" i="89" s="1"/>
  <c r="J330" i="89" s="1"/>
  <c r="C334" i="89"/>
  <c r="F334" i="89" s="1"/>
  <c r="J334" i="89" s="1"/>
  <c r="C338" i="89"/>
  <c r="F338" i="89" s="1"/>
  <c r="J338" i="89" s="1"/>
  <c r="C342" i="89"/>
  <c r="F342" i="89" s="1"/>
  <c r="J342" i="89" s="1"/>
  <c r="C346" i="89"/>
  <c r="F346" i="89" s="1"/>
  <c r="J346" i="89" s="1"/>
  <c r="C350" i="89"/>
  <c r="F350" i="89" s="1"/>
  <c r="J350" i="89" s="1"/>
  <c r="C354" i="89"/>
  <c r="F354" i="89" s="1"/>
  <c r="J354" i="89" s="1"/>
  <c r="C358" i="89"/>
  <c r="F358" i="89" s="1"/>
  <c r="J358" i="89" s="1"/>
  <c r="C362" i="89"/>
  <c r="F362" i="89" s="1"/>
  <c r="J362" i="89" s="1"/>
  <c r="C366" i="89"/>
  <c r="F366" i="89" s="1"/>
  <c r="J366" i="89" s="1"/>
  <c r="C370" i="89"/>
  <c r="F370" i="89" s="1"/>
  <c r="J370" i="89" s="1"/>
  <c r="C374" i="89"/>
  <c r="F374" i="89" s="1"/>
  <c r="J374" i="89" s="1"/>
  <c r="C378" i="89"/>
  <c r="F378" i="89" s="1"/>
  <c r="J378" i="89" s="1"/>
  <c r="C382" i="89"/>
  <c r="F382" i="89" s="1"/>
  <c r="J382" i="89" s="1"/>
  <c r="C386" i="89"/>
  <c r="F386" i="89" s="1"/>
  <c r="J386" i="89" s="1"/>
  <c r="C390" i="89"/>
  <c r="F390" i="89" s="1"/>
  <c r="J390" i="89" s="1"/>
  <c r="C394" i="89"/>
  <c r="F394" i="89" s="1"/>
  <c r="J394" i="89" s="1"/>
  <c r="C398" i="89"/>
  <c r="F398" i="89" s="1"/>
  <c r="J398" i="89" s="1"/>
  <c r="C243" i="89"/>
  <c r="F243" i="89" s="1"/>
  <c r="J243" i="89" s="1"/>
  <c r="C247" i="89"/>
  <c r="F247" i="89" s="1"/>
  <c r="J247" i="89" s="1"/>
  <c r="C251" i="89"/>
  <c r="F251" i="89" s="1"/>
  <c r="J251" i="89" s="1"/>
  <c r="C255" i="89"/>
  <c r="F255" i="89" s="1"/>
  <c r="J255" i="89" s="1"/>
  <c r="C259" i="89"/>
  <c r="F259" i="89" s="1"/>
  <c r="J259" i="89" s="1"/>
  <c r="C263" i="89"/>
  <c r="F263" i="89" s="1"/>
  <c r="J263" i="89" s="1"/>
  <c r="C267" i="89"/>
  <c r="F267" i="89" s="1"/>
  <c r="J267" i="89" s="1"/>
  <c r="C271" i="89"/>
  <c r="F271" i="89" s="1"/>
  <c r="J271" i="89" s="1"/>
  <c r="C275" i="89"/>
  <c r="F275" i="89" s="1"/>
  <c r="J275" i="89" s="1"/>
  <c r="C279" i="89"/>
  <c r="F279" i="89" s="1"/>
  <c r="J279" i="89" s="1"/>
  <c r="C283" i="89"/>
  <c r="F283" i="89" s="1"/>
  <c r="J283" i="89" s="1"/>
  <c r="C287" i="89"/>
  <c r="F287" i="89" s="1"/>
  <c r="J287" i="89" s="1"/>
  <c r="C291" i="89"/>
  <c r="F291" i="89" s="1"/>
  <c r="J291" i="89" s="1"/>
  <c r="C295" i="89"/>
  <c r="F295" i="89" s="1"/>
  <c r="J295" i="89" s="1"/>
  <c r="C299" i="89"/>
  <c r="F299" i="89" s="1"/>
  <c r="J299" i="89" s="1"/>
  <c r="C303" i="89"/>
  <c r="F303" i="89" s="1"/>
  <c r="J303" i="89" s="1"/>
  <c r="C307" i="89"/>
  <c r="F307" i="89" s="1"/>
  <c r="J307" i="89" s="1"/>
  <c r="C311" i="89"/>
  <c r="F311" i="89" s="1"/>
  <c r="J311" i="89" s="1"/>
  <c r="C315" i="89"/>
  <c r="F315" i="89" s="1"/>
  <c r="J315" i="89" s="1"/>
  <c r="C319" i="89"/>
  <c r="F319" i="89" s="1"/>
  <c r="J319" i="89" s="1"/>
  <c r="C323" i="89"/>
  <c r="F323" i="89" s="1"/>
  <c r="J323" i="89" s="1"/>
  <c r="C327" i="89"/>
  <c r="F327" i="89" s="1"/>
  <c r="J327" i="89" s="1"/>
  <c r="C331" i="89"/>
  <c r="F331" i="89" s="1"/>
  <c r="J331" i="89" s="1"/>
  <c r="C335" i="89"/>
  <c r="F335" i="89" s="1"/>
  <c r="J335" i="89" s="1"/>
  <c r="C339" i="89"/>
  <c r="F339" i="89" s="1"/>
  <c r="J339" i="89" s="1"/>
  <c r="C343" i="89"/>
  <c r="F343" i="89" s="1"/>
  <c r="J343" i="89" s="1"/>
  <c r="C347" i="89"/>
  <c r="F347" i="89" s="1"/>
  <c r="J347" i="89" s="1"/>
  <c r="C351" i="89"/>
  <c r="F351" i="89" s="1"/>
  <c r="J351" i="89" s="1"/>
  <c r="C355" i="89"/>
  <c r="F355" i="89" s="1"/>
  <c r="J355" i="89" s="1"/>
  <c r="C359" i="89"/>
  <c r="F359" i="89" s="1"/>
  <c r="J359" i="89" s="1"/>
  <c r="C363" i="89"/>
  <c r="F363" i="89" s="1"/>
  <c r="J363" i="89" s="1"/>
  <c r="C367" i="89"/>
  <c r="F367" i="89" s="1"/>
  <c r="J367" i="89" s="1"/>
  <c r="C371" i="89"/>
  <c r="F371" i="89" s="1"/>
  <c r="J371" i="89" s="1"/>
  <c r="C375" i="89"/>
  <c r="F375" i="89" s="1"/>
  <c r="J375" i="89" s="1"/>
  <c r="C379" i="89"/>
  <c r="F379" i="89" s="1"/>
  <c r="J379" i="89" s="1"/>
  <c r="C383" i="89"/>
  <c r="F383" i="89" s="1"/>
  <c r="J383" i="89" s="1"/>
  <c r="C387" i="89"/>
  <c r="F387" i="89" s="1"/>
  <c r="J387" i="89" s="1"/>
  <c r="C391" i="89"/>
  <c r="F391" i="89" s="1"/>
  <c r="J391" i="89" s="1"/>
  <c r="C395" i="89"/>
  <c r="F395" i="89" s="1"/>
  <c r="J395" i="89" s="1"/>
  <c r="C399" i="89"/>
  <c r="F399" i="89" s="1"/>
  <c r="J399" i="89" s="1"/>
  <c r="C116" i="97"/>
  <c r="F116" i="97" s="1"/>
  <c r="J116" i="97" s="1"/>
  <c r="C169" i="97"/>
  <c r="F169" i="97" s="1"/>
  <c r="J169" i="97" s="1"/>
  <c r="C186" i="97"/>
  <c r="F186" i="97" s="1"/>
  <c r="J186" i="97" s="1"/>
  <c r="C170" i="97"/>
  <c r="F170" i="97" s="1"/>
  <c r="J170" i="97" s="1"/>
  <c r="C220" i="97"/>
  <c r="F220" i="97" s="1"/>
  <c r="J220" i="97" s="1"/>
  <c r="C167" i="97"/>
  <c r="F167" i="97" s="1"/>
  <c r="J167" i="97" s="1"/>
  <c r="C182" i="97"/>
  <c r="F182" i="97" s="1"/>
  <c r="J182" i="97" s="1"/>
  <c r="C36" i="98"/>
  <c r="F36" i="98" s="1"/>
  <c r="J36" i="98" s="1"/>
  <c r="C205" i="97"/>
  <c r="F205" i="97" s="1"/>
  <c r="J205" i="97" s="1"/>
  <c r="C203" i="97"/>
  <c r="F203" i="97" s="1"/>
  <c r="J203" i="97" s="1"/>
  <c r="C236" i="97"/>
  <c r="F236" i="97" s="1"/>
  <c r="J236" i="97" s="1"/>
  <c r="C18" i="97"/>
  <c r="F18" i="97" s="1"/>
  <c r="J18" i="97" s="1"/>
  <c r="C30" i="97"/>
  <c r="F30" i="97" s="1"/>
  <c r="J30" i="97" s="1"/>
  <c r="C34" i="96"/>
  <c r="F34" i="96" s="1"/>
  <c r="J34" i="96" s="1"/>
  <c r="C102" i="97"/>
  <c r="F102" i="97" s="1"/>
  <c r="J102" i="97" s="1"/>
  <c r="C110" i="97"/>
  <c r="F110" i="97" s="1"/>
  <c r="J110" i="97" s="1"/>
  <c r="C72" i="97"/>
  <c r="F72" i="97" s="1"/>
  <c r="J72" i="97" s="1"/>
  <c r="C105" i="96"/>
  <c r="F105" i="96" s="1"/>
  <c r="J105" i="96" s="1"/>
  <c r="C223" i="97"/>
  <c r="F223" i="97" s="1"/>
  <c r="J223" i="97" s="1"/>
  <c r="C91" i="97"/>
  <c r="F91" i="97" s="1"/>
  <c r="J91" i="97" s="1"/>
  <c r="C149" i="97"/>
  <c r="F149" i="97" s="1"/>
  <c r="J149" i="97" s="1"/>
  <c r="C176" i="95"/>
  <c r="F176" i="95" s="1"/>
  <c r="J176" i="95" s="1"/>
  <c r="C68" i="97"/>
  <c r="F68" i="97" s="1"/>
  <c r="J68" i="97" s="1"/>
  <c r="C33" i="97"/>
  <c r="F33" i="97" s="1"/>
  <c r="J33" i="97" s="1"/>
  <c r="C48" i="97"/>
  <c r="F48" i="97" s="1"/>
  <c r="J48" i="97" s="1"/>
  <c r="C81" i="97"/>
  <c r="F81" i="97" s="1"/>
  <c r="J81" i="97" s="1"/>
  <c r="C108" i="97"/>
  <c r="F108" i="97" s="1"/>
  <c r="J108" i="97" s="1"/>
  <c r="C57" i="95"/>
  <c r="F57" i="95" s="1"/>
  <c r="J57" i="95" s="1"/>
  <c r="C29" i="97"/>
  <c r="F29" i="97" s="1"/>
  <c r="J29" i="97" s="1"/>
  <c r="C64" i="97"/>
  <c r="F64" i="97" s="1"/>
  <c r="J64" i="97" s="1"/>
  <c r="C71" i="97"/>
  <c r="F71" i="97" s="1"/>
  <c r="J71" i="97" s="1"/>
  <c r="C99" i="97"/>
  <c r="F99" i="97" s="1"/>
  <c r="J99" i="97" s="1"/>
  <c r="C104" i="97"/>
  <c r="F104" i="97" s="1"/>
  <c r="J104" i="97" s="1"/>
  <c r="C109" i="97"/>
  <c r="F109" i="97" s="1"/>
  <c r="J109" i="97" s="1"/>
  <c r="C128" i="97"/>
  <c r="F128" i="97" s="1"/>
  <c r="J128" i="97" s="1"/>
  <c r="C235" i="91"/>
  <c r="F235" i="91" s="1"/>
  <c r="J235" i="91" s="1"/>
  <c r="C234" i="90"/>
  <c r="F234" i="90" s="1"/>
  <c r="J234" i="90" s="1"/>
  <c r="C237" i="90"/>
  <c r="F237" i="90" s="1"/>
  <c r="J237" i="90" s="1"/>
  <c r="C238" i="90"/>
  <c r="F238" i="90" s="1"/>
  <c r="J238" i="90" s="1"/>
  <c r="C239" i="90"/>
  <c r="F239" i="90" s="1"/>
  <c r="J239" i="90" s="1"/>
  <c r="C10" i="90"/>
  <c r="F10" i="90" s="1"/>
  <c r="J10" i="90" s="1"/>
  <c r="C12" i="90"/>
  <c r="F12" i="90" s="1"/>
  <c r="J12" i="90" s="1"/>
  <c r="C13" i="90"/>
  <c r="F13" i="90" s="1"/>
  <c r="J13" i="90" s="1"/>
  <c r="C14" i="90"/>
  <c r="F14" i="90" s="1"/>
  <c r="J14" i="90" s="1"/>
  <c r="C17" i="90"/>
  <c r="F17" i="90" s="1"/>
  <c r="J17" i="90" s="1"/>
  <c r="C20" i="90"/>
  <c r="F20" i="90" s="1"/>
  <c r="J20" i="90" s="1"/>
  <c r="C21" i="90"/>
  <c r="F21" i="90" s="1"/>
  <c r="J21" i="90" s="1"/>
  <c r="C22" i="90"/>
  <c r="F22" i="90" s="1"/>
  <c r="J22" i="90" s="1"/>
  <c r="C24" i="90"/>
  <c r="F24" i="90" s="1"/>
  <c r="J24" i="90" s="1"/>
  <c r="C25" i="90"/>
  <c r="F25" i="90" s="1"/>
  <c r="J25" i="90" s="1"/>
  <c r="C26" i="90"/>
  <c r="F26" i="90" s="1"/>
  <c r="J26" i="90" s="1"/>
  <c r="C38" i="90"/>
  <c r="F38" i="90" s="1"/>
  <c r="J38" i="90" s="1"/>
  <c r="C41" i="90"/>
  <c r="F41" i="90" s="1"/>
  <c r="J41" i="90" s="1"/>
  <c r="C42" i="90"/>
  <c r="F42" i="90" s="1"/>
  <c r="J42" i="90" s="1"/>
  <c r="C44" i="90"/>
  <c r="F44" i="90" s="1"/>
  <c r="J44" i="90" s="1"/>
  <c r="C46" i="90"/>
  <c r="F46" i="90" s="1"/>
  <c r="J46" i="90" s="1"/>
  <c r="C50" i="90"/>
  <c r="F50" i="90" s="1"/>
  <c r="J50" i="90" s="1"/>
  <c r="C52" i="90"/>
  <c r="F52" i="90" s="1"/>
  <c r="J52" i="90" s="1"/>
  <c r="C53" i="90"/>
  <c r="F53" i="90" s="1"/>
  <c r="J53" i="90" s="1"/>
  <c r="C54" i="90"/>
  <c r="F54" i="90" s="1"/>
  <c r="J54" i="90" s="1"/>
  <c r="C56" i="90"/>
  <c r="F56" i="90" s="1"/>
  <c r="J56" i="90" s="1"/>
  <c r="C58" i="90"/>
  <c r="F58" i="90" s="1"/>
  <c r="J58" i="90" s="1"/>
  <c r="C60" i="90"/>
  <c r="F60" i="90" s="1"/>
  <c r="J60" i="90" s="1"/>
  <c r="C61" i="90"/>
  <c r="F61" i="90" s="1"/>
  <c r="J61" i="90" s="1"/>
  <c r="C62" i="90"/>
  <c r="F62" i="90" s="1"/>
  <c r="J62" i="90" s="1"/>
  <c r="C66" i="90"/>
  <c r="F66" i="90" s="1"/>
  <c r="J66" i="90" s="1"/>
  <c r="C70" i="90"/>
  <c r="F70" i="90" s="1"/>
  <c r="J70" i="90" s="1"/>
  <c r="C73" i="90"/>
  <c r="F73" i="90" s="1"/>
  <c r="J73" i="90" s="1"/>
  <c r="C74" i="90"/>
  <c r="F74" i="90" s="1"/>
  <c r="J74" i="90" s="1"/>
  <c r="C76" i="90"/>
  <c r="F76" i="90" s="1"/>
  <c r="J76" i="90" s="1"/>
  <c r="C78" i="90"/>
  <c r="F78" i="90" s="1"/>
  <c r="J78" i="90" s="1"/>
  <c r="C80" i="90"/>
  <c r="F80" i="90" s="1"/>
  <c r="J80" i="90" s="1"/>
  <c r="C82" i="90"/>
  <c r="F82" i="90" s="1"/>
  <c r="J82" i="90" s="1"/>
  <c r="C85" i="90"/>
  <c r="F85" i="90" s="1"/>
  <c r="J85" i="90" s="1"/>
  <c r="C86" i="90"/>
  <c r="F86" i="90" s="1"/>
  <c r="J86" i="90" s="1"/>
  <c r="C90" i="90"/>
  <c r="F90" i="90" s="1"/>
  <c r="J90" i="90" s="1"/>
  <c r="C94" i="90"/>
  <c r="F94" i="90" s="1"/>
  <c r="J94" i="90" s="1"/>
  <c r="C96" i="90"/>
  <c r="F96" i="90" s="1"/>
  <c r="J96" i="90" s="1"/>
  <c r="C98" i="90"/>
  <c r="F98" i="90" s="1"/>
  <c r="J98" i="90" s="1"/>
  <c r="C101" i="90"/>
  <c r="F101" i="90" s="1"/>
  <c r="J101" i="90" s="1"/>
  <c r="C112" i="90"/>
  <c r="F112" i="90" s="1"/>
  <c r="J112" i="90" s="1"/>
  <c r="C114" i="90"/>
  <c r="F114" i="90" s="1"/>
  <c r="J114" i="90" s="1"/>
  <c r="C117" i="90"/>
  <c r="F117" i="90" s="1"/>
  <c r="J117" i="90" s="1"/>
  <c r="C118" i="90"/>
  <c r="F118" i="90" s="1"/>
  <c r="J118" i="90" s="1"/>
  <c r="C122" i="90"/>
  <c r="F122" i="90" s="1"/>
  <c r="J122" i="90" s="1"/>
  <c r="C126" i="90"/>
  <c r="F126" i="90" s="1"/>
  <c r="J126" i="90" s="1"/>
  <c r="C130" i="90"/>
  <c r="F130" i="90" s="1"/>
  <c r="J130" i="90" s="1"/>
  <c r="C134" i="90"/>
  <c r="F134" i="90" s="1"/>
  <c r="J134" i="90" s="1"/>
  <c r="C138" i="90"/>
  <c r="F138" i="90" s="1"/>
  <c r="J138" i="90" s="1"/>
  <c r="C142" i="90"/>
  <c r="F142" i="90" s="1"/>
  <c r="J142" i="90" s="1"/>
  <c r="C144" i="90"/>
  <c r="F144" i="90" s="1"/>
  <c r="J144" i="90" s="1"/>
  <c r="C146" i="90"/>
  <c r="F146" i="90" s="1"/>
  <c r="J146" i="90" s="1"/>
  <c r="C150" i="90"/>
  <c r="F150" i="90" s="1"/>
  <c r="J150" i="90" s="1"/>
  <c r="C154" i="90"/>
  <c r="F154" i="90" s="1"/>
  <c r="J154" i="90" s="1"/>
  <c r="C158" i="90"/>
  <c r="F158" i="90" s="1"/>
  <c r="J158" i="90" s="1"/>
  <c r="C162" i="90"/>
  <c r="F162" i="90" s="1"/>
  <c r="J162" i="90" s="1"/>
  <c r="C166" i="90"/>
  <c r="F166" i="90" s="1"/>
  <c r="J166" i="90" s="1"/>
  <c r="C171" i="90"/>
  <c r="F171" i="90" s="1"/>
  <c r="J171" i="90" s="1"/>
  <c r="C175" i="90"/>
  <c r="F175" i="90" s="1"/>
  <c r="J175" i="90" s="1"/>
  <c r="C179" i="90"/>
  <c r="F179" i="90" s="1"/>
  <c r="J179" i="90" s="1"/>
  <c r="C183" i="90"/>
  <c r="F183" i="90" s="1"/>
  <c r="J183" i="90" s="1"/>
  <c r="C188" i="90"/>
  <c r="F188" i="90" s="1"/>
  <c r="J188" i="90" s="1"/>
  <c r="C194" i="90"/>
  <c r="F194" i="90" s="1"/>
  <c r="J194" i="90" s="1"/>
  <c r="C199" i="90"/>
  <c r="F199" i="90" s="1"/>
  <c r="J199" i="90" s="1"/>
  <c r="C208" i="90"/>
  <c r="F208" i="90" s="1"/>
  <c r="J208" i="90" s="1"/>
  <c r="C214" i="90"/>
  <c r="F214" i="90" s="1"/>
  <c r="J214" i="90" s="1"/>
  <c r="C215" i="90"/>
  <c r="F215" i="90" s="1"/>
  <c r="J215" i="90" s="1"/>
  <c r="C219" i="90"/>
  <c r="F219" i="90" s="1"/>
  <c r="J219" i="90" s="1"/>
  <c r="C224" i="90"/>
  <c r="F224" i="90" s="1"/>
  <c r="J224" i="90" s="1"/>
  <c r="C11" i="91"/>
  <c r="F11" i="91" s="1"/>
  <c r="J11" i="91" s="1"/>
  <c r="C15" i="91"/>
  <c r="F15" i="91" s="1"/>
  <c r="J15" i="91" s="1"/>
  <c r="C16" i="91"/>
  <c r="F16" i="91" s="1"/>
  <c r="J16" i="91" s="1"/>
  <c r="C19" i="91"/>
  <c r="F19" i="91" s="1"/>
  <c r="J19" i="91" s="1"/>
  <c r="C23" i="91"/>
  <c r="F23" i="91" s="1"/>
  <c r="J23" i="91" s="1"/>
  <c r="C27" i="91"/>
  <c r="F27" i="91" s="1"/>
  <c r="J27" i="91" s="1"/>
  <c r="C28" i="91"/>
  <c r="F28" i="91" s="1"/>
  <c r="J28" i="91" s="1"/>
  <c r="C31" i="91"/>
  <c r="F31" i="91" s="1"/>
  <c r="J31" i="91" s="1"/>
  <c r="C37" i="91"/>
  <c r="F37" i="91" s="1"/>
  <c r="J37" i="91" s="1"/>
  <c r="C39" i="91"/>
  <c r="F39" i="91" s="1"/>
  <c r="J39" i="91" s="1"/>
  <c r="C40" i="91"/>
  <c r="F40" i="91" s="1"/>
  <c r="J40" i="91" s="1"/>
  <c r="C43" i="91"/>
  <c r="F43" i="91" s="1"/>
  <c r="J43" i="91" s="1"/>
  <c r="C45" i="91"/>
  <c r="F45" i="91" s="1"/>
  <c r="J45" i="91" s="1"/>
  <c r="C47" i="91"/>
  <c r="F47" i="91" s="1"/>
  <c r="J47" i="91" s="1"/>
  <c r="C49" i="91"/>
  <c r="F49" i="91" s="1"/>
  <c r="J49" i="91" s="1"/>
  <c r="C51" i="91"/>
  <c r="F51" i="91" s="1"/>
  <c r="J51" i="91" s="1"/>
  <c r="C55" i="91"/>
  <c r="F55" i="91" s="1"/>
  <c r="J55" i="91" s="1"/>
  <c r="C59" i="91"/>
  <c r="F59" i="91" s="1"/>
  <c r="J59" i="91" s="1"/>
  <c r="C63" i="91"/>
  <c r="F63" i="91" s="1"/>
  <c r="J63" i="91" s="1"/>
  <c r="C65" i="91"/>
  <c r="F65" i="91" s="1"/>
  <c r="J65" i="91" s="1"/>
  <c r="C67" i="91"/>
  <c r="F67" i="91" s="1"/>
  <c r="J67" i="91" s="1"/>
  <c r="C69" i="91"/>
  <c r="F69" i="91" s="1"/>
  <c r="J69" i="91" s="1"/>
  <c r="C75" i="91"/>
  <c r="F75" i="91" s="1"/>
  <c r="J75" i="91" s="1"/>
  <c r="C77" i="91"/>
  <c r="F77" i="91" s="1"/>
  <c r="J77" i="91" s="1"/>
  <c r="C79" i="91"/>
  <c r="F79" i="91" s="1"/>
  <c r="J79" i="91" s="1"/>
  <c r="C83" i="91"/>
  <c r="F83" i="91" s="1"/>
  <c r="J83" i="91" s="1"/>
  <c r="C84" i="91"/>
  <c r="F84" i="91" s="1"/>
  <c r="J84" i="91" s="1"/>
  <c r="C87" i="91"/>
  <c r="F87" i="91" s="1"/>
  <c r="J87" i="91" s="1"/>
  <c r="C88" i="91"/>
  <c r="F88" i="91" s="1"/>
  <c r="J88" i="91" s="1"/>
  <c r="C89" i="91"/>
  <c r="F89" i="91" s="1"/>
  <c r="J89" i="91" s="1"/>
  <c r="C92" i="91"/>
  <c r="F92" i="91" s="1"/>
  <c r="J92" i="91" s="1"/>
  <c r="C93" i="91"/>
  <c r="F93" i="91" s="1"/>
  <c r="J93" i="91" s="1"/>
  <c r="C95" i="91"/>
  <c r="F95" i="91" s="1"/>
  <c r="J95" i="91" s="1"/>
  <c r="C97" i="91"/>
  <c r="F97" i="91" s="1"/>
  <c r="J97" i="91" s="1"/>
  <c r="C100" i="91"/>
  <c r="F100" i="91" s="1"/>
  <c r="J100" i="91" s="1"/>
  <c r="C103" i="91"/>
  <c r="F103" i="91" s="1"/>
  <c r="J103" i="91" s="1"/>
  <c r="C107" i="91"/>
  <c r="F107" i="91" s="1"/>
  <c r="J107" i="91" s="1"/>
  <c r="C111" i="91"/>
  <c r="F111" i="91" s="1"/>
  <c r="J111" i="91" s="1"/>
  <c r="C113" i="91"/>
  <c r="F113" i="91" s="1"/>
  <c r="J113" i="91" s="1"/>
  <c r="C115" i="91"/>
  <c r="F115" i="91" s="1"/>
  <c r="J115" i="91" s="1"/>
  <c r="C119" i="91"/>
  <c r="F119" i="91" s="1"/>
  <c r="J119" i="91" s="1"/>
  <c r="C120" i="91"/>
  <c r="F120" i="91" s="1"/>
  <c r="J120" i="91" s="1"/>
  <c r="C121" i="91"/>
  <c r="F121" i="91" s="1"/>
  <c r="J121" i="91" s="1"/>
  <c r="C123" i="91"/>
  <c r="F123" i="91" s="1"/>
  <c r="J123" i="91" s="1"/>
  <c r="C124" i="91"/>
  <c r="F124" i="91" s="1"/>
  <c r="J124" i="91" s="1"/>
  <c r="C125" i="91"/>
  <c r="F125" i="91" s="1"/>
  <c r="J125" i="91" s="1"/>
  <c r="C127" i="91"/>
  <c r="F127" i="91" s="1"/>
  <c r="J127" i="91" s="1"/>
  <c r="C129" i="91"/>
  <c r="F129" i="91" s="1"/>
  <c r="J129" i="91" s="1"/>
  <c r="C131" i="91"/>
  <c r="F131" i="91" s="1"/>
  <c r="J131" i="91" s="1"/>
  <c r="C132" i="91"/>
  <c r="F132" i="91" s="1"/>
  <c r="J132" i="91" s="1"/>
  <c r="C133" i="91"/>
  <c r="F133" i="91" s="1"/>
  <c r="J133" i="91" s="1"/>
  <c r="C135" i="91"/>
  <c r="F135" i="91" s="1"/>
  <c r="J135" i="91" s="1"/>
  <c r="C136" i="91"/>
  <c r="F136" i="91" s="1"/>
  <c r="J136" i="91" s="1"/>
  <c r="C137" i="91"/>
  <c r="F137" i="91" s="1"/>
  <c r="J137" i="91" s="1"/>
  <c r="C139" i="91"/>
  <c r="F139" i="91" s="1"/>
  <c r="J139" i="91" s="1"/>
  <c r="C140" i="91"/>
  <c r="F140" i="91" s="1"/>
  <c r="J140" i="91" s="1"/>
  <c r="C141" i="91"/>
  <c r="F141" i="91" s="1"/>
  <c r="J141" i="91" s="1"/>
  <c r="C143" i="91"/>
  <c r="F143" i="91" s="1"/>
  <c r="J143" i="91" s="1"/>
  <c r="C145" i="91"/>
  <c r="F145" i="91" s="1"/>
  <c r="J145" i="91" s="1"/>
  <c r="C147" i="91"/>
  <c r="F147" i="91" s="1"/>
  <c r="J147" i="91" s="1"/>
  <c r="C148" i="91"/>
  <c r="F148" i="91" s="1"/>
  <c r="J148" i="91" s="1"/>
  <c r="C151" i="91"/>
  <c r="F151" i="91" s="1"/>
  <c r="J151" i="91" s="1"/>
  <c r="C152" i="91"/>
  <c r="F152" i="91" s="1"/>
  <c r="J152" i="91" s="1"/>
  <c r="C153" i="91"/>
  <c r="F153" i="91" s="1"/>
  <c r="J153" i="91" s="1"/>
  <c r="C155" i="91"/>
  <c r="F155" i="91" s="1"/>
  <c r="J155" i="91" s="1"/>
  <c r="C156" i="91"/>
  <c r="F156" i="91" s="1"/>
  <c r="J156" i="91" s="1"/>
  <c r="C157" i="91"/>
  <c r="F157" i="91" s="1"/>
  <c r="J157" i="91" s="1"/>
  <c r="C159" i="91"/>
  <c r="F159" i="91" s="1"/>
  <c r="J159" i="91" s="1"/>
  <c r="C160" i="91"/>
  <c r="F160" i="91" s="1"/>
  <c r="J160" i="91" s="1"/>
  <c r="C161" i="91"/>
  <c r="F161" i="91" s="1"/>
  <c r="J161" i="91" s="1"/>
  <c r="C163" i="91"/>
  <c r="F163" i="91" s="1"/>
  <c r="J163" i="91" s="1"/>
  <c r="C164" i="91"/>
  <c r="F164" i="91" s="1"/>
  <c r="J164" i="91" s="1"/>
  <c r="C165" i="91"/>
  <c r="F165" i="91" s="1"/>
  <c r="J165" i="91" s="1"/>
  <c r="C168" i="91"/>
  <c r="F168" i="91" s="1"/>
  <c r="J168" i="91" s="1"/>
  <c r="C172" i="91"/>
  <c r="F172" i="91" s="1"/>
  <c r="J172" i="91" s="1"/>
  <c r="C173" i="91"/>
  <c r="F173" i="91" s="1"/>
  <c r="J173" i="91" s="1"/>
  <c r="C174" i="91"/>
  <c r="F174" i="91" s="1"/>
  <c r="J174" i="91" s="1"/>
  <c r="C177" i="91"/>
  <c r="F177" i="91" s="1"/>
  <c r="J177" i="91" s="1"/>
  <c r="C178" i="91"/>
  <c r="F178" i="91" s="1"/>
  <c r="J178" i="91" s="1"/>
  <c r="C180" i="91"/>
  <c r="F180" i="91" s="1"/>
  <c r="J180" i="91" s="1"/>
  <c r="C181" i="91"/>
  <c r="F181" i="91" s="1"/>
  <c r="J181" i="91" s="1"/>
  <c r="C184" i="91"/>
  <c r="F184" i="91" s="1"/>
  <c r="J184" i="91" s="1"/>
  <c r="C185" i="91"/>
  <c r="F185" i="91" s="1"/>
  <c r="J185" i="91" s="1"/>
  <c r="C187" i="91"/>
  <c r="F187" i="91" s="1"/>
  <c r="J187" i="91" s="1"/>
  <c r="C189" i="91"/>
  <c r="F189" i="91" s="1"/>
  <c r="J189" i="91" s="1"/>
  <c r="C190" i="91"/>
  <c r="F190" i="91" s="1"/>
  <c r="J190" i="91" s="1"/>
  <c r="C191" i="91"/>
  <c r="F191" i="91" s="1"/>
  <c r="J191" i="91" s="1"/>
  <c r="C192" i="91"/>
  <c r="F192" i="91" s="1"/>
  <c r="J192" i="91" s="1"/>
  <c r="C193" i="91"/>
  <c r="F193" i="91" s="1"/>
  <c r="J193" i="91" s="1"/>
  <c r="C195" i="91"/>
  <c r="F195" i="91" s="1"/>
  <c r="J195" i="91" s="1"/>
  <c r="C196" i="91"/>
  <c r="F196" i="91" s="1"/>
  <c r="J196" i="91" s="1"/>
  <c r="C197" i="91"/>
  <c r="F197" i="91" s="1"/>
  <c r="J197" i="91" s="1"/>
  <c r="C198" i="91"/>
  <c r="F198" i="91" s="1"/>
  <c r="J198" i="91" s="1"/>
  <c r="C200" i="91"/>
  <c r="F200" i="91" s="1"/>
  <c r="J200" i="91" s="1"/>
  <c r="C201" i="91"/>
  <c r="F201" i="91" s="1"/>
  <c r="J201" i="91" s="1"/>
  <c r="C202" i="91"/>
  <c r="F202" i="91" s="1"/>
  <c r="J202" i="91" s="1"/>
  <c r="C204" i="91"/>
  <c r="F204" i="91" s="1"/>
  <c r="J204" i="91" s="1"/>
  <c r="C206" i="91"/>
  <c r="F206" i="91" s="1"/>
  <c r="J206" i="91" s="1"/>
  <c r="C207" i="91"/>
  <c r="F207" i="91" s="1"/>
  <c r="J207" i="91" s="1"/>
  <c r="C209" i="91"/>
  <c r="F209" i="91" s="1"/>
  <c r="J209" i="91" s="1"/>
  <c r="C210" i="91"/>
  <c r="F210" i="91" s="1"/>
  <c r="J210" i="91" s="1"/>
  <c r="C211" i="91"/>
  <c r="F211" i="91" s="1"/>
  <c r="J211" i="91" s="1"/>
  <c r="C212" i="91"/>
  <c r="F212" i="91" s="1"/>
  <c r="J212" i="91" s="1"/>
  <c r="C213" i="91"/>
  <c r="F213" i="91" s="1"/>
  <c r="J213" i="91" s="1"/>
  <c r="C216" i="91"/>
  <c r="F216" i="91" s="1"/>
  <c r="J216" i="91" s="1"/>
  <c r="C217" i="91"/>
  <c r="F217" i="91" s="1"/>
  <c r="J217" i="91" s="1"/>
  <c r="C218" i="91"/>
  <c r="F218" i="91" s="1"/>
  <c r="J218" i="91" s="1"/>
  <c r="C221" i="91"/>
  <c r="F221" i="91" s="1"/>
  <c r="J221" i="91" s="1"/>
  <c r="C222" i="91"/>
  <c r="F222" i="91" s="1"/>
  <c r="J222" i="91" s="1"/>
  <c r="C225" i="91"/>
  <c r="F225" i="91" s="1"/>
  <c r="J225" i="91" s="1"/>
  <c r="C226" i="91"/>
  <c r="F226" i="91" s="1"/>
  <c r="J226" i="91" s="1"/>
  <c r="C227" i="91"/>
  <c r="F227" i="91" s="1"/>
  <c r="J227" i="91" s="1"/>
  <c r="C228" i="91"/>
  <c r="F228" i="91" s="1"/>
  <c r="J228" i="91" s="1"/>
  <c r="C229" i="91"/>
  <c r="F229" i="91" s="1"/>
  <c r="J229" i="91" s="1"/>
  <c r="C230" i="91"/>
  <c r="F230" i="91" s="1"/>
  <c r="J230" i="91" s="1"/>
  <c r="C231" i="91"/>
  <c r="F231" i="91" s="1"/>
  <c r="J231" i="91" s="1"/>
  <c r="C232" i="91"/>
  <c r="F232" i="91" s="1"/>
  <c r="J232" i="91" s="1"/>
  <c r="C233" i="91"/>
  <c r="F233" i="91" s="1"/>
  <c r="J233" i="91" s="1"/>
  <c r="F244" i="89"/>
  <c r="J244" i="89" s="1"/>
  <c r="F260" i="89"/>
  <c r="J260" i="89" s="1"/>
  <c r="F276" i="89"/>
  <c r="J276" i="89" s="1"/>
  <c r="F292" i="89"/>
  <c r="J292" i="89" s="1"/>
  <c r="F308" i="89"/>
  <c r="J308" i="89" s="1"/>
  <c r="F248" i="89"/>
  <c r="J248" i="89" s="1"/>
  <c r="F264" i="89"/>
  <c r="J264" i="89" s="1"/>
  <c r="F280" i="89"/>
  <c r="J280" i="89" s="1"/>
  <c r="F296" i="89"/>
  <c r="J296" i="89" s="1"/>
  <c r="F312" i="89"/>
  <c r="J312" i="89" s="1"/>
  <c r="F252" i="89"/>
  <c r="J252" i="89" s="1"/>
  <c r="F268" i="89"/>
  <c r="J268" i="89" s="1"/>
  <c r="F284" i="89"/>
  <c r="J284" i="89" s="1"/>
  <c r="F300" i="89"/>
  <c r="J300" i="89" s="1"/>
  <c r="F241" i="89"/>
  <c r="J241" i="89" s="1"/>
  <c r="C241" i="90" s="1"/>
  <c r="F256" i="89"/>
  <c r="J256" i="89" s="1"/>
  <c r="F272" i="89"/>
  <c r="J272" i="89" s="1"/>
  <c r="F288" i="89"/>
  <c r="J288" i="89" s="1"/>
  <c r="F304" i="89"/>
  <c r="J304" i="89" s="1"/>
  <c r="F320" i="89"/>
  <c r="J320" i="89" s="1"/>
  <c r="C9" i="83"/>
  <c r="F9" i="83" s="1"/>
  <c r="C244" i="90" l="1"/>
  <c r="C248" i="90"/>
  <c r="F248" i="90" s="1"/>
  <c r="J248" i="90" s="1"/>
  <c r="C252" i="90"/>
  <c r="F252" i="90" s="1"/>
  <c r="J252" i="90" s="1"/>
  <c r="C256" i="90"/>
  <c r="F256" i="90" s="1"/>
  <c r="J256" i="90" s="1"/>
  <c r="C260" i="90"/>
  <c r="F260" i="90" s="1"/>
  <c r="J260" i="90" s="1"/>
  <c r="C264" i="90"/>
  <c r="F264" i="90" s="1"/>
  <c r="J264" i="90" s="1"/>
  <c r="C268" i="90"/>
  <c r="F268" i="90" s="1"/>
  <c r="J268" i="90" s="1"/>
  <c r="C272" i="90"/>
  <c r="F272" i="90" s="1"/>
  <c r="J272" i="90" s="1"/>
  <c r="C276" i="90"/>
  <c r="F276" i="90" s="1"/>
  <c r="J276" i="90" s="1"/>
  <c r="C280" i="90"/>
  <c r="F280" i="90" s="1"/>
  <c r="J280" i="90" s="1"/>
  <c r="C245" i="90"/>
  <c r="F245" i="90" s="1"/>
  <c r="J245" i="90" s="1"/>
  <c r="C249" i="90"/>
  <c r="F249" i="90" s="1"/>
  <c r="J249" i="90" s="1"/>
  <c r="C243" i="90"/>
  <c r="F243" i="90" s="1"/>
  <c r="J243" i="90" s="1"/>
  <c r="C247" i="90"/>
  <c r="F247" i="90" s="1"/>
  <c r="J247" i="90" s="1"/>
  <c r="C251" i="90"/>
  <c r="F251" i="90" s="1"/>
  <c r="J251" i="90" s="1"/>
  <c r="C255" i="90"/>
  <c r="F255" i="90" s="1"/>
  <c r="J255" i="90" s="1"/>
  <c r="C259" i="90"/>
  <c r="F259" i="90" s="1"/>
  <c r="J259" i="90" s="1"/>
  <c r="C263" i="90"/>
  <c r="F263" i="90" s="1"/>
  <c r="J263" i="90" s="1"/>
  <c r="C250" i="90"/>
  <c r="F250" i="90" s="1"/>
  <c r="J250" i="90" s="1"/>
  <c r="C258" i="90"/>
  <c r="F258" i="90" s="1"/>
  <c r="J258" i="90" s="1"/>
  <c r="C266" i="90"/>
  <c r="F266" i="90" s="1"/>
  <c r="J266" i="90" s="1"/>
  <c r="C271" i="90"/>
  <c r="F271" i="90" s="1"/>
  <c r="J271" i="90" s="1"/>
  <c r="C277" i="90"/>
  <c r="F277" i="90" s="1"/>
  <c r="J277" i="90" s="1"/>
  <c r="C282" i="90"/>
  <c r="F282" i="90" s="1"/>
  <c r="J282" i="90" s="1"/>
  <c r="C286" i="90"/>
  <c r="F286" i="90" s="1"/>
  <c r="J286" i="90" s="1"/>
  <c r="C290" i="90"/>
  <c r="F290" i="90" s="1"/>
  <c r="J290" i="90" s="1"/>
  <c r="C294" i="90"/>
  <c r="F294" i="90" s="1"/>
  <c r="J294" i="90" s="1"/>
  <c r="C298" i="90"/>
  <c r="F298" i="90" s="1"/>
  <c r="J298" i="90" s="1"/>
  <c r="C302" i="90"/>
  <c r="F302" i="90" s="1"/>
  <c r="J302" i="90" s="1"/>
  <c r="C306" i="90"/>
  <c r="F306" i="90" s="1"/>
  <c r="J306" i="90" s="1"/>
  <c r="C310" i="90"/>
  <c r="F310" i="90" s="1"/>
  <c r="J310" i="90" s="1"/>
  <c r="C314" i="90"/>
  <c r="F314" i="90" s="1"/>
  <c r="J314" i="90" s="1"/>
  <c r="C318" i="90"/>
  <c r="F318" i="90" s="1"/>
  <c r="J318" i="90" s="1"/>
  <c r="C322" i="90"/>
  <c r="F322" i="90" s="1"/>
  <c r="J322" i="90" s="1"/>
  <c r="C326" i="90"/>
  <c r="F326" i="90" s="1"/>
  <c r="J326" i="90" s="1"/>
  <c r="C330" i="90"/>
  <c r="F330" i="90" s="1"/>
  <c r="J330" i="90" s="1"/>
  <c r="C334" i="90"/>
  <c r="F334" i="90" s="1"/>
  <c r="J334" i="90" s="1"/>
  <c r="C338" i="90"/>
  <c r="F338" i="90" s="1"/>
  <c r="J338" i="90" s="1"/>
  <c r="C342" i="90"/>
  <c r="F342" i="90" s="1"/>
  <c r="J342" i="90" s="1"/>
  <c r="C346" i="90"/>
  <c r="F346" i="90" s="1"/>
  <c r="J346" i="90" s="1"/>
  <c r="C350" i="90"/>
  <c r="F350" i="90" s="1"/>
  <c r="J350" i="90" s="1"/>
  <c r="C354" i="90"/>
  <c r="F354" i="90" s="1"/>
  <c r="J354" i="90" s="1"/>
  <c r="C358" i="90"/>
  <c r="F358" i="90" s="1"/>
  <c r="J358" i="90" s="1"/>
  <c r="C362" i="90"/>
  <c r="F362" i="90" s="1"/>
  <c r="J362" i="90" s="1"/>
  <c r="C366" i="90"/>
  <c r="F366" i="90" s="1"/>
  <c r="J366" i="90" s="1"/>
  <c r="C370" i="90"/>
  <c r="F370" i="90" s="1"/>
  <c r="J370" i="90" s="1"/>
  <c r="C374" i="90"/>
  <c r="F374" i="90" s="1"/>
  <c r="J374" i="90" s="1"/>
  <c r="C378" i="90"/>
  <c r="F378" i="90" s="1"/>
  <c r="J378" i="90" s="1"/>
  <c r="C382" i="90"/>
  <c r="F382" i="90" s="1"/>
  <c r="J382" i="90" s="1"/>
  <c r="C386" i="90"/>
  <c r="F386" i="90" s="1"/>
  <c r="J386" i="90" s="1"/>
  <c r="C390" i="90"/>
  <c r="F390" i="90" s="1"/>
  <c r="J390" i="90" s="1"/>
  <c r="C394" i="90"/>
  <c r="F394" i="90" s="1"/>
  <c r="J394" i="90" s="1"/>
  <c r="C398" i="90"/>
  <c r="F398" i="90" s="1"/>
  <c r="J398" i="90" s="1"/>
  <c r="C253" i="90"/>
  <c r="F253" i="90" s="1"/>
  <c r="J253" i="90" s="1"/>
  <c r="C261" i="90"/>
  <c r="F261" i="90" s="1"/>
  <c r="J261" i="90" s="1"/>
  <c r="C267" i="90"/>
  <c r="F267" i="90" s="1"/>
  <c r="J267" i="90" s="1"/>
  <c r="C273" i="90"/>
  <c r="F273" i="90" s="1"/>
  <c r="J273" i="90" s="1"/>
  <c r="C278" i="90"/>
  <c r="F278" i="90" s="1"/>
  <c r="J278" i="90" s="1"/>
  <c r="C283" i="90"/>
  <c r="C287" i="90"/>
  <c r="F287" i="90" s="1"/>
  <c r="J287" i="90" s="1"/>
  <c r="C291" i="90"/>
  <c r="F291" i="90" s="1"/>
  <c r="J291" i="90" s="1"/>
  <c r="C295" i="90"/>
  <c r="F295" i="90" s="1"/>
  <c r="J295" i="90" s="1"/>
  <c r="C299" i="90"/>
  <c r="F299" i="90" s="1"/>
  <c r="J299" i="90" s="1"/>
  <c r="C303" i="90"/>
  <c r="F303" i="90" s="1"/>
  <c r="J303" i="90" s="1"/>
  <c r="C307" i="90"/>
  <c r="F307" i="90" s="1"/>
  <c r="J307" i="90" s="1"/>
  <c r="C311" i="90"/>
  <c r="F311" i="90" s="1"/>
  <c r="J311" i="90" s="1"/>
  <c r="C315" i="90"/>
  <c r="F315" i="90" s="1"/>
  <c r="J315" i="90" s="1"/>
  <c r="C319" i="90"/>
  <c r="F319" i="90" s="1"/>
  <c r="J319" i="90" s="1"/>
  <c r="C323" i="90"/>
  <c r="F323" i="90" s="1"/>
  <c r="J323" i="90" s="1"/>
  <c r="C327" i="90"/>
  <c r="F327" i="90" s="1"/>
  <c r="J327" i="90" s="1"/>
  <c r="C331" i="90"/>
  <c r="F331" i="90" s="1"/>
  <c r="J331" i="90" s="1"/>
  <c r="C335" i="90"/>
  <c r="F335" i="90" s="1"/>
  <c r="J335" i="90" s="1"/>
  <c r="C339" i="90"/>
  <c r="F339" i="90" s="1"/>
  <c r="J339" i="90" s="1"/>
  <c r="C343" i="90"/>
  <c r="F343" i="90" s="1"/>
  <c r="J343" i="90" s="1"/>
  <c r="C347" i="90"/>
  <c r="F347" i="90" s="1"/>
  <c r="J347" i="90" s="1"/>
  <c r="C351" i="90"/>
  <c r="F351" i="90" s="1"/>
  <c r="J351" i="90" s="1"/>
  <c r="C355" i="90"/>
  <c r="F355" i="90" s="1"/>
  <c r="J355" i="90" s="1"/>
  <c r="C359" i="90"/>
  <c r="F359" i="90" s="1"/>
  <c r="J359" i="90" s="1"/>
  <c r="C363" i="90"/>
  <c r="F363" i="90" s="1"/>
  <c r="J363" i="90" s="1"/>
  <c r="C367" i="90"/>
  <c r="F367" i="90" s="1"/>
  <c r="J367" i="90" s="1"/>
  <c r="C371" i="90"/>
  <c r="F371" i="90" s="1"/>
  <c r="J371" i="90" s="1"/>
  <c r="C375" i="90"/>
  <c r="F375" i="90" s="1"/>
  <c r="J375" i="90" s="1"/>
  <c r="C379" i="90"/>
  <c r="F379" i="90" s="1"/>
  <c r="J379" i="90" s="1"/>
  <c r="C383" i="90"/>
  <c r="F383" i="90" s="1"/>
  <c r="J383" i="90" s="1"/>
  <c r="C387" i="90"/>
  <c r="F387" i="90" s="1"/>
  <c r="J387" i="90" s="1"/>
  <c r="C391" i="90"/>
  <c r="F391" i="90" s="1"/>
  <c r="J391" i="90" s="1"/>
  <c r="C395" i="90"/>
  <c r="F395" i="90" s="1"/>
  <c r="J395" i="90" s="1"/>
  <c r="C399" i="90"/>
  <c r="F399" i="90" s="1"/>
  <c r="J399" i="90" s="1"/>
  <c r="C242" i="90"/>
  <c r="F242" i="90" s="1"/>
  <c r="J242" i="90" s="1"/>
  <c r="C254" i="90"/>
  <c r="F254" i="90" s="1"/>
  <c r="J254" i="90" s="1"/>
  <c r="C262" i="90"/>
  <c r="F262" i="90" s="1"/>
  <c r="J262" i="90" s="1"/>
  <c r="C269" i="90"/>
  <c r="F269" i="90" s="1"/>
  <c r="J269" i="90" s="1"/>
  <c r="C274" i="90"/>
  <c r="F274" i="90" s="1"/>
  <c r="J274" i="90" s="1"/>
  <c r="C279" i="90"/>
  <c r="F279" i="90" s="1"/>
  <c r="J279" i="90" s="1"/>
  <c r="C284" i="90"/>
  <c r="F284" i="90" s="1"/>
  <c r="J284" i="90" s="1"/>
  <c r="C288" i="90"/>
  <c r="F288" i="90" s="1"/>
  <c r="J288" i="90" s="1"/>
  <c r="C292" i="90"/>
  <c r="F292" i="90" s="1"/>
  <c r="J292" i="90" s="1"/>
  <c r="C296" i="90"/>
  <c r="F296" i="90" s="1"/>
  <c r="J296" i="90" s="1"/>
  <c r="C300" i="90"/>
  <c r="F300" i="90" s="1"/>
  <c r="J300" i="90" s="1"/>
  <c r="C304" i="90"/>
  <c r="F304" i="90" s="1"/>
  <c r="J304" i="90" s="1"/>
  <c r="C308" i="90"/>
  <c r="F308" i="90" s="1"/>
  <c r="J308" i="90" s="1"/>
  <c r="C312" i="90"/>
  <c r="F312" i="90" s="1"/>
  <c r="J312" i="90" s="1"/>
  <c r="C316" i="90"/>
  <c r="F316" i="90" s="1"/>
  <c r="J316" i="90" s="1"/>
  <c r="C320" i="90"/>
  <c r="F320" i="90" s="1"/>
  <c r="J320" i="90" s="1"/>
  <c r="C324" i="90"/>
  <c r="F324" i="90" s="1"/>
  <c r="J324" i="90" s="1"/>
  <c r="C328" i="90"/>
  <c r="F328" i="90" s="1"/>
  <c r="J328" i="90" s="1"/>
  <c r="C332" i="90"/>
  <c r="F332" i="90" s="1"/>
  <c r="J332" i="90" s="1"/>
  <c r="C336" i="90"/>
  <c r="F336" i="90" s="1"/>
  <c r="J336" i="90" s="1"/>
  <c r="C340" i="90"/>
  <c r="F340" i="90" s="1"/>
  <c r="J340" i="90" s="1"/>
  <c r="C344" i="90"/>
  <c r="F344" i="90" s="1"/>
  <c r="J344" i="90" s="1"/>
  <c r="C348" i="90"/>
  <c r="F348" i="90" s="1"/>
  <c r="J348" i="90" s="1"/>
  <c r="C352" i="90"/>
  <c r="F352" i="90" s="1"/>
  <c r="J352" i="90" s="1"/>
  <c r="C356" i="90"/>
  <c r="F356" i="90" s="1"/>
  <c r="J356" i="90" s="1"/>
  <c r="C360" i="90"/>
  <c r="F360" i="90" s="1"/>
  <c r="J360" i="90" s="1"/>
  <c r="C364" i="90"/>
  <c r="F364" i="90" s="1"/>
  <c r="J364" i="90" s="1"/>
  <c r="C368" i="90"/>
  <c r="F368" i="90" s="1"/>
  <c r="J368" i="90" s="1"/>
  <c r="C372" i="90"/>
  <c r="F372" i="90" s="1"/>
  <c r="J372" i="90" s="1"/>
  <c r="C376" i="90"/>
  <c r="F376" i="90" s="1"/>
  <c r="J376" i="90" s="1"/>
  <c r="C380" i="90"/>
  <c r="F380" i="90" s="1"/>
  <c r="J380" i="90" s="1"/>
  <c r="C384" i="90"/>
  <c r="F384" i="90" s="1"/>
  <c r="J384" i="90" s="1"/>
  <c r="C388" i="90"/>
  <c r="F388" i="90" s="1"/>
  <c r="J388" i="90" s="1"/>
  <c r="C392" i="90"/>
  <c r="F392" i="90" s="1"/>
  <c r="J392" i="90" s="1"/>
  <c r="C396" i="90"/>
  <c r="F396" i="90" s="1"/>
  <c r="J396" i="90" s="1"/>
  <c r="C400" i="90"/>
  <c r="F400" i="90" s="1"/>
  <c r="J400" i="90" s="1"/>
  <c r="C246" i="90"/>
  <c r="F246" i="90" s="1"/>
  <c r="J246" i="90" s="1"/>
  <c r="C257" i="90"/>
  <c r="F257" i="90" s="1"/>
  <c r="J257" i="90" s="1"/>
  <c r="C265" i="90"/>
  <c r="F265" i="90" s="1"/>
  <c r="J265" i="90" s="1"/>
  <c r="C270" i="90"/>
  <c r="F270" i="90" s="1"/>
  <c r="J270" i="90" s="1"/>
  <c r="C275" i="90"/>
  <c r="F275" i="90" s="1"/>
  <c r="J275" i="90" s="1"/>
  <c r="C281" i="90"/>
  <c r="F281" i="90" s="1"/>
  <c r="J281" i="90" s="1"/>
  <c r="C285" i="90"/>
  <c r="F285" i="90" s="1"/>
  <c r="J285" i="90" s="1"/>
  <c r="C289" i="90"/>
  <c r="F289" i="90" s="1"/>
  <c r="J289" i="90" s="1"/>
  <c r="C293" i="90"/>
  <c r="F293" i="90" s="1"/>
  <c r="J293" i="90" s="1"/>
  <c r="C297" i="90"/>
  <c r="F297" i="90" s="1"/>
  <c r="J297" i="90" s="1"/>
  <c r="C301" i="90"/>
  <c r="F301" i="90" s="1"/>
  <c r="J301" i="90" s="1"/>
  <c r="C305" i="90"/>
  <c r="F305" i="90" s="1"/>
  <c r="J305" i="90" s="1"/>
  <c r="C309" i="90"/>
  <c r="F309" i="90" s="1"/>
  <c r="J309" i="90" s="1"/>
  <c r="C313" i="90"/>
  <c r="F313" i="90" s="1"/>
  <c r="J313" i="90" s="1"/>
  <c r="C317" i="90"/>
  <c r="F317" i="90" s="1"/>
  <c r="J317" i="90" s="1"/>
  <c r="C321" i="90"/>
  <c r="F321" i="90" s="1"/>
  <c r="J321" i="90" s="1"/>
  <c r="C325" i="90"/>
  <c r="F325" i="90" s="1"/>
  <c r="J325" i="90" s="1"/>
  <c r="C329" i="90"/>
  <c r="F329" i="90" s="1"/>
  <c r="J329" i="90" s="1"/>
  <c r="C333" i="90"/>
  <c r="F333" i="90" s="1"/>
  <c r="J333" i="90" s="1"/>
  <c r="C337" i="90"/>
  <c r="F337" i="90" s="1"/>
  <c r="J337" i="90" s="1"/>
  <c r="C341" i="90"/>
  <c r="F341" i="90" s="1"/>
  <c r="J341" i="90" s="1"/>
  <c r="C345" i="90"/>
  <c r="F345" i="90" s="1"/>
  <c r="J345" i="90" s="1"/>
  <c r="C349" i="90"/>
  <c r="F349" i="90" s="1"/>
  <c r="J349" i="90" s="1"/>
  <c r="C353" i="90"/>
  <c r="F353" i="90" s="1"/>
  <c r="J353" i="90" s="1"/>
  <c r="C357" i="90"/>
  <c r="F357" i="90" s="1"/>
  <c r="J357" i="90" s="1"/>
  <c r="C361" i="90"/>
  <c r="F361" i="90" s="1"/>
  <c r="J361" i="90" s="1"/>
  <c r="C365" i="90"/>
  <c r="F365" i="90" s="1"/>
  <c r="J365" i="90" s="1"/>
  <c r="C369" i="90"/>
  <c r="F369" i="90" s="1"/>
  <c r="J369" i="90" s="1"/>
  <c r="C373" i="90"/>
  <c r="F373" i="90" s="1"/>
  <c r="J373" i="90" s="1"/>
  <c r="C377" i="90"/>
  <c r="F377" i="90" s="1"/>
  <c r="J377" i="90" s="1"/>
  <c r="C381" i="90"/>
  <c r="F381" i="90" s="1"/>
  <c r="J381" i="90" s="1"/>
  <c r="C385" i="90"/>
  <c r="F385" i="90" s="1"/>
  <c r="J385" i="90" s="1"/>
  <c r="C389" i="90"/>
  <c r="F389" i="90" s="1"/>
  <c r="J389" i="90" s="1"/>
  <c r="C393" i="90"/>
  <c r="F393" i="90" s="1"/>
  <c r="J393" i="90" s="1"/>
  <c r="C397" i="90"/>
  <c r="F397" i="90" s="1"/>
  <c r="J397" i="90" s="1"/>
  <c r="C401" i="90"/>
  <c r="F401" i="90" s="1"/>
  <c r="J401" i="90" s="1"/>
  <c r="C233" i="92"/>
  <c r="F233" i="92" s="1"/>
  <c r="J233" i="92" s="1"/>
  <c r="C232" i="92"/>
  <c r="F232" i="92" s="1"/>
  <c r="J232" i="92" s="1"/>
  <c r="C231" i="92"/>
  <c r="F231" i="92" s="1"/>
  <c r="J231" i="92" s="1"/>
  <c r="C230" i="92"/>
  <c r="F230" i="92" s="1"/>
  <c r="J230" i="92" s="1"/>
  <c r="C229" i="92"/>
  <c r="F229" i="92" s="1"/>
  <c r="J229" i="92" s="1"/>
  <c r="C228" i="92"/>
  <c r="F228" i="92" s="1"/>
  <c r="J228" i="92" s="1"/>
  <c r="C227" i="92"/>
  <c r="F227" i="92" s="1"/>
  <c r="J227" i="92" s="1"/>
  <c r="C226" i="92"/>
  <c r="F226" i="92" s="1"/>
  <c r="J226" i="92" s="1"/>
  <c r="C225" i="92"/>
  <c r="F225" i="92" s="1"/>
  <c r="J225" i="92" s="1"/>
  <c r="C222" i="92"/>
  <c r="F222" i="92" s="1"/>
  <c r="J222" i="92" s="1"/>
  <c r="C221" i="92"/>
  <c r="F221" i="92" s="1"/>
  <c r="J221" i="92" s="1"/>
  <c r="C218" i="92"/>
  <c r="F218" i="92" s="1"/>
  <c r="J218" i="92" s="1"/>
  <c r="C217" i="92"/>
  <c r="F217" i="92" s="1"/>
  <c r="J217" i="92" s="1"/>
  <c r="C216" i="92"/>
  <c r="F216" i="92" s="1"/>
  <c r="J216" i="92" s="1"/>
  <c r="C213" i="92"/>
  <c r="F213" i="92" s="1"/>
  <c r="J213" i="92" s="1"/>
  <c r="C212" i="92"/>
  <c r="F212" i="92" s="1"/>
  <c r="J212" i="92" s="1"/>
  <c r="C211" i="92"/>
  <c r="F211" i="92" s="1"/>
  <c r="J211" i="92" s="1"/>
  <c r="C210" i="92"/>
  <c r="F210" i="92" s="1"/>
  <c r="J210" i="92" s="1"/>
  <c r="C209" i="92"/>
  <c r="F209" i="92" s="1"/>
  <c r="J209" i="92" s="1"/>
  <c r="C207" i="92"/>
  <c r="F207" i="92" s="1"/>
  <c r="J207" i="92" s="1"/>
  <c r="C206" i="92"/>
  <c r="F206" i="92" s="1"/>
  <c r="J206" i="92" s="1"/>
  <c r="C204" i="92"/>
  <c r="F204" i="92" s="1"/>
  <c r="J204" i="92" s="1"/>
  <c r="C202" i="92"/>
  <c r="F202" i="92" s="1"/>
  <c r="J202" i="92" s="1"/>
  <c r="C201" i="92"/>
  <c r="F201" i="92" s="1"/>
  <c r="J201" i="92" s="1"/>
  <c r="C200" i="92"/>
  <c r="F200" i="92" s="1"/>
  <c r="J200" i="92" s="1"/>
  <c r="C198" i="92"/>
  <c r="F198" i="92" s="1"/>
  <c r="J198" i="92" s="1"/>
  <c r="C197" i="92"/>
  <c r="F197" i="92" s="1"/>
  <c r="J197" i="92" s="1"/>
  <c r="C196" i="92"/>
  <c r="F196" i="92" s="1"/>
  <c r="J196" i="92" s="1"/>
  <c r="C195" i="92"/>
  <c r="F195" i="92" s="1"/>
  <c r="J195" i="92" s="1"/>
  <c r="C193" i="92"/>
  <c r="F193" i="92" s="1"/>
  <c r="J193" i="92" s="1"/>
  <c r="C192" i="92"/>
  <c r="F192" i="92" s="1"/>
  <c r="J192" i="92" s="1"/>
  <c r="C191" i="92"/>
  <c r="F191" i="92" s="1"/>
  <c r="J191" i="92" s="1"/>
  <c r="C190" i="92"/>
  <c r="F190" i="92" s="1"/>
  <c r="J190" i="92" s="1"/>
  <c r="C189" i="92"/>
  <c r="F189" i="92" s="1"/>
  <c r="J189" i="92" s="1"/>
  <c r="C187" i="92"/>
  <c r="F187" i="92" s="1"/>
  <c r="J187" i="92" s="1"/>
  <c r="C185" i="92"/>
  <c r="F185" i="92" s="1"/>
  <c r="J185" i="92" s="1"/>
  <c r="C184" i="92"/>
  <c r="F184" i="92" s="1"/>
  <c r="J184" i="92" s="1"/>
  <c r="C181" i="92"/>
  <c r="F181" i="92" s="1"/>
  <c r="J181" i="92" s="1"/>
  <c r="C180" i="92"/>
  <c r="F180" i="92" s="1"/>
  <c r="J180" i="92" s="1"/>
  <c r="C178" i="92"/>
  <c r="F178" i="92" s="1"/>
  <c r="J178" i="92" s="1"/>
  <c r="C177" i="92"/>
  <c r="F177" i="92" s="1"/>
  <c r="J177" i="92" s="1"/>
  <c r="C174" i="92"/>
  <c r="F174" i="92" s="1"/>
  <c r="J174" i="92" s="1"/>
  <c r="C173" i="92"/>
  <c r="F173" i="92" s="1"/>
  <c r="J173" i="92" s="1"/>
  <c r="C172" i="92"/>
  <c r="F172" i="92" s="1"/>
  <c r="J172" i="92" s="1"/>
  <c r="C168" i="92"/>
  <c r="F168" i="92" s="1"/>
  <c r="J168" i="92" s="1"/>
  <c r="C165" i="92"/>
  <c r="F165" i="92" s="1"/>
  <c r="J165" i="92" s="1"/>
  <c r="C164" i="92"/>
  <c r="F164" i="92" s="1"/>
  <c r="J164" i="92" s="1"/>
  <c r="C163" i="92"/>
  <c r="F163" i="92" s="1"/>
  <c r="J163" i="92" s="1"/>
  <c r="C161" i="92"/>
  <c r="F161" i="92" s="1"/>
  <c r="J161" i="92" s="1"/>
  <c r="C160" i="92"/>
  <c r="F160" i="92" s="1"/>
  <c r="J160" i="92" s="1"/>
  <c r="C159" i="92"/>
  <c r="F159" i="92" s="1"/>
  <c r="J159" i="92" s="1"/>
  <c r="C157" i="92"/>
  <c r="F157" i="92" s="1"/>
  <c r="J157" i="92" s="1"/>
  <c r="C156" i="92"/>
  <c r="F156" i="92" s="1"/>
  <c r="J156" i="92" s="1"/>
  <c r="C155" i="92"/>
  <c r="F155" i="92" s="1"/>
  <c r="J155" i="92" s="1"/>
  <c r="C153" i="92"/>
  <c r="F153" i="92" s="1"/>
  <c r="J153" i="92" s="1"/>
  <c r="C152" i="92"/>
  <c r="F152" i="92" s="1"/>
  <c r="J152" i="92" s="1"/>
  <c r="C151" i="92"/>
  <c r="F151" i="92" s="1"/>
  <c r="J151" i="92" s="1"/>
  <c r="C148" i="92"/>
  <c r="F148" i="92" s="1"/>
  <c r="J148" i="92" s="1"/>
  <c r="C147" i="92"/>
  <c r="F147" i="92" s="1"/>
  <c r="J147" i="92" s="1"/>
  <c r="C145" i="92"/>
  <c r="F145" i="92" s="1"/>
  <c r="J145" i="92" s="1"/>
  <c r="C143" i="92"/>
  <c r="F143" i="92" s="1"/>
  <c r="J143" i="92" s="1"/>
  <c r="C141" i="92"/>
  <c r="F141" i="92" s="1"/>
  <c r="J141" i="92" s="1"/>
  <c r="C140" i="92"/>
  <c r="F140" i="92" s="1"/>
  <c r="J140" i="92" s="1"/>
  <c r="C139" i="92"/>
  <c r="F139" i="92" s="1"/>
  <c r="J139" i="92" s="1"/>
  <c r="C137" i="92"/>
  <c r="F137" i="92" s="1"/>
  <c r="J137" i="92" s="1"/>
  <c r="C136" i="92"/>
  <c r="F136" i="92" s="1"/>
  <c r="J136" i="92" s="1"/>
  <c r="C135" i="92"/>
  <c r="F135" i="92" s="1"/>
  <c r="J135" i="92" s="1"/>
  <c r="C133" i="92"/>
  <c r="F133" i="92" s="1"/>
  <c r="J133" i="92" s="1"/>
  <c r="C132" i="92"/>
  <c r="F132" i="92" s="1"/>
  <c r="J132" i="92" s="1"/>
  <c r="C131" i="92"/>
  <c r="F131" i="92" s="1"/>
  <c r="J131" i="92" s="1"/>
  <c r="C129" i="92"/>
  <c r="F129" i="92" s="1"/>
  <c r="J129" i="92" s="1"/>
  <c r="C127" i="92"/>
  <c r="F127" i="92" s="1"/>
  <c r="J127" i="92" s="1"/>
  <c r="C125" i="92"/>
  <c r="F125" i="92" s="1"/>
  <c r="J125" i="92" s="1"/>
  <c r="C124" i="92"/>
  <c r="F124" i="92" s="1"/>
  <c r="J124" i="92" s="1"/>
  <c r="C123" i="92"/>
  <c r="F123" i="92" s="1"/>
  <c r="J123" i="92" s="1"/>
  <c r="C121" i="92"/>
  <c r="F121" i="92" s="1"/>
  <c r="J121" i="92" s="1"/>
  <c r="C120" i="92"/>
  <c r="F120" i="92" s="1"/>
  <c r="J120" i="92" s="1"/>
  <c r="C119" i="92"/>
  <c r="F119" i="92" s="1"/>
  <c r="J119" i="92" s="1"/>
  <c r="C115" i="92"/>
  <c r="F115" i="92" s="1"/>
  <c r="J115" i="92" s="1"/>
  <c r="C113" i="92"/>
  <c r="F113" i="92" s="1"/>
  <c r="J113" i="92" s="1"/>
  <c r="C111" i="92"/>
  <c r="F111" i="92" s="1"/>
  <c r="J111" i="92" s="1"/>
  <c r="C107" i="92"/>
  <c r="F107" i="92" s="1"/>
  <c r="J107" i="92" s="1"/>
  <c r="C103" i="92"/>
  <c r="F103" i="92" s="1"/>
  <c r="J103" i="92" s="1"/>
  <c r="C100" i="92"/>
  <c r="F100" i="92" s="1"/>
  <c r="J100" i="92" s="1"/>
  <c r="C97" i="92"/>
  <c r="F97" i="92" s="1"/>
  <c r="J97" i="92" s="1"/>
  <c r="C95" i="92"/>
  <c r="F95" i="92" s="1"/>
  <c r="J95" i="92" s="1"/>
  <c r="C93" i="92"/>
  <c r="F93" i="92" s="1"/>
  <c r="J93" i="92" s="1"/>
  <c r="C92" i="92"/>
  <c r="F92" i="92" s="1"/>
  <c r="J92" i="92" s="1"/>
  <c r="C89" i="92"/>
  <c r="F89" i="92" s="1"/>
  <c r="J89" i="92" s="1"/>
  <c r="C88" i="92"/>
  <c r="F88" i="92" s="1"/>
  <c r="J88" i="92" s="1"/>
  <c r="C87" i="92"/>
  <c r="F87" i="92" s="1"/>
  <c r="J87" i="92" s="1"/>
  <c r="C84" i="92"/>
  <c r="F84" i="92" s="1"/>
  <c r="J84" i="92" s="1"/>
  <c r="C83" i="92"/>
  <c r="F83" i="92" s="1"/>
  <c r="J83" i="92" s="1"/>
  <c r="C79" i="92"/>
  <c r="F79" i="92" s="1"/>
  <c r="J79" i="92" s="1"/>
  <c r="C77" i="92"/>
  <c r="F77" i="92" s="1"/>
  <c r="J77" i="92" s="1"/>
  <c r="C75" i="92"/>
  <c r="F75" i="92" s="1"/>
  <c r="J75" i="92" s="1"/>
  <c r="C69" i="92"/>
  <c r="F69" i="92" s="1"/>
  <c r="J69" i="92" s="1"/>
  <c r="C67" i="92"/>
  <c r="F67" i="92" s="1"/>
  <c r="J67" i="92" s="1"/>
  <c r="C65" i="92"/>
  <c r="F65" i="92" s="1"/>
  <c r="J65" i="92" s="1"/>
  <c r="C63" i="92"/>
  <c r="F63" i="92" s="1"/>
  <c r="J63" i="92" s="1"/>
  <c r="C59" i="92"/>
  <c r="F59" i="92" s="1"/>
  <c r="J59" i="92" s="1"/>
  <c r="C55" i="92"/>
  <c r="F55" i="92" s="1"/>
  <c r="J55" i="92" s="1"/>
  <c r="C51" i="92"/>
  <c r="F51" i="92" s="1"/>
  <c r="J51" i="92" s="1"/>
  <c r="C49" i="92"/>
  <c r="F49" i="92" s="1"/>
  <c r="J49" i="92" s="1"/>
  <c r="C47" i="92"/>
  <c r="F47" i="92" s="1"/>
  <c r="J47" i="92" s="1"/>
  <c r="C45" i="92"/>
  <c r="F45" i="92" s="1"/>
  <c r="J45" i="92" s="1"/>
  <c r="C43" i="92"/>
  <c r="F43" i="92" s="1"/>
  <c r="J43" i="92" s="1"/>
  <c r="C40" i="92"/>
  <c r="F40" i="92" s="1"/>
  <c r="J40" i="92" s="1"/>
  <c r="C39" i="92"/>
  <c r="F39" i="92" s="1"/>
  <c r="J39" i="92" s="1"/>
  <c r="C37" i="92"/>
  <c r="F37" i="92" s="1"/>
  <c r="J37" i="92" s="1"/>
  <c r="C31" i="92"/>
  <c r="F31" i="92" s="1"/>
  <c r="J31" i="92" s="1"/>
  <c r="C28" i="92"/>
  <c r="F28" i="92" s="1"/>
  <c r="J28" i="92" s="1"/>
  <c r="C27" i="92"/>
  <c r="F27" i="92" s="1"/>
  <c r="J27" i="92" s="1"/>
  <c r="C23" i="92"/>
  <c r="F23" i="92" s="1"/>
  <c r="J23" i="92" s="1"/>
  <c r="C19" i="92"/>
  <c r="F19" i="92" s="1"/>
  <c r="J19" i="92" s="1"/>
  <c r="C16" i="92"/>
  <c r="F16" i="92" s="1"/>
  <c r="J16" i="92" s="1"/>
  <c r="C15" i="92"/>
  <c r="F15" i="92" s="1"/>
  <c r="J15" i="92" s="1"/>
  <c r="C11" i="92"/>
  <c r="F11" i="92" s="1"/>
  <c r="J11" i="92" s="1"/>
  <c r="C224" i="91"/>
  <c r="F224" i="91" s="1"/>
  <c r="J224" i="91" s="1"/>
  <c r="C219" i="91"/>
  <c r="F219" i="91" s="1"/>
  <c r="J219" i="91" s="1"/>
  <c r="C215" i="91"/>
  <c r="F215" i="91" s="1"/>
  <c r="J215" i="91" s="1"/>
  <c r="C214" i="91"/>
  <c r="F214" i="91" s="1"/>
  <c r="J214" i="91" s="1"/>
  <c r="C208" i="91"/>
  <c r="F208" i="91" s="1"/>
  <c r="J208" i="91" s="1"/>
  <c r="C199" i="91"/>
  <c r="F199" i="91" s="1"/>
  <c r="J199" i="91" s="1"/>
  <c r="C194" i="91"/>
  <c r="F194" i="91" s="1"/>
  <c r="J194" i="91" s="1"/>
  <c r="C188" i="91"/>
  <c r="F188" i="91" s="1"/>
  <c r="J188" i="91" s="1"/>
  <c r="C183" i="91"/>
  <c r="F183" i="91" s="1"/>
  <c r="J183" i="91" s="1"/>
  <c r="C179" i="91"/>
  <c r="F179" i="91" s="1"/>
  <c r="J179" i="91" s="1"/>
  <c r="C175" i="91"/>
  <c r="F175" i="91" s="1"/>
  <c r="J175" i="91" s="1"/>
  <c r="C171" i="91"/>
  <c r="F171" i="91" s="1"/>
  <c r="J171" i="91" s="1"/>
  <c r="C166" i="91"/>
  <c r="F166" i="91" s="1"/>
  <c r="J166" i="91" s="1"/>
  <c r="C162" i="91"/>
  <c r="F162" i="91" s="1"/>
  <c r="J162" i="91" s="1"/>
  <c r="C158" i="91"/>
  <c r="F158" i="91" s="1"/>
  <c r="J158" i="91" s="1"/>
  <c r="C154" i="91"/>
  <c r="F154" i="91" s="1"/>
  <c r="J154" i="91" s="1"/>
  <c r="C150" i="91"/>
  <c r="F150" i="91" s="1"/>
  <c r="J150" i="91" s="1"/>
  <c r="C146" i="91"/>
  <c r="F146" i="91" s="1"/>
  <c r="J146" i="91" s="1"/>
  <c r="C144" i="91"/>
  <c r="F144" i="91" s="1"/>
  <c r="J144" i="91" s="1"/>
  <c r="C142" i="91"/>
  <c r="F142" i="91" s="1"/>
  <c r="J142" i="91" s="1"/>
  <c r="C138" i="91"/>
  <c r="F138" i="91" s="1"/>
  <c r="J138" i="91" s="1"/>
  <c r="C134" i="91"/>
  <c r="F134" i="91" s="1"/>
  <c r="J134" i="91" s="1"/>
  <c r="C134" i="92" s="1"/>
  <c r="F134" i="92" s="1"/>
  <c r="J134" i="92" s="1"/>
  <c r="C130" i="91"/>
  <c r="F130" i="91" s="1"/>
  <c r="J130" i="91" s="1"/>
  <c r="C126" i="91"/>
  <c r="F126" i="91" s="1"/>
  <c r="J126" i="91" s="1"/>
  <c r="C122" i="91"/>
  <c r="F122" i="91" s="1"/>
  <c r="J122" i="91" s="1"/>
  <c r="C118" i="91"/>
  <c r="F118" i="91" s="1"/>
  <c r="J118" i="91" s="1"/>
  <c r="C117" i="91"/>
  <c r="F117" i="91" s="1"/>
  <c r="J117" i="91" s="1"/>
  <c r="C114" i="91"/>
  <c r="F114" i="91" s="1"/>
  <c r="J114" i="91" s="1"/>
  <c r="C112" i="91"/>
  <c r="F112" i="91" s="1"/>
  <c r="J112" i="91" s="1"/>
  <c r="C101" i="91"/>
  <c r="F101" i="91" s="1"/>
  <c r="J101" i="91" s="1"/>
  <c r="C98" i="91"/>
  <c r="F98" i="91" s="1"/>
  <c r="J98" i="91" s="1"/>
  <c r="C96" i="91"/>
  <c r="F96" i="91" s="1"/>
  <c r="J96" i="91" s="1"/>
  <c r="C94" i="91"/>
  <c r="F94" i="91" s="1"/>
  <c r="J94" i="91" s="1"/>
  <c r="C90" i="91"/>
  <c r="F90" i="91" s="1"/>
  <c r="J90" i="91" s="1"/>
  <c r="C86" i="91"/>
  <c r="F86" i="91" s="1"/>
  <c r="J86" i="91" s="1"/>
  <c r="C85" i="91"/>
  <c r="F85" i="91" s="1"/>
  <c r="J85" i="91" s="1"/>
  <c r="C82" i="91"/>
  <c r="F82" i="91" s="1"/>
  <c r="J82" i="91" s="1"/>
  <c r="C80" i="91"/>
  <c r="F80" i="91" s="1"/>
  <c r="J80" i="91" s="1"/>
  <c r="C78" i="91"/>
  <c r="F78" i="91" s="1"/>
  <c r="J78" i="91" s="1"/>
  <c r="C76" i="91"/>
  <c r="F76" i="91" s="1"/>
  <c r="J76" i="91" s="1"/>
  <c r="C74" i="91"/>
  <c r="F74" i="91" s="1"/>
  <c r="J74" i="91" s="1"/>
  <c r="C73" i="91"/>
  <c r="F73" i="91" s="1"/>
  <c r="J73" i="91" s="1"/>
  <c r="C70" i="91"/>
  <c r="F70" i="91" s="1"/>
  <c r="J70" i="91" s="1"/>
  <c r="C66" i="91"/>
  <c r="F66" i="91" s="1"/>
  <c r="J66" i="91" s="1"/>
  <c r="C62" i="91"/>
  <c r="F62" i="91" s="1"/>
  <c r="J62" i="91" s="1"/>
  <c r="C61" i="91"/>
  <c r="F61" i="91" s="1"/>
  <c r="J61" i="91" s="1"/>
  <c r="C60" i="91"/>
  <c r="F60" i="91" s="1"/>
  <c r="J60" i="91" s="1"/>
  <c r="C58" i="91"/>
  <c r="F58" i="91" s="1"/>
  <c r="J58" i="91" s="1"/>
  <c r="C56" i="91"/>
  <c r="F56" i="91" s="1"/>
  <c r="J56" i="91" s="1"/>
  <c r="C54" i="91"/>
  <c r="F54" i="91" s="1"/>
  <c r="J54" i="91" s="1"/>
  <c r="C53" i="91"/>
  <c r="F53" i="91" s="1"/>
  <c r="J53" i="91" s="1"/>
  <c r="C52" i="91"/>
  <c r="F52" i="91" s="1"/>
  <c r="J52" i="91" s="1"/>
  <c r="C50" i="91"/>
  <c r="F50" i="91" s="1"/>
  <c r="J50" i="91" s="1"/>
  <c r="C46" i="91"/>
  <c r="F46" i="91" s="1"/>
  <c r="J46" i="91" s="1"/>
  <c r="C44" i="91"/>
  <c r="F44" i="91" s="1"/>
  <c r="J44" i="91" s="1"/>
  <c r="C42" i="91"/>
  <c r="F42" i="91" s="1"/>
  <c r="J42" i="91" s="1"/>
  <c r="C41" i="91"/>
  <c r="F41" i="91" s="1"/>
  <c r="J41" i="91" s="1"/>
  <c r="C38" i="91"/>
  <c r="F38" i="91" s="1"/>
  <c r="J38" i="91" s="1"/>
  <c r="C26" i="91"/>
  <c r="F26" i="91" s="1"/>
  <c r="J26" i="91" s="1"/>
  <c r="C25" i="91"/>
  <c r="F25" i="91" s="1"/>
  <c r="J25" i="91" s="1"/>
  <c r="C24" i="91"/>
  <c r="F24" i="91" s="1"/>
  <c r="J24" i="91" s="1"/>
  <c r="C22" i="91"/>
  <c r="F22" i="91" s="1"/>
  <c r="J22" i="91" s="1"/>
  <c r="C21" i="91"/>
  <c r="F21" i="91" s="1"/>
  <c r="J21" i="91" s="1"/>
  <c r="C20" i="91"/>
  <c r="F20" i="91" s="1"/>
  <c r="J20" i="91" s="1"/>
  <c r="C17" i="91"/>
  <c r="F17" i="91" s="1"/>
  <c r="J17" i="91" s="1"/>
  <c r="C14" i="91"/>
  <c r="F14" i="91" s="1"/>
  <c r="J14" i="91" s="1"/>
  <c r="C13" i="91"/>
  <c r="F13" i="91" s="1"/>
  <c r="J13" i="91" s="1"/>
  <c r="C12" i="91"/>
  <c r="F12" i="91" s="1"/>
  <c r="J12" i="91" s="1"/>
  <c r="C10" i="91"/>
  <c r="F10" i="91" s="1"/>
  <c r="J10" i="91" s="1"/>
  <c r="C239" i="91"/>
  <c r="F239" i="91" s="1"/>
  <c r="J239" i="91" s="1"/>
  <c r="C238" i="91"/>
  <c r="F238" i="91" s="1"/>
  <c r="J238" i="91" s="1"/>
  <c r="C237" i="91"/>
  <c r="F237" i="91" s="1"/>
  <c r="J237" i="91" s="1"/>
  <c r="C234" i="91"/>
  <c r="F234" i="91" s="1"/>
  <c r="J234" i="91" s="1"/>
  <c r="C235" i="92"/>
  <c r="F235" i="92" s="1"/>
  <c r="J235" i="92" s="1"/>
  <c r="C128" i="98"/>
  <c r="F128" i="98" s="1"/>
  <c r="J128" i="98" s="1"/>
  <c r="C109" i="98"/>
  <c r="F109" i="98" s="1"/>
  <c r="J109" i="98" s="1"/>
  <c r="C104" i="98"/>
  <c r="F104" i="98" s="1"/>
  <c r="J104" i="98" s="1"/>
  <c r="C99" i="98"/>
  <c r="F99" i="98" s="1"/>
  <c r="J99" i="98" s="1"/>
  <c r="C71" i="98"/>
  <c r="F71" i="98" s="1"/>
  <c r="J71" i="98" s="1"/>
  <c r="C64" i="98"/>
  <c r="F64" i="98" s="1"/>
  <c r="J64" i="98" s="1"/>
  <c r="C35" i="97"/>
  <c r="F35" i="97" s="1"/>
  <c r="J35" i="97" s="1"/>
  <c r="C29" i="98"/>
  <c r="F29" i="98" s="1"/>
  <c r="J29" i="98" s="1"/>
  <c r="C57" i="96"/>
  <c r="F57" i="96" s="1"/>
  <c r="J57" i="96" s="1"/>
  <c r="C108" i="98"/>
  <c r="F108" i="98" s="1"/>
  <c r="J108" i="98" s="1"/>
  <c r="C81" i="98"/>
  <c r="F81" i="98" s="1"/>
  <c r="J81" i="98" s="1"/>
  <c r="C48" i="98"/>
  <c r="F48" i="98" s="1"/>
  <c r="J48" i="98" s="1"/>
  <c r="C33" i="98"/>
  <c r="F33" i="98" s="1"/>
  <c r="J33" i="98" s="1"/>
  <c r="C68" i="98"/>
  <c r="F68" i="98" s="1"/>
  <c r="J68" i="98" s="1"/>
  <c r="C176" i="96"/>
  <c r="F176" i="96" s="1"/>
  <c r="J176" i="96" s="1"/>
  <c r="C149" i="98"/>
  <c r="F149" i="98" s="1"/>
  <c r="J149" i="98" s="1"/>
  <c r="C91" i="98"/>
  <c r="F91" i="98" s="1"/>
  <c r="J91" i="98" s="1"/>
  <c r="C223" i="98"/>
  <c r="F223" i="98" s="1"/>
  <c r="J223" i="98" s="1"/>
  <c r="C105" i="97"/>
  <c r="F105" i="97" s="1"/>
  <c r="J105" i="97" s="1"/>
  <c r="C72" i="98"/>
  <c r="F72" i="98" s="1"/>
  <c r="J72" i="98" s="1"/>
  <c r="C110" i="98"/>
  <c r="F110" i="98" s="1"/>
  <c r="J110" i="98" s="1"/>
  <c r="C106" i="97"/>
  <c r="F106" i="97" s="1"/>
  <c r="J106" i="97" s="1"/>
  <c r="C102" i="98"/>
  <c r="F102" i="98" s="1"/>
  <c r="J102" i="98" s="1"/>
  <c r="C34" i="97"/>
  <c r="F34" i="97" s="1"/>
  <c r="J34" i="97" s="1"/>
  <c r="C30" i="98"/>
  <c r="F30" i="98" s="1"/>
  <c r="J30" i="98" s="1"/>
  <c r="C18" i="98"/>
  <c r="F18" i="98" s="1"/>
  <c r="J18" i="98" s="1"/>
  <c r="C236" i="98"/>
  <c r="F236" i="98" s="1"/>
  <c r="J236" i="98" s="1"/>
  <c r="C203" i="98"/>
  <c r="F203" i="98" s="1"/>
  <c r="J203" i="98" s="1"/>
  <c r="C205" i="98"/>
  <c r="F205" i="98" s="1"/>
  <c r="J205" i="98" s="1"/>
  <c r="C36" i="99"/>
  <c r="F36" i="99" s="1"/>
  <c r="J36" i="99" s="1"/>
  <c r="C182" i="98"/>
  <c r="F182" i="98" s="1"/>
  <c r="J182" i="98" s="1"/>
  <c r="C167" i="98"/>
  <c r="F167" i="98" s="1"/>
  <c r="J167" i="98" s="1"/>
  <c r="C220" i="98"/>
  <c r="F220" i="98" s="1"/>
  <c r="J220" i="98" s="1"/>
  <c r="C170" i="98"/>
  <c r="F170" i="98" s="1"/>
  <c r="J170" i="98" s="1"/>
  <c r="C186" i="98"/>
  <c r="F186" i="98" s="1"/>
  <c r="J186" i="98" s="1"/>
  <c r="C169" i="98"/>
  <c r="F169" i="98" s="1"/>
  <c r="J169" i="98" s="1"/>
  <c r="C116" i="98"/>
  <c r="F116" i="98" s="1"/>
  <c r="J116" i="98" s="1"/>
  <c r="F283" i="90"/>
  <c r="J283" i="90" s="1"/>
  <c r="F241" i="90"/>
  <c r="J241" i="90" s="1"/>
  <c r="C241" i="91" s="1"/>
  <c r="F244" i="90"/>
  <c r="J244" i="90" s="1"/>
  <c r="J9" i="83"/>
  <c r="C242" i="91" l="1"/>
  <c r="F242" i="91" s="1"/>
  <c r="J242" i="91" s="1"/>
  <c r="C246" i="91"/>
  <c r="C250" i="91"/>
  <c r="C254" i="91"/>
  <c r="C258" i="91"/>
  <c r="C262" i="91"/>
  <c r="C266" i="91"/>
  <c r="F266" i="91" s="1"/>
  <c r="J266" i="91" s="1"/>
  <c r="C270" i="91"/>
  <c r="F270" i="91" s="1"/>
  <c r="J270" i="91" s="1"/>
  <c r="C274" i="91"/>
  <c r="F274" i="91" s="1"/>
  <c r="J274" i="91" s="1"/>
  <c r="C278" i="91"/>
  <c r="C282" i="91"/>
  <c r="F282" i="91" s="1"/>
  <c r="J282" i="91" s="1"/>
  <c r="C286" i="91"/>
  <c r="F286" i="91" s="1"/>
  <c r="J286" i="91" s="1"/>
  <c r="C290" i="91"/>
  <c r="F290" i="91" s="1"/>
  <c r="J290" i="91" s="1"/>
  <c r="C294" i="91"/>
  <c r="C298" i="91"/>
  <c r="F298" i="91" s="1"/>
  <c r="J298" i="91" s="1"/>
  <c r="C302" i="91"/>
  <c r="F302" i="91" s="1"/>
  <c r="J302" i="91" s="1"/>
  <c r="C306" i="91"/>
  <c r="F306" i="91" s="1"/>
  <c r="J306" i="91" s="1"/>
  <c r="C310" i="91"/>
  <c r="F310" i="91" s="1"/>
  <c r="J310" i="91" s="1"/>
  <c r="C314" i="91"/>
  <c r="F314" i="91" s="1"/>
  <c r="J314" i="91" s="1"/>
  <c r="C318" i="91"/>
  <c r="F318" i="91" s="1"/>
  <c r="J318" i="91" s="1"/>
  <c r="C322" i="91"/>
  <c r="F322" i="91" s="1"/>
  <c r="J322" i="91" s="1"/>
  <c r="C326" i="91"/>
  <c r="F326" i="91" s="1"/>
  <c r="J326" i="91" s="1"/>
  <c r="C330" i="91"/>
  <c r="F330" i="91" s="1"/>
  <c r="J330" i="91" s="1"/>
  <c r="C334" i="91"/>
  <c r="F334" i="91" s="1"/>
  <c r="J334" i="91" s="1"/>
  <c r="C338" i="91"/>
  <c r="F338" i="91" s="1"/>
  <c r="J338" i="91" s="1"/>
  <c r="C342" i="91"/>
  <c r="F342" i="91" s="1"/>
  <c r="J342" i="91" s="1"/>
  <c r="C346" i="91"/>
  <c r="F346" i="91" s="1"/>
  <c r="J346" i="91" s="1"/>
  <c r="C350" i="91"/>
  <c r="F350" i="91" s="1"/>
  <c r="J350" i="91" s="1"/>
  <c r="C354" i="91"/>
  <c r="F354" i="91" s="1"/>
  <c r="J354" i="91" s="1"/>
  <c r="C358" i="91"/>
  <c r="F358" i="91" s="1"/>
  <c r="J358" i="91" s="1"/>
  <c r="C362" i="91"/>
  <c r="F362" i="91" s="1"/>
  <c r="J362" i="91" s="1"/>
  <c r="C366" i="91"/>
  <c r="F366" i="91" s="1"/>
  <c r="J366" i="91" s="1"/>
  <c r="C370" i="91"/>
  <c r="F370" i="91" s="1"/>
  <c r="J370" i="91" s="1"/>
  <c r="C374" i="91"/>
  <c r="F374" i="91" s="1"/>
  <c r="J374" i="91" s="1"/>
  <c r="C378" i="91"/>
  <c r="F378" i="91" s="1"/>
  <c r="J378" i="91" s="1"/>
  <c r="C382" i="91"/>
  <c r="F382" i="91" s="1"/>
  <c r="J382" i="91" s="1"/>
  <c r="C386" i="91"/>
  <c r="F386" i="91" s="1"/>
  <c r="J386" i="91" s="1"/>
  <c r="C390" i="91"/>
  <c r="F390" i="91" s="1"/>
  <c r="J390" i="91" s="1"/>
  <c r="C394" i="91"/>
  <c r="F394" i="91" s="1"/>
  <c r="J394" i="91" s="1"/>
  <c r="C398" i="91"/>
  <c r="F398" i="91" s="1"/>
  <c r="J398" i="91" s="1"/>
  <c r="C243" i="91"/>
  <c r="F243" i="91" s="1"/>
  <c r="J243" i="91" s="1"/>
  <c r="C247" i="91"/>
  <c r="F247" i="91" s="1"/>
  <c r="J247" i="91" s="1"/>
  <c r="C251" i="91"/>
  <c r="F251" i="91" s="1"/>
  <c r="J251" i="91" s="1"/>
  <c r="C255" i="91"/>
  <c r="F255" i="91" s="1"/>
  <c r="J255" i="91" s="1"/>
  <c r="C259" i="91"/>
  <c r="F259" i="91" s="1"/>
  <c r="J259" i="91" s="1"/>
  <c r="C263" i="91"/>
  <c r="F263" i="91" s="1"/>
  <c r="J263" i="91" s="1"/>
  <c r="C267" i="91"/>
  <c r="F267" i="91" s="1"/>
  <c r="J267" i="91" s="1"/>
  <c r="C271" i="91"/>
  <c r="F271" i="91" s="1"/>
  <c r="J271" i="91" s="1"/>
  <c r="C275" i="91"/>
  <c r="F275" i="91" s="1"/>
  <c r="J275" i="91" s="1"/>
  <c r="C279" i="91"/>
  <c r="F279" i="91" s="1"/>
  <c r="J279" i="91" s="1"/>
  <c r="C283" i="91"/>
  <c r="F283" i="91" s="1"/>
  <c r="J283" i="91" s="1"/>
  <c r="C287" i="91"/>
  <c r="F287" i="91" s="1"/>
  <c r="J287" i="91" s="1"/>
  <c r="C291" i="91"/>
  <c r="F291" i="91" s="1"/>
  <c r="J291" i="91" s="1"/>
  <c r="C295" i="91"/>
  <c r="F295" i="91" s="1"/>
  <c r="J295" i="91" s="1"/>
  <c r="C299" i="91"/>
  <c r="F299" i="91" s="1"/>
  <c r="J299" i="91" s="1"/>
  <c r="C303" i="91"/>
  <c r="F303" i="91" s="1"/>
  <c r="J303" i="91" s="1"/>
  <c r="C307" i="91"/>
  <c r="F307" i="91" s="1"/>
  <c r="J307" i="91" s="1"/>
  <c r="C311" i="91"/>
  <c r="F311" i="91" s="1"/>
  <c r="J311" i="91" s="1"/>
  <c r="C315" i="91"/>
  <c r="F315" i="91" s="1"/>
  <c r="J315" i="91" s="1"/>
  <c r="C319" i="91"/>
  <c r="F319" i="91" s="1"/>
  <c r="J319" i="91" s="1"/>
  <c r="C323" i="91"/>
  <c r="F323" i="91" s="1"/>
  <c r="J323" i="91" s="1"/>
  <c r="C327" i="91"/>
  <c r="F327" i="91" s="1"/>
  <c r="J327" i="91" s="1"/>
  <c r="C331" i="91"/>
  <c r="F331" i="91" s="1"/>
  <c r="J331" i="91" s="1"/>
  <c r="C335" i="91"/>
  <c r="F335" i="91" s="1"/>
  <c r="J335" i="91" s="1"/>
  <c r="C339" i="91"/>
  <c r="F339" i="91" s="1"/>
  <c r="J339" i="91" s="1"/>
  <c r="C343" i="91"/>
  <c r="F343" i="91" s="1"/>
  <c r="J343" i="91" s="1"/>
  <c r="C347" i="91"/>
  <c r="F347" i="91" s="1"/>
  <c r="J347" i="91" s="1"/>
  <c r="C351" i="91"/>
  <c r="F351" i="91" s="1"/>
  <c r="J351" i="91" s="1"/>
  <c r="C355" i="91"/>
  <c r="F355" i="91" s="1"/>
  <c r="J355" i="91" s="1"/>
  <c r="C359" i="91"/>
  <c r="F359" i="91" s="1"/>
  <c r="J359" i="91" s="1"/>
  <c r="C363" i="91"/>
  <c r="F363" i="91" s="1"/>
  <c r="J363" i="91" s="1"/>
  <c r="C367" i="91"/>
  <c r="F367" i="91" s="1"/>
  <c r="J367" i="91" s="1"/>
  <c r="C371" i="91"/>
  <c r="F371" i="91" s="1"/>
  <c r="J371" i="91" s="1"/>
  <c r="C375" i="91"/>
  <c r="F375" i="91" s="1"/>
  <c r="J375" i="91" s="1"/>
  <c r="C379" i="91"/>
  <c r="F379" i="91" s="1"/>
  <c r="J379" i="91" s="1"/>
  <c r="C383" i="91"/>
  <c r="F383" i="91" s="1"/>
  <c r="J383" i="91" s="1"/>
  <c r="C387" i="91"/>
  <c r="F387" i="91" s="1"/>
  <c r="J387" i="91" s="1"/>
  <c r="C391" i="91"/>
  <c r="F391" i="91" s="1"/>
  <c r="J391" i="91" s="1"/>
  <c r="C395" i="91"/>
  <c r="F395" i="91" s="1"/>
  <c r="J395" i="91" s="1"/>
  <c r="C399" i="91"/>
  <c r="F399" i="91" s="1"/>
  <c r="J399" i="91" s="1"/>
  <c r="C244" i="91"/>
  <c r="F244" i="91" s="1"/>
  <c r="J244" i="91" s="1"/>
  <c r="C248" i="91"/>
  <c r="F248" i="91" s="1"/>
  <c r="J248" i="91" s="1"/>
  <c r="C252" i="91"/>
  <c r="F252" i="91" s="1"/>
  <c r="J252" i="91" s="1"/>
  <c r="C256" i="91"/>
  <c r="F256" i="91" s="1"/>
  <c r="J256" i="91" s="1"/>
  <c r="C260" i="91"/>
  <c r="F260" i="91" s="1"/>
  <c r="J260" i="91" s="1"/>
  <c r="C264" i="91"/>
  <c r="F264" i="91" s="1"/>
  <c r="J264" i="91" s="1"/>
  <c r="C268" i="91"/>
  <c r="F268" i="91" s="1"/>
  <c r="J268" i="91" s="1"/>
  <c r="C272" i="91"/>
  <c r="F272" i="91" s="1"/>
  <c r="J272" i="91" s="1"/>
  <c r="C276" i="91"/>
  <c r="F276" i="91" s="1"/>
  <c r="J276" i="91" s="1"/>
  <c r="C280" i="91"/>
  <c r="F280" i="91" s="1"/>
  <c r="J280" i="91" s="1"/>
  <c r="C284" i="91"/>
  <c r="F284" i="91" s="1"/>
  <c r="J284" i="91" s="1"/>
  <c r="C288" i="91"/>
  <c r="F288" i="91" s="1"/>
  <c r="J288" i="91" s="1"/>
  <c r="C292" i="91"/>
  <c r="F292" i="91" s="1"/>
  <c r="J292" i="91" s="1"/>
  <c r="C296" i="91"/>
  <c r="F296" i="91" s="1"/>
  <c r="J296" i="91" s="1"/>
  <c r="C300" i="91"/>
  <c r="F300" i="91" s="1"/>
  <c r="J300" i="91" s="1"/>
  <c r="C304" i="91"/>
  <c r="F304" i="91" s="1"/>
  <c r="J304" i="91" s="1"/>
  <c r="C308" i="91"/>
  <c r="F308" i="91" s="1"/>
  <c r="J308" i="91" s="1"/>
  <c r="C312" i="91"/>
  <c r="F312" i="91" s="1"/>
  <c r="J312" i="91" s="1"/>
  <c r="C316" i="91"/>
  <c r="F316" i="91" s="1"/>
  <c r="J316" i="91" s="1"/>
  <c r="C320" i="91"/>
  <c r="F320" i="91" s="1"/>
  <c r="J320" i="91" s="1"/>
  <c r="C324" i="91"/>
  <c r="F324" i="91" s="1"/>
  <c r="J324" i="91" s="1"/>
  <c r="C328" i="91"/>
  <c r="F328" i="91" s="1"/>
  <c r="J328" i="91" s="1"/>
  <c r="C332" i="91"/>
  <c r="F332" i="91" s="1"/>
  <c r="J332" i="91" s="1"/>
  <c r="C336" i="91"/>
  <c r="F336" i="91" s="1"/>
  <c r="J336" i="91" s="1"/>
  <c r="C340" i="91"/>
  <c r="F340" i="91" s="1"/>
  <c r="J340" i="91" s="1"/>
  <c r="C344" i="91"/>
  <c r="F344" i="91" s="1"/>
  <c r="J344" i="91" s="1"/>
  <c r="C348" i="91"/>
  <c r="F348" i="91" s="1"/>
  <c r="J348" i="91" s="1"/>
  <c r="C352" i="91"/>
  <c r="F352" i="91" s="1"/>
  <c r="J352" i="91" s="1"/>
  <c r="C356" i="91"/>
  <c r="F356" i="91" s="1"/>
  <c r="J356" i="91" s="1"/>
  <c r="C360" i="91"/>
  <c r="F360" i="91" s="1"/>
  <c r="J360" i="91" s="1"/>
  <c r="C364" i="91"/>
  <c r="F364" i="91" s="1"/>
  <c r="J364" i="91" s="1"/>
  <c r="C368" i="91"/>
  <c r="F368" i="91" s="1"/>
  <c r="J368" i="91" s="1"/>
  <c r="C372" i="91"/>
  <c r="F372" i="91" s="1"/>
  <c r="J372" i="91" s="1"/>
  <c r="C376" i="91"/>
  <c r="F376" i="91" s="1"/>
  <c r="J376" i="91" s="1"/>
  <c r="C380" i="91"/>
  <c r="F380" i="91" s="1"/>
  <c r="J380" i="91" s="1"/>
  <c r="C384" i="91"/>
  <c r="F384" i="91" s="1"/>
  <c r="J384" i="91" s="1"/>
  <c r="C388" i="91"/>
  <c r="F388" i="91" s="1"/>
  <c r="J388" i="91" s="1"/>
  <c r="C392" i="91"/>
  <c r="F392" i="91" s="1"/>
  <c r="J392" i="91" s="1"/>
  <c r="C396" i="91"/>
  <c r="F396" i="91" s="1"/>
  <c r="J396" i="91" s="1"/>
  <c r="C400" i="91"/>
  <c r="F400" i="91" s="1"/>
  <c r="J400" i="91" s="1"/>
  <c r="C245" i="91"/>
  <c r="F245" i="91" s="1"/>
  <c r="J245" i="91" s="1"/>
  <c r="C249" i="91"/>
  <c r="F249" i="91" s="1"/>
  <c r="J249" i="91" s="1"/>
  <c r="C253" i="91"/>
  <c r="F253" i="91" s="1"/>
  <c r="J253" i="91" s="1"/>
  <c r="C257" i="91"/>
  <c r="F257" i="91" s="1"/>
  <c r="J257" i="91" s="1"/>
  <c r="C261" i="91"/>
  <c r="F261" i="91" s="1"/>
  <c r="J261" i="91" s="1"/>
  <c r="C265" i="91"/>
  <c r="F265" i="91" s="1"/>
  <c r="J265" i="91" s="1"/>
  <c r="C269" i="91"/>
  <c r="F269" i="91" s="1"/>
  <c r="J269" i="91" s="1"/>
  <c r="C273" i="91"/>
  <c r="F273" i="91" s="1"/>
  <c r="J273" i="91" s="1"/>
  <c r="C277" i="91"/>
  <c r="F277" i="91" s="1"/>
  <c r="J277" i="91" s="1"/>
  <c r="C281" i="91"/>
  <c r="F281" i="91" s="1"/>
  <c r="J281" i="91" s="1"/>
  <c r="C285" i="91"/>
  <c r="F285" i="91" s="1"/>
  <c r="J285" i="91" s="1"/>
  <c r="C289" i="91"/>
  <c r="F289" i="91" s="1"/>
  <c r="J289" i="91" s="1"/>
  <c r="C293" i="91"/>
  <c r="F293" i="91" s="1"/>
  <c r="J293" i="91" s="1"/>
  <c r="C297" i="91"/>
  <c r="F297" i="91" s="1"/>
  <c r="J297" i="91" s="1"/>
  <c r="C301" i="91"/>
  <c r="F301" i="91" s="1"/>
  <c r="J301" i="91" s="1"/>
  <c r="C305" i="91"/>
  <c r="F305" i="91" s="1"/>
  <c r="J305" i="91" s="1"/>
  <c r="C309" i="91"/>
  <c r="F309" i="91" s="1"/>
  <c r="J309" i="91" s="1"/>
  <c r="C313" i="91"/>
  <c r="F313" i="91" s="1"/>
  <c r="J313" i="91" s="1"/>
  <c r="C317" i="91"/>
  <c r="F317" i="91" s="1"/>
  <c r="J317" i="91" s="1"/>
  <c r="C321" i="91"/>
  <c r="F321" i="91" s="1"/>
  <c r="J321" i="91" s="1"/>
  <c r="C325" i="91"/>
  <c r="F325" i="91" s="1"/>
  <c r="J325" i="91" s="1"/>
  <c r="C329" i="91"/>
  <c r="F329" i="91" s="1"/>
  <c r="J329" i="91" s="1"/>
  <c r="C333" i="91"/>
  <c r="F333" i="91" s="1"/>
  <c r="J333" i="91" s="1"/>
  <c r="C337" i="91"/>
  <c r="F337" i="91" s="1"/>
  <c r="J337" i="91" s="1"/>
  <c r="C341" i="91"/>
  <c r="F341" i="91" s="1"/>
  <c r="J341" i="91" s="1"/>
  <c r="C345" i="91"/>
  <c r="F345" i="91" s="1"/>
  <c r="J345" i="91" s="1"/>
  <c r="C349" i="91"/>
  <c r="F349" i="91" s="1"/>
  <c r="J349" i="91" s="1"/>
  <c r="C353" i="91"/>
  <c r="F353" i="91" s="1"/>
  <c r="J353" i="91" s="1"/>
  <c r="C357" i="91"/>
  <c r="F357" i="91" s="1"/>
  <c r="J357" i="91" s="1"/>
  <c r="C361" i="91"/>
  <c r="F361" i="91" s="1"/>
  <c r="J361" i="91" s="1"/>
  <c r="C365" i="91"/>
  <c r="F365" i="91" s="1"/>
  <c r="J365" i="91" s="1"/>
  <c r="C369" i="91"/>
  <c r="F369" i="91" s="1"/>
  <c r="J369" i="91" s="1"/>
  <c r="C373" i="91"/>
  <c r="F373" i="91" s="1"/>
  <c r="J373" i="91" s="1"/>
  <c r="C377" i="91"/>
  <c r="F377" i="91" s="1"/>
  <c r="J377" i="91" s="1"/>
  <c r="C381" i="91"/>
  <c r="F381" i="91" s="1"/>
  <c r="J381" i="91" s="1"/>
  <c r="C385" i="91"/>
  <c r="F385" i="91" s="1"/>
  <c r="J385" i="91" s="1"/>
  <c r="C389" i="91"/>
  <c r="F389" i="91" s="1"/>
  <c r="J389" i="91" s="1"/>
  <c r="C393" i="91"/>
  <c r="F393" i="91" s="1"/>
  <c r="J393" i="91" s="1"/>
  <c r="C397" i="91"/>
  <c r="F397" i="91" s="1"/>
  <c r="J397" i="91" s="1"/>
  <c r="C401" i="91"/>
  <c r="F401" i="91" s="1"/>
  <c r="J401" i="91" s="1"/>
  <c r="C116" i="99"/>
  <c r="F116" i="99" s="1"/>
  <c r="J116" i="99" s="1"/>
  <c r="C169" i="99"/>
  <c r="F169" i="99" s="1"/>
  <c r="J169" i="99" s="1"/>
  <c r="C186" i="99"/>
  <c r="F186" i="99" s="1"/>
  <c r="J186" i="99" s="1"/>
  <c r="C170" i="99"/>
  <c r="F170" i="99" s="1"/>
  <c r="J170" i="99" s="1"/>
  <c r="C220" i="99"/>
  <c r="F220" i="99" s="1"/>
  <c r="J220" i="99" s="1"/>
  <c r="C167" i="99"/>
  <c r="F167" i="99" s="1"/>
  <c r="J167" i="99" s="1"/>
  <c r="C182" i="99"/>
  <c r="F182" i="99" s="1"/>
  <c r="J182" i="99" s="1"/>
  <c r="C36" i="100"/>
  <c r="F36" i="100" s="1"/>
  <c r="J36" i="100" s="1"/>
  <c r="C205" i="99"/>
  <c r="F205" i="99" s="1"/>
  <c r="J205" i="99" s="1"/>
  <c r="C203" i="99"/>
  <c r="F203" i="99" s="1"/>
  <c r="J203" i="99" s="1"/>
  <c r="C236" i="99"/>
  <c r="F236" i="99" s="1"/>
  <c r="J236" i="99" s="1"/>
  <c r="C18" i="99"/>
  <c r="F18" i="99" s="1"/>
  <c r="J18" i="99" s="1"/>
  <c r="C30" i="99"/>
  <c r="F30" i="99" s="1"/>
  <c r="J30" i="99" s="1"/>
  <c r="C34" i="98"/>
  <c r="F34" i="98" s="1"/>
  <c r="J34" i="98" s="1"/>
  <c r="C102" i="99"/>
  <c r="F102" i="99" s="1"/>
  <c r="J102" i="99" s="1"/>
  <c r="C106" i="98"/>
  <c r="C110" i="99"/>
  <c r="F110" i="99" s="1"/>
  <c r="J110" i="99" s="1"/>
  <c r="C72" i="99"/>
  <c r="F72" i="99" s="1"/>
  <c r="J72" i="99" s="1"/>
  <c r="C105" i="98"/>
  <c r="F105" i="98" s="1"/>
  <c r="J105" i="98" s="1"/>
  <c r="C223" i="99"/>
  <c r="F223" i="99" s="1"/>
  <c r="J223" i="99" s="1"/>
  <c r="C91" i="99"/>
  <c r="F91" i="99" s="1"/>
  <c r="J91" i="99" s="1"/>
  <c r="C149" i="99"/>
  <c r="F149" i="99" s="1"/>
  <c r="J149" i="99" s="1"/>
  <c r="C176" i="97"/>
  <c r="F176" i="97" s="1"/>
  <c r="J176" i="97" s="1"/>
  <c r="C68" i="99"/>
  <c r="F68" i="99" s="1"/>
  <c r="J68" i="99" s="1"/>
  <c r="C33" i="99"/>
  <c r="F33" i="99" s="1"/>
  <c r="J33" i="99" s="1"/>
  <c r="C48" i="99"/>
  <c r="F48" i="99" s="1"/>
  <c r="J48" i="99" s="1"/>
  <c r="C81" i="99"/>
  <c r="F81" i="99" s="1"/>
  <c r="J81" i="99" s="1"/>
  <c r="C108" i="99"/>
  <c r="F108" i="99" s="1"/>
  <c r="J108" i="99" s="1"/>
  <c r="C57" i="97"/>
  <c r="F57" i="97" s="1"/>
  <c r="J57" i="97" s="1"/>
  <c r="C29" i="99"/>
  <c r="F29" i="99" s="1"/>
  <c r="J29" i="99" s="1"/>
  <c r="C35" i="98"/>
  <c r="F35" i="98" s="1"/>
  <c r="J35" i="98" s="1"/>
  <c r="C64" i="99"/>
  <c r="F64" i="99" s="1"/>
  <c r="J64" i="99" s="1"/>
  <c r="C71" i="99"/>
  <c r="F71" i="99" s="1"/>
  <c r="J71" i="99" s="1"/>
  <c r="C99" i="99"/>
  <c r="F99" i="99" s="1"/>
  <c r="J99" i="99" s="1"/>
  <c r="C104" i="99"/>
  <c r="F104" i="99" s="1"/>
  <c r="J104" i="99" s="1"/>
  <c r="C109" i="99"/>
  <c r="F109" i="99" s="1"/>
  <c r="J109" i="99" s="1"/>
  <c r="C128" i="99"/>
  <c r="F128" i="99" s="1"/>
  <c r="J128" i="99" s="1"/>
  <c r="C235" i="93"/>
  <c r="F235" i="93" s="1"/>
  <c r="J235" i="93" s="1"/>
  <c r="C234" i="92"/>
  <c r="F234" i="92" s="1"/>
  <c r="J234" i="92" s="1"/>
  <c r="C237" i="92"/>
  <c r="F237" i="92" s="1"/>
  <c r="J237" i="92" s="1"/>
  <c r="C238" i="92"/>
  <c r="F238" i="92" s="1"/>
  <c r="J238" i="92" s="1"/>
  <c r="C239" i="92"/>
  <c r="F239" i="92" s="1"/>
  <c r="J239" i="92" s="1"/>
  <c r="C10" i="92"/>
  <c r="F10" i="92" s="1"/>
  <c r="J10" i="92" s="1"/>
  <c r="C12" i="92"/>
  <c r="F12" i="92" s="1"/>
  <c r="J12" i="92" s="1"/>
  <c r="C13" i="92"/>
  <c r="F13" i="92" s="1"/>
  <c r="J13" i="92" s="1"/>
  <c r="C14" i="92"/>
  <c r="F14" i="92" s="1"/>
  <c r="J14" i="92" s="1"/>
  <c r="C17" i="92"/>
  <c r="F17" i="92" s="1"/>
  <c r="J17" i="92" s="1"/>
  <c r="C20" i="92"/>
  <c r="F20" i="92" s="1"/>
  <c r="J20" i="92" s="1"/>
  <c r="C21" i="92"/>
  <c r="F21" i="92" s="1"/>
  <c r="J21" i="92" s="1"/>
  <c r="C22" i="92"/>
  <c r="F22" i="92" s="1"/>
  <c r="J22" i="92" s="1"/>
  <c r="C24" i="92"/>
  <c r="F24" i="92" s="1"/>
  <c r="J24" i="92" s="1"/>
  <c r="C25" i="92"/>
  <c r="F25" i="92" s="1"/>
  <c r="J25" i="92" s="1"/>
  <c r="C26" i="92"/>
  <c r="F26" i="92" s="1"/>
  <c r="J26" i="92" s="1"/>
  <c r="C38" i="92"/>
  <c r="F38" i="92" s="1"/>
  <c r="J38" i="92" s="1"/>
  <c r="C41" i="92"/>
  <c r="F41" i="92" s="1"/>
  <c r="J41" i="92" s="1"/>
  <c r="C42" i="92"/>
  <c r="F42" i="92" s="1"/>
  <c r="J42" i="92" s="1"/>
  <c r="C44" i="92"/>
  <c r="F44" i="92" s="1"/>
  <c r="J44" i="92" s="1"/>
  <c r="C46" i="92"/>
  <c r="F46" i="92" s="1"/>
  <c r="J46" i="92" s="1"/>
  <c r="C50" i="92"/>
  <c r="F50" i="92" s="1"/>
  <c r="J50" i="92" s="1"/>
  <c r="C52" i="92"/>
  <c r="F52" i="92" s="1"/>
  <c r="J52" i="92" s="1"/>
  <c r="C53" i="92"/>
  <c r="F53" i="92" s="1"/>
  <c r="J53" i="92" s="1"/>
  <c r="C54" i="92"/>
  <c r="F54" i="92" s="1"/>
  <c r="J54" i="92" s="1"/>
  <c r="C56" i="92"/>
  <c r="F56" i="92" s="1"/>
  <c r="J56" i="92" s="1"/>
  <c r="C58" i="92"/>
  <c r="F58" i="92" s="1"/>
  <c r="J58" i="92" s="1"/>
  <c r="C60" i="92"/>
  <c r="F60" i="92" s="1"/>
  <c r="J60" i="92" s="1"/>
  <c r="C61" i="92"/>
  <c r="F61" i="92" s="1"/>
  <c r="J61" i="92" s="1"/>
  <c r="C62" i="92"/>
  <c r="F62" i="92" s="1"/>
  <c r="J62" i="92" s="1"/>
  <c r="C66" i="92"/>
  <c r="F66" i="92" s="1"/>
  <c r="J66" i="92" s="1"/>
  <c r="C70" i="92"/>
  <c r="F70" i="92" s="1"/>
  <c r="J70" i="92" s="1"/>
  <c r="C73" i="92"/>
  <c r="F73" i="92" s="1"/>
  <c r="J73" i="92" s="1"/>
  <c r="C74" i="92"/>
  <c r="F74" i="92" s="1"/>
  <c r="J74" i="92" s="1"/>
  <c r="C76" i="92"/>
  <c r="F76" i="92" s="1"/>
  <c r="J76" i="92" s="1"/>
  <c r="C78" i="92"/>
  <c r="F78" i="92" s="1"/>
  <c r="J78" i="92" s="1"/>
  <c r="C80" i="92"/>
  <c r="F80" i="92" s="1"/>
  <c r="J80" i="92" s="1"/>
  <c r="C82" i="92"/>
  <c r="F82" i="92" s="1"/>
  <c r="J82" i="92" s="1"/>
  <c r="C85" i="92"/>
  <c r="F85" i="92" s="1"/>
  <c r="J85" i="92" s="1"/>
  <c r="C86" i="92"/>
  <c r="F86" i="92" s="1"/>
  <c r="J86" i="92" s="1"/>
  <c r="C90" i="92"/>
  <c r="F90" i="92" s="1"/>
  <c r="J90" i="92" s="1"/>
  <c r="C94" i="92"/>
  <c r="F94" i="92" s="1"/>
  <c r="J94" i="92" s="1"/>
  <c r="C96" i="92"/>
  <c r="F96" i="92" s="1"/>
  <c r="J96" i="92" s="1"/>
  <c r="C98" i="92"/>
  <c r="F98" i="92" s="1"/>
  <c r="J98" i="92" s="1"/>
  <c r="C101" i="92"/>
  <c r="F101" i="92" s="1"/>
  <c r="J101" i="92" s="1"/>
  <c r="C112" i="92"/>
  <c r="F112" i="92" s="1"/>
  <c r="J112" i="92" s="1"/>
  <c r="C114" i="92"/>
  <c r="F114" i="92" s="1"/>
  <c r="J114" i="92" s="1"/>
  <c r="C117" i="92"/>
  <c r="F117" i="92" s="1"/>
  <c r="J117" i="92" s="1"/>
  <c r="C118" i="92"/>
  <c r="F118" i="92" s="1"/>
  <c r="J118" i="92" s="1"/>
  <c r="C122" i="92"/>
  <c r="F122" i="92" s="1"/>
  <c r="J122" i="92" s="1"/>
  <c r="C126" i="92"/>
  <c r="F126" i="92" s="1"/>
  <c r="J126" i="92" s="1"/>
  <c r="C130" i="92"/>
  <c r="F130" i="92" s="1"/>
  <c r="J130" i="92" s="1"/>
  <c r="C138" i="92"/>
  <c r="F138" i="92" s="1"/>
  <c r="J138" i="92" s="1"/>
  <c r="C142" i="92"/>
  <c r="F142" i="92" s="1"/>
  <c r="J142" i="92" s="1"/>
  <c r="C144" i="92"/>
  <c r="F144" i="92" s="1"/>
  <c r="J144" i="92" s="1"/>
  <c r="C146" i="92"/>
  <c r="F146" i="92" s="1"/>
  <c r="J146" i="92" s="1"/>
  <c r="C150" i="92"/>
  <c r="F150" i="92" s="1"/>
  <c r="J150" i="92" s="1"/>
  <c r="C154" i="92"/>
  <c r="F154" i="92" s="1"/>
  <c r="J154" i="92" s="1"/>
  <c r="C158" i="92"/>
  <c r="F158" i="92" s="1"/>
  <c r="J158" i="92" s="1"/>
  <c r="C162" i="92"/>
  <c r="F162" i="92" s="1"/>
  <c r="J162" i="92" s="1"/>
  <c r="C166" i="92"/>
  <c r="F166" i="92" s="1"/>
  <c r="J166" i="92" s="1"/>
  <c r="C171" i="92"/>
  <c r="F171" i="92" s="1"/>
  <c r="J171" i="92" s="1"/>
  <c r="C175" i="92"/>
  <c r="F175" i="92" s="1"/>
  <c r="J175" i="92" s="1"/>
  <c r="C179" i="92"/>
  <c r="F179" i="92" s="1"/>
  <c r="J179" i="92" s="1"/>
  <c r="C183" i="92"/>
  <c r="F183" i="92" s="1"/>
  <c r="J183" i="92" s="1"/>
  <c r="C188" i="92"/>
  <c r="F188" i="92" s="1"/>
  <c r="J188" i="92" s="1"/>
  <c r="C194" i="92"/>
  <c r="F194" i="92" s="1"/>
  <c r="J194" i="92" s="1"/>
  <c r="C199" i="92"/>
  <c r="F199" i="92" s="1"/>
  <c r="J199" i="92" s="1"/>
  <c r="C208" i="92"/>
  <c r="F208" i="92" s="1"/>
  <c r="J208" i="92" s="1"/>
  <c r="C214" i="92"/>
  <c r="F214" i="92" s="1"/>
  <c r="J214" i="92" s="1"/>
  <c r="C215" i="92"/>
  <c r="F215" i="92" s="1"/>
  <c r="J215" i="92" s="1"/>
  <c r="C219" i="92"/>
  <c r="F219" i="92" s="1"/>
  <c r="J219" i="92" s="1"/>
  <c r="C224" i="92"/>
  <c r="F224" i="92" s="1"/>
  <c r="J224" i="92" s="1"/>
  <c r="C11" i="93"/>
  <c r="F11" i="93" s="1"/>
  <c r="J11" i="93" s="1"/>
  <c r="C15" i="93"/>
  <c r="F15" i="93" s="1"/>
  <c r="J15" i="93" s="1"/>
  <c r="C16" i="93"/>
  <c r="F16" i="93" s="1"/>
  <c r="J16" i="93" s="1"/>
  <c r="C19" i="93"/>
  <c r="F19" i="93" s="1"/>
  <c r="J19" i="93" s="1"/>
  <c r="C23" i="93"/>
  <c r="F23" i="93" s="1"/>
  <c r="J23" i="93" s="1"/>
  <c r="C27" i="93"/>
  <c r="F27" i="93" s="1"/>
  <c r="J27" i="93" s="1"/>
  <c r="C28" i="93"/>
  <c r="F28" i="93" s="1"/>
  <c r="J28" i="93" s="1"/>
  <c r="C31" i="93"/>
  <c r="F31" i="93" s="1"/>
  <c r="J31" i="93" s="1"/>
  <c r="C37" i="93"/>
  <c r="F37" i="93" s="1"/>
  <c r="J37" i="93" s="1"/>
  <c r="C39" i="93"/>
  <c r="F39" i="93" s="1"/>
  <c r="J39" i="93" s="1"/>
  <c r="C40" i="93"/>
  <c r="F40" i="93" s="1"/>
  <c r="J40" i="93" s="1"/>
  <c r="C43" i="93"/>
  <c r="F43" i="93" s="1"/>
  <c r="J43" i="93" s="1"/>
  <c r="C45" i="93"/>
  <c r="F45" i="93" s="1"/>
  <c r="J45" i="93" s="1"/>
  <c r="C47" i="93"/>
  <c r="F47" i="93" s="1"/>
  <c r="J47" i="93" s="1"/>
  <c r="C49" i="93"/>
  <c r="F49" i="93" s="1"/>
  <c r="J49" i="93" s="1"/>
  <c r="C51" i="93"/>
  <c r="F51" i="93" s="1"/>
  <c r="J51" i="93" s="1"/>
  <c r="C55" i="93"/>
  <c r="F55" i="93" s="1"/>
  <c r="J55" i="93" s="1"/>
  <c r="C59" i="93"/>
  <c r="F59" i="93" s="1"/>
  <c r="J59" i="93" s="1"/>
  <c r="C63" i="93"/>
  <c r="F63" i="93" s="1"/>
  <c r="J63" i="93" s="1"/>
  <c r="C65" i="93"/>
  <c r="F65" i="93" s="1"/>
  <c r="J65" i="93" s="1"/>
  <c r="C67" i="93"/>
  <c r="F67" i="93" s="1"/>
  <c r="J67" i="93" s="1"/>
  <c r="C69" i="93"/>
  <c r="F69" i="93" s="1"/>
  <c r="J69" i="93" s="1"/>
  <c r="C75" i="93"/>
  <c r="F75" i="93" s="1"/>
  <c r="J75" i="93" s="1"/>
  <c r="C77" i="93"/>
  <c r="F77" i="93" s="1"/>
  <c r="J77" i="93" s="1"/>
  <c r="C79" i="93"/>
  <c r="F79" i="93" s="1"/>
  <c r="J79" i="93" s="1"/>
  <c r="C83" i="93"/>
  <c r="F83" i="93" s="1"/>
  <c r="J83" i="93" s="1"/>
  <c r="C84" i="93"/>
  <c r="F84" i="93" s="1"/>
  <c r="J84" i="93" s="1"/>
  <c r="C87" i="93"/>
  <c r="F87" i="93" s="1"/>
  <c r="J87" i="93" s="1"/>
  <c r="C88" i="93"/>
  <c r="F88" i="93" s="1"/>
  <c r="J88" i="93" s="1"/>
  <c r="C89" i="93"/>
  <c r="F89" i="93" s="1"/>
  <c r="J89" i="93" s="1"/>
  <c r="C92" i="93"/>
  <c r="F92" i="93" s="1"/>
  <c r="J92" i="93" s="1"/>
  <c r="C93" i="93"/>
  <c r="F93" i="93" s="1"/>
  <c r="J93" i="93" s="1"/>
  <c r="C95" i="93"/>
  <c r="F95" i="93" s="1"/>
  <c r="J95" i="93" s="1"/>
  <c r="C97" i="93"/>
  <c r="F97" i="93" s="1"/>
  <c r="J97" i="93" s="1"/>
  <c r="C100" i="93"/>
  <c r="F100" i="93" s="1"/>
  <c r="J100" i="93" s="1"/>
  <c r="C103" i="93"/>
  <c r="F103" i="93" s="1"/>
  <c r="J103" i="93" s="1"/>
  <c r="C107" i="93"/>
  <c r="F107" i="93" s="1"/>
  <c r="J107" i="93" s="1"/>
  <c r="C111" i="93"/>
  <c r="F111" i="93" s="1"/>
  <c r="J111" i="93" s="1"/>
  <c r="C113" i="93"/>
  <c r="F113" i="93" s="1"/>
  <c r="J113" i="93" s="1"/>
  <c r="C115" i="93"/>
  <c r="F115" i="93" s="1"/>
  <c r="J115" i="93" s="1"/>
  <c r="C119" i="93"/>
  <c r="F119" i="93" s="1"/>
  <c r="J119" i="93" s="1"/>
  <c r="C120" i="93"/>
  <c r="F120" i="93" s="1"/>
  <c r="J120" i="93" s="1"/>
  <c r="C121" i="93"/>
  <c r="F121" i="93" s="1"/>
  <c r="J121" i="93" s="1"/>
  <c r="C123" i="93"/>
  <c r="F123" i="93" s="1"/>
  <c r="J123" i="93" s="1"/>
  <c r="C124" i="93"/>
  <c r="F124" i="93" s="1"/>
  <c r="J124" i="93" s="1"/>
  <c r="C125" i="93"/>
  <c r="F125" i="93" s="1"/>
  <c r="J125" i="93" s="1"/>
  <c r="C127" i="93"/>
  <c r="F127" i="93" s="1"/>
  <c r="J127" i="93" s="1"/>
  <c r="C129" i="93"/>
  <c r="F129" i="93" s="1"/>
  <c r="J129" i="93" s="1"/>
  <c r="C131" i="93"/>
  <c r="F131" i="93" s="1"/>
  <c r="J131" i="93" s="1"/>
  <c r="C132" i="93"/>
  <c r="F132" i="93" s="1"/>
  <c r="J132" i="93" s="1"/>
  <c r="C133" i="93"/>
  <c r="F133" i="93" s="1"/>
  <c r="J133" i="93" s="1"/>
  <c r="C135" i="93"/>
  <c r="F135" i="93" s="1"/>
  <c r="J135" i="93" s="1"/>
  <c r="C136" i="93"/>
  <c r="F136" i="93" s="1"/>
  <c r="J136" i="93" s="1"/>
  <c r="C137" i="93"/>
  <c r="F137" i="93" s="1"/>
  <c r="J137" i="93" s="1"/>
  <c r="C139" i="93"/>
  <c r="F139" i="93" s="1"/>
  <c r="J139" i="93" s="1"/>
  <c r="C140" i="93"/>
  <c r="F140" i="93" s="1"/>
  <c r="J140" i="93" s="1"/>
  <c r="C141" i="93"/>
  <c r="F141" i="93" s="1"/>
  <c r="J141" i="93" s="1"/>
  <c r="C143" i="93"/>
  <c r="F143" i="93" s="1"/>
  <c r="J143" i="93" s="1"/>
  <c r="C145" i="93"/>
  <c r="F145" i="93" s="1"/>
  <c r="J145" i="93" s="1"/>
  <c r="C147" i="93"/>
  <c r="F147" i="93" s="1"/>
  <c r="J147" i="93" s="1"/>
  <c r="C148" i="93"/>
  <c r="F148" i="93" s="1"/>
  <c r="J148" i="93" s="1"/>
  <c r="C151" i="93"/>
  <c r="F151" i="93" s="1"/>
  <c r="J151" i="93" s="1"/>
  <c r="C152" i="93"/>
  <c r="F152" i="93" s="1"/>
  <c r="J152" i="93" s="1"/>
  <c r="C153" i="93"/>
  <c r="F153" i="93" s="1"/>
  <c r="J153" i="93" s="1"/>
  <c r="C155" i="93"/>
  <c r="F155" i="93" s="1"/>
  <c r="J155" i="93" s="1"/>
  <c r="C156" i="93"/>
  <c r="F156" i="93" s="1"/>
  <c r="J156" i="93" s="1"/>
  <c r="C157" i="93"/>
  <c r="F157" i="93" s="1"/>
  <c r="J157" i="93" s="1"/>
  <c r="C159" i="93"/>
  <c r="F159" i="93" s="1"/>
  <c r="J159" i="93" s="1"/>
  <c r="C160" i="93"/>
  <c r="F160" i="93" s="1"/>
  <c r="J160" i="93" s="1"/>
  <c r="C161" i="93"/>
  <c r="F161" i="93" s="1"/>
  <c r="J161" i="93" s="1"/>
  <c r="C163" i="93"/>
  <c r="F163" i="93" s="1"/>
  <c r="J163" i="93" s="1"/>
  <c r="C164" i="93"/>
  <c r="F164" i="93" s="1"/>
  <c r="J164" i="93" s="1"/>
  <c r="C165" i="93"/>
  <c r="F165" i="93" s="1"/>
  <c r="J165" i="93" s="1"/>
  <c r="C168" i="93"/>
  <c r="F168" i="93" s="1"/>
  <c r="J168" i="93" s="1"/>
  <c r="C172" i="93"/>
  <c r="F172" i="93" s="1"/>
  <c r="J172" i="93" s="1"/>
  <c r="C173" i="93"/>
  <c r="F173" i="93" s="1"/>
  <c r="J173" i="93" s="1"/>
  <c r="C174" i="93"/>
  <c r="F174" i="93" s="1"/>
  <c r="J174" i="93" s="1"/>
  <c r="C177" i="93"/>
  <c r="F177" i="93" s="1"/>
  <c r="J177" i="93" s="1"/>
  <c r="C178" i="93"/>
  <c r="F178" i="93" s="1"/>
  <c r="J178" i="93" s="1"/>
  <c r="C180" i="93"/>
  <c r="F180" i="93" s="1"/>
  <c r="J180" i="93" s="1"/>
  <c r="C181" i="93"/>
  <c r="F181" i="93" s="1"/>
  <c r="J181" i="93" s="1"/>
  <c r="C184" i="93"/>
  <c r="F184" i="93" s="1"/>
  <c r="J184" i="93" s="1"/>
  <c r="C185" i="93"/>
  <c r="F185" i="93" s="1"/>
  <c r="J185" i="93" s="1"/>
  <c r="C187" i="93"/>
  <c r="F187" i="93" s="1"/>
  <c r="J187" i="93" s="1"/>
  <c r="C189" i="93"/>
  <c r="F189" i="93" s="1"/>
  <c r="J189" i="93" s="1"/>
  <c r="C190" i="93"/>
  <c r="F190" i="93" s="1"/>
  <c r="J190" i="93" s="1"/>
  <c r="C191" i="93"/>
  <c r="F191" i="93" s="1"/>
  <c r="J191" i="93" s="1"/>
  <c r="C192" i="93"/>
  <c r="F192" i="93" s="1"/>
  <c r="J192" i="93" s="1"/>
  <c r="C193" i="93"/>
  <c r="F193" i="93" s="1"/>
  <c r="J193" i="93" s="1"/>
  <c r="C195" i="93"/>
  <c r="F195" i="93" s="1"/>
  <c r="J195" i="93" s="1"/>
  <c r="C196" i="93"/>
  <c r="F196" i="93" s="1"/>
  <c r="J196" i="93" s="1"/>
  <c r="C197" i="93"/>
  <c r="F197" i="93" s="1"/>
  <c r="J197" i="93" s="1"/>
  <c r="C198" i="93"/>
  <c r="F198" i="93" s="1"/>
  <c r="J198" i="93" s="1"/>
  <c r="C200" i="93"/>
  <c r="F200" i="93" s="1"/>
  <c r="J200" i="93" s="1"/>
  <c r="C201" i="93"/>
  <c r="F201" i="93" s="1"/>
  <c r="J201" i="93" s="1"/>
  <c r="C202" i="93"/>
  <c r="F202" i="93" s="1"/>
  <c r="J202" i="93" s="1"/>
  <c r="C204" i="93"/>
  <c r="F204" i="93" s="1"/>
  <c r="J204" i="93" s="1"/>
  <c r="C206" i="93"/>
  <c r="F206" i="93" s="1"/>
  <c r="J206" i="93" s="1"/>
  <c r="C207" i="93"/>
  <c r="F207" i="93" s="1"/>
  <c r="J207" i="93" s="1"/>
  <c r="C209" i="93"/>
  <c r="F209" i="93" s="1"/>
  <c r="J209" i="93" s="1"/>
  <c r="C210" i="93"/>
  <c r="F210" i="93" s="1"/>
  <c r="J210" i="93" s="1"/>
  <c r="C211" i="93"/>
  <c r="F211" i="93" s="1"/>
  <c r="J211" i="93" s="1"/>
  <c r="C212" i="93"/>
  <c r="F212" i="93" s="1"/>
  <c r="J212" i="93" s="1"/>
  <c r="C213" i="93"/>
  <c r="F213" i="93" s="1"/>
  <c r="J213" i="93" s="1"/>
  <c r="C216" i="93"/>
  <c r="F216" i="93" s="1"/>
  <c r="J216" i="93" s="1"/>
  <c r="C217" i="93"/>
  <c r="F217" i="93" s="1"/>
  <c r="J217" i="93" s="1"/>
  <c r="C218" i="93"/>
  <c r="F218" i="93" s="1"/>
  <c r="J218" i="93" s="1"/>
  <c r="C221" i="93"/>
  <c r="F221" i="93" s="1"/>
  <c r="J221" i="93" s="1"/>
  <c r="C222" i="93"/>
  <c r="F222" i="93" s="1"/>
  <c r="J222" i="93" s="1"/>
  <c r="C225" i="93"/>
  <c r="F225" i="93" s="1"/>
  <c r="J225" i="93" s="1"/>
  <c r="C226" i="93"/>
  <c r="F226" i="93" s="1"/>
  <c r="J226" i="93" s="1"/>
  <c r="C227" i="93"/>
  <c r="F227" i="93" s="1"/>
  <c r="J227" i="93" s="1"/>
  <c r="C228" i="93"/>
  <c r="F228" i="93" s="1"/>
  <c r="J228" i="93" s="1"/>
  <c r="C229" i="93"/>
  <c r="F229" i="93" s="1"/>
  <c r="J229" i="93" s="1"/>
  <c r="C230" i="93"/>
  <c r="F230" i="93" s="1"/>
  <c r="J230" i="93" s="1"/>
  <c r="C231" i="93"/>
  <c r="F231" i="93" s="1"/>
  <c r="J231" i="93" s="1"/>
  <c r="C232" i="93"/>
  <c r="F232" i="93" s="1"/>
  <c r="J232" i="93" s="1"/>
  <c r="C233" i="93"/>
  <c r="F233" i="93" s="1"/>
  <c r="J233" i="93" s="1"/>
  <c r="F246" i="91"/>
  <c r="J246" i="91" s="1"/>
  <c r="F262" i="91"/>
  <c r="J262" i="91" s="1"/>
  <c r="F278" i="91"/>
  <c r="J278" i="91" s="1"/>
  <c r="F294" i="91"/>
  <c r="J294" i="91" s="1"/>
  <c r="F250" i="91"/>
  <c r="J250" i="91" s="1"/>
  <c r="F241" i="91"/>
  <c r="J241" i="91" s="1"/>
  <c r="C241" i="92" s="1"/>
  <c r="F254" i="91"/>
  <c r="J254" i="91" s="1"/>
  <c r="F258" i="91"/>
  <c r="J258" i="91" s="1"/>
  <c r="C9" i="84"/>
  <c r="F106" i="98" l="1"/>
  <c r="J106" i="98" s="1"/>
  <c r="C106" i="99" s="1"/>
  <c r="F106" i="99" s="1"/>
  <c r="J106" i="99" s="1"/>
  <c r="C242" i="92"/>
  <c r="F242" i="92" s="1"/>
  <c r="J242" i="92" s="1"/>
  <c r="C246" i="92"/>
  <c r="C250" i="92"/>
  <c r="C254" i="92"/>
  <c r="F254" i="92" s="1"/>
  <c r="J254" i="92" s="1"/>
  <c r="C258" i="92"/>
  <c r="F258" i="92" s="1"/>
  <c r="J258" i="92" s="1"/>
  <c r="C262" i="92"/>
  <c r="C266" i="92"/>
  <c r="C270" i="92"/>
  <c r="F270" i="92" s="1"/>
  <c r="J270" i="92" s="1"/>
  <c r="C274" i="92"/>
  <c r="F274" i="92" s="1"/>
  <c r="J274" i="92" s="1"/>
  <c r="C278" i="92"/>
  <c r="C282" i="92"/>
  <c r="C286" i="92"/>
  <c r="F286" i="92" s="1"/>
  <c r="J286" i="92" s="1"/>
  <c r="C290" i="92"/>
  <c r="F290" i="92" s="1"/>
  <c r="J290" i="92" s="1"/>
  <c r="C294" i="92"/>
  <c r="C298" i="92"/>
  <c r="C302" i="92"/>
  <c r="F302" i="92" s="1"/>
  <c r="J302" i="92" s="1"/>
  <c r="C306" i="92"/>
  <c r="F306" i="92" s="1"/>
  <c r="J306" i="92" s="1"/>
  <c r="C310" i="92"/>
  <c r="C314" i="92"/>
  <c r="C318" i="92"/>
  <c r="F318" i="92" s="1"/>
  <c r="J318" i="92" s="1"/>
  <c r="C322" i="92"/>
  <c r="F322" i="92" s="1"/>
  <c r="J322" i="92" s="1"/>
  <c r="C326" i="92"/>
  <c r="F326" i="92" s="1"/>
  <c r="J326" i="92" s="1"/>
  <c r="C330" i="92"/>
  <c r="F330" i="92" s="1"/>
  <c r="J330" i="92" s="1"/>
  <c r="C334" i="92"/>
  <c r="F334" i="92" s="1"/>
  <c r="J334" i="92" s="1"/>
  <c r="C338" i="92"/>
  <c r="F338" i="92" s="1"/>
  <c r="J338" i="92" s="1"/>
  <c r="C342" i="92"/>
  <c r="F342" i="92" s="1"/>
  <c r="J342" i="92" s="1"/>
  <c r="C346" i="92"/>
  <c r="F346" i="92" s="1"/>
  <c r="J346" i="92" s="1"/>
  <c r="C350" i="92"/>
  <c r="F350" i="92" s="1"/>
  <c r="J350" i="92" s="1"/>
  <c r="C354" i="92"/>
  <c r="F354" i="92" s="1"/>
  <c r="J354" i="92" s="1"/>
  <c r="C358" i="92"/>
  <c r="F358" i="92" s="1"/>
  <c r="J358" i="92" s="1"/>
  <c r="C362" i="92"/>
  <c r="F362" i="92" s="1"/>
  <c r="J362" i="92" s="1"/>
  <c r="C366" i="92"/>
  <c r="F366" i="92" s="1"/>
  <c r="J366" i="92" s="1"/>
  <c r="C370" i="92"/>
  <c r="F370" i="92" s="1"/>
  <c r="J370" i="92" s="1"/>
  <c r="C374" i="92"/>
  <c r="F374" i="92" s="1"/>
  <c r="J374" i="92" s="1"/>
  <c r="C378" i="92"/>
  <c r="F378" i="92" s="1"/>
  <c r="J378" i="92" s="1"/>
  <c r="C382" i="92"/>
  <c r="F382" i="92" s="1"/>
  <c r="J382" i="92" s="1"/>
  <c r="C386" i="92"/>
  <c r="F386" i="92" s="1"/>
  <c r="J386" i="92" s="1"/>
  <c r="C390" i="92"/>
  <c r="F390" i="92" s="1"/>
  <c r="J390" i="92" s="1"/>
  <c r="C394" i="92"/>
  <c r="F394" i="92" s="1"/>
  <c r="J394" i="92" s="1"/>
  <c r="C398" i="92"/>
  <c r="F398" i="92" s="1"/>
  <c r="J398" i="92" s="1"/>
  <c r="C243" i="92"/>
  <c r="F243" i="92" s="1"/>
  <c r="J243" i="92" s="1"/>
  <c r="C247" i="92"/>
  <c r="F247" i="92" s="1"/>
  <c r="J247" i="92" s="1"/>
  <c r="C251" i="92"/>
  <c r="F251" i="92" s="1"/>
  <c r="J251" i="92" s="1"/>
  <c r="C255" i="92"/>
  <c r="F255" i="92" s="1"/>
  <c r="J255" i="92" s="1"/>
  <c r="C259" i="92"/>
  <c r="F259" i="92" s="1"/>
  <c r="J259" i="92" s="1"/>
  <c r="C263" i="92"/>
  <c r="F263" i="92" s="1"/>
  <c r="J263" i="92" s="1"/>
  <c r="C267" i="92"/>
  <c r="F267" i="92" s="1"/>
  <c r="J267" i="92" s="1"/>
  <c r="C271" i="92"/>
  <c r="F271" i="92" s="1"/>
  <c r="J271" i="92" s="1"/>
  <c r="C275" i="92"/>
  <c r="F275" i="92" s="1"/>
  <c r="J275" i="92" s="1"/>
  <c r="C279" i="92"/>
  <c r="F279" i="92" s="1"/>
  <c r="J279" i="92" s="1"/>
  <c r="C283" i="92"/>
  <c r="F283" i="92" s="1"/>
  <c r="J283" i="92" s="1"/>
  <c r="C287" i="92"/>
  <c r="F287" i="92" s="1"/>
  <c r="J287" i="92" s="1"/>
  <c r="C291" i="92"/>
  <c r="F291" i="92" s="1"/>
  <c r="J291" i="92" s="1"/>
  <c r="C295" i="92"/>
  <c r="F295" i="92" s="1"/>
  <c r="J295" i="92" s="1"/>
  <c r="C299" i="92"/>
  <c r="F299" i="92" s="1"/>
  <c r="J299" i="92" s="1"/>
  <c r="C303" i="92"/>
  <c r="F303" i="92" s="1"/>
  <c r="J303" i="92" s="1"/>
  <c r="C307" i="92"/>
  <c r="F307" i="92" s="1"/>
  <c r="J307" i="92" s="1"/>
  <c r="C311" i="92"/>
  <c r="F311" i="92" s="1"/>
  <c r="J311" i="92" s="1"/>
  <c r="C315" i="92"/>
  <c r="F315" i="92" s="1"/>
  <c r="J315" i="92" s="1"/>
  <c r="C319" i="92"/>
  <c r="F319" i="92" s="1"/>
  <c r="J319" i="92" s="1"/>
  <c r="C323" i="92"/>
  <c r="F323" i="92" s="1"/>
  <c r="J323" i="92" s="1"/>
  <c r="C327" i="92"/>
  <c r="F327" i="92" s="1"/>
  <c r="J327" i="92" s="1"/>
  <c r="C331" i="92"/>
  <c r="F331" i="92" s="1"/>
  <c r="J331" i="92" s="1"/>
  <c r="C335" i="92"/>
  <c r="F335" i="92" s="1"/>
  <c r="J335" i="92" s="1"/>
  <c r="C339" i="92"/>
  <c r="F339" i="92" s="1"/>
  <c r="J339" i="92" s="1"/>
  <c r="C343" i="92"/>
  <c r="F343" i="92" s="1"/>
  <c r="J343" i="92" s="1"/>
  <c r="C347" i="92"/>
  <c r="F347" i="92" s="1"/>
  <c r="J347" i="92" s="1"/>
  <c r="C351" i="92"/>
  <c r="F351" i="92" s="1"/>
  <c r="J351" i="92" s="1"/>
  <c r="C355" i="92"/>
  <c r="F355" i="92" s="1"/>
  <c r="J355" i="92" s="1"/>
  <c r="C359" i="92"/>
  <c r="F359" i="92" s="1"/>
  <c r="J359" i="92" s="1"/>
  <c r="C363" i="92"/>
  <c r="C367" i="92"/>
  <c r="F367" i="92" s="1"/>
  <c r="J367" i="92" s="1"/>
  <c r="C371" i="92"/>
  <c r="F371" i="92" s="1"/>
  <c r="J371" i="92" s="1"/>
  <c r="C375" i="92"/>
  <c r="F375" i="92" s="1"/>
  <c r="J375" i="92" s="1"/>
  <c r="C379" i="92"/>
  <c r="C383" i="92"/>
  <c r="F383" i="92" s="1"/>
  <c r="J383" i="92" s="1"/>
  <c r="C387" i="92"/>
  <c r="F387" i="92" s="1"/>
  <c r="J387" i="92" s="1"/>
  <c r="C391" i="92"/>
  <c r="F391" i="92" s="1"/>
  <c r="J391" i="92" s="1"/>
  <c r="C395" i="92"/>
  <c r="C399" i="92"/>
  <c r="C244" i="92"/>
  <c r="F244" i="92" s="1"/>
  <c r="J244" i="92" s="1"/>
  <c r="C248" i="92"/>
  <c r="F248" i="92" s="1"/>
  <c r="J248" i="92" s="1"/>
  <c r="C252" i="92"/>
  <c r="F252" i="92" s="1"/>
  <c r="J252" i="92" s="1"/>
  <c r="C256" i="92"/>
  <c r="F256" i="92" s="1"/>
  <c r="J256" i="92" s="1"/>
  <c r="C260" i="92"/>
  <c r="F260" i="92" s="1"/>
  <c r="J260" i="92" s="1"/>
  <c r="C264" i="92"/>
  <c r="F264" i="92" s="1"/>
  <c r="J264" i="92" s="1"/>
  <c r="C268" i="92"/>
  <c r="F268" i="92" s="1"/>
  <c r="J268" i="92" s="1"/>
  <c r="C272" i="92"/>
  <c r="F272" i="92" s="1"/>
  <c r="J272" i="92" s="1"/>
  <c r="C276" i="92"/>
  <c r="F276" i="92" s="1"/>
  <c r="J276" i="92" s="1"/>
  <c r="C280" i="92"/>
  <c r="F280" i="92" s="1"/>
  <c r="J280" i="92" s="1"/>
  <c r="C284" i="92"/>
  <c r="F284" i="92" s="1"/>
  <c r="J284" i="92" s="1"/>
  <c r="C288" i="92"/>
  <c r="F288" i="92" s="1"/>
  <c r="J288" i="92" s="1"/>
  <c r="C292" i="92"/>
  <c r="F292" i="92" s="1"/>
  <c r="J292" i="92" s="1"/>
  <c r="C296" i="92"/>
  <c r="F296" i="92" s="1"/>
  <c r="J296" i="92" s="1"/>
  <c r="C300" i="92"/>
  <c r="F300" i="92" s="1"/>
  <c r="J300" i="92" s="1"/>
  <c r="C304" i="92"/>
  <c r="F304" i="92" s="1"/>
  <c r="J304" i="92" s="1"/>
  <c r="C308" i="92"/>
  <c r="F308" i="92" s="1"/>
  <c r="J308" i="92" s="1"/>
  <c r="C312" i="92"/>
  <c r="F312" i="92" s="1"/>
  <c r="J312" i="92" s="1"/>
  <c r="C316" i="92"/>
  <c r="F316" i="92" s="1"/>
  <c r="J316" i="92" s="1"/>
  <c r="C320" i="92"/>
  <c r="F320" i="92" s="1"/>
  <c r="J320" i="92" s="1"/>
  <c r="C324" i="92"/>
  <c r="F324" i="92" s="1"/>
  <c r="J324" i="92" s="1"/>
  <c r="C328" i="92"/>
  <c r="F328" i="92" s="1"/>
  <c r="J328" i="92" s="1"/>
  <c r="C332" i="92"/>
  <c r="F332" i="92" s="1"/>
  <c r="J332" i="92" s="1"/>
  <c r="C336" i="92"/>
  <c r="F336" i="92" s="1"/>
  <c r="J336" i="92" s="1"/>
  <c r="C340" i="92"/>
  <c r="F340" i="92" s="1"/>
  <c r="J340" i="92" s="1"/>
  <c r="C344" i="92"/>
  <c r="F344" i="92" s="1"/>
  <c r="J344" i="92" s="1"/>
  <c r="C348" i="92"/>
  <c r="F348" i="92" s="1"/>
  <c r="J348" i="92" s="1"/>
  <c r="C352" i="92"/>
  <c r="F352" i="92" s="1"/>
  <c r="J352" i="92" s="1"/>
  <c r="C356" i="92"/>
  <c r="F356" i="92" s="1"/>
  <c r="J356" i="92" s="1"/>
  <c r="C360" i="92"/>
  <c r="F360" i="92" s="1"/>
  <c r="J360" i="92" s="1"/>
  <c r="C364" i="92"/>
  <c r="F364" i="92" s="1"/>
  <c r="J364" i="92" s="1"/>
  <c r="C368" i="92"/>
  <c r="F368" i="92" s="1"/>
  <c r="J368" i="92" s="1"/>
  <c r="C372" i="92"/>
  <c r="F372" i="92" s="1"/>
  <c r="J372" i="92" s="1"/>
  <c r="C376" i="92"/>
  <c r="F376" i="92" s="1"/>
  <c r="J376" i="92" s="1"/>
  <c r="C380" i="92"/>
  <c r="F380" i="92" s="1"/>
  <c r="J380" i="92" s="1"/>
  <c r="C384" i="92"/>
  <c r="F384" i="92" s="1"/>
  <c r="J384" i="92" s="1"/>
  <c r="C388" i="92"/>
  <c r="F388" i="92" s="1"/>
  <c r="J388" i="92" s="1"/>
  <c r="C392" i="92"/>
  <c r="F392" i="92" s="1"/>
  <c r="J392" i="92" s="1"/>
  <c r="C396" i="92"/>
  <c r="F396" i="92" s="1"/>
  <c r="J396" i="92" s="1"/>
  <c r="C400" i="92"/>
  <c r="F400" i="92" s="1"/>
  <c r="J400" i="92" s="1"/>
  <c r="C245" i="92"/>
  <c r="F245" i="92" s="1"/>
  <c r="J245" i="92" s="1"/>
  <c r="C249" i="92"/>
  <c r="F249" i="92" s="1"/>
  <c r="J249" i="92" s="1"/>
  <c r="C253" i="92"/>
  <c r="F253" i="92" s="1"/>
  <c r="J253" i="92" s="1"/>
  <c r="C257" i="92"/>
  <c r="F257" i="92" s="1"/>
  <c r="J257" i="92" s="1"/>
  <c r="C261" i="92"/>
  <c r="F261" i="92" s="1"/>
  <c r="J261" i="92" s="1"/>
  <c r="C265" i="92"/>
  <c r="F265" i="92" s="1"/>
  <c r="J265" i="92" s="1"/>
  <c r="C269" i="92"/>
  <c r="F269" i="92" s="1"/>
  <c r="J269" i="92" s="1"/>
  <c r="C273" i="92"/>
  <c r="F273" i="92" s="1"/>
  <c r="J273" i="92" s="1"/>
  <c r="C277" i="92"/>
  <c r="F277" i="92" s="1"/>
  <c r="J277" i="92" s="1"/>
  <c r="C281" i="92"/>
  <c r="F281" i="92" s="1"/>
  <c r="J281" i="92" s="1"/>
  <c r="C285" i="92"/>
  <c r="C289" i="92"/>
  <c r="F289" i="92" s="1"/>
  <c r="J289" i="92" s="1"/>
  <c r="C293" i="92"/>
  <c r="F293" i="92" s="1"/>
  <c r="J293" i="92" s="1"/>
  <c r="C297" i="92"/>
  <c r="F297" i="92" s="1"/>
  <c r="J297" i="92" s="1"/>
  <c r="C301" i="92"/>
  <c r="F301" i="92" s="1"/>
  <c r="J301" i="92" s="1"/>
  <c r="C305" i="92"/>
  <c r="F305" i="92" s="1"/>
  <c r="J305" i="92" s="1"/>
  <c r="C309" i="92"/>
  <c r="F309" i="92" s="1"/>
  <c r="J309" i="92" s="1"/>
  <c r="C313" i="92"/>
  <c r="F313" i="92" s="1"/>
  <c r="J313" i="92" s="1"/>
  <c r="C317" i="92"/>
  <c r="F317" i="92" s="1"/>
  <c r="J317" i="92" s="1"/>
  <c r="C321" i="92"/>
  <c r="F321" i="92" s="1"/>
  <c r="J321" i="92" s="1"/>
  <c r="C325" i="92"/>
  <c r="F325" i="92" s="1"/>
  <c r="J325" i="92" s="1"/>
  <c r="C329" i="92"/>
  <c r="F329" i="92" s="1"/>
  <c r="J329" i="92" s="1"/>
  <c r="C333" i="92"/>
  <c r="F333" i="92" s="1"/>
  <c r="J333" i="92" s="1"/>
  <c r="C337" i="92"/>
  <c r="F337" i="92" s="1"/>
  <c r="J337" i="92" s="1"/>
  <c r="C341" i="92"/>
  <c r="F341" i="92" s="1"/>
  <c r="J341" i="92" s="1"/>
  <c r="C345" i="92"/>
  <c r="F345" i="92" s="1"/>
  <c r="J345" i="92" s="1"/>
  <c r="C349" i="92"/>
  <c r="F349" i="92" s="1"/>
  <c r="J349" i="92" s="1"/>
  <c r="C353" i="92"/>
  <c r="F353" i="92" s="1"/>
  <c r="J353" i="92" s="1"/>
  <c r="C357" i="92"/>
  <c r="F357" i="92" s="1"/>
  <c r="J357" i="92" s="1"/>
  <c r="C361" i="92"/>
  <c r="F361" i="92" s="1"/>
  <c r="J361" i="92" s="1"/>
  <c r="C365" i="92"/>
  <c r="F365" i="92" s="1"/>
  <c r="J365" i="92" s="1"/>
  <c r="C369" i="92"/>
  <c r="F369" i="92" s="1"/>
  <c r="J369" i="92" s="1"/>
  <c r="C373" i="92"/>
  <c r="F373" i="92" s="1"/>
  <c r="J373" i="92" s="1"/>
  <c r="C377" i="92"/>
  <c r="F377" i="92" s="1"/>
  <c r="J377" i="92" s="1"/>
  <c r="C381" i="92"/>
  <c r="F381" i="92" s="1"/>
  <c r="J381" i="92" s="1"/>
  <c r="C385" i="92"/>
  <c r="F385" i="92" s="1"/>
  <c r="J385" i="92" s="1"/>
  <c r="C389" i="92"/>
  <c r="F389" i="92" s="1"/>
  <c r="J389" i="92" s="1"/>
  <c r="C393" i="92"/>
  <c r="F393" i="92" s="1"/>
  <c r="J393" i="92" s="1"/>
  <c r="C397" i="92"/>
  <c r="F397" i="92" s="1"/>
  <c r="J397" i="92" s="1"/>
  <c r="C401" i="92"/>
  <c r="F401" i="92" s="1"/>
  <c r="J401" i="92" s="1"/>
  <c r="C233" i="94"/>
  <c r="F233" i="94" s="1"/>
  <c r="J233" i="94" s="1"/>
  <c r="C232" i="94"/>
  <c r="F232" i="94" s="1"/>
  <c r="J232" i="94" s="1"/>
  <c r="C231" i="94"/>
  <c r="F231" i="94" s="1"/>
  <c r="J231" i="94" s="1"/>
  <c r="C230" i="94"/>
  <c r="F230" i="94" s="1"/>
  <c r="J230" i="94" s="1"/>
  <c r="C229" i="94"/>
  <c r="F229" i="94" s="1"/>
  <c r="J229" i="94" s="1"/>
  <c r="C228" i="94"/>
  <c r="F228" i="94" s="1"/>
  <c r="J228" i="94" s="1"/>
  <c r="C227" i="94"/>
  <c r="F227" i="94" s="1"/>
  <c r="J227" i="94" s="1"/>
  <c r="C226" i="94"/>
  <c r="F226" i="94" s="1"/>
  <c r="J226" i="94" s="1"/>
  <c r="C225" i="94"/>
  <c r="F225" i="94" s="1"/>
  <c r="J225" i="94" s="1"/>
  <c r="C222" i="94"/>
  <c r="F222" i="94" s="1"/>
  <c r="J222" i="94" s="1"/>
  <c r="C221" i="94"/>
  <c r="F221" i="94" s="1"/>
  <c r="J221" i="94" s="1"/>
  <c r="C218" i="94"/>
  <c r="F218" i="94" s="1"/>
  <c r="J218" i="94" s="1"/>
  <c r="C217" i="94"/>
  <c r="F217" i="94" s="1"/>
  <c r="J217" i="94" s="1"/>
  <c r="C216" i="94"/>
  <c r="F216" i="94" s="1"/>
  <c r="J216" i="94" s="1"/>
  <c r="C213" i="94"/>
  <c r="F213" i="94" s="1"/>
  <c r="J213" i="94" s="1"/>
  <c r="C212" i="94"/>
  <c r="F212" i="94" s="1"/>
  <c r="J212" i="94" s="1"/>
  <c r="C211" i="94"/>
  <c r="F211" i="94" s="1"/>
  <c r="J211" i="94" s="1"/>
  <c r="C210" i="94"/>
  <c r="F210" i="94" s="1"/>
  <c r="J210" i="94" s="1"/>
  <c r="C209" i="94"/>
  <c r="F209" i="94" s="1"/>
  <c r="J209" i="94" s="1"/>
  <c r="C207" i="94"/>
  <c r="F207" i="94" s="1"/>
  <c r="J207" i="94" s="1"/>
  <c r="C206" i="94"/>
  <c r="F206" i="94" s="1"/>
  <c r="J206" i="94" s="1"/>
  <c r="C204" i="94"/>
  <c r="F204" i="94" s="1"/>
  <c r="J204" i="94" s="1"/>
  <c r="C202" i="94"/>
  <c r="F202" i="94" s="1"/>
  <c r="J202" i="94" s="1"/>
  <c r="C201" i="94"/>
  <c r="F201" i="94" s="1"/>
  <c r="J201" i="94" s="1"/>
  <c r="C200" i="94"/>
  <c r="F200" i="94" s="1"/>
  <c r="J200" i="94" s="1"/>
  <c r="C198" i="94"/>
  <c r="F198" i="94" s="1"/>
  <c r="J198" i="94" s="1"/>
  <c r="C197" i="94"/>
  <c r="F197" i="94" s="1"/>
  <c r="J197" i="94" s="1"/>
  <c r="C196" i="94"/>
  <c r="F196" i="94" s="1"/>
  <c r="J196" i="94" s="1"/>
  <c r="C195" i="94"/>
  <c r="F195" i="94" s="1"/>
  <c r="J195" i="94" s="1"/>
  <c r="C193" i="94"/>
  <c r="F193" i="94" s="1"/>
  <c r="J193" i="94" s="1"/>
  <c r="C192" i="94"/>
  <c r="F192" i="94" s="1"/>
  <c r="J192" i="94" s="1"/>
  <c r="C191" i="94"/>
  <c r="F191" i="94" s="1"/>
  <c r="J191" i="94" s="1"/>
  <c r="C190" i="94"/>
  <c r="F190" i="94" s="1"/>
  <c r="J190" i="94" s="1"/>
  <c r="C189" i="94"/>
  <c r="F189" i="94" s="1"/>
  <c r="J189" i="94" s="1"/>
  <c r="C187" i="94"/>
  <c r="F187" i="94" s="1"/>
  <c r="J187" i="94" s="1"/>
  <c r="C185" i="94"/>
  <c r="F185" i="94" s="1"/>
  <c r="J185" i="94" s="1"/>
  <c r="C184" i="94"/>
  <c r="F184" i="94" s="1"/>
  <c r="J184" i="94" s="1"/>
  <c r="C181" i="94"/>
  <c r="F181" i="94" s="1"/>
  <c r="J181" i="94" s="1"/>
  <c r="C180" i="94"/>
  <c r="F180" i="94" s="1"/>
  <c r="J180" i="94" s="1"/>
  <c r="C178" i="94"/>
  <c r="F178" i="94" s="1"/>
  <c r="J178" i="94" s="1"/>
  <c r="C177" i="94"/>
  <c r="F177" i="94" s="1"/>
  <c r="J177" i="94" s="1"/>
  <c r="C174" i="94"/>
  <c r="F174" i="94" s="1"/>
  <c r="J174" i="94" s="1"/>
  <c r="C173" i="94"/>
  <c r="F173" i="94" s="1"/>
  <c r="J173" i="94" s="1"/>
  <c r="C172" i="94"/>
  <c r="F172" i="94" s="1"/>
  <c r="J172" i="94" s="1"/>
  <c r="C168" i="94"/>
  <c r="F168" i="94" s="1"/>
  <c r="J168" i="94" s="1"/>
  <c r="C165" i="94"/>
  <c r="F165" i="94" s="1"/>
  <c r="J165" i="94" s="1"/>
  <c r="C164" i="94"/>
  <c r="F164" i="94" s="1"/>
  <c r="J164" i="94" s="1"/>
  <c r="C163" i="94"/>
  <c r="F163" i="94" s="1"/>
  <c r="J163" i="94" s="1"/>
  <c r="C161" i="94"/>
  <c r="F161" i="94" s="1"/>
  <c r="J161" i="94" s="1"/>
  <c r="C160" i="94"/>
  <c r="F160" i="94" s="1"/>
  <c r="J160" i="94" s="1"/>
  <c r="C159" i="94"/>
  <c r="F159" i="94" s="1"/>
  <c r="J159" i="94" s="1"/>
  <c r="C157" i="94"/>
  <c r="F157" i="94" s="1"/>
  <c r="J157" i="94" s="1"/>
  <c r="C156" i="94"/>
  <c r="F156" i="94" s="1"/>
  <c r="J156" i="94" s="1"/>
  <c r="C155" i="94"/>
  <c r="F155" i="94" s="1"/>
  <c r="J155" i="94" s="1"/>
  <c r="C153" i="94"/>
  <c r="F153" i="94" s="1"/>
  <c r="J153" i="94" s="1"/>
  <c r="C152" i="94"/>
  <c r="F152" i="94" s="1"/>
  <c r="J152" i="94" s="1"/>
  <c r="C151" i="94"/>
  <c r="F151" i="94" s="1"/>
  <c r="J151" i="94" s="1"/>
  <c r="C148" i="94"/>
  <c r="F148" i="94" s="1"/>
  <c r="J148" i="94" s="1"/>
  <c r="C147" i="94"/>
  <c r="F147" i="94" s="1"/>
  <c r="J147" i="94" s="1"/>
  <c r="C145" i="94"/>
  <c r="F145" i="94" s="1"/>
  <c r="J145" i="94" s="1"/>
  <c r="C143" i="94"/>
  <c r="F143" i="94" s="1"/>
  <c r="J143" i="94" s="1"/>
  <c r="C141" i="94"/>
  <c r="F141" i="94" s="1"/>
  <c r="J141" i="94" s="1"/>
  <c r="C140" i="94"/>
  <c r="F140" i="94" s="1"/>
  <c r="J140" i="94" s="1"/>
  <c r="C139" i="94"/>
  <c r="F139" i="94" s="1"/>
  <c r="J139" i="94" s="1"/>
  <c r="C137" i="94"/>
  <c r="F137" i="94" s="1"/>
  <c r="J137" i="94" s="1"/>
  <c r="C136" i="94"/>
  <c r="F136" i="94" s="1"/>
  <c r="J136" i="94" s="1"/>
  <c r="C135" i="94"/>
  <c r="F135" i="94" s="1"/>
  <c r="J135" i="94" s="1"/>
  <c r="C133" i="94"/>
  <c r="F133" i="94" s="1"/>
  <c r="J133" i="94" s="1"/>
  <c r="C132" i="94"/>
  <c r="F132" i="94" s="1"/>
  <c r="J132" i="94" s="1"/>
  <c r="C131" i="94"/>
  <c r="F131" i="94" s="1"/>
  <c r="J131" i="94" s="1"/>
  <c r="C129" i="94"/>
  <c r="F129" i="94" s="1"/>
  <c r="J129" i="94" s="1"/>
  <c r="C127" i="94"/>
  <c r="F127" i="94" s="1"/>
  <c r="J127" i="94" s="1"/>
  <c r="C125" i="94"/>
  <c r="F125" i="94" s="1"/>
  <c r="J125" i="94" s="1"/>
  <c r="C124" i="94"/>
  <c r="F124" i="94" s="1"/>
  <c r="J124" i="94" s="1"/>
  <c r="C123" i="94"/>
  <c r="F123" i="94" s="1"/>
  <c r="J123" i="94" s="1"/>
  <c r="C121" i="94"/>
  <c r="F121" i="94" s="1"/>
  <c r="J121" i="94" s="1"/>
  <c r="C120" i="94"/>
  <c r="F120" i="94" s="1"/>
  <c r="J120" i="94" s="1"/>
  <c r="C119" i="94"/>
  <c r="F119" i="94" s="1"/>
  <c r="J119" i="94" s="1"/>
  <c r="C115" i="94"/>
  <c r="F115" i="94" s="1"/>
  <c r="J115" i="94" s="1"/>
  <c r="C113" i="94"/>
  <c r="F113" i="94" s="1"/>
  <c r="J113" i="94" s="1"/>
  <c r="C111" i="94"/>
  <c r="F111" i="94" s="1"/>
  <c r="J111" i="94" s="1"/>
  <c r="C107" i="94"/>
  <c r="F107" i="94" s="1"/>
  <c r="J107" i="94" s="1"/>
  <c r="C103" i="94"/>
  <c r="F103" i="94" s="1"/>
  <c r="J103" i="94" s="1"/>
  <c r="C100" i="94"/>
  <c r="F100" i="94" s="1"/>
  <c r="J100" i="94" s="1"/>
  <c r="C97" i="94"/>
  <c r="F97" i="94" s="1"/>
  <c r="J97" i="94" s="1"/>
  <c r="C95" i="94"/>
  <c r="F95" i="94" s="1"/>
  <c r="J95" i="94" s="1"/>
  <c r="C93" i="94"/>
  <c r="F93" i="94" s="1"/>
  <c r="J93" i="94" s="1"/>
  <c r="C92" i="94"/>
  <c r="F92" i="94" s="1"/>
  <c r="J92" i="94" s="1"/>
  <c r="C89" i="94"/>
  <c r="F89" i="94" s="1"/>
  <c r="J89" i="94" s="1"/>
  <c r="C88" i="94"/>
  <c r="F88" i="94" s="1"/>
  <c r="J88" i="94" s="1"/>
  <c r="C87" i="94"/>
  <c r="F87" i="94" s="1"/>
  <c r="J87" i="94" s="1"/>
  <c r="C84" i="94"/>
  <c r="F84" i="94" s="1"/>
  <c r="J84" i="94" s="1"/>
  <c r="C83" i="94"/>
  <c r="F83" i="94" s="1"/>
  <c r="J83" i="94" s="1"/>
  <c r="C79" i="94"/>
  <c r="F79" i="94" s="1"/>
  <c r="J79" i="94" s="1"/>
  <c r="C77" i="94"/>
  <c r="F77" i="94" s="1"/>
  <c r="J77" i="94" s="1"/>
  <c r="C75" i="94"/>
  <c r="F75" i="94" s="1"/>
  <c r="J75" i="94" s="1"/>
  <c r="C69" i="94"/>
  <c r="F69" i="94" s="1"/>
  <c r="J69" i="94" s="1"/>
  <c r="C67" i="94"/>
  <c r="F67" i="94" s="1"/>
  <c r="J67" i="94" s="1"/>
  <c r="C65" i="94"/>
  <c r="F65" i="94" s="1"/>
  <c r="J65" i="94" s="1"/>
  <c r="C63" i="94"/>
  <c r="F63" i="94" s="1"/>
  <c r="J63" i="94" s="1"/>
  <c r="C59" i="94"/>
  <c r="F59" i="94" s="1"/>
  <c r="J59" i="94" s="1"/>
  <c r="C55" i="94"/>
  <c r="F55" i="94" s="1"/>
  <c r="J55" i="94" s="1"/>
  <c r="C51" i="94"/>
  <c r="F51" i="94" s="1"/>
  <c r="J51" i="94" s="1"/>
  <c r="C49" i="94"/>
  <c r="F49" i="94" s="1"/>
  <c r="J49" i="94" s="1"/>
  <c r="C47" i="94"/>
  <c r="F47" i="94" s="1"/>
  <c r="J47" i="94" s="1"/>
  <c r="C45" i="94"/>
  <c r="F45" i="94" s="1"/>
  <c r="J45" i="94" s="1"/>
  <c r="C43" i="94"/>
  <c r="F43" i="94" s="1"/>
  <c r="J43" i="94" s="1"/>
  <c r="C40" i="94"/>
  <c r="F40" i="94" s="1"/>
  <c r="J40" i="94" s="1"/>
  <c r="C39" i="94"/>
  <c r="F39" i="94" s="1"/>
  <c r="J39" i="94" s="1"/>
  <c r="C37" i="94"/>
  <c r="F37" i="94" s="1"/>
  <c r="J37" i="94" s="1"/>
  <c r="C31" i="94"/>
  <c r="F31" i="94" s="1"/>
  <c r="J31" i="94" s="1"/>
  <c r="C28" i="94"/>
  <c r="F28" i="94" s="1"/>
  <c r="J28" i="94" s="1"/>
  <c r="C27" i="94"/>
  <c r="F27" i="94" s="1"/>
  <c r="J27" i="94" s="1"/>
  <c r="C23" i="94"/>
  <c r="F23" i="94" s="1"/>
  <c r="J23" i="94" s="1"/>
  <c r="C19" i="94"/>
  <c r="F19" i="94" s="1"/>
  <c r="J19" i="94" s="1"/>
  <c r="C16" i="94"/>
  <c r="F16" i="94" s="1"/>
  <c r="J16" i="94" s="1"/>
  <c r="C15" i="94"/>
  <c r="F15" i="94" s="1"/>
  <c r="J15" i="94" s="1"/>
  <c r="C11" i="94"/>
  <c r="F11" i="94" s="1"/>
  <c r="J11" i="94" s="1"/>
  <c r="C224" i="93"/>
  <c r="F224" i="93" s="1"/>
  <c r="J224" i="93" s="1"/>
  <c r="C219" i="93"/>
  <c r="F219" i="93" s="1"/>
  <c r="J219" i="93" s="1"/>
  <c r="C215" i="93"/>
  <c r="F215" i="93" s="1"/>
  <c r="J215" i="93" s="1"/>
  <c r="C214" i="93"/>
  <c r="F214" i="93" s="1"/>
  <c r="J214" i="93" s="1"/>
  <c r="C208" i="93"/>
  <c r="F208" i="93" s="1"/>
  <c r="J208" i="93" s="1"/>
  <c r="C199" i="93"/>
  <c r="F199" i="93" s="1"/>
  <c r="J199" i="93" s="1"/>
  <c r="C194" i="93"/>
  <c r="F194" i="93" s="1"/>
  <c r="J194" i="93" s="1"/>
  <c r="C188" i="93"/>
  <c r="F188" i="93" s="1"/>
  <c r="J188" i="93" s="1"/>
  <c r="C183" i="93"/>
  <c r="F183" i="93" s="1"/>
  <c r="J183" i="93" s="1"/>
  <c r="C179" i="93"/>
  <c r="F179" i="93" s="1"/>
  <c r="J179" i="93" s="1"/>
  <c r="C175" i="93"/>
  <c r="F175" i="93" s="1"/>
  <c r="J175" i="93" s="1"/>
  <c r="C171" i="93"/>
  <c r="F171" i="93" s="1"/>
  <c r="J171" i="93" s="1"/>
  <c r="C166" i="93"/>
  <c r="F166" i="93" s="1"/>
  <c r="J166" i="93" s="1"/>
  <c r="C162" i="93"/>
  <c r="F162" i="93" s="1"/>
  <c r="J162" i="93" s="1"/>
  <c r="C158" i="93"/>
  <c r="F158" i="93" s="1"/>
  <c r="J158" i="93" s="1"/>
  <c r="C154" i="93"/>
  <c r="F154" i="93" s="1"/>
  <c r="J154" i="93" s="1"/>
  <c r="C150" i="93"/>
  <c r="F150" i="93" s="1"/>
  <c r="J150" i="93" s="1"/>
  <c r="C146" i="93"/>
  <c r="F146" i="93" s="1"/>
  <c r="J146" i="93" s="1"/>
  <c r="C144" i="93"/>
  <c r="F144" i="93" s="1"/>
  <c r="J144" i="93" s="1"/>
  <c r="C142" i="93"/>
  <c r="F142" i="93" s="1"/>
  <c r="J142" i="93" s="1"/>
  <c r="C138" i="93"/>
  <c r="F138" i="93" s="1"/>
  <c r="J138" i="93" s="1"/>
  <c r="C134" i="93"/>
  <c r="F134" i="93" s="1"/>
  <c r="J134" i="93" s="1"/>
  <c r="C130" i="93"/>
  <c r="F130" i="93" s="1"/>
  <c r="J130" i="93" s="1"/>
  <c r="C126" i="93"/>
  <c r="F126" i="93" s="1"/>
  <c r="J126" i="93" s="1"/>
  <c r="C122" i="93"/>
  <c r="F122" i="93" s="1"/>
  <c r="J122" i="93" s="1"/>
  <c r="C118" i="93"/>
  <c r="F118" i="93" s="1"/>
  <c r="J118" i="93" s="1"/>
  <c r="C117" i="93"/>
  <c r="F117" i="93" s="1"/>
  <c r="J117" i="93" s="1"/>
  <c r="C114" i="93"/>
  <c r="F114" i="93" s="1"/>
  <c r="J114" i="93" s="1"/>
  <c r="C112" i="93"/>
  <c r="F112" i="93" s="1"/>
  <c r="J112" i="93" s="1"/>
  <c r="C101" i="93"/>
  <c r="F101" i="93" s="1"/>
  <c r="J101" i="93" s="1"/>
  <c r="C98" i="93"/>
  <c r="F98" i="93" s="1"/>
  <c r="J98" i="93" s="1"/>
  <c r="C96" i="93"/>
  <c r="F96" i="93" s="1"/>
  <c r="J96" i="93" s="1"/>
  <c r="C94" i="93"/>
  <c r="F94" i="93" s="1"/>
  <c r="J94" i="93" s="1"/>
  <c r="C90" i="93"/>
  <c r="F90" i="93" s="1"/>
  <c r="J90" i="93" s="1"/>
  <c r="C86" i="93"/>
  <c r="F86" i="93" s="1"/>
  <c r="J86" i="93" s="1"/>
  <c r="C85" i="93"/>
  <c r="F85" i="93" s="1"/>
  <c r="J85" i="93" s="1"/>
  <c r="C82" i="93"/>
  <c r="F82" i="93" s="1"/>
  <c r="J82" i="93" s="1"/>
  <c r="C80" i="93"/>
  <c r="F80" i="93" s="1"/>
  <c r="J80" i="93" s="1"/>
  <c r="C78" i="93"/>
  <c r="F78" i="93" s="1"/>
  <c r="J78" i="93" s="1"/>
  <c r="C76" i="93"/>
  <c r="F76" i="93" s="1"/>
  <c r="J76" i="93" s="1"/>
  <c r="C74" i="93"/>
  <c r="F74" i="93" s="1"/>
  <c r="J74" i="93" s="1"/>
  <c r="C73" i="93"/>
  <c r="F73" i="93" s="1"/>
  <c r="J73" i="93" s="1"/>
  <c r="C70" i="93"/>
  <c r="F70" i="93" s="1"/>
  <c r="J70" i="93" s="1"/>
  <c r="C66" i="93"/>
  <c r="F66" i="93" s="1"/>
  <c r="J66" i="93" s="1"/>
  <c r="C62" i="93"/>
  <c r="F62" i="93" s="1"/>
  <c r="J62" i="93" s="1"/>
  <c r="C61" i="93"/>
  <c r="F61" i="93" s="1"/>
  <c r="J61" i="93" s="1"/>
  <c r="C60" i="93"/>
  <c r="F60" i="93" s="1"/>
  <c r="J60" i="93" s="1"/>
  <c r="C58" i="93"/>
  <c r="F58" i="93" s="1"/>
  <c r="J58" i="93" s="1"/>
  <c r="C56" i="93"/>
  <c r="F56" i="93" s="1"/>
  <c r="J56" i="93" s="1"/>
  <c r="C54" i="93"/>
  <c r="F54" i="93" s="1"/>
  <c r="J54" i="93" s="1"/>
  <c r="C53" i="93"/>
  <c r="F53" i="93" s="1"/>
  <c r="J53" i="93" s="1"/>
  <c r="C52" i="93"/>
  <c r="F52" i="93" s="1"/>
  <c r="J52" i="93" s="1"/>
  <c r="C50" i="93"/>
  <c r="F50" i="93" s="1"/>
  <c r="J50" i="93" s="1"/>
  <c r="C46" i="93"/>
  <c r="F46" i="93" s="1"/>
  <c r="J46" i="93" s="1"/>
  <c r="C44" i="93"/>
  <c r="F44" i="93" s="1"/>
  <c r="J44" i="93" s="1"/>
  <c r="C42" i="93"/>
  <c r="F42" i="93" s="1"/>
  <c r="J42" i="93" s="1"/>
  <c r="C41" i="93"/>
  <c r="F41" i="93" s="1"/>
  <c r="J41" i="93" s="1"/>
  <c r="C38" i="93"/>
  <c r="F38" i="93" s="1"/>
  <c r="J38" i="93" s="1"/>
  <c r="C26" i="93"/>
  <c r="F26" i="93" s="1"/>
  <c r="J26" i="93" s="1"/>
  <c r="C25" i="93"/>
  <c r="F25" i="93" s="1"/>
  <c r="J25" i="93" s="1"/>
  <c r="C24" i="93"/>
  <c r="F24" i="93" s="1"/>
  <c r="J24" i="93" s="1"/>
  <c r="C22" i="93"/>
  <c r="F22" i="93" s="1"/>
  <c r="J22" i="93" s="1"/>
  <c r="C21" i="93"/>
  <c r="F21" i="93" s="1"/>
  <c r="J21" i="93" s="1"/>
  <c r="C20" i="93"/>
  <c r="F20" i="93" s="1"/>
  <c r="J20" i="93" s="1"/>
  <c r="C17" i="93"/>
  <c r="F17" i="93" s="1"/>
  <c r="J17" i="93" s="1"/>
  <c r="C14" i="93"/>
  <c r="F14" i="93" s="1"/>
  <c r="J14" i="93" s="1"/>
  <c r="C13" i="93"/>
  <c r="F13" i="93" s="1"/>
  <c r="J13" i="93" s="1"/>
  <c r="C12" i="93"/>
  <c r="F12" i="93" s="1"/>
  <c r="J12" i="93" s="1"/>
  <c r="C10" i="93"/>
  <c r="F10" i="93" s="1"/>
  <c r="J10" i="93" s="1"/>
  <c r="C239" i="93"/>
  <c r="F239" i="93" s="1"/>
  <c r="J239" i="93" s="1"/>
  <c r="C238" i="93"/>
  <c r="F238" i="93" s="1"/>
  <c r="J238" i="93" s="1"/>
  <c r="C237" i="93"/>
  <c r="F237" i="93" s="1"/>
  <c r="J237" i="93" s="1"/>
  <c r="C234" i="93"/>
  <c r="F234" i="93" s="1"/>
  <c r="J234" i="93" s="1"/>
  <c r="C235" i="94"/>
  <c r="F235" i="94" s="1"/>
  <c r="J235" i="94" s="1"/>
  <c r="C128" i="100"/>
  <c r="F128" i="100" s="1"/>
  <c r="J128" i="100" s="1"/>
  <c r="C109" i="100"/>
  <c r="F109" i="100" s="1"/>
  <c r="J109" i="100" s="1"/>
  <c r="C104" i="100"/>
  <c r="F104" i="100" s="1"/>
  <c r="J104" i="100" s="1"/>
  <c r="C99" i="100"/>
  <c r="F99" i="100" s="1"/>
  <c r="J99" i="100" s="1"/>
  <c r="C71" i="100"/>
  <c r="F71" i="100" s="1"/>
  <c r="J71" i="100" s="1"/>
  <c r="C64" i="100"/>
  <c r="F64" i="100" s="1"/>
  <c r="J64" i="100" s="1"/>
  <c r="C35" i="99"/>
  <c r="F35" i="99" s="1"/>
  <c r="J35" i="99" s="1"/>
  <c r="C29" i="100"/>
  <c r="F29" i="100" s="1"/>
  <c r="J29" i="100" s="1"/>
  <c r="C57" i="98"/>
  <c r="F57" i="98" s="1"/>
  <c r="J57" i="98" s="1"/>
  <c r="C108" i="100"/>
  <c r="F108" i="100" s="1"/>
  <c r="J108" i="100" s="1"/>
  <c r="C81" i="100"/>
  <c r="F81" i="100" s="1"/>
  <c r="J81" i="100" s="1"/>
  <c r="C48" i="100"/>
  <c r="F48" i="100" s="1"/>
  <c r="J48" i="100" s="1"/>
  <c r="C33" i="100"/>
  <c r="F33" i="100" s="1"/>
  <c r="J33" i="100" s="1"/>
  <c r="C68" i="100"/>
  <c r="F68" i="100" s="1"/>
  <c r="J68" i="100" s="1"/>
  <c r="C176" i="98"/>
  <c r="F176" i="98" s="1"/>
  <c r="J176" i="98" s="1"/>
  <c r="C149" i="100"/>
  <c r="F149" i="100" s="1"/>
  <c r="J149" i="100" s="1"/>
  <c r="C91" i="100"/>
  <c r="F91" i="100" s="1"/>
  <c r="J91" i="100" s="1"/>
  <c r="C223" i="100"/>
  <c r="F223" i="100" s="1"/>
  <c r="J223" i="100" s="1"/>
  <c r="C105" i="99"/>
  <c r="F105" i="99" s="1"/>
  <c r="J105" i="99" s="1"/>
  <c r="C72" i="100"/>
  <c r="F72" i="100" s="1"/>
  <c r="J72" i="100" s="1"/>
  <c r="C110" i="100"/>
  <c r="F110" i="100" s="1"/>
  <c r="J110" i="100" s="1"/>
  <c r="C102" i="100"/>
  <c r="F102" i="100" s="1"/>
  <c r="J102" i="100" s="1"/>
  <c r="C34" i="99"/>
  <c r="F34" i="99" s="1"/>
  <c r="J34" i="99" s="1"/>
  <c r="C30" i="100"/>
  <c r="F30" i="100" s="1"/>
  <c r="J30" i="100" s="1"/>
  <c r="C18" i="100"/>
  <c r="F18" i="100" s="1"/>
  <c r="J18" i="100" s="1"/>
  <c r="C236" i="100"/>
  <c r="F236" i="100" s="1"/>
  <c r="J236" i="100" s="1"/>
  <c r="C203" i="100"/>
  <c r="F203" i="100" s="1"/>
  <c r="J203" i="100" s="1"/>
  <c r="C205" i="100"/>
  <c r="F205" i="100" s="1"/>
  <c r="J205" i="100" s="1"/>
  <c r="C36" i="101"/>
  <c r="F36" i="101" s="1"/>
  <c r="J36" i="101" s="1"/>
  <c r="C182" i="100"/>
  <c r="F182" i="100" s="1"/>
  <c r="J182" i="100" s="1"/>
  <c r="C167" i="100"/>
  <c r="F167" i="100" s="1"/>
  <c r="J167" i="100" s="1"/>
  <c r="C220" i="100"/>
  <c r="F220" i="100" s="1"/>
  <c r="J220" i="100" s="1"/>
  <c r="C170" i="100"/>
  <c r="F170" i="100" s="1"/>
  <c r="J170" i="100" s="1"/>
  <c r="C186" i="100"/>
  <c r="F186" i="100" s="1"/>
  <c r="J186" i="100" s="1"/>
  <c r="C169" i="100"/>
  <c r="F169" i="100" s="1"/>
  <c r="J169" i="100" s="1"/>
  <c r="C116" i="100"/>
  <c r="F116" i="100" s="1"/>
  <c r="J116" i="100" s="1"/>
  <c r="F285" i="92"/>
  <c r="J285" i="92" s="1"/>
  <c r="F246" i="92"/>
  <c r="J246" i="92" s="1"/>
  <c r="F262" i="92"/>
  <c r="J262" i="92" s="1"/>
  <c r="F278" i="92"/>
  <c r="J278" i="92" s="1"/>
  <c r="F294" i="92"/>
  <c r="J294" i="92" s="1"/>
  <c r="F310" i="92"/>
  <c r="J310" i="92" s="1"/>
  <c r="F363" i="92"/>
  <c r="J363" i="92" s="1"/>
  <c r="F379" i="92"/>
  <c r="J379" i="92" s="1"/>
  <c r="F395" i="92"/>
  <c r="J395" i="92" s="1"/>
  <c r="F241" i="92"/>
  <c r="J241" i="92" s="1"/>
  <c r="C241" i="93" s="1"/>
  <c r="F250" i="92"/>
  <c r="J250" i="92" s="1"/>
  <c r="F266" i="92"/>
  <c r="J266" i="92" s="1"/>
  <c r="F282" i="92"/>
  <c r="J282" i="92" s="1"/>
  <c r="F298" i="92"/>
  <c r="J298" i="92" s="1"/>
  <c r="F314" i="92"/>
  <c r="J314" i="92" s="1"/>
  <c r="F399" i="92"/>
  <c r="J399" i="92" s="1"/>
  <c r="F9" i="84"/>
  <c r="C169" i="101" l="1"/>
  <c r="F169" i="101" s="1"/>
  <c r="J169" i="101" s="1"/>
  <c r="C167" i="101"/>
  <c r="F167" i="101" s="1"/>
  <c r="J167" i="101" s="1"/>
  <c r="C203" i="101"/>
  <c r="F203" i="101" s="1"/>
  <c r="J203" i="101" s="1"/>
  <c r="C149" i="101"/>
  <c r="F149" i="101" s="1"/>
  <c r="J149" i="101" s="1"/>
  <c r="C29" i="101"/>
  <c r="F29" i="101" s="1"/>
  <c r="J29" i="101" s="1"/>
  <c r="C186" i="101"/>
  <c r="F186" i="101" s="1"/>
  <c r="J186" i="101" s="1"/>
  <c r="C182" i="101"/>
  <c r="F182" i="101" s="1"/>
  <c r="J182" i="101" s="1"/>
  <c r="C236" i="101"/>
  <c r="F236" i="101" s="1"/>
  <c r="J236" i="101" s="1"/>
  <c r="C102" i="101"/>
  <c r="F102" i="101" s="1"/>
  <c r="J102" i="101" s="1"/>
  <c r="C81" i="101"/>
  <c r="F81" i="101" s="1"/>
  <c r="J81" i="101" s="1"/>
  <c r="C170" i="101"/>
  <c r="F170" i="101" s="1"/>
  <c r="J170" i="101" s="1"/>
  <c r="C36" i="102"/>
  <c r="F36" i="102" s="1"/>
  <c r="J36" i="102" s="1"/>
  <c r="C18" i="101"/>
  <c r="F18" i="101" s="1"/>
  <c r="J18" i="101" s="1"/>
  <c r="C223" i="101"/>
  <c r="F223" i="101" s="1"/>
  <c r="J223" i="101" s="1"/>
  <c r="C109" i="101"/>
  <c r="F109" i="101" s="1"/>
  <c r="J109" i="101" s="1"/>
  <c r="C220" i="101"/>
  <c r="F220" i="101" s="1"/>
  <c r="J220" i="101" s="1"/>
  <c r="C205" i="101"/>
  <c r="F205" i="101" s="1"/>
  <c r="J205" i="101" s="1"/>
  <c r="C30" i="101"/>
  <c r="F30" i="101" s="1"/>
  <c r="J30" i="101" s="1"/>
  <c r="C110" i="101"/>
  <c r="F110" i="101" s="1"/>
  <c r="J110" i="101" s="1"/>
  <c r="C33" i="101"/>
  <c r="F33" i="101" s="1"/>
  <c r="J33" i="101" s="1"/>
  <c r="C242" i="93"/>
  <c r="F242" i="93" s="1"/>
  <c r="J242" i="93" s="1"/>
  <c r="C246" i="93"/>
  <c r="F246" i="93" s="1"/>
  <c r="J246" i="93" s="1"/>
  <c r="C250" i="93"/>
  <c r="C254" i="93"/>
  <c r="F254" i="93" s="1"/>
  <c r="J254" i="93" s="1"/>
  <c r="C258" i="93"/>
  <c r="F258" i="93" s="1"/>
  <c r="J258" i="93" s="1"/>
  <c r="C262" i="93"/>
  <c r="F262" i="93" s="1"/>
  <c r="J262" i="93" s="1"/>
  <c r="C266" i="93"/>
  <c r="C270" i="93"/>
  <c r="F270" i="93" s="1"/>
  <c r="J270" i="93" s="1"/>
  <c r="C274" i="93"/>
  <c r="F274" i="93" s="1"/>
  <c r="J274" i="93" s="1"/>
  <c r="C278" i="93"/>
  <c r="F278" i="93" s="1"/>
  <c r="J278" i="93" s="1"/>
  <c r="C282" i="93"/>
  <c r="F282" i="93" s="1"/>
  <c r="J282" i="93" s="1"/>
  <c r="C286" i="93"/>
  <c r="F286" i="93" s="1"/>
  <c r="J286" i="93" s="1"/>
  <c r="C290" i="93"/>
  <c r="F290" i="93" s="1"/>
  <c r="J290" i="93" s="1"/>
  <c r="C294" i="93"/>
  <c r="F294" i="93" s="1"/>
  <c r="J294" i="93" s="1"/>
  <c r="C298" i="93"/>
  <c r="F298" i="93" s="1"/>
  <c r="J298" i="93" s="1"/>
  <c r="C302" i="93"/>
  <c r="F302" i="93" s="1"/>
  <c r="J302" i="93" s="1"/>
  <c r="C306" i="93"/>
  <c r="F306" i="93" s="1"/>
  <c r="J306" i="93" s="1"/>
  <c r="C310" i="93"/>
  <c r="F310" i="93" s="1"/>
  <c r="J310" i="93" s="1"/>
  <c r="C314" i="93"/>
  <c r="F314" i="93" s="1"/>
  <c r="J314" i="93" s="1"/>
  <c r="C318" i="93"/>
  <c r="F318" i="93" s="1"/>
  <c r="J318" i="93" s="1"/>
  <c r="C322" i="93"/>
  <c r="F322" i="93" s="1"/>
  <c r="J322" i="93" s="1"/>
  <c r="C326" i="93"/>
  <c r="F326" i="93" s="1"/>
  <c r="J326" i="93" s="1"/>
  <c r="C330" i="93"/>
  <c r="F330" i="93" s="1"/>
  <c r="J330" i="93" s="1"/>
  <c r="C334" i="93"/>
  <c r="F334" i="93" s="1"/>
  <c r="J334" i="93" s="1"/>
  <c r="C338" i="93"/>
  <c r="F338" i="93" s="1"/>
  <c r="J338" i="93" s="1"/>
  <c r="C342" i="93"/>
  <c r="F342" i="93" s="1"/>
  <c r="J342" i="93" s="1"/>
  <c r="C346" i="93"/>
  <c r="F346" i="93" s="1"/>
  <c r="J346" i="93" s="1"/>
  <c r="C350" i="93"/>
  <c r="F350" i="93" s="1"/>
  <c r="J350" i="93" s="1"/>
  <c r="C354" i="93"/>
  <c r="F354" i="93" s="1"/>
  <c r="J354" i="93" s="1"/>
  <c r="C358" i="93"/>
  <c r="F358" i="93" s="1"/>
  <c r="J358" i="93" s="1"/>
  <c r="C362" i="93"/>
  <c r="F362" i="93" s="1"/>
  <c r="J362" i="93" s="1"/>
  <c r="C366" i="93"/>
  <c r="F366" i="93" s="1"/>
  <c r="J366" i="93" s="1"/>
  <c r="C370" i="93"/>
  <c r="C374" i="93"/>
  <c r="F374" i="93" s="1"/>
  <c r="J374" i="93" s="1"/>
  <c r="C378" i="93"/>
  <c r="C382" i="93"/>
  <c r="F382" i="93" s="1"/>
  <c r="J382" i="93" s="1"/>
  <c r="C386" i="93"/>
  <c r="F386" i="93" s="1"/>
  <c r="J386" i="93" s="1"/>
  <c r="C390" i="93"/>
  <c r="F390" i="93" s="1"/>
  <c r="J390" i="93" s="1"/>
  <c r="C394" i="93"/>
  <c r="C398" i="93"/>
  <c r="F398" i="93" s="1"/>
  <c r="J398" i="93" s="1"/>
  <c r="C243" i="93"/>
  <c r="F243" i="93" s="1"/>
  <c r="J243" i="93" s="1"/>
  <c r="C247" i="93"/>
  <c r="F247" i="93" s="1"/>
  <c r="J247" i="93" s="1"/>
  <c r="C251" i="93"/>
  <c r="F251" i="93" s="1"/>
  <c r="J251" i="93" s="1"/>
  <c r="C255" i="93"/>
  <c r="F255" i="93" s="1"/>
  <c r="J255" i="93" s="1"/>
  <c r="C259" i="93"/>
  <c r="F259" i="93" s="1"/>
  <c r="J259" i="93" s="1"/>
  <c r="C263" i="93"/>
  <c r="F263" i="93" s="1"/>
  <c r="J263" i="93" s="1"/>
  <c r="C267" i="93"/>
  <c r="F267" i="93" s="1"/>
  <c r="J267" i="93" s="1"/>
  <c r="C271" i="93"/>
  <c r="F271" i="93" s="1"/>
  <c r="J271" i="93" s="1"/>
  <c r="C275" i="93"/>
  <c r="F275" i="93" s="1"/>
  <c r="J275" i="93" s="1"/>
  <c r="C279" i="93"/>
  <c r="F279" i="93" s="1"/>
  <c r="J279" i="93" s="1"/>
  <c r="C283" i="93"/>
  <c r="F283" i="93" s="1"/>
  <c r="J283" i="93" s="1"/>
  <c r="C287" i="93"/>
  <c r="F287" i="93" s="1"/>
  <c r="J287" i="93" s="1"/>
  <c r="C291" i="93"/>
  <c r="F291" i="93" s="1"/>
  <c r="J291" i="93" s="1"/>
  <c r="C295" i="93"/>
  <c r="F295" i="93" s="1"/>
  <c r="J295" i="93" s="1"/>
  <c r="C299" i="93"/>
  <c r="F299" i="93" s="1"/>
  <c r="J299" i="93" s="1"/>
  <c r="C303" i="93"/>
  <c r="F303" i="93" s="1"/>
  <c r="J303" i="93" s="1"/>
  <c r="C307" i="93"/>
  <c r="F307" i="93" s="1"/>
  <c r="J307" i="93" s="1"/>
  <c r="C311" i="93"/>
  <c r="F311" i="93" s="1"/>
  <c r="J311" i="93" s="1"/>
  <c r="C315" i="93"/>
  <c r="F315" i="93" s="1"/>
  <c r="J315" i="93" s="1"/>
  <c r="C319" i="93"/>
  <c r="F319" i="93" s="1"/>
  <c r="J319" i="93" s="1"/>
  <c r="C323" i="93"/>
  <c r="F323" i="93" s="1"/>
  <c r="J323" i="93" s="1"/>
  <c r="C327" i="93"/>
  <c r="F327" i="93" s="1"/>
  <c r="J327" i="93" s="1"/>
  <c r="C331" i="93"/>
  <c r="F331" i="93" s="1"/>
  <c r="J331" i="93" s="1"/>
  <c r="C335" i="93"/>
  <c r="F335" i="93" s="1"/>
  <c r="J335" i="93" s="1"/>
  <c r="C339" i="93"/>
  <c r="F339" i="93" s="1"/>
  <c r="J339" i="93" s="1"/>
  <c r="C343" i="93"/>
  <c r="F343" i="93" s="1"/>
  <c r="J343" i="93" s="1"/>
  <c r="C347" i="93"/>
  <c r="F347" i="93" s="1"/>
  <c r="J347" i="93" s="1"/>
  <c r="C351" i="93"/>
  <c r="F351" i="93" s="1"/>
  <c r="J351" i="93" s="1"/>
  <c r="C355" i="93"/>
  <c r="F355" i="93" s="1"/>
  <c r="J355" i="93" s="1"/>
  <c r="C359" i="93"/>
  <c r="F359" i="93" s="1"/>
  <c r="J359" i="93" s="1"/>
  <c r="C363" i="93"/>
  <c r="F363" i="93" s="1"/>
  <c r="J363" i="93" s="1"/>
  <c r="C367" i="93"/>
  <c r="F367" i="93" s="1"/>
  <c r="J367" i="93" s="1"/>
  <c r="C371" i="93"/>
  <c r="F371" i="93" s="1"/>
  <c r="J371" i="93" s="1"/>
  <c r="C375" i="93"/>
  <c r="F375" i="93" s="1"/>
  <c r="J375" i="93" s="1"/>
  <c r="C379" i="93"/>
  <c r="F379" i="93" s="1"/>
  <c r="J379" i="93" s="1"/>
  <c r="C383" i="93"/>
  <c r="F383" i="93" s="1"/>
  <c r="J383" i="93" s="1"/>
  <c r="C387" i="93"/>
  <c r="F387" i="93" s="1"/>
  <c r="J387" i="93" s="1"/>
  <c r="C391" i="93"/>
  <c r="F391" i="93" s="1"/>
  <c r="J391" i="93" s="1"/>
  <c r="C395" i="93"/>
  <c r="F395" i="93" s="1"/>
  <c r="J395" i="93" s="1"/>
  <c r="C399" i="93"/>
  <c r="F399" i="93" s="1"/>
  <c r="J399" i="93" s="1"/>
  <c r="C244" i="93"/>
  <c r="F244" i="93" s="1"/>
  <c r="J244" i="93" s="1"/>
  <c r="C248" i="93"/>
  <c r="F248" i="93" s="1"/>
  <c r="J248" i="93" s="1"/>
  <c r="C252" i="93"/>
  <c r="F252" i="93" s="1"/>
  <c r="J252" i="93" s="1"/>
  <c r="C256" i="93"/>
  <c r="F256" i="93" s="1"/>
  <c r="J256" i="93" s="1"/>
  <c r="C260" i="93"/>
  <c r="F260" i="93" s="1"/>
  <c r="J260" i="93" s="1"/>
  <c r="C264" i="93"/>
  <c r="F264" i="93" s="1"/>
  <c r="J264" i="93" s="1"/>
  <c r="C268" i="93"/>
  <c r="F268" i="93" s="1"/>
  <c r="J268" i="93" s="1"/>
  <c r="C272" i="93"/>
  <c r="F272" i="93" s="1"/>
  <c r="J272" i="93" s="1"/>
  <c r="C276" i="93"/>
  <c r="F276" i="93" s="1"/>
  <c r="J276" i="93" s="1"/>
  <c r="C280" i="93"/>
  <c r="F280" i="93" s="1"/>
  <c r="J280" i="93" s="1"/>
  <c r="C284" i="93"/>
  <c r="F284" i="93" s="1"/>
  <c r="J284" i="93" s="1"/>
  <c r="C288" i="93"/>
  <c r="F288" i="93" s="1"/>
  <c r="J288" i="93" s="1"/>
  <c r="C292" i="93"/>
  <c r="F292" i="93" s="1"/>
  <c r="J292" i="93" s="1"/>
  <c r="C296" i="93"/>
  <c r="F296" i="93" s="1"/>
  <c r="J296" i="93" s="1"/>
  <c r="C300" i="93"/>
  <c r="F300" i="93" s="1"/>
  <c r="J300" i="93" s="1"/>
  <c r="C304" i="93"/>
  <c r="F304" i="93" s="1"/>
  <c r="J304" i="93" s="1"/>
  <c r="C308" i="93"/>
  <c r="F308" i="93" s="1"/>
  <c r="J308" i="93" s="1"/>
  <c r="C312" i="93"/>
  <c r="F312" i="93" s="1"/>
  <c r="J312" i="93" s="1"/>
  <c r="C316" i="93"/>
  <c r="F316" i="93" s="1"/>
  <c r="J316" i="93" s="1"/>
  <c r="C320" i="93"/>
  <c r="F320" i="93" s="1"/>
  <c r="J320" i="93" s="1"/>
  <c r="C324" i="93"/>
  <c r="F324" i="93" s="1"/>
  <c r="J324" i="93" s="1"/>
  <c r="C328" i="93"/>
  <c r="F328" i="93" s="1"/>
  <c r="J328" i="93" s="1"/>
  <c r="C332" i="93"/>
  <c r="C336" i="93"/>
  <c r="F336" i="93" s="1"/>
  <c r="J336" i="93" s="1"/>
  <c r="C340" i="93"/>
  <c r="F340" i="93" s="1"/>
  <c r="J340" i="93" s="1"/>
  <c r="C344" i="93"/>
  <c r="F344" i="93" s="1"/>
  <c r="J344" i="93" s="1"/>
  <c r="C348" i="93"/>
  <c r="F348" i="93" s="1"/>
  <c r="J348" i="93" s="1"/>
  <c r="C352" i="93"/>
  <c r="F352" i="93" s="1"/>
  <c r="J352" i="93" s="1"/>
  <c r="C356" i="93"/>
  <c r="F356" i="93" s="1"/>
  <c r="J356" i="93" s="1"/>
  <c r="C360" i="93"/>
  <c r="F360" i="93" s="1"/>
  <c r="J360" i="93" s="1"/>
  <c r="C364" i="93"/>
  <c r="F364" i="93" s="1"/>
  <c r="J364" i="93" s="1"/>
  <c r="C368" i="93"/>
  <c r="F368" i="93" s="1"/>
  <c r="J368" i="93" s="1"/>
  <c r="C372" i="93"/>
  <c r="F372" i="93" s="1"/>
  <c r="J372" i="93" s="1"/>
  <c r="C376" i="93"/>
  <c r="F376" i="93" s="1"/>
  <c r="J376" i="93" s="1"/>
  <c r="C380" i="93"/>
  <c r="F380" i="93" s="1"/>
  <c r="J380" i="93" s="1"/>
  <c r="C384" i="93"/>
  <c r="F384" i="93" s="1"/>
  <c r="J384" i="93" s="1"/>
  <c r="C388" i="93"/>
  <c r="F388" i="93" s="1"/>
  <c r="J388" i="93" s="1"/>
  <c r="C392" i="93"/>
  <c r="F392" i="93" s="1"/>
  <c r="J392" i="93" s="1"/>
  <c r="C396" i="93"/>
  <c r="F396" i="93" s="1"/>
  <c r="J396" i="93" s="1"/>
  <c r="C400" i="93"/>
  <c r="F400" i="93" s="1"/>
  <c r="J400" i="93" s="1"/>
  <c r="C245" i="93"/>
  <c r="F245" i="93" s="1"/>
  <c r="J245" i="93" s="1"/>
  <c r="C249" i="93"/>
  <c r="F249" i="93" s="1"/>
  <c r="J249" i="93" s="1"/>
  <c r="C253" i="93"/>
  <c r="F253" i="93" s="1"/>
  <c r="J253" i="93" s="1"/>
  <c r="C257" i="93"/>
  <c r="F257" i="93" s="1"/>
  <c r="J257" i="93" s="1"/>
  <c r="C261" i="93"/>
  <c r="F261" i="93" s="1"/>
  <c r="J261" i="93" s="1"/>
  <c r="C265" i="93"/>
  <c r="F265" i="93" s="1"/>
  <c r="J265" i="93" s="1"/>
  <c r="C269" i="93"/>
  <c r="F269" i="93" s="1"/>
  <c r="J269" i="93" s="1"/>
  <c r="C273" i="93"/>
  <c r="F273" i="93" s="1"/>
  <c r="J273" i="93" s="1"/>
  <c r="C277" i="93"/>
  <c r="F277" i="93" s="1"/>
  <c r="J277" i="93" s="1"/>
  <c r="C281" i="93"/>
  <c r="F281" i="93" s="1"/>
  <c r="J281" i="93" s="1"/>
  <c r="C285" i="93"/>
  <c r="F285" i="93" s="1"/>
  <c r="J285" i="93" s="1"/>
  <c r="C289" i="93"/>
  <c r="F289" i="93" s="1"/>
  <c r="J289" i="93" s="1"/>
  <c r="C293" i="93"/>
  <c r="F293" i="93" s="1"/>
  <c r="J293" i="93" s="1"/>
  <c r="C297" i="93"/>
  <c r="F297" i="93" s="1"/>
  <c r="J297" i="93" s="1"/>
  <c r="C301" i="93"/>
  <c r="F301" i="93" s="1"/>
  <c r="J301" i="93" s="1"/>
  <c r="C305" i="93"/>
  <c r="F305" i="93" s="1"/>
  <c r="J305" i="93" s="1"/>
  <c r="C309" i="93"/>
  <c r="F309" i="93" s="1"/>
  <c r="J309" i="93" s="1"/>
  <c r="C313" i="93"/>
  <c r="F313" i="93" s="1"/>
  <c r="J313" i="93" s="1"/>
  <c r="C317" i="93"/>
  <c r="F317" i="93" s="1"/>
  <c r="J317" i="93" s="1"/>
  <c r="C321" i="93"/>
  <c r="F321" i="93" s="1"/>
  <c r="J321" i="93" s="1"/>
  <c r="C325" i="93"/>
  <c r="F325" i="93" s="1"/>
  <c r="J325" i="93" s="1"/>
  <c r="C329" i="93"/>
  <c r="F329" i="93" s="1"/>
  <c r="J329" i="93" s="1"/>
  <c r="C333" i="93"/>
  <c r="F333" i="93" s="1"/>
  <c r="J333" i="93" s="1"/>
  <c r="C337" i="93"/>
  <c r="F337" i="93" s="1"/>
  <c r="J337" i="93" s="1"/>
  <c r="C341" i="93"/>
  <c r="F341" i="93" s="1"/>
  <c r="J341" i="93" s="1"/>
  <c r="C345" i="93"/>
  <c r="F345" i="93" s="1"/>
  <c r="J345" i="93" s="1"/>
  <c r="C361" i="93"/>
  <c r="F361" i="93" s="1"/>
  <c r="J361" i="93" s="1"/>
  <c r="C377" i="93"/>
  <c r="F377" i="93" s="1"/>
  <c r="J377" i="93" s="1"/>
  <c r="C393" i="93"/>
  <c r="F393" i="93" s="1"/>
  <c r="J393" i="93" s="1"/>
  <c r="C349" i="93"/>
  <c r="F349" i="93" s="1"/>
  <c r="J349" i="93" s="1"/>
  <c r="C365" i="93"/>
  <c r="F365" i="93" s="1"/>
  <c r="J365" i="93" s="1"/>
  <c r="C381" i="93"/>
  <c r="F381" i="93" s="1"/>
  <c r="J381" i="93" s="1"/>
  <c r="C397" i="93"/>
  <c r="F397" i="93" s="1"/>
  <c r="J397" i="93" s="1"/>
  <c r="C353" i="93"/>
  <c r="F353" i="93" s="1"/>
  <c r="J353" i="93" s="1"/>
  <c r="C369" i="93"/>
  <c r="F369" i="93" s="1"/>
  <c r="J369" i="93" s="1"/>
  <c r="C385" i="93"/>
  <c r="F385" i="93" s="1"/>
  <c r="J385" i="93" s="1"/>
  <c r="C401" i="93"/>
  <c r="F401" i="93" s="1"/>
  <c r="J401" i="93" s="1"/>
  <c r="C357" i="93"/>
  <c r="F357" i="93" s="1"/>
  <c r="J357" i="93" s="1"/>
  <c r="C373" i="93"/>
  <c r="F373" i="93" s="1"/>
  <c r="J373" i="93" s="1"/>
  <c r="C389" i="93"/>
  <c r="F389" i="93" s="1"/>
  <c r="J389" i="93" s="1"/>
  <c r="C116" i="101"/>
  <c r="F116" i="101" s="1"/>
  <c r="J116" i="101" s="1"/>
  <c r="C34" i="100"/>
  <c r="F34" i="100" s="1"/>
  <c r="J34" i="100" s="1"/>
  <c r="C106" i="100"/>
  <c r="F106" i="100" s="1"/>
  <c r="J106" i="100" s="1"/>
  <c r="C72" i="101"/>
  <c r="F72" i="101" s="1"/>
  <c r="J72" i="101" s="1"/>
  <c r="C105" i="100"/>
  <c r="F105" i="100" s="1"/>
  <c r="J105" i="100" s="1"/>
  <c r="C91" i="101"/>
  <c r="F91" i="101" s="1"/>
  <c r="J91" i="101" s="1"/>
  <c r="C176" i="99"/>
  <c r="F176" i="99" s="1"/>
  <c r="J176" i="99" s="1"/>
  <c r="C68" i="101"/>
  <c r="F68" i="101" s="1"/>
  <c r="J68" i="101" s="1"/>
  <c r="C48" i="101"/>
  <c r="F48" i="101" s="1"/>
  <c r="J48" i="101" s="1"/>
  <c r="C108" i="101"/>
  <c r="F108" i="101" s="1"/>
  <c r="J108" i="101" s="1"/>
  <c r="C57" i="99"/>
  <c r="F57" i="99" s="1"/>
  <c r="J57" i="99" s="1"/>
  <c r="C35" i="100"/>
  <c r="F35" i="100" s="1"/>
  <c r="J35" i="100" s="1"/>
  <c r="C64" i="101"/>
  <c r="F64" i="101" s="1"/>
  <c r="J64" i="101" s="1"/>
  <c r="C71" i="101"/>
  <c r="F71" i="101" s="1"/>
  <c r="J71" i="101" s="1"/>
  <c r="C99" i="101"/>
  <c r="F99" i="101" s="1"/>
  <c r="J99" i="101" s="1"/>
  <c r="C104" i="101"/>
  <c r="F104" i="101" s="1"/>
  <c r="J104" i="101" s="1"/>
  <c r="C128" i="101"/>
  <c r="F128" i="101" s="1"/>
  <c r="J128" i="101" s="1"/>
  <c r="C235" i="95"/>
  <c r="F235" i="95" s="1"/>
  <c r="J235" i="95" s="1"/>
  <c r="C234" i="94"/>
  <c r="F234" i="94" s="1"/>
  <c r="J234" i="94" s="1"/>
  <c r="C237" i="94"/>
  <c r="F237" i="94" s="1"/>
  <c r="J237" i="94" s="1"/>
  <c r="C238" i="94"/>
  <c r="F238" i="94" s="1"/>
  <c r="J238" i="94" s="1"/>
  <c r="C239" i="94"/>
  <c r="F239" i="94" s="1"/>
  <c r="J239" i="94" s="1"/>
  <c r="C10" i="94"/>
  <c r="F10" i="94" s="1"/>
  <c r="J10" i="94" s="1"/>
  <c r="C12" i="94"/>
  <c r="F12" i="94" s="1"/>
  <c r="J12" i="94" s="1"/>
  <c r="C13" i="94"/>
  <c r="F13" i="94" s="1"/>
  <c r="J13" i="94" s="1"/>
  <c r="C14" i="94"/>
  <c r="F14" i="94" s="1"/>
  <c r="J14" i="94" s="1"/>
  <c r="C17" i="94"/>
  <c r="F17" i="94" s="1"/>
  <c r="J17" i="94" s="1"/>
  <c r="C20" i="94"/>
  <c r="F20" i="94" s="1"/>
  <c r="J20" i="94" s="1"/>
  <c r="C21" i="94"/>
  <c r="F21" i="94" s="1"/>
  <c r="J21" i="94" s="1"/>
  <c r="C22" i="94"/>
  <c r="F22" i="94" s="1"/>
  <c r="J22" i="94" s="1"/>
  <c r="C24" i="94"/>
  <c r="F24" i="94" s="1"/>
  <c r="J24" i="94" s="1"/>
  <c r="C25" i="94"/>
  <c r="F25" i="94" s="1"/>
  <c r="J25" i="94" s="1"/>
  <c r="C26" i="94"/>
  <c r="F26" i="94" s="1"/>
  <c r="J26" i="94" s="1"/>
  <c r="C38" i="94"/>
  <c r="F38" i="94" s="1"/>
  <c r="J38" i="94" s="1"/>
  <c r="C41" i="94"/>
  <c r="F41" i="94" s="1"/>
  <c r="J41" i="94" s="1"/>
  <c r="C42" i="94"/>
  <c r="F42" i="94" s="1"/>
  <c r="J42" i="94" s="1"/>
  <c r="C44" i="94"/>
  <c r="F44" i="94" s="1"/>
  <c r="J44" i="94" s="1"/>
  <c r="C46" i="94"/>
  <c r="F46" i="94" s="1"/>
  <c r="J46" i="94" s="1"/>
  <c r="C50" i="94"/>
  <c r="F50" i="94" s="1"/>
  <c r="J50" i="94" s="1"/>
  <c r="C52" i="94"/>
  <c r="F52" i="94" s="1"/>
  <c r="J52" i="94" s="1"/>
  <c r="C53" i="94"/>
  <c r="F53" i="94" s="1"/>
  <c r="J53" i="94" s="1"/>
  <c r="C54" i="94"/>
  <c r="F54" i="94" s="1"/>
  <c r="J54" i="94" s="1"/>
  <c r="C56" i="94"/>
  <c r="F56" i="94" s="1"/>
  <c r="J56" i="94" s="1"/>
  <c r="C58" i="94"/>
  <c r="F58" i="94" s="1"/>
  <c r="J58" i="94" s="1"/>
  <c r="C60" i="94"/>
  <c r="F60" i="94" s="1"/>
  <c r="J60" i="94" s="1"/>
  <c r="C61" i="94"/>
  <c r="F61" i="94" s="1"/>
  <c r="J61" i="94" s="1"/>
  <c r="C62" i="94"/>
  <c r="F62" i="94" s="1"/>
  <c r="J62" i="94" s="1"/>
  <c r="C66" i="94"/>
  <c r="F66" i="94" s="1"/>
  <c r="J66" i="94" s="1"/>
  <c r="C70" i="94"/>
  <c r="F70" i="94" s="1"/>
  <c r="J70" i="94" s="1"/>
  <c r="C73" i="94"/>
  <c r="F73" i="94" s="1"/>
  <c r="J73" i="94" s="1"/>
  <c r="C74" i="94"/>
  <c r="F74" i="94" s="1"/>
  <c r="J74" i="94" s="1"/>
  <c r="C76" i="94"/>
  <c r="F76" i="94" s="1"/>
  <c r="J76" i="94" s="1"/>
  <c r="C78" i="94"/>
  <c r="F78" i="94" s="1"/>
  <c r="J78" i="94" s="1"/>
  <c r="C80" i="94"/>
  <c r="F80" i="94" s="1"/>
  <c r="J80" i="94" s="1"/>
  <c r="C82" i="94"/>
  <c r="F82" i="94" s="1"/>
  <c r="J82" i="94" s="1"/>
  <c r="C85" i="94"/>
  <c r="F85" i="94" s="1"/>
  <c r="J85" i="94" s="1"/>
  <c r="C86" i="94"/>
  <c r="F86" i="94" s="1"/>
  <c r="J86" i="94" s="1"/>
  <c r="C90" i="94"/>
  <c r="F90" i="94" s="1"/>
  <c r="J90" i="94" s="1"/>
  <c r="C94" i="94"/>
  <c r="F94" i="94" s="1"/>
  <c r="J94" i="94" s="1"/>
  <c r="C96" i="94"/>
  <c r="F96" i="94" s="1"/>
  <c r="J96" i="94" s="1"/>
  <c r="C98" i="94"/>
  <c r="F98" i="94" s="1"/>
  <c r="J98" i="94" s="1"/>
  <c r="C101" i="94"/>
  <c r="F101" i="94" s="1"/>
  <c r="J101" i="94" s="1"/>
  <c r="C112" i="94"/>
  <c r="F112" i="94" s="1"/>
  <c r="J112" i="94" s="1"/>
  <c r="C114" i="94"/>
  <c r="F114" i="94" s="1"/>
  <c r="J114" i="94" s="1"/>
  <c r="C117" i="94"/>
  <c r="F117" i="94" s="1"/>
  <c r="J117" i="94" s="1"/>
  <c r="C118" i="94"/>
  <c r="F118" i="94" s="1"/>
  <c r="J118" i="94" s="1"/>
  <c r="C122" i="94"/>
  <c r="F122" i="94" s="1"/>
  <c r="J122" i="94" s="1"/>
  <c r="C126" i="94"/>
  <c r="F126" i="94" s="1"/>
  <c r="J126" i="94" s="1"/>
  <c r="C130" i="94"/>
  <c r="F130" i="94" s="1"/>
  <c r="J130" i="94" s="1"/>
  <c r="C134" i="94"/>
  <c r="F134" i="94" s="1"/>
  <c r="J134" i="94" s="1"/>
  <c r="C138" i="94"/>
  <c r="F138" i="94" s="1"/>
  <c r="J138" i="94" s="1"/>
  <c r="C142" i="94"/>
  <c r="F142" i="94" s="1"/>
  <c r="J142" i="94" s="1"/>
  <c r="C144" i="94"/>
  <c r="F144" i="94" s="1"/>
  <c r="J144" i="94" s="1"/>
  <c r="C146" i="94"/>
  <c r="F146" i="94" s="1"/>
  <c r="J146" i="94" s="1"/>
  <c r="C150" i="94"/>
  <c r="F150" i="94" s="1"/>
  <c r="J150" i="94" s="1"/>
  <c r="C154" i="94"/>
  <c r="F154" i="94" s="1"/>
  <c r="J154" i="94" s="1"/>
  <c r="C158" i="94"/>
  <c r="F158" i="94" s="1"/>
  <c r="J158" i="94" s="1"/>
  <c r="C162" i="94"/>
  <c r="F162" i="94" s="1"/>
  <c r="J162" i="94" s="1"/>
  <c r="C166" i="94"/>
  <c r="F166" i="94" s="1"/>
  <c r="J166" i="94" s="1"/>
  <c r="C171" i="94"/>
  <c r="F171" i="94" s="1"/>
  <c r="J171" i="94" s="1"/>
  <c r="C175" i="94"/>
  <c r="F175" i="94" s="1"/>
  <c r="J175" i="94" s="1"/>
  <c r="C179" i="94"/>
  <c r="F179" i="94" s="1"/>
  <c r="J179" i="94" s="1"/>
  <c r="C183" i="94"/>
  <c r="F183" i="94" s="1"/>
  <c r="J183" i="94" s="1"/>
  <c r="C188" i="94"/>
  <c r="F188" i="94" s="1"/>
  <c r="J188" i="94" s="1"/>
  <c r="C194" i="94"/>
  <c r="F194" i="94" s="1"/>
  <c r="J194" i="94" s="1"/>
  <c r="C199" i="94"/>
  <c r="F199" i="94" s="1"/>
  <c r="J199" i="94" s="1"/>
  <c r="C208" i="94"/>
  <c r="F208" i="94" s="1"/>
  <c r="J208" i="94" s="1"/>
  <c r="C214" i="94"/>
  <c r="F214" i="94" s="1"/>
  <c r="J214" i="94" s="1"/>
  <c r="C215" i="94"/>
  <c r="F215" i="94" s="1"/>
  <c r="J215" i="94" s="1"/>
  <c r="C219" i="94"/>
  <c r="F219" i="94" s="1"/>
  <c r="J219" i="94" s="1"/>
  <c r="C224" i="94"/>
  <c r="F224" i="94" s="1"/>
  <c r="J224" i="94" s="1"/>
  <c r="C11" i="95"/>
  <c r="F11" i="95" s="1"/>
  <c r="J11" i="95" s="1"/>
  <c r="C15" i="95"/>
  <c r="F15" i="95" s="1"/>
  <c r="J15" i="95" s="1"/>
  <c r="C16" i="95"/>
  <c r="F16" i="95" s="1"/>
  <c r="J16" i="95" s="1"/>
  <c r="C19" i="95"/>
  <c r="F19" i="95" s="1"/>
  <c r="J19" i="95" s="1"/>
  <c r="C23" i="95"/>
  <c r="F23" i="95" s="1"/>
  <c r="J23" i="95" s="1"/>
  <c r="C27" i="95"/>
  <c r="F27" i="95" s="1"/>
  <c r="J27" i="95" s="1"/>
  <c r="C28" i="95"/>
  <c r="F28" i="95" s="1"/>
  <c r="J28" i="95" s="1"/>
  <c r="C31" i="95"/>
  <c r="F31" i="95" s="1"/>
  <c r="J31" i="95" s="1"/>
  <c r="C37" i="95"/>
  <c r="F37" i="95" s="1"/>
  <c r="J37" i="95" s="1"/>
  <c r="C39" i="95"/>
  <c r="F39" i="95" s="1"/>
  <c r="J39" i="95" s="1"/>
  <c r="C40" i="95"/>
  <c r="F40" i="95" s="1"/>
  <c r="J40" i="95" s="1"/>
  <c r="C43" i="95"/>
  <c r="F43" i="95" s="1"/>
  <c r="J43" i="95" s="1"/>
  <c r="C45" i="95"/>
  <c r="F45" i="95" s="1"/>
  <c r="J45" i="95" s="1"/>
  <c r="C47" i="95"/>
  <c r="F47" i="95" s="1"/>
  <c r="J47" i="95" s="1"/>
  <c r="C49" i="95"/>
  <c r="F49" i="95" s="1"/>
  <c r="J49" i="95" s="1"/>
  <c r="C51" i="95"/>
  <c r="F51" i="95" s="1"/>
  <c r="J51" i="95" s="1"/>
  <c r="C55" i="95"/>
  <c r="F55" i="95" s="1"/>
  <c r="J55" i="95" s="1"/>
  <c r="C59" i="95"/>
  <c r="F59" i="95" s="1"/>
  <c r="J59" i="95" s="1"/>
  <c r="C63" i="95"/>
  <c r="F63" i="95" s="1"/>
  <c r="J63" i="95" s="1"/>
  <c r="C65" i="95"/>
  <c r="F65" i="95" s="1"/>
  <c r="J65" i="95" s="1"/>
  <c r="C67" i="95"/>
  <c r="F67" i="95" s="1"/>
  <c r="J67" i="95" s="1"/>
  <c r="C69" i="95"/>
  <c r="F69" i="95" s="1"/>
  <c r="J69" i="95" s="1"/>
  <c r="C75" i="95"/>
  <c r="F75" i="95" s="1"/>
  <c r="J75" i="95" s="1"/>
  <c r="C77" i="95"/>
  <c r="F77" i="95" s="1"/>
  <c r="J77" i="95" s="1"/>
  <c r="C79" i="95"/>
  <c r="F79" i="95" s="1"/>
  <c r="J79" i="95" s="1"/>
  <c r="C83" i="95"/>
  <c r="F83" i="95" s="1"/>
  <c r="J83" i="95" s="1"/>
  <c r="C84" i="95"/>
  <c r="F84" i="95" s="1"/>
  <c r="J84" i="95" s="1"/>
  <c r="C87" i="95"/>
  <c r="F87" i="95" s="1"/>
  <c r="J87" i="95" s="1"/>
  <c r="C88" i="95"/>
  <c r="F88" i="95" s="1"/>
  <c r="J88" i="95" s="1"/>
  <c r="C89" i="95"/>
  <c r="F89" i="95" s="1"/>
  <c r="J89" i="95" s="1"/>
  <c r="C92" i="95"/>
  <c r="F92" i="95" s="1"/>
  <c r="J92" i="95" s="1"/>
  <c r="C93" i="95"/>
  <c r="F93" i="95" s="1"/>
  <c r="J93" i="95" s="1"/>
  <c r="C95" i="95"/>
  <c r="F95" i="95" s="1"/>
  <c r="J95" i="95" s="1"/>
  <c r="C97" i="95"/>
  <c r="F97" i="95" s="1"/>
  <c r="J97" i="95" s="1"/>
  <c r="C100" i="95"/>
  <c r="F100" i="95" s="1"/>
  <c r="J100" i="95" s="1"/>
  <c r="C103" i="95"/>
  <c r="F103" i="95" s="1"/>
  <c r="J103" i="95" s="1"/>
  <c r="C107" i="95"/>
  <c r="F107" i="95" s="1"/>
  <c r="J107" i="95" s="1"/>
  <c r="C111" i="95"/>
  <c r="F111" i="95" s="1"/>
  <c r="J111" i="95" s="1"/>
  <c r="C113" i="95"/>
  <c r="F113" i="95" s="1"/>
  <c r="J113" i="95" s="1"/>
  <c r="C115" i="95"/>
  <c r="F115" i="95" s="1"/>
  <c r="J115" i="95" s="1"/>
  <c r="C119" i="95"/>
  <c r="F119" i="95" s="1"/>
  <c r="J119" i="95" s="1"/>
  <c r="C120" i="95"/>
  <c r="F120" i="95" s="1"/>
  <c r="J120" i="95" s="1"/>
  <c r="C121" i="95"/>
  <c r="F121" i="95" s="1"/>
  <c r="J121" i="95" s="1"/>
  <c r="C123" i="95"/>
  <c r="F123" i="95" s="1"/>
  <c r="J123" i="95" s="1"/>
  <c r="C124" i="95"/>
  <c r="F124" i="95" s="1"/>
  <c r="J124" i="95" s="1"/>
  <c r="C125" i="95"/>
  <c r="F125" i="95" s="1"/>
  <c r="J125" i="95" s="1"/>
  <c r="C127" i="95"/>
  <c r="F127" i="95" s="1"/>
  <c r="J127" i="95" s="1"/>
  <c r="C129" i="95"/>
  <c r="F129" i="95" s="1"/>
  <c r="J129" i="95" s="1"/>
  <c r="C131" i="95"/>
  <c r="F131" i="95" s="1"/>
  <c r="J131" i="95" s="1"/>
  <c r="C132" i="95"/>
  <c r="F132" i="95" s="1"/>
  <c r="J132" i="95" s="1"/>
  <c r="C133" i="95"/>
  <c r="F133" i="95" s="1"/>
  <c r="J133" i="95" s="1"/>
  <c r="C135" i="95"/>
  <c r="F135" i="95" s="1"/>
  <c r="J135" i="95" s="1"/>
  <c r="C136" i="95"/>
  <c r="F136" i="95" s="1"/>
  <c r="J136" i="95" s="1"/>
  <c r="C137" i="95"/>
  <c r="F137" i="95" s="1"/>
  <c r="J137" i="95" s="1"/>
  <c r="C139" i="95"/>
  <c r="F139" i="95" s="1"/>
  <c r="J139" i="95" s="1"/>
  <c r="C140" i="95"/>
  <c r="F140" i="95" s="1"/>
  <c r="J140" i="95" s="1"/>
  <c r="C141" i="95"/>
  <c r="F141" i="95" s="1"/>
  <c r="J141" i="95" s="1"/>
  <c r="C143" i="95"/>
  <c r="F143" i="95" s="1"/>
  <c r="J143" i="95" s="1"/>
  <c r="C145" i="95"/>
  <c r="F145" i="95" s="1"/>
  <c r="J145" i="95" s="1"/>
  <c r="C147" i="95"/>
  <c r="F147" i="95" s="1"/>
  <c r="J147" i="95" s="1"/>
  <c r="C148" i="95"/>
  <c r="F148" i="95" s="1"/>
  <c r="J148" i="95" s="1"/>
  <c r="C151" i="95"/>
  <c r="F151" i="95" s="1"/>
  <c r="J151" i="95" s="1"/>
  <c r="C152" i="95"/>
  <c r="F152" i="95" s="1"/>
  <c r="J152" i="95" s="1"/>
  <c r="C153" i="95"/>
  <c r="F153" i="95" s="1"/>
  <c r="J153" i="95" s="1"/>
  <c r="C155" i="95"/>
  <c r="F155" i="95" s="1"/>
  <c r="J155" i="95" s="1"/>
  <c r="C156" i="95"/>
  <c r="F156" i="95" s="1"/>
  <c r="J156" i="95" s="1"/>
  <c r="C157" i="95"/>
  <c r="F157" i="95" s="1"/>
  <c r="J157" i="95" s="1"/>
  <c r="C159" i="95"/>
  <c r="F159" i="95" s="1"/>
  <c r="J159" i="95" s="1"/>
  <c r="C160" i="95"/>
  <c r="F160" i="95" s="1"/>
  <c r="J160" i="95" s="1"/>
  <c r="C161" i="95"/>
  <c r="F161" i="95" s="1"/>
  <c r="J161" i="95" s="1"/>
  <c r="C163" i="95"/>
  <c r="F163" i="95" s="1"/>
  <c r="J163" i="95" s="1"/>
  <c r="C164" i="95"/>
  <c r="F164" i="95" s="1"/>
  <c r="J164" i="95" s="1"/>
  <c r="C165" i="95"/>
  <c r="F165" i="95" s="1"/>
  <c r="J165" i="95" s="1"/>
  <c r="C168" i="95"/>
  <c r="F168" i="95" s="1"/>
  <c r="J168" i="95" s="1"/>
  <c r="C172" i="95"/>
  <c r="F172" i="95" s="1"/>
  <c r="J172" i="95" s="1"/>
  <c r="C173" i="95"/>
  <c r="F173" i="95" s="1"/>
  <c r="J173" i="95" s="1"/>
  <c r="C174" i="95"/>
  <c r="F174" i="95" s="1"/>
  <c r="J174" i="95" s="1"/>
  <c r="C177" i="95"/>
  <c r="F177" i="95" s="1"/>
  <c r="J177" i="95" s="1"/>
  <c r="C178" i="95"/>
  <c r="F178" i="95" s="1"/>
  <c r="J178" i="95" s="1"/>
  <c r="C180" i="95"/>
  <c r="F180" i="95" s="1"/>
  <c r="J180" i="95" s="1"/>
  <c r="C181" i="95"/>
  <c r="F181" i="95" s="1"/>
  <c r="J181" i="95" s="1"/>
  <c r="C184" i="95"/>
  <c r="F184" i="95" s="1"/>
  <c r="J184" i="95" s="1"/>
  <c r="C185" i="95"/>
  <c r="F185" i="95" s="1"/>
  <c r="J185" i="95" s="1"/>
  <c r="C187" i="95"/>
  <c r="F187" i="95" s="1"/>
  <c r="J187" i="95" s="1"/>
  <c r="C189" i="95"/>
  <c r="F189" i="95" s="1"/>
  <c r="J189" i="95" s="1"/>
  <c r="C190" i="95"/>
  <c r="F190" i="95" s="1"/>
  <c r="J190" i="95" s="1"/>
  <c r="C191" i="95"/>
  <c r="F191" i="95" s="1"/>
  <c r="J191" i="95" s="1"/>
  <c r="C192" i="95"/>
  <c r="F192" i="95" s="1"/>
  <c r="J192" i="95" s="1"/>
  <c r="C193" i="95"/>
  <c r="C195" i="95"/>
  <c r="F195" i="95" s="1"/>
  <c r="J195" i="95" s="1"/>
  <c r="C196" i="95"/>
  <c r="F196" i="95" s="1"/>
  <c r="J196" i="95" s="1"/>
  <c r="C197" i="95"/>
  <c r="F197" i="95" s="1"/>
  <c r="J197" i="95" s="1"/>
  <c r="C198" i="95"/>
  <c r="F198" i="95" s="1"/>
  <c r="J198" i="95" s="1"/>
  <c r="C200" i="95"/>
  <c r="F200" i="95" s="1"/>
  <c r="J200" i="95" s="1"/>
  <c r="C201" i="95"/>
  <c r="F201" i="95" s="1"/>
  <c r="J201" i="95" s="1"/>
  <c r="C202" i="95"/>
  <c r="F202" i="95" s="1"/>
  <c r="J202" i="95" s="1"/>
  <c r="C204" i="95"/>
  <c r="F204" i="95" s="1"/>
  <c r="J204" i="95" s="1"/>
  <c r="C206" i="95"/>
  <c r="F206" i="95" s="1"/>
  <c r="J206" i="95" s="1"/>
  <c r="C207" i="95"/>
  <c r="F207" i="95" s="1"/>
  <c r="J207" i="95" s="1"/>
  <c r="C209" i="95"/>
  <c r="F209" i="95" s="1"/>
  <c r="J209" i="95" s="1"/>
  <c r="C210" i="95"/>
  <c r="F210" i="95" s="1"/>
  <c r="J210" i="95" s="1"/>
  <c r="C211" i="95"/>
  <c r="F211" i="95" s="1"/>
  <c r="J211" i="95" s="1"/>
  <c r="C212" i="95"/>
  <c r="F212" i="95" s="1"/>
  <c r="J212" i="95" s="1"/>
  <c r="C213" i="95"/>
  <c r="F213" i="95" s="1"/>
  <c r="J213" i="95" s="1"/>
  <c r="C216" i="95"/>
  <c r="F216" i="95" s="1"/>
  <c r="J216" i="95" s="1"/>
  <c r="C217" i="95"/>
  <c r="F217" i="95" s="1"/>
  <c r="J217" i="95" s="1"/>
  <c r="C218" i="95"/>
  <c r="F218" i="95" s="1"/>
  <c r="J218" i="95" s="1"/>
  <c r="C221" i="95"/>
  <c r="F221" i="95" s="1"/>
  <c r="J221" i="95" s="1"/>
  <c r="C222" i="95"/>
  <c r="F222" i="95" s="1"/>
  <c r="J222" i="95" s="1"/>
  <c r="C225" i="95"/>
  <c r="F225" i="95" s="1"/>
  <c r="J225" i="95" s="1"/>
  <c r="C226" i="95"/>
  <c r="F226" i="95" s="1"/>
  <c r="J226" i="95" s="1"/>
  <c r="C227" i="95"/>
  <c r="F227" i="95" s="1"/>
  <c r="J227" i="95" s="1"/>
  <c r="C228" i="95"/>
  <c r="F228" i="95" s="1"/>
  <c r="J228" i="95" s="1"/>
  <c r="C229" i="95"/>
  <c r="F229" i="95" s="1"/>
  <c r="J229" i="95" s="1"/>
  <c r="C230" i="95"/>
  <c r="F230" i="95" s="1"/>
  <c r="J230" i="95" s="1"/>
  <c r="C231" i="95"/>
  <c r="F231" i="95" s="1"/>
  <c r="J231" i="95" s="1"/>
  <c r="C232" i="95"/>
  <c r="F232" i="95" s="1"/>
  <c r="J232" i="95" s="1"/>
  <c r="C233" i="95"/>
  <c r="F233" i="95" s="1"/>
  <c r="J233" i="95" s="1"/>
  <c r="F250" i="93"/>
  <c r="J250" i="93" s="1"/>
  <c r="F266" i="93"/>
  <c r="J266" i="93" s="1"/>
  <c r="F378" i="93"/>
  <c r="J378" i="93" s="1"/>
  <c r="F394" i="93"/>
  <c r="J394" i="93" s="1"/>
  <c r="F332" i="93"/>
  <c r="J332" i="93" s="1"/>
  <c r="F241" i="93"/>
  <c r="J241" i="93" s="1"/>
  <c r="C241" i="94" s="1"/>
  <c r="F370" i="93"/>
  <c r="J370" i="93" s="1"/>
  <c r="J9" i="84"/>
  <c r="F193" i="95" l="1"/>
  <c r="J193" i="95" s="1"/>
  <c r="C193" i="96" s="1"/>
  <c r="F193" i="96" s="1"/>
  <c r="J193" i="96" s="1"/>
  <c r="C104" i="102"/>
  <c r="F104" i="102" s="1"/>
  <c r="J104" i="102" s="1"/>
  <c r="C68" i="102"/>
  <c r="F68" i="102" s="1"/>
  <c r="J68" i="102" s="1"/>
  <c r="C72" i="102"/>
  <c r="F72" i="102" s="1"/>
  <c r="J72" i="102" s="1"/>
  <c r="C33" i="102"/>
  <c r="F33" i="102" s="1"/>
  <c r="J33" i="102" s="1"/>
  <c r="C220" i="102"/>
  <c r="F220" i="102" s="1"/>
  <c r="J220" i="102" s="1"/>
  <c r="C36" i="103"/>
  <c r="F36" i="103" s="1"/>
  <c r="J36" i="103" s="1"/>
  <c r="C236" i="102"/>
  <c r="F236" i="102" s="1"/>
  <c r="J236" i="102" s="1"/>
  <c r="C149" i="102"/>
  <c r="F149" i="102" s="1"/>
  <c r="J149" i="102" s="1"/>
  <c r="C99" i="102"/>
  <c r="F99" i="102" s="1"/>
  <c r="J99" i="102" s="1"/>
  <c r="C106" i="101"/>
  <c r="F106" i="101" s="1"/>
  <c r="J106" i="101" s="1"/>
  <c r="C110" i="102"/>
  <c r="F110" i="102" s="1"/>
  <c r="J110" i="102" s="1"/>
  <c r="C109" i="102"/>
  <c r="F109" i="102" s="1"/>
  <c r="J109" i="102" s="1"/>
  <c r="C170" i="102"/>
  <c r="F170" i="102" s="1"/>
  <c r="J170" i="102" s="1"/>
  <c r="C182" i="102"/>
  <c r="F182" i="102" s="1"/>
  <c r="J182" i="102" s="1"/>
  <c r="C203" i="102"/>
  <c r="F203" i="102" s="1"/>
  <c r="J203" i="102" s="1"/>
  <c r="C71" i="102"/>
  <c r="F71" i="102" s="1"/>
  <c r="J71" i="102" s="1"/>
  <c r="C108" i="102"/>
  <c r="F108" i="102" s="1"/>
  <c r="J108" i="102" s="1"/>
  <c r="C91" i="102"/>
  <c r="F91" i="102" s="1"/>
  <c r="J91" i="102" s="1"/>
  <c r="C34" i="101"/>
  <c r="F34" i="101" s="1"/>
  <c r="J34" i="101" s="1"/>
  <c r="C30" i="102"/>
  <c r="F30" i="102" s="1"/>
  <c r="J30" i="102" s="1"/>
  <c r="C223" i="102"/>
  <c r="F223" i="102" s="1"/>
  <c r="J223" i="102" s="1"/>
  <c r="C81" i="102"/>
  <c r="F81" i="102" s="1"/>
  <c r="J81" i="102" s="1"/>
  <c r="C186" i="102"/>
  <c r="F186" i="102" s="1"/>
  <c r="J186" i="102" s="1"/>
  <c r="C167" i="102"/>
  <c r="F167" i="102" s="1"/>
  <c r="J167" i="102" s="1"/>
  <c r="C128" i="102"/>
  <c r="F128" i="102" s="1"/>
  <c r="J128" i="102" s="1"/>
  <c r="C64" i="102"/>
  <c r="F64" i="102" s="1"/>
  <c r="J64" i="102" s="1"/>
  <c r="C48" i="102"/>
  <c r="F48" i="102" s="1"/>
  <c r="J48" i="102" s="1"/>
  <c r="C105" i="101"/>
  <c r="F105" i="101" s="1"/>
  <c r="J105" i="101" s="1"/>
  <c r="C116" i="102"/>
  <c r="F116" i="102" s="1"/>
  <c r="J116" i="102" s="1"/>
  <c r="C205" i="102"/>
  <c r="F205" i="102" s="1"/>
  <c r="J205" i="102" s="1"/>
  <c r="C18" i="102"/>
  <c r="F18" i="102" s="1"/>
  <c r="J18" i="102" s="1"/>
  <c r="C102" i="102"/>
  <c r="F102" i="102" s="1"/>
  <c r="J102" i="102" s="1"/>
  <c r="C29" i="102"/>
  <c r="F29" i="102" s="1"/>
  <c r="J29" i="102" s="1"/>
  <c r="C169" i="102"/>
  <c r="F169" i="102" s="1"/>
  <c r="J169" i="102" s="1"/>
  <c r="C244" i="94"/>
  <c r="F244" i="94" s="1"/>
  <c r="J244" i="94" s="1"/>
  <c r="C248" i="94"/>
  <c r="F248" i="94" s="1"/>
  <c r="J248" i="94" s="1"/>
  <c r="C252" i="94"/>
  <c r="F252" i="94" s="1"/>
  <c r="J252" i="94" s="1"/>
  <c r="C256" i="94"/>
  <c r="F256" i="94" s="1"/>
  <c r="J256" i="94" s="1"/>
  <c r="C260" i="94"/>
  <c r="F260" i="94" s="1"/>
  <c r="J260" i="94" s="1"/>
  <c r="C264" i="94"/>
  <c r="F264" i="94" s="1"/>
  <c r="J264" i="94" s="1"/>
  <c r="C268" i="94"/>
  <c r="F268" i="94" s="1"/>
  <c r="J268" i="94" s="1"/>
  <c r="C272" i="94"/>
  <c r="F272" i="94" s="1"/>
  <c r="J272" i="94" s="1"/>
  <c r="C276" i="94"/>
  <c r="F276" i="94" s="1"/>
  <c r="J276" i="94" s="1"/>
  <c r="C280" i="94"/>
  <c r="F280" i="94" s="1"/>
  <c r="J280" i="94" s="1"/>
  <c r="C284" i="94"/>
  <c r="F284" i="94" s="1"/>
  <c r="J284" i="94" s="1"/>
  <c r="C288" i="94"/>
  <c r="F288" i="94" s="1"/>
  <c r="J288" i="94" s="1"/>
  <c r="C292" i="94"/>
  <c r="F292" i="94" s="1"/>
  <c r="J292" i="94" s="1"/>
  <c r="C296" i="94"/>
  <c r="F296" i="94" s="1"/>
  <c r="J296" i="94" s="1"/>
  <c r="C300" i="94"/>
  <c r="F300" i="94" s="1"/>
  <c r="J300" i="94" s="1"/>
  <c r="C304" i="94"/>
  <c r="F304" i="94" s="1"/>
  <c r="J304" i="94" s="1"/>
  <c r="C308" i="94"/>
  <c r="F308" i="94" s="1"/>
  <c r="J308" i="94" s="1"/>
  <c r="C312" i="94"/>
  <c r="F312" i="94" s="1"/>
  <c r="J312" i="94" s="1"/>
  <c r="C316" i="94"/>
  <c r="F316" i="94" s="1"/>
  <c r="J316" i="94" s="1"/>
  <c r="C320" i="94"/>
  <c r="F320" i="94" s="1"/>
  <c r="J320" i="94" s="1"/>
  <c r="C324" i="94"/>
  <c r="F324" i="94" s="1"/>
  <c r="J324" i="94" s="1"/>
  <c r="C328" i="94"/>
  <c r="F328" i="94" s="1"/>
  <c r="J328" i="94" s="1"/>
  <c r="C332" i="94"/>
  <c r="F332" i="94" s="1"/>
  <c r="J332" i="94" s="1"/>
  <c r="C336" i="94"/>
  <c r="F336" i="94" s="1"/>
  <c r="J336" i="94" s="1"/>
  <c r="C340" i="94"/>
  <c r="F340" i="94" s="1"/>
  <c r="J340" i="94" s="1"/>
  <c r="C344" i="94"/>
  <c r="F344" i="94" s="1"/>
  <c r="J344" i="94" s="1"/>
  <c r="C348" i="94"/>
  <c r="F348" i="94" s="1"/>
  <c r="J348" i="94" s="1"/>
  <c r="C352" i="94"/>
  <c r="F352" i="94" s="1"/>
  <c r="J352" i="94" s="1"/>
  <c r="C356" i="94"/>
  <c r="F356" i="94" s="1"/>
  <c r="J356" i="94" s="1"/>
  <c r="C360" i="94"/>
  <c r="F360" i="94" s="1"/>
  <c r="J360" i="94" s="1"/>
  <c r="C364" i="94"/>
  <c r="F364" i="94" s="1"/>
  <c r="J364" i="94" s="1"/>
  <c r="C368" i="94"/>
  <c r="F368" i="94" s="1"/>
  <c r="J368" i="94" s="1"/>
  <c r="C372" i="94"/>
  <c r="F372" i="94" s="1"/>
  <c r="J372" i="94" s="1"/>
  <c r="C376" i="94"/>
  <c r="F376" i="94" s="1"/>
  <c r="J376" i="94" s="1"/>
  <c r="C380" i="94"/>
  <c r="F380" i="94" s="1"/>
  <c r="J380" i="94" s="1"/>
  <c r="C384" i="94"/>
  <c r="F384" i="94" s="1"/>
  <c r="J384" i="94" s="1"/>
  <c r="C388" i="94"/>
  <c r="F388" i="94" s="1"/>
  <c r="J388" i="94" s="1"/>
  <c r="C392" i="94"/>
  <c r="F392" i="94" s="1"/>
  <c r="J392" i="94" s="1"/>
  <c r="C396" i="94"/>
  <c r="F396" i="94" s="1"/>
  <c r="J396" i="94" s="1"/>
  <c r="C400" i="94"/>
  <c r="F400" i="94" s="1"/>
  <c r="J400" i="94" s="1"/>
  <c r="C245" i="94"/>
  <c r="F245" i="94" s="1"/>
  <c r="J245" i="94" s="1"/>
  <c r="C249" i="94"/>
  <c r="F249" i="94" s="1"/>
  <c r="J249" i="94" s="1"/>
  <c r="C253" i="94"/>
  <c r="F253" i="94" s="1"/>
  <c r="J253" i="94" s="1"/>
  <c r="C257" i="94"/>
  <c r="F257" i="94" s="1"/>
  <c r="J257" i="94" s="1"/>
  <c r="C261" i="94"/>
  <c r="F261" i="94" s="1"/>
  <c r="J261" i="94" s="1"/>
  <c r="C265" i="94"/>
  <c r="F265" i="94" s="1"/>
  <c r="J265" i="94" s="1"/>
  <c r="C269" i="94"/>
  <c r="F269" i="94" s="1"/>
  <c r="J269" i="94" s="1"/>
  <c r="C273" i="94"/>
  <c r="F273" i="94" s="1"/>
  <c r="J273" i="94" s="1"/>
  <c r="C277" i="94"/>
  <c r="F277" i="94" s="1"/>
  <c r="J277" i="94" s="1"/>
  <c r="C281" i="94"/>
  <c r="F281" i="94" s="1"/>
  <c r="J281" i="94" s="1"/>
  <c r="C285" i="94"/>
  <c r="F285" i="94" s="1"/>
  <c r="J285" i="94" s="1"/>
  <c r="C289" i="94"/>
  <c r="F289" i="94" s="1"/>
  <c r="J289" i="94" s="1"/>
  <c r="C293" i="94"/>
  <c r="F293" i="94" s="1"/>
  <c r="J293" i="94" s="1"/>
  <c r="C297" i="94"/>
  <c r="F297" i="94" s="1"/>
  <c r="J297" i="94" s="1"/>
  <c r="C301" i="94"/>
  <c r="F301" i="94" s="1"/>
  <c r="J301" i="94" s="1"/>
  <c r="C305" i="94"/>
  <c r="F305" i="94" s="1"/>
  <c r="J305" i="94" s="1"/>
  <c r="C309" i="94"/>
  <c r="F309" i="94" s="1"/>
  <c r="J309" i="94" s="1"/>
  <c r="C313" i="94"/>
  <c r="F313" i="94" s="1"/>
  <c r="J313" i="94" s="1"/>
  <c r="C317" i="94"/>
  <c r="F317" i="94" s="1"/>
  <c r="J317" i="94" s="1"/>
  <c r="C321" i="94"/>
  <c r="F321" i="94" s="1"/>
  <c r="J321" i="94" s="1"/>
  <c r="C325" i="94"/>
  <c r="F325" i="94" s="1"/>
  <c r="J325" i="94" s="1"/>
  <c r="C329" i="94"/>
  <c r="F329" i="94" s="1"/>
  <c r="J329" i="94" s="1"/>
  <c r="C333" i="94"/>
  <c r="F333" i="94" s="1"/>
  <c r="J333" i="94" s="1"/>
  <c r="C337" i="94"/>
  <c r="F337" i="94" s="1"/>
  <c r="J337" i="94" s="1"/>
  <c r="C341" i="94"/>
  <c r="F341" i="94" s="1"/>
  <c r="J341" i="94" s="1"/>
  <c r="C345" i="94"/>
  <c r="F345" i="94" s="1"/>
  <c r="J345" i="94" s="1"/>
  <c r="C349" i="94"/>
  <c r="F349" i="94" s="1"/>
  <c r="J349" i="94" s="1"/>
  <c r="C353" i="94"/>
  <c r="F353" i="94" s="1"/>
  <c r="J353" i="94" s="1"/>
  <c r="C357" i="94"/>
  <c r="F357" i="94" s="1"/>
  <c r="J357" i="94" s="1"/>
  <c r="C361" i="94"/>
  <c r="F361" i="94" s="1"/>
  <c r="J361" i="94" s="1"/>
  <c r="C365" i="94"/>
  <c r="F365" i="94" s="1"/>
  <c r="J365" i="94" s="1"/>
  <c r="C369" i="94"/>
  <c r="F369" i="94" s="1"/>
  <c r="J369" i="94" s="1"/>
  <c r="C373" i="94"/>
  <c r="F373" i="94" s="1"/>
  <c r="J373" i="94" s="1"/>
  <c r="C377" i="94"/>
  <c r="F377" i="94" s="1"/>
  <c r="J377" i="94" s="1"/>
  <c r="C381" i="94"/>
  <c r="F381" i="94" s="1"/>
  <c r="J381" i="94" s="1"/>
  <c r="C385" i="94"/>
  <c r="F385" i="94" s="1"/>
  <c r="J385" i="94" s="1"/>
  <c r="C389" i="94"/>
  <c r="F389" i="94" s="1"/>
  <c r="J389" i="94" s="1"/>
  <c r="C393" i="94"/>
  <c r="F393" i="94" s="1"/>
  <c r="J393" i="94" s="1"/>
  <c r="C397" i="94"/>
  <c r="F397" i="94" s="1"/>
  <c r="J397" i="94" s="1"/>
  <c r="C401" i="94"/>
  <c r="F401" i="94" s="1"/>
  <c r="J401" i="94" s="1"/>
  <c r="C242" i="94"/>
  <c r="F242" i="94" s="1"/>
  <c r="J242" i="94" s="1"/>
  <c r="C246" i="94"/>
  <c r="F246" i="94" s="1"/>
  <c r="J246" i="94" s="1"/>
  <c r="C250" i="94"/>
  <c r="F250" i="94" s="1"/>
  <c r="J250" i="94" s="1"/>
  <c r="C254" i="94"/>
  <c r="F254" i="94" s="1"/>
  <c r="J254" i="94" s="1"/>
  <c r="C258" i="94"/>
  <c r="F258" i="94" s="1"/>
  <c r="J258" i="94" s="1"/>
  <c r="C262" i="94"/>
  <c r="F262" i="94" s="1"/>
  <c r="J262" i="94" s="1"/>
  <c r="C266" i="94"/>
  <c r="F266" i="94" s="1"/>
  <c r="J266" i="94" s="1"/>
  <c r="C270" i="94"/>
  <c r="F270" i="94" s="1"/>
  <c r="J270" i="94" s="1"/>
  <c r="C274" i="94"/>
  <c r="C278" i="94"/>
  <c r="C282" i="94"/>
  <c r="C286" i="94"/>
  <c r="F286" i="94" s="1"/>
  <c r="J286" i="94" s="1"/>
  <c r="C290" i="94"/>
  <c r="F290" i="94" s="1"/>
  <c r="J290" i="94" s="1"/>
  <c r="C294" i="94"/>
  <c r="C298" i="94"/>
  <c r="F298" i="94" s="1"/>
  <c r="J298" i="94" s="1"/>
  <c r="C302" i="94"/>
  <c r="F302" i="94" s="1"/>
  <c r="J302" i="94" s="1"/>
  <c r="C306" i="94"/>
  <c r="F306" i="94" s="1"/>
  <c r="J306" i="94" s="1"/>
  <c r="C310" i="94"/>
  <c r="F310" i="94" s="1"/>
  <c r="J310" i="94" s="1"/>
  <c r="C314" i="94"/>
  <c r="F314" i="94" s="1"/>
  <c r="J314" i="94" s="1"/>
  <c r="C318" i="94"/>
  <c r="F318" i="94" s="1"/>
  <c r="J318" i="94" s="1"/>
  <c r="C322" i="94"/>
  <c r="F322" i="94" s="1"/>
  <c r="J322" i="94" s="1"/>
  <c r="C326" i="94"/>
  <c r="F326" i="94" s="1"/>
  <c r="J326" i="94" s="1"/>
  <c r="C330" i="94"/>
  <c r="F330" i="94" s="1"/>
  <c r="J330" i="94" s="1"/>
  <c r="C334" i="94"/>
  <c r="F334" i="94" s="1"/>
  <c r="J334" i="94" s="1"/>
  <c r="C338" i="94"/>
  <c r="F338" i="94" s="1"/>
  <c r="J338" i="94" s="1"/>
  <c r="C342" i="94"/>
  <c r="F342" i="94" s="1"/>
  <c r="J342" i="94" s="1"/>
  <c r="C346" i="94"/>
  <c r="F346" i="94" s="1"/>
  <c r="J346" i="94" s="1"/>
  <c r="C350" i="94"/>
  <c r="F350" i="94" s="1"/>
  <c r="J350" i="94" s="1"/>
  <c r="C354" i="94"/>
  <c r="F354" i="94" s="1"/>
  <c r="J354" i="94" s="1"/>
  <c r="C358" i="94"/>
  <c r="F358" i="94" s="1"/>
  <c r="J358" i="94" s="1"/>
  <c r="C362" i="94"/>
  <c r="F362" i="94" s="1"/>
  <c r="J362" i="94" s="1"/>
  <c r="C366" i="94"/>
  <c r="F366" i="94" s="1"/>
  <c r="J366" i="94" s="1"/>
  <c r="C370" i="94"/>
  <c r="F370" i="94" s="1"/>
  <c r="J370" i="94" s="1"/>
  <c r="C374" i="94"/>
  <c r="F374" i="94" s="1"/>
  <c r="J374" i="94" s="1"/>
  <c r="C378" i="94"/>
  <c r="F378" i="94" s="1"/>
  <c r="J378" i="94" s="1"/>
  <c r="C382" i="94"/>
  <c r="F382" i="94" s="1"/>
  <c r="J382" i="94" s="1"/>
  <c r="C386" i="94"/>
  <c r="F386" i="94" s="1"/>
  <c r="J386" i="94" s="1"/>
  <c r="C390" i="94"/>
  <c r="F390" i="94" s="1"/>
  <c r="J390" i="94" s="1"/>
  <c r="C394" i="94"/>
  <c r="F394" i="94" s="1"/>
  <c r="J394" i="94" s="1"/>
  <c r="C398" i="94"/>
  <c r="F398" i="94" s="1"/>
  <c r="J398" i="94" s="1"/>
  <c r="C243" i="94"/>
  <c r="F243" i="94" s="1"/>
  <c r="J243" i="94" s="1"/>
  <c r="C247" i="94"/>
  <c r="F247" i="94" s="1"/>
  <c r="J247" i="94" s="1"/>
  <c r="C251" i="94"/>
  <c r="F251" i="94" s="1"/>
  <c r="J251" i="94" s="1"/>
  <c r="C255" i="94"/>
  <c r="F255" i="94" s="1"/>
  <c r="J255" i="94" s="1"/>
  <c r="C259" i="94"/>
  <c r="F259" i="94" s="1"/>
  <c r="J259" i="94" s="1"/>
  <c r="C263" i="94"/>
  <c r="F263" i="94" s="1"/>
  <c r="J263" i="94" s="1"/>
  <c r="C267" i="94"/>
  <c r="F267" i="94" s="1"/>
  <c r="J267" i="94" s="1"/>
  <c r="C271" i="94"/>
  <c r="F271" i="94" s="1"/>
  <c r="J271" i="94" s="1"/>
  <c r="C275" i="94"/>
  <c r="F275" i="94" s="1"/>
  <c r="J275" i="94" s="1"/>
  <c r="C279" i="94"/>
  <c r="F279" i="94" s="1"/>
  <c r="J279" i="94" s="1"/>
  <c r="C283" i="94"/>
  <c r="F283" i="94" s="1"/>
  <c r="J283" i="94" s="1"/>
  <c r="C287" i="94"/>
  <c r="F287" i="94" s="1"/>
  <c r="J287" i="94" s="1"/>
  <c r="C291" i="94"/>
  <c r="F291" i="94" s="1"/>
  <c r="J291" i="94" s="1"/>
  <c r="C295" i="94"/>
  <c r="F295" i="94" s="1"/>
  <c r="J295" i="94" s="1"/>
  <c r="C299" i="94"/>
  <c r="F299" i="94" s="1"/>
  <c r="J299" i="94" s="1"/>
  <c r="C303" i="94"/>
  <c r="F303" i="94" s="1"/>
  <c r="J303" i="94" s="1"/>
  <c r="C307" i="94"/>
  <c r="F307" i="94" s="1"/>
  <c r="J307" i="94" s="1"/>
  <c r="C311" i="94"/>
  <c r="F311" i="94" s="1"/>
  <c r="J311" i="94" s="1"/>
  <c r="C315" i="94"/>
  <c r="F315" i="94" s="1"/>
  <c r="J315" i="94" s="1"/>
  <c r="C319" i="94"/>
  <c r="F319" i="94" s="1"/>
  <c r="J319" i="94" s="1"/>
  <c r="C323" i="94"/>
  <c r="F323" i="94" s="1"/>
  <c r="J323" i="94" s="1"/>
  <c r="C327" i="94"/>
  <c r="F327" i="94" s="1"/>
  <c r="J327" i="94" s="1"/>
  <c r="C331" i="94"/>
  <c r="F331" i="94" s="1"/>
  <c r="J331" i="94" s="1"/>
  <c r="C335" i="94"/>
  <c r="F335" i="94" s="1"/>
  <c r="J335" i="94" s="1"/>
  <c r="C339" i="94"/>
  <c r="F339" i="94" s="1"/>
  <c r="J339" i="94" s="1"/>
  <c r="C343" i="94"/>
  <c r="F343" i="94" s="1"/>
  <c r="J343" i="94" s="1"/>
  <c r="C347" i="94"/>
  <c r="F347" i="94" s="1"/>
  <c r="J347" i="94" s="1"/>
  <c r="C351" i="94"/>
  <c r="F351" i="94" s="1"/>
  <c r="J351" i="94" s="1"/>
  <c r="C355" i="94"/>
  <c r="F355" i="94" s="1"/>
  <c r="J355" i="94" s="1"/>
  <c r="C359" i="94"/>
  <c r="F359" i="94" s="1"/>
  <c r="J359" i="94" s="1"/>
  <c r="C363" i="94"/>
  <c r="F363" i="94" s="1"/>
  <c r="J363" i="94" s="1"/>
  <c r="C367" i="94"/>
  <c r="F367" i="94" s="1"/>
  <c r="J367" i="94" s="1"/>
  <c r="C371" i="94"/>
  <c r="F371" i="94" s="1"/>
  <c r="J371" i="94" s="1"/>
  <c r="C375" i="94"/>
  <c r="F375" i="94" s="1"/>
  <c r="J375" i="94" s="1"/>
  <c r="C379" i="94"/>
  <c r="F379" i="94" s="1"/>
  <c r="J379" i="94" s="1"/>
  <c r="C383" i="94"/>
  <c r="F383" i="94" s="1"/>
  <c r="J383" i="94" s="1"/>
  <c r="C387" i="94"/>
  <c r="F387" i="94" s="1"/>
  <c r="J387" i="94" s="1"/>
  <c r="C391" i="94"/>
  <c r="F391" i="94" s="1"/>
  <c r="J391" i="94" s="1"/>
  <c r="C395" i="94"/>
  <c r="F395" i="94" s="1"/>
  <c r="J395" i="94" s="1"/>
  <c r="C399" i="94"/>
  <c r="F399" i="94" s="1"/>
  <c r="J399" i="94" s="1"/>
  <c r="C233" i="96"/>
  <c r="F233" i="96" s="1"/>
  <c r="J233" i="96" s="1"/>
  <c r="C232" i="96"/>
  <c r="F232" i="96" s="1"/>
  <c r="J232" i="96" s="1"/>
  <c r="C231" i="96"/>
  <c r="F231" i="96" s="1"/>
  <c r="J231" i="96" s="1"/>
  <c r="C230" i="96"/>
  <c r="F230" i="96" s="1"/>
  <c r="J230" i="96" s="1"/>
  <c r="C229" i="96"/>
  <c r="F229" i="96" s="1"/>
  <c r="J229" i="96" s="1"/>
  <c r="C228" i="96"/>
  <c r="F228" i="96" s="1"/>
  <c r="J228" i="96" s="1"/>
  <c r="C227" i="96"/>
  <c r="F227" i="96" s="1"/>
  <c r="J227" i="96" s="1"/>
  <c r="C226" i="96"/>
  <c r="F226" i="96" s="1"/>
  <c r="J226" i="96" s="1"/>
  <c r="C225" i="96"/>
  <c r="F225" i="96" s="1"/>
  <c r="J225" i="96" s="1"/>
  <c r="C222" i="96"/>
  <c r="F222" i="96" s="1"/>
  <c r="J222" i="96" s="1"/>
  <c r="C221" i="96"/>
  <c r="F221" i="96" s="1"/>
  <c r="J221" i="96" s="1"/>
  <c r="C218" i="96"/>
  <c r="F218" i="96" s="1"/>
  <c r="J218" i="96" s="1"/>
  <c r="C217" i="96"/>
  <c r="F217" i="96" s="1"/>
  <c r="J217" i="96" s="1"/>
  <c r="C216" i="96"/>
  <c r="F216" i="96" s="1"/>
  <c r="J216" i="96" s="1"/>
  <c r="C213" i="96"/>
  <c r="F213" i="96" s="1"/>
  <c r="J213" i="96" s="1"/>
  <c r="C212" i="96"/>
  <c r="F212" i="96" s="1"/>
  <c r="J212" i="96" s="1"/>
  <c r="C211" i="96"/>
  <c r="F211" i="96" s="1"/>
  <c r="J211" i="96" s="1"/>
  <c r="C210" i="96"/>
  <c r="F210" i="96" s="1"/>
  <c r="J210" i="96" s="1"/>
  <c r="C209" i="96"/>
  <c r="F209" i="96" s="1"/>
  <c r="J209" i="96" s="1"/>
  <c r="C207" i="96"/>
  <c r="F207" i="96" s="1"/>
  <c r="J207" i="96" s="1"/>
  <c r="C206" i="96"/>
  <c r="F206" i="96" s="1"/>
  <c r="J206" i="96" s="1"/>
  <c r="C204" i="96"/>
  <c r="F204" i="96" s="1"/>
  <c r="J204" i="96" s="1"/>
  <c r="C202" i="96"/>
  <c r="F202" i="96" s="1"/>
  <c r="J202" i="96" s="1"/>
  <c r="C201" i="96"/>
  <c r="F201" i="96" s="1"/>
  <c r="J201" i="96" s="1"/>
  <c r="C200" i="96"/>
  <c r="F200" i="96" s="1"/>
  <c r="J200" i="96" s="1"/>
  <c r="C198" i="96"/>
  <c r="F198" i="96" s="1"/>
  <c r="J198" i="96" s="1"/>
  <c r="C197" i="96"/>
  <c r="F197" i="96" s="1"/>
  <c r="J197" i="96" s="1"/>
  <c r="C196" i="96"/>
  <c r="F196" i="96" s="1"/>
  <c r="J196" i="96" s="1"/>
  <c r="C195" i="96"/>
  <c r="F195" i="96" s="1"/>
  <c r="J195" i="96" s="1"/>
  <c r="C192" i="96"/>
  <c r="F192" i="96" s="1"/>
  <c r="J192" i="96" s="1"/>
  <c r="C191" i="96"/>
  <c r="F191" i="96" s="1"/>
  <c r="J191" i="96" s="1"/>
  <c r="C190" i="96"/>
  <c r="F190" i="96" s="1"/>
  <c r="J190" i="96" s="1"/>
  <c r="C189" i="96"/>
  <c r="F189" i="96" s="1"/>
  <c r="J189" i="96" s="1"/>
  <c r="C187" i="96"/>
  <c r="F187" i="96" s="1"/>
  <c r="J187" i="96" s="1"/>
  <c r="C185" i="96"/>
  <c r="F185" i="96" s="1"/>
  <c r="J185" i="96" s="1"/>
  <c r="C184" i="96"/>
  <c r="F184" i="96" s="1"/>
  <c r="J184" i="96" s="1"/>
  <c r="C181" i="96"/>
  <c r="F181" i="96" s="1"/>
  <c r="J181" i="96" s="1"/>
  <c r="C180" i="96"/>
  <c r="F180" i="96" s="1"/>
  <c r="J180" i="96" s="1"/>
  <c r="C178" i="96"/>
  <c r="F178" i="96" s="1"/>
  <c r="J178" i="96" s="1"/>
  <c r="C177" i="96"/>
  <c r="F177" i="96" s="1"/>
  <c r="J177" i="96" s="1"/>
  <c r="C174" i="96"/>
  <c r="F174" i="96" s="1"/>
  <c r="J174" i="96" s="1"/>
  <c r="C173" i="96"/>
  <c r="F173" i="96" s="1"/>
  <c r="J173" i="96" s="1"/>
  <c r="C172" i="96"/>
  <c r="F172" i="96" s="1"/>
  <c r="J172" i="96" s="1"/>
  <c r="C168" i="96"/>
  <c r="F168" i="96" s="1"/>
  <c r="J168" i="96" s="1"/>
  <c r="C165" i="96"/>
  <c r="F165" i="96" s="1"/>
  <c r="J165" i="96" s="1"/>
  <c r="C164" i="96"/>
  <c r="F164" i="96" s="1"/>
  <c r="J164" i="96" s="1"/>
  <c r="C163" i="96"/>
  <c r="F163" i="96" s="1"/>
  <c r="J163" i="96" s="1"/>
  <c r="C161" i="96"/>
  <c r="F161" i="96" s="1"/>
  <c r="J161" i="96" s="1"/>
  <c r="C160" i="96"/>
  <c r="F160" i="96" s="1"/>
  <c r="J160" i="96" s="1"/>
  <c r="C159" i="96"/>
  <c r="F159" i="96" s="1"/>
  <c r="J159" i="96" s="1"/>
  <c r="C157" i="96"/>
  <c r="F157" i="96" s="1"/>
  <c r="J157" i="96" s="1"/>
  <c r="C156" i="96"/>
  <c r="F156" i="96" s="1"/>
  <c r="J156" i="96" s="1"/>
  <c r="C155" i="96"/>
  <c r="F155" i="96" s="1"/>
  <c r="J155" i="96" s="1"/>
  <c r="C153" i="96"/>
  <c r="F153" i="96" s="1"/>
  <c r="J153" i="96" s="1"/>
  <c r="C152" i="96"/>
  <c r="F152" i="96" s="1"/>
  <c r="J152" i="96" s="1"/>
  <c r="C151" i="96"/>
  <c r="F151" i="96" s="1"/>
  <c r="J151" i="96" s="1"/>
  <c r="C148" i="96"/>
  <c r="F148" i="96" s="1"/>
  <c r="J148" i="96" s="1"/>
  <c r="C147" i="96"/>
  <c r="F147" i="96" s="1"/>
  <c r="J147" i="96" s="1"/>
  <c r="C145" i="96"/>
  <c r="F145" i="96" s="1"/>
  <c r="J145" i="96" s="1"/>
  <c r="C143" i="96"/>
  <c r="F143" i="96" s="1"/>
  <c r="J143" i="96" s="1"/>
  <c r="C141" i="96"/>
  <c r="F141" i="96" s="1"/>
  <c r="J141" i="96" s="1"/>
  <c r="C140" i="96"/>
  <c r="F140" i="96" s="1"/>
  <c r="J140" i="96" s="1"/>
  <c r="C139" i="96"/>
  <c r="F139" i="96" s="1"/>
  <c r="J139" i="96" s="1"/>
  <c r="C137" i="96"/>
  <c r="F137" i="96" s="1"/>
  <c r="J137" i="96" s="1"/>
  <c r="C136" i="96"/>
  <c r="F136" i="96" s="1"/>
  <c r="J136" i="96" s="1"/>
  <c r="C135" i="96"/>
  <c r="F135" i="96" s="1"/>
  <c r="J135" i="96" s="1"/>
  <c r="C133" i="96"/>
  <c r="F133" i="96" s="1"/>
  <c r="J133" i="96" s="1"/>
  <c r="C132" i="96"/>
  <c r="F132" i="96" s="1"/>
  <c r="J132" i="96" s="1"/>
  <c r="C131" i="96"/>
  <c r="F131" i="96" s="1"/>
  <c r="J131" i="96" s="1"/>
  <c r="C129" i="96"/>
  <c r="F129" i="96" s="1"/>
  <c r="J129" i="96" s="1"/>
  <c r="C127" i="96"/>
  <c r="F127" i="96" s="1"/>
  <c r="J127" i="96" s="1"/>
  <c r="C125" i="96"/>
  <c r="F125" i="96" s="1"/>
  <c r="J125" i="96" s="1"/>
  <c r="C124" i="96"/>
  <c r="F124" i="96" s="1"/>
  <c r="J124" i="96" s="1"/>
  <c r="C123" i="96"/>
  <c r="F123" i="96" s="1"/>
  <c r="J123" i="96" s="1"/>
  <c r="C121" i="96"/>
  <c r="F121" i="96" s="1"/>
  <c r="J121" i="96" s="1"/>
  <c r="C120" i="96"/>
  <c r="F120" i="96" s="1"/>
  <c r="J120" i="96" s="1"/>
  <c r="C119" i="96"/>
  <c r="F119" i="96" s="1"/>
  <c r="J119" i="96" s="1"/>
  <c r="C115" i="96"/>
  <c r="F115" i="96" s="1"/>
  <c r="J115" i="96" s="1"/>
  <c r="C113" i="96"/>
  <c r="F113" i="96" s="1"/>
  <c r="J113" i="96" s="1"/>
  <c r="C111" i="96"/>
  <c r="F111" i="96" s="1"/>
  <c r="J111" i="96" s="1"/>
  <c r="C107" i="96"/>
  <c r="F107" i="96" s="1"/>
  <c r="J107" i="96" s="1"/>
  <c r="C103" i="96"/>
  <c r="F103" i="96" s="1"/>
  <c r="J103" i="96" s="1"/>
  <c r="C100" i="96"/>
  <c r="F100" i="96" s="1"/>
  <c r="J100" i="96" s="1"/>
  <c r="C97" i="96"/>
  <c r="F97" i="96" s="1"/>
  <c r="J97" i="96" s="1"/>
  <c r="C95" i="96"/>
  <c r="F95" i="96" s="1"/>
  <c r="J95" i="96" s="1"/>
  <c r="C93" i="96"/>
  <c r="F93" i="96" s="1"/>
  <c r="J93" i="96" s="1"/>
  <c r="C92" i="96"/>
  <c r="F92" i="96" s="1"/>
  <c r="J92" i="96" s="1"/>
  <c r="C89" i="96"/>
  <c r="F89" i="96" s="1"/>
  <c r="J89" i="96" s="1"/>
  <c r="C88" i="96"/>
  <c r="F88" i="96" s="1"/>
  <c r="J88" i="96" s="1"/>
  <c r="C87" i="96"/>
  <c r="F87" i="96" s="1"/>
  <c r="J87" i="96" s="1"/>
  <c r="C84" i="96"/>
  <c r="F84" i="96" s="1"/>
  <c r="J84" i="96" s="1"/>
  <c r="C83" i="96"/>
  <c r="F83" i="96" s="1"/>
  <c r="J83" i="96" s="1"/>
  <c r="C79" i="96"/>
  <c r="F79" i="96" s="1"/>
  <c r="J79" i="96" s="1"/>
  <c r="C77" i="96"/>
  <c r="F77" i="96" s="1"/>
  <c r="J77" i="96" s="1"/>
  <c r="C75" i="96"/>
  <c r="F75" i="96" s="1"/>
  <c r="J75" i="96" s="1"/>
  <c r="C69" i="96"/>
  <c r="F69" i="96" s="1"/>
  <c r="J69" i="96" s="1"/>
  <c r="C67" i="96"/>
  <c r="F67" i="96" s="1"/>
  <c r="J67" i="96" s="1"/>
  <c r="C65" i="96"/>
  <c r="F65" i="96" s="1"/>
  <c r="J65" i="96" s="1"/>
  <c r="C63" i="96"/>
  <c r="F63" i="96" s="1"/>
  <c r="J63" i="96" s="1"/>
  <c r="C59" i="96"/>
  <c r="F59" i="96" s="1"/>
  <c r="J59" i="96" s="1"/>
  <c r="C55" i="96"/>
  <c r="F55" i="96" s="1"/>
  <c r="J55" i="96" s="1"/>
  <c r="C51" i="96"/>
  <c r="F51" i="96" s="1"/>
  <c r="J51" i="96" s="1"/>
  <c r="C49" i="96"/>
  <c r="F49" i="96" s="1"/>
  <c r="J49" i="96" s="1"/>
  <c r="C47" i="96"/>
  <c r="F47" i="96" s="1"/>
  <c r="J47" i="96" s="1"/>
  <c r="C45" i="96"/>
  <c r="F45" i="96" s="1"/>
  <c r="J45" i="96" s="1"/>
  <c r="C43" i="96"/>
  <c r="F43" i="96" s="1"/>
  <c r="J43" i="96" s="1"/>
  <c r="C40" i="96"/>
  <c r="F40" i="96" s="1"/>
  <c r="J40" i="96" s="1"/>
  <c r="C39" i="96"/>
  <c r="F39" i="96" s="1"/>
  <c r="J39" i="96" s="1"/>
  <c r="C37" i="96"/>
  <c r="F37" i="96" s="1"/>
  <c r="J37" i="96" s="1"/>
  <c r="C31" i="96"/>
  <c r="F31" i="96" s="1"/>
  <c r="J31" i="96" s="1"/>
  <c r="C28" i="96"/>
  <c r="F28" i="96" s="1"/>
  <c r="J28" i="96" s="1"/>
  <c r="C27" i="96"/>
  <c r="F27" i="96" s="1"/>
  <c r="J27" i="96" s="1"/>
  <c r="C23" i="96"/>
  <c r="F23" i="96" s="1"/>
  <c r="J23" i="96" s="1"/>
  <c r="C19" i="96"/>
  <c r="F19" i="96" s="1"/>
  <c r="J19" i="96" s="1"/>
  <c r="C16" i="96"/>
  <c r="F16" i="96" s="1"/>
  <c r="J16" i="96" s="1"/>
  <c r="C15" i="96"/>
  <c r="F15" i="96" s="1"/>
  <c r="J15" i="96" s="1"/>
  <c r="C11" i="96"/>
  <c r="F11" i="96" s="1"/>
  <c r="J11" i="96" s="1"/>
  <c r="C224" i="95"/>
  <c r="F224" i="95" s="1"/>
  <c r="J224" i="95" s="1"/>
  <c r="C219" i="95"/>
  <c r="F219" i="95" s="1"/>
  <c r="J219" i="95" s="1"/>
  <c r="C215" i="95"/>
  <c r="F215" i="95" s="1"/>
  <c r="J215" i="95" s="1"/>
  <c r="C214" i="95"/>
  <c r="F214" i="95" s="1"/>
  <c r="J214" i="95" s="1"/>
  <c r="C208" i="95"/>
  <c r="F208" i="95" s="1"/>
  <c r="J208" i="95" s="1"/>
  <c r="C199" i="95"/>
  <c r="F199" i="95" s="1"/>
  <c r="J199" i="95" s="1"/>
  <c r="C194" i="95"/>
  <c r="F194" i="95" s="1"/>
  <c r="J194" i="95" s="1"/>
  <c r="C188" i="95"/>
  <c r="F188" i="95" s="1"/>
  <c r="J188" i="95" s="1"/>
  <c r="C183" i="95"/>
  <c r="F183" i="95" s="1"/>
  <c r="J183" i="95" s="1"/>
  <c r="C179" i="95"/>
  <c r="F179" i="95" s="1"/>
  <c r="J179" i="95" s="1"/>
  <c r="C175" i="95"/>
  <c r="F175" i="95" s="1"/>
  <c r="J175" i="95" s="1"/>
  <c r="C171" i="95"/>
  <c r="F171" i="95" s="1"/>
  <c r="J171" i="95" s="1"/>
  <c r="C166" i="95"/>
  <c r="F166" i="95" s="1"/>
  <c r="J166" i="95" s="1"/>
  <c r="C162" i="95"/>
  <c r="F162" i="95" s="1"/>
  <c r="J162" i="95" s="1"/>
  <c r="C158" i="95"/>
  <c r="F158" i="95" s="1"/>
  <c r="J158" i="95" s="1"/>
  <c r="C154" i="95"/>
  <c r="F154" i="95" s="1"/>
  <c r="J154" i="95" s="1"/>
  <c r="C150" i="95"/>
  <c r="F150" i="95" s="1"/>
  <c r="J150" i="95" s="1"/>
  <c r="C146" i="95"/>
  <c r="F146" i="95" s="1"/>
  <c r="J146" i="95" s="1"/>
  <c r="C144" i="95"/>
  <c r="F144" i="95" s="1"/>
  <c r="J144" i="95" s="1"/>
  <c r="C142" i="95"/>
  <c r="F142" i="95" s="1"/>
  <c r="J142" i="95" s="1"/>
  <c r="C138" i="95"/>
  <c r="F138" i="95" s="1"/>
  <c r="J138" i="95" s="1"/>
  <c r="C134" i="95"/>
  <c r="F134" i="95" s="1"/>
  <c r="J134" i="95" s="1"/>
  <c r="C130" i="95"/>
  <c r="F130" i="95" s="1"/>
  <c r="J130" i="95" s="1"/>
  <c r="C126" i="95"/>
  <c r="F126" i="95" s="1"/>
  <c r="J126" i="95" s="1"/>
  <c r="C122" i="95"/>
  <c r="F122" i="95" s="1"/>
  <c r="J122" i="95" s="1"/>
  <c r="C118" i="95"/>
  <c r="F118" i="95" s="1"/>
  <c r="J118" i="95" s="1"/>
  <c r="C117" i="95"/>
  <c r="F117" i="95" s="1"/>
  <c r="J117" i="95" s="1"/>
  <c r="C114" i="95"/>
  <c r="F114" i="95" s="1"/>
  <c r="J114" i="95" s="1"/>
  <c r="C112" i="95"/>
  <c r="F112" i="95" s="1"/>
  <c r="J112" i="95" s="1"/>
  <c r="C101" i="95"/>
  <c r="F101" i="95" s="1"/>
  <c r="J101" i="95" s="1"/>
  <c r="C98" i="95"/>
  <c r="F98" i="95" s="1"/>
  <c r="J98" i="95" s="1"/>
  <c r="C96" i="95"/>
  <c r="F96" i="95" s="1"/>
  <c r="J96" i="95" s="1"/>
  <c r="C94" i="95"/>
  <c r="F94" i="95" s="1"/>
  <c r="J94" i="95" s="1"/>
  <c r="C90" i="95"/>
  <c r="F90" i="95" s="1"/>
  <c r="J90" i="95" s="1"/>
  <c r="C86" i="95"/>
  <c r="F86" i="95" s="1"/>
  <c r="J86" i="95" s="1"/>
  <c r="C85" i="95"/>
  <c r="F85" i="95" s="1"/>
  <c r="J85" i="95" s="1"/>
  <c r="C82" i="95"/>
  <c r="F82" i="95" s="1"/>
  <c r="J82" i="95" s="1"/>
  <c r="C80" i="95"/>
  <c r="F80" i="95" s="1"/>
  <c r="J80" i="95" s="1"/>
  <c r="C78" i="95"/>
  <c r="F78" i="95" s="1"/>
  <c r="J78" i="95" s="1"/>
  <c r="C76" i="95"/>
  <c r="F76" i="95" s="1"/>
  <c r="J76" i="95" s="1"/>
  <c r="C74" i="95"/>
  <c r="F74" i="95" s="1"/>
  <c r="J74" i="95" s="1"/>
  <c r="C73" i="95"/>
  <c r="F73" i="95" s="1"/>
  <c r="J73" i="95" s="1"/>
  <c r="C70" i="95"/>
  <c r="F70" i="95" s="1"/>
  <c r="J70" i="95" s="1"/>
  <c r="C66" i="95"/>
  <c r="F66" i="95" s="1"/>
  <c r="J66" i="95" s="1"/>
  <c r="C62" i="95"/>
  <c r="F62" i="95" s="1"/>
  <c r="J62" i="95" s="1"/>
  <c r="C61" i="95"/>
  <c r="F61" i="95" s="1"/>
  <c r="J61" i="95" s="1"/>
  <c r="C60" i="95"/>
  <c r="F60" i="95" s="1"/>
  <c r="J60" i="95" s="1"/>
  <c r="C58" i="95"/>
  <c r="F58" i="95" s="1"/>
  <c r="J58" i="95" s="1"/>
  <c r="C56" i="95"/>
  <c r="F56" i="95" s="1"/>
  <c r="J56" i="95" s="1"/>
  <c r="C54" i="95"/>
  <c r="F54" i="95" s="1"/>
  <c r="J54" i="95" s="1"/>
  <c r="C53" i="95"/>
  <c r="F53" i="95" s="1"/>
  <c r="J53" i="95" s="1"/>
  <c r="C52" i="95"/>
  <c r="F52" i="95" s="1"/>
  <c r="J52" i="95" s="1"/>
  <c r="C50" i="95"/>
  <c r="F50" i="95" s="1"/>
  <c r="J50" i="95" s="1"/>
  <c r="C46" i="95"/>
  <c r="F46" i="95" s="1"/>
  <c r="J46" i="95" s="1"/>
  <c r="C44" i="95"/>
  <c r="F44" i="95" s="1"/>
  <c r="J44" i="95" s="1"/>
  <c r="C42" i="95"/>
  <c r="F42" i="95" s="1"/>
  <c r="J42" i="95" s="1"/>
  <c r="C41" i="95"/>
  <c r="F41" i="95" s="1"/>
  <c r="J41" i="95" s="1"/>
  <c r="C38" i="95"/>
  <c r="F38" i="95" s="1"/>
  <c r="J38" i="95" s="1"/>
  <c r="C26" i="95"/>
  <c r="F26" i="95" s="1"/>
  <c r="J26" i="95" s="1"/>
  <c r="C25" i="95"/>
  <c r="F25" i="95" s="1"/>
  <c r="J25" i="95" s="1"/>
  <c r="C24" i="95"/>
  <c r="F24" i="95" s="1"/>
  <c r="J24" i="95" s="1"/>
  <c r="C22" i="95"/>
  <c r="F22" i="95" s="1"/>
  <c r="J22" i="95" s="1"/>
  <c r="C21" i="95"/>
  <c r="F21" i="95" s="1"/>
  <c r="J21" i="95" s="1"/>
  <c r="C20" i="95"/>
  <c r="F20" i="95" s="1"/>
  <c r="J20" i="95" s="1"/>
  <c r="C17" i="95"/>
  <c r="F17" i="95" s="1"/>
  <c r="J17" i="95" s="1"/>
  <c r="C14" i="95"/>
  <c r="F14" i="95" s="1"/>
  <c r="J14" i="95" s="1"/>
  <c r="C13" i="95"/>
  <c r="F13" i="95" s="1"/>
  <c r="J13" i="95" s="1"/>
  <c r="C12" i="95"/>
  <c r="F12" i="95" s="1"/>
  <c r="J12" i="95" s="1"/>
  <c r="C10" i="95"/>
  <c r="C239" i="95"/>
  <c r="F239" i="95" s="1"/>
  <c r="J239" i="95" s="1"/>
  <c r="C238" i="95"/>
  <c r="C237" i="95"/>
  <c r="F237" i="95" s="1"/>
  <c r="J237" i="95" s="1"/>
  <c r="C234" i="95"/>
  <c r="F234" i="95" s="1"/>
  <c r="J234" i="95" s="1"/>
  <c r="C235" i="96"/>
  <c r="F235" i="96" s="1"/>
  <c r="J235" i="96" s="1"/>
  <c r="C35" i="101"/>
  <c r="F35" i="101" s="1"/>
  <c r="J35" i="101" s="1"/>
  <c r="C57" i="100"/>
  <c r="F57" i="100" s="1"/>
  <c r="J57" i="100" s="1"/>
  <c r="C176" i="100"/>
  <c r="F176" i="100" s="1"/>
  <c r="J176" i="100" s="1"/>
  <c r="F278" i="94"/>
  <c r="J278" i="94" s="1"/>
  <c r="F294" i="94"/>
  <c r="J294" i="94" s="1"/>
  <c r="F282" i="94"/>
  <c r="J282" i="94" s="1"/>
  <c r="F241" i="94"/>
  <c r="J241" i="94" s="1"/>
  <c r="C241" i="95" s="1"/>
  <c r="F274" i="94"/>
  <c r="J274" i="94" s="1"/>
  <c r="C9" i="85"/>
  <c r="F10" i="95" l="1"/>
  <c r="J10" i="95" s="1"/>
  <c r="C10" i="96" s="1"/>
  <c r="F10" i="96" s="1"/>
  <c r="J10" i="96" s="1"/>
  <c r="F238" i="95"/>
  <c r="J238" i="95" s="1"/>
  <c r="C238" i="96" s="1"/>
  <c r="F238" i="96" s="1"/>
  <c r="J238" i="96" s="1"/>
  <c r="C57" i="101"/>
  <c r="F57" i="101" s="1"/>
  <c r="J57" i="101" s="1"/>
  <c r="C102" i="103"/>
  <c r="F102" i="103" s="1"/>
  <c r="J102" i="103" s="1"/>
  <c r="C105" i="102"/>
  <c r="F105" i="102" s="1"/>
  <c r="J105" i="102" s="1"/>
  <c r="C167" i="103"/>
  <c r="F167" i="103" s="1"/>
  <c r="J167" i="103" s="1"/>
  <c r="C30" i="103"/>
  <c r="F30" i="103" s="1"/>
  <c r="J30" i="103" s="1"/>
  <c r="C71" i="103"/>
  <c r="F71" i="103" s="1"/>
  <c r="J71" i="103" s="1"/>
  <c r="C109" i="103"/>
  <c r="F109" i="103" s="1"/>
  <c r="J109" i="103" s="1"/>
  <c r="C149" i="103"/>
  <c r="F149" i="103" s="1"/>
  <c r="J149" i="103" s="1"/>
  <c r="C33" i="103"/>
  <c r="F33" i="103" s="1"/>
  <c r="J33" i="103" s="1"/>
  <c r="C35" i="102"/>
  <c r="F35" i="102" s="1"/>
  <c r="J35" i="102" s="1"/>
  <c r="C18" i="103"/>
  <c r="F18" i="103" s="1"/>
  <c r="J18" i="103" s="1"/>
  <c r="C48" i="103"/>
  <c r="F48" i="103" s="1"/>
  <c r="J48" i="103" s="1"/>
  <c r="C186" i="103"/>
  <c r="F186" i="103" s="1"/>
  <c r="J186" i="103" s="1"/>
  <c r="C34" i="102"/>
  <c r="F34" i="102" s="1"/>
  <c r="J34" i="102" s="1"/>
  <c r="C203" i="103"/>
  <c r="F203" i="103" s="1"/>
  <c r="J203" i="103" s="1"/>
  <c r="C110" i="103"/>
  <c r="F110" i="103" s="1"/>
  <c r="J110" i="103" s="1"/>
  <c r="C236" i="103"/>
  <c r="F236" i="103" s="1"/>
  <c r="J236" i="103" s="1"/>
  <c r="C72" i="103"/>
  <c r="F72" i="103" s="1"/>
  <c r="J72" i="103" s="1"/>
  <c r="C169" i="103"/>
  <c r="F169" i="103" s="1"/>
  <c r="J169" i="103" s="1"/>
  <c r="C205" i="103"/>
  <c r="F205" i="103" s="1"/>
  <c r="J205" i="103" s="1"/>
  <c r="C64" i="103"/>
  <c r="F64" i="103" s="1"/>
  <c r="J64" i="103" s="1"/>
  <c r="C81" i="103"/>
  <c r="F81" i="103" s="1"/>
  <c r="J81" i="103" s="1"/>
  <c r="C91" i="103"/>
  <c r="F91" i="103" s="1"/>
  <c r="J91" i="103" s="1"/>
  <c r="C182" i="103"/>
  <c r="F182" i="103" s="1"/>
  <c r="J182" i="103" s="1"/>
  <c r="C106" i="102"/>
  <c r="C36" i="104"/>
  <c r="F36" i="104" s="1"/>
  <c r="J36" i="104" s="1"/>
  <c r="C68" i="103"/>
  <c r="F68" i="103" s="1"/>
  <c r="J68" i="103" s="1"/>
  <c r="C176" i="101"/>
  <c r="F176" i="101" s="1"/>
  <c r="J176" i="101" s="1"/>
  <c r="C29" i="103"/>
  <c r="F29" i="103" s="1"/>
  <c r="J29" i="103" s="1"/>
  <c r="C116" i="103"/>
  <c r="F116" i="103" s="1"/>
  <c r="J116" i="103" s="1"/>
  <c r="C128" i="103"/>
  <c r="F128" i="103" s="1"/>
  <c r="J128" i="103" s="1"/>
  <c r="C223" i="103"/>
  <c r="F223" i="103" s="1"/>
  <c r="J223" i="103" s="1"/>
  <c r="C108" i="103"/>
  <c r="F108" i="103" s="1"/>
  <c r="J108" i="103" s="1"/>
  <c r="C170" i="103"/>
  <c r="F170" i="103" s="1"/>
  <c r="J170" i="103" s="1"/>
  <c r="C99" i="103"/>
  <c r="F99" i="103" s="1"/>
  <c r="J99" i="103" s="1"/>
  <c r="C220" i="103"/>
  <c r="F220" i="103" s="1"/>
  <c r="J220" i="103" s="1"/>
  <c r="C104" i="103"/>
  <c r="F104" i="103" s="1"/>
  <c r="J104" i="103" s="1"/>
  <c r="C244" i="95"/>
  <c r="F244" i="95" s="1"/>
  <c r="J244" i="95" s="1"/>
  <c r="C248" i="95"/>
  <c r="F248" i="95" s="1"/>
  <c r="J248" i="95" s="1"/>
  <c r="C252" i="95"/>
  <c r="C256" i="95"/>
  <c r="F256" i="95" s="1"/>
  <c r="J256" i="95" s="1"/>
  <c r="C260" i="95"/>
  <c r="F260" i="95" s="1"/>
  <c r="J260" i="95" s="1"/>
  <c r="C264" i="95"/>
  <c r="F264" i="95" s="1"/>
  <c r="J264" i="95" s="1"/>
  <c r="C268" i="95"/>
  <c r="C272" i="95"/>
  <c r="F272" i="95" s="1"/>
  <c r="J272" i="95" s="1"/>
  <c r="C276" i="95"/>
  <c r="F276" i="95" s="1"/>
  <c r="J276" i="95" s="1"/>
  <c r="C280" i="95"/>
  <c r="F280" i="95" s="1"/>
  <c r="J280" i="95" s="1"/>
  <c r="C284" i="95"/>
  <c r="C288" i="95"/>
  <c r="F288" i="95" s="1"/>
  <c r="J288" i="95" s="1"/>
  <c r="C292" i="95"/>
  <c r="F292" i="95" s="1"/>
  <c r="J292" i="95" s="1"/>
  <c r="C296" i="95"/>
  <c r="F296" i="95" s="1"/>
  <c r="J296" i="95" s="1"/>
  <c r="C300" i="95"/>
  <c r="C304" i="95"/>
  <c r="F304" i="95" s="1"/>
  <c r="J304" i="95" s="1"/>
  <c r="C308" i="95"/>
  <c r="F308" i="95" s="1"/>
  <c r="J308" i="95" s="1"/>
  <c r="C312" i="95"/>
  <c r="F312" i="95" s="1"/>
  <c r="J312" i="95" s="1"/>
  <c r="C316" i="95"/>
  <c r="F316" i="95" s="1"/>
  <c r="J316" i="95" s="1"/>
  <c r="C320" i="95"/>
  <c r="F320" i="95" s="1"/>
  <c r="J320" i="95" s="1"/>
  <c r="C324" i="95"/>
  <c r="F324" i="95" s="1"/>
  <c r="J324" i="95" s="1"/>
  <c r="C328" i="95"/>
  <c r="F328" i="95" s="1"/>
  <c r="J328" i="95" s="1"/>
  <c r="C332" i="95"/>
  <c r="F332" i="95" s="1"/>
  <c r="J332" i="95" s="1"/>
  <c r="C336" i="95"/>
  <c r="F336" i="95" s="1"/>
  <c r="J336" i="95" s="1"/>
  <c r="C340" i="95"/>
  <c r="F340" i="95" s="1"/>
  <c r="J340" i="95" s="1"/>
  <c r="C344" i="95"/>
  <c r="F344" i="95" s="1"/>
  <c r="J344" i="95" s="1"/>
  <c r="C348" i="95"/>
  <c r="F348" i="95" s="1"/>
  <c r="J348" i="95" s="1"/>
  <c r="C352" i="95"/>
  <c r="F352" i="95" s="1"/>
  <c r="J352" i="95" s="1"/>
  <c r="C356" i="95"/>
  <c r="F356" i="95" s="1"/>
  <c r="J356" i="95" s="1"/>
  <c r="C360" i="95"/>
  <c r="F360" i="95" s="1"/>
  <c r="J360" i="95" s="1"/>
  <c r="C364" i="95"/>
  <c r="F364" i="95" s="1"/>
  <c r="J364" i="95" s="1"/>
  <c r="C368" i="95"/>
  <c r="F368" i="95" s="1"/>
  <c r="J368" i="95" s="1"/>
  <c r="C372" i="95"/>
  <c r="F372" i="95" s="1"/>
  <c r="J372" i="95" s="1"/>
  <c r="C376" i="95"/>
  <c r="F376" i="95" s="1"/>
  <c r="J376" i="95" s="1"/>
  <c r="C380" i="95"/>
  <c r="F380" i="95" s="1"/>
  <c r="J380" i="95" s="1"/>
  <c r="C384" i="95"/>
  <c r="F384" i="95" s="1"/>
  <c r="J384" i="95" s="1"/>
  <c r="C388" i="95"/>
  <c r="F388" i="95" s="1"/>
  <c r="J388" i="95" s="1"/>
  <c r="C392" i="95"/>
  <c r="F392" i="95" s="1"/>
  <c r="J392" i="95" s="1"/>
  <c r="C396" i="95"/>
  <c r="F396" i="95" s="1"/>
  <c r="J396" i="95" s="1"/>
  <c r="C400" i="95"/>
  <c r="F400" i="95" s="1"/>
  <c r="J400" i="95" s="1"/>
  <c r="C245" i="95"/>
  <c r="F245" i="95" s="1"/>
  <c r="J245" i="95" s="1"/>
  <c r="C249" i="95"/>
  <c r="F249" i="95" s="1"/>
  <c r="J249" i="95" s="1"/>
  <c r="C253" i="95"/>
  <c r="F253" i="95" s="1"/>
  <c r="J253" i="95" s="1"/>
  <c r="C257" i="95"/>
  <c r="F257" i="95" s="1"/>
  <c r="J257" i="95" s="1"/>
  <c r="C261" i="95"/>
  <c r="F261" i="95" s="1"/>
  <c r="J261" i="95" s="1"/>
  <c r="C265" i="95"/>
  <c r="F265" i="95" s="1"/>
  <c r="J265" i="95" s="1"/>
  <c r="C269" i="95"/>
  <c r="F269" i="95" s="1"/>
  <c r="J269" i="95" s="1"/>
  <c r="C273" i="95"/>
  <c r="F273" i="95" s="1"/>
  <c r="J273" i="95" s="1"/>
  <c r="C277" i="95"/>
  <c r="F277" i="95" s="1"/>
  <c r="J277" i="95" s="1"/>
  <c r="C281" i="95"/>
  <c r="F281" i="95" s="1"/>
  <c r="J281" i="95" s="1"/>
  <c r="C285" i="95"/>
  <c r="F285" i="95" s="1"/>
  <c r="J285" i="95" s="1"/>
  <c r="C289" i="95"/>
  <c r="F289" i="95" s="1"/>
  <c r="J289" i="95" s="1"/>
  <c r="C293" i="95"/>
  <c r="F293" i="95" s="1"/>
  <c r="J293" i="95" s="1"/>
  <c r="C297" i="95"/>
  <c r="F297" i="95" s="1"/>
  <c r="J297" i="95" s="1"/>
  <c r="C301" i="95"/>
  <c r="F301" i="95" s="1"/>
  <c r="J301" i="95" s="1"/>
  <c r="C305" i="95"/>
  <c r="F305" i="95" s="1"/>
  <c r="J305" i="95" s="1"/>
  <c r="C309" i="95"/>
  <c r="F309" i="95" s="1"/>
  <c r="J309" i="95" s="1"/>
  <c r="C313" i="95"/>
  <c r="F313" i="95" s="1"/>
  <c r="J313" i="95" s="1"/>
  <c r="C317" i="95"/>
  <c r="F317" i="95" s="1"/>
  <c r="J317" i="95" s="1"/>
  <c r="C321" i="95"/>
  <c r="F321" i="95" s="1"/>
  <c r="J321" i="95" s="1"/>
  <c r="C325" i="95"/>
  <c r="F325" i="95" s="1"/>
  <c r="J325" i="95" s="1"/>
  <c r="C329" i="95"/>
  <c r="F329" i="95" s="1"/>
  <c r="J329" i="95" s="1"/>
  <c r="C333" i="95"/>
  <c r="F333" i="95" s="1"/>
  <c r="J333" i="95" s="1"/>
  <c r="C337" i="95"/>
  <c r="F337" i="95" s="1"/>
  <c r="J337" i="95" s="1"/>
  <c r="C341" i="95"/>
  <c r="F341" i="95" s="1"/>
  <c r="J341" i="95" s="1"/>
  <c r="C345" i="95"/>
  <c r="F345" i="95" s="1"/>
  <c r="J345" i="95" s="1"/>
  <c r="C349" i="95"/>
  <c r="F349" i="95" s="1"/>
  <c r="J349" i="95" s="1"/>
  <c r="C353" i="95"/>
  <c r="F353" i="95" s="1"/>
  <c r="J353" i="95" s="1"/>
  <c r="C357" i="95"/>
  <c r="F357" i="95" s="1"/>
  <c r="J357" i="95" s="1"/>
  <c r="C361" i="95"/>
  <c r="F361" i="95" s="1"/>
  <c r="J361" i="95" s="1"/>
  <c r="C365" i="95"/>
  <c r="F365" i="95" s="1"/>
  <c r="J365" i="95" s="1"/>
  <c r="C369" i="95"/>
  <c r="F369" i="95" s="1"/>
  <c r="J369" i="95" s="1"/>
  <c r="C373" i="95"/>
  <c r="F373" i="95" s="1"/>
  <c r="J373" i="95" s="1"/>
  <c r="C377" i="95"/>
  <c r="F377" i="95" s="1"/>
  <c r="J377" i="95" s="1"/>
  <c r="C381" i="95"/>
  <c r="F381" i="95" s="1"/>
  <c r="J381" i="95" s="1"/>
  <c r="C385" i="95"/>
  <c r="F385" i="95" s="1"/>
  <c r="J385" i="95" s="1"/>
  <c r="C389" i="95"/>
  <c r="F389" i="95" s="1"/>
  <c r="J389" i="95" s="1"/>
  <c r="C393" i="95"/>
  <c r="F393" i="95" s="1"/>
  <c r="J393" i="95" s="1"/>
  <c r="C397" i="95"/>
  <c r="F397" i="95" s="1"/>
  <c r="J397" i="95" s="1"/>
  <c r="C401" i="95"/>
  <c r="F401" i="95" s="1"/>
  <c r="J401" i="95" s="1"/>
  <c r="C242" i="95"/>
  <c r="F242" i="95" s="1"/>
  <c r="J242" i="95" s="1"/>
  <c r="C246" i="95"/>
  <c r="F246" i="95" s="1"/>
  <c r="J246" i="95" s="1"/>
  <c r="C250" i="95"/>
  <c r="F250" i="95" s="1"/>
  <c r="J250" i="95" s="1"/>
  <c r="C254" i="95"/>
  <c r="F254" i="95" s="1"/>
  <c r="J254" i="95" s="1"/>
  <c r="C258" i="95"/>
  <c r="F258" i="95" s="1"/>
  <c r="J258" i="95" s="1"/>
  <c r="C262" i="95"/>
  <c r="F262" i="95" s="1"/>
  <c r="J262" i="95" s="1"/>
  <c r="C266" i="95"/>
  <c r="F266" i="95" s="1"/>
  <c r="J266" i="95" s="1"/>
  <c r="C270" i="95"/>
  <c r="F270" i="95" s="1"/>
  <c r="J270" i="95" s="1"/>
  <c r="C274" i="95"/>
  <c r="F274" i="95" s="1"/>
  <c r="J274" i="95" s="1"/>
  <c r="C278" i="95"/>
  <c r="F278" i="95" s="1"/>
  <c r="J278" i="95" s="1"/>
  <c r="C282" i="95"/>
  <c r="F282" i="95" s="1"/>
  <c r="J282" i="95" s="1"/>
  <c r="C286" i="95"/>
  <c r="F286" i="95" s="1"/>
  <c r="J286" i="95" s="1"/>
  <c r="C290" i="95"/>
  <c r="F290" i="95" s="1"/>
  <c r="J290" i="95" s="1"/>
  <c r="C294" i="95"/>
  <c r="F294" i="95" s="1"/>
  <c r="J294" i="95" s="1"/>
  <c r="C298" i="95"/>
  <c r="F298" i="95" s="1"/>
  <c r="J298" i="95" s="1"/>
  <c r="C302" i="95"/>
  <c r="F302" i="95" s="1"/>
  <c r="J302" i="95" s="1"/>
  <c r="C306" i="95"/>
  <c r="F306" i="95" s="1"/>
  <c r="J306" i="95" s="1"/>
  <c r="C310" i="95"/>
  <c r="F310" i="95" s="1"/>
  <c r="J310" i="95" s="1"/>
  <c r="C314" i="95"/>
  <c r="F314" i="95" s="1"/>
  <c r="J314" i="95" s="1"/>
  <c r="C318" i="95"/>
  <c r="F318" i="95" s="1"/>
  <c r="J318" i="95" s="1"/>
  <c r="C322" i="95"/>
  <c r="F322" i="95" s="1"/>
  <c r="J322" i="95" s="1"/>
  <c r="C326" i="95"/>
  <c r="F326" i="95" s="1"/>
  <c r="J326" i="95" s="1"/>
  <c r="C330" i="95"/>
  <c r="F330" i="95" s="1"/>
  <c r="J330" i="95" s="1"/>
  <c r="C334" i="95"/>
  <c r="F334" i="95" s="1"/>
  <c r="J334" i="95" s="1"/>
  <c r="C338" i="95"/>
  <c r="F338" i="95" s="1"/>
  <c r="J338" i="95" s="1"/>
  <c r="C342" i="95"/>
  <c r="F342" i="95" s="1"/>
  <c r="J342" i="95" s="1"/>
  <c r="C346" i="95"/>
  <c r="F346" i="95" s="1"/>
  <c r="J346" i="95" s="1"/>
  <c r="C350" i="95"/>
  <c r="F350" i="95" s="1"/>
  <c r="J350" i="95" s="1"/>
  <c r="C354" i="95"/>
  <c r="F354" i="95" s="1"/>
  <c r="J354" i="95" s="1"/>
  <c r="C358" i="95"/>
  <c r="F358" i="95" s="1"/>
  <c r="J358" i="95" s="1"/>
  <c r="C362" i="95"/>
  <c r="F362" i="95" s="1"/>
  <c r="J362" i="95" s="1"/>
  <c r="C366" i="95"/>
  <c r="F366" i="95" s="1"/>
  <c r="J366" i="95" s="1"/>
  <c r="C370" i="95"/>
  <c r="F370" i="95" s="1"/>
  <c r="J370" i="95" s="1"/>
  <c r="C374" i="95"/>
  <c r="F374" i="95" s="1"/>
  <c r="J374" i="95" s="1"/>
  <c r="C378" i="95"/>
  <c r="F378" i="95" s="1"/>
  <c r="J378" i="95" s="1"/>
  <c r="C382" i="95"/>
  <c r="F382" i="95" s="1"/>
  <c r="J382" i="95" s="1"/>
  <c r="C386" i="95"/>
  <c r="F386" i="95" s="1"/>
  <c r="J386" i="95" s="1"/>
  <c r="C390" i="95"/>
  <c r="F390" i="95" s="1"/>
  <c r="J390" i="95" s="1"/>
  <c r="C394" i="95"/>
  <c r="F394" i="95" s="1"/>
  <c r="J394" i="95" s="1"/>
  <c r="C398" i="95"/>
  <c r="F398" i="95" s="1"/>
  <c r="J398" i="95" s="1"/>
  <c r="C243" i="95"/>
  <c r="F243" i="95" s="1"/>
  <c r="J243" i="95" s="1"/>
  <c r="C247" i="95"/>
  <c r="F247" i="95" s="1"/>
  <c r="J247" i="95" s="1"/>
  <c r="C251" i="95"/>
  <c r="F251" i="95" s="1"/>
  <c r="J251" i="95" s="1"/>
  <c r="C255" i="95"/>
  <c r="F255" i="95" s="1"/>
  <c r="J255" i="95" s="1"/>
  <c r="C259" i="95"/>
  <c r="F259" i="95" s="1"/>
  <c r="J259" i="95" s="1"/>
  <c r="C263" i="95"/>
  <c r="F263" i="95" s="1"/>
  <c r="J263" i="95" s="1"/>
  <c r="C267" i="95"/>
  <c r="F267" i="95" s="1"/>
  <c r="J267" i="95" s="1"/>
  <c r="C271" i="95"/>
  <c r="F271" i="95" s="1"/>
  <c r="J271" i="95" s="1"/>
  <c r="C275" i="95"/>
  <c r="F275" i="95" s="1"/>
  <c r="J275" i="95" s="1"/>
  <c r="C279" i="95"/>
  <c r="F279" i="95" s="1"/>
  <c r="J279" i="95" s="1"/>
  <c r="C283" i="95"/>
  <c r="F283" i="95" s="1"/>
  <c r="J283" i="95" s="1"/>
  <c r="C287" i="95"/>
  <c r="F287" i="95" s="1"/>
  <c r="J287" i="95" s="1"/>
  <c r="C291" i="95"/>
  <c r="F291" i="95" s="1"/>
  <c r="J291" i="95" s="1"/>
  <c r="C295" i="95"/>
  <c r="F295" i="95" s="1"/>
  <c r="J295" i="95" s="1"/>
  <c r="C299" i="95"/>
  <c r="F299" i="95" s="1"/>
  <c r="J299" i="95" s="1"/>
  <c r="C303" i="95"/>
  <c r="F303" i="95" s="1"/>
  <c r="J303" i="95" s="1"/>
  <c r="C307" i="95"/>
  <c r="F307" i="95" s="1"/>
  <c r="J307" i="95" s="1"/>
  <c r="C311" i="95"/>
  <c r="F311" i="95" s="1"/>
  <c r="J311" i="95" s="1"/>
  <c r="C315" i="95"/>
  <c r="C319" i="95"/>
  <c r="F319" i="95" s="1"/>
  <c r="J319" i="95" s="1"/>
  <c r="C323" i="95"/>
  <c r="F323" i="95" s="1"/>
  <c r="J323" i="95" s="1"/>
  <c r="C327" i="95"/>
  <c r="F327" i="95" s="1"/>
  <c r="J327" i="95" s="1"/>
  <c r="C331" i="95"/>
  <c r="C335" i="95"/>
  <c r="F335" i="95" s="1"/>
  <c r="J335" i="95" s="1"/>
  <c r="C339" i="95"/>
  <c r="F339" i="95" s="1"/>
  <c r="J339" i="95" s="1"/>
  <c r="C343" i="95"/>
  <c r="F343" i="95" s="1"/>
  <c r="J343" i="95" s="1"/>
  <c r="C347" i="95"/>
  <c r="F347" i="95" s="1"/>
  <c r="J347" i="95" s="1"/>
  <c r="C351" i="95"/>
  <c r="F351" i="95" s="1"/>
  <c r="J351" i="95" s="1"/>
  <c r="C355" i="95"/>
  <c r="F355" i="95" s="1"/>
  <c r="J355" i="95" s="1"/>
  <c r="C359" i="95"/>
  <c r="F359" i="95" s="1"/>
  <c r="J359" i="95" s="1"/>
  <c r="C363" i="95"/>
  <c r="F363" i="95" s="1"/>
  <c r="J363" i="95" s="1"/>
  <c r="C367" i="95"/>
  <c r="F367" i="95" s="1"/>
  <c r="J367" i="95" s="1"/>
  <c r="C371" i="95"/>
  <c r="F371" i="95" s="1"/>
  <c r="J371" i="95" s="1"/>
  <c r="C375" i="95"/>
  <c r="F375" i="95" s="1"/>
  <c r="J375" i="95" s="1"/>
  <c r="C379" i="95"/>
  <c r="F379" i="95" s="1"/>
  <c r="J379" i="95" s="1"/>
  <c r="C383" i="95"/>
  <c r="F383" i="95" s="1"/>
  <c r="J383" i="95" s="1"/>
  <c r="C387" i="95"/>
  <c r="F387" i="95" s="1"/>
  <c r="J387" i="95" s="1"/>
  <c r="C391" i="95"/>
  <c r="F391" i="95" s="1"/>
  <c r="J391" i="95" s="1"/>
  <c r="C395" i="95"/>
  <c r="F395" i="95" s="1"/>
  <c r="J395" i="95" s="1"/>
  <c r="C399" i="95"/>
  <c r="F399" i="95" s="1"/>
  <c r="J399" i="95" s="1"/>
  <c r="C235" i="97"/>
  <c r="F235" i="97" s="1"/>
  <c r="J235" i="97" s="1"/>
  <c r="C234" i="96"/>
  <c r="F234" i="96" s="1"/>
  <c r="J234" i="96" s="1"/>
  <c r="C237" i="96"/>
  <c r="F237" i="96" s="1"/>
  <c r="J237" i="96" s="1"/>
  <c r="C239" i="96"/>
  <c r="F239" i="96" s="1"/>
  <c r="J239" i="96" s="1"/>
  <c r="C12" i="96"/>
  <c r="F12" i="96" s="1"/>
  <c r="J12" i="96" s="1"/>
  <c r="C13" i="96"/>
  <c r="F13" i="96" s="1"/>
  <c r="J13" i="96" s="1"/>
  <c r="C14" i="96"/>
  <c r="F14" i="96" s="1"/>
  <c r="J14" i="96" s="1"/>
  <c r="C17" i="96"/>
  <c r="F17" i="96" s="1"/>
  <c r="J17" i="96" s="1"/>
  <c r="C20" i="96"/>
  <c r="F20" i="96" s="1"/>
  <c r="J20" i="96" s="1"/>
  <c r="C21" i="96"/>
  <c r="F21" i="96" s="1"/>
  <c r="J21" i="96" s="1"/>
  <c r="C22" i="96"/>
  <c r="F22" i="96" s="1"/>
  <c r="J22" i="96" s="1"/>
  <c r="C24" i="96"/>
  <c r="F24" i="96" s="1"/>
  <c r="J24" i="96" s="1"/>
  <c r="C25" i="96"/>
  <c r="F25" i="96" s="1"/>
  <c r="J25" i="96" s="1"/>
  <c r="C26" i="96"/>
  <c r="F26" i="96" s="1"/>
  <c r="J26" i="96" s="1"/>
  <c r="C38" i="96"/>
  <c r="F38" i="96" s="1"/>
  <c r="J38" i="96" s="1"/>
  <c r="C41" i="96"/>
  <c r="F41" i="96" s="1"/>
  <c r="J41" i="96" s="1"/>
  <c r="C42" i="96"/>
  <c r="F42" i="96" s="1"/>
  <c r="J42" i="96" s="1"/>
  <c r="C44" i="96"/>
  <c r="F44" i="96" s="1"/>
  <c r="J44" i="96" s="1"/>
  <c r="C46" i="96"/>
  <c r="F46" i="96" s="1"/>
  <c r="J46" i="96" s="1"/>
  <c r="C50" i="96"/>
  <c r="F50" i="96" s="1"/>
  <c r="J50" i="96" s="1"/>
  <c r="C52" i="96"/>
  <c r="F52" i="96" s="1"/>
  <c r="J52" i="96" s="1"/>
  <c r="C53" i="96"/>
  <c r="F53" i="96" s="1"/>
  <c r="J53" i="96" s="1"/>
  <c r="C54" i="96"/>
  <c r="F54" i="96" s="1"/>
  <c r="J54" i="96" s="1"/>
  <c r="C56" i="96"/>
  <c r="F56" i="96" s="1"/>
  <c r="J56" i="96" s="1"/>
  <c r="C58" i="96"/>
  <c r="F58" i="96" s="1"/>
  <c r="J58" i="96" s="1"/>
  <c r="C60" i="96"/>
  <c r="F60" i="96" s="1"/>
  <c r="J60" i="96" s="1"/>
  <c r="C61" i="96"/>
  <c r="F61" i="96" s="1"/>
  <c r="J61" i="96" s="1"/>
  <c r="C62" i="96"/>
  <c r="F62" i="96" s="1"/>
  <c r="J62" i="96" s="1"/>
  <c r="C66" i="96"/>
  <c r="F66" i="96" s="1"/>
  <c r="J66" i="96" s="1"/>
  <c r="C70" i="96"/>
  <c r="F70" i="96" s="1"/>
  <c r="J70" i="96" s="1"/>
  <c r="C73" i="96"/>
  <c r="F73" i="96" s="1"/>
  <c r="J73" i="96" s="1"/>
  <c r="C74" i="96"/>
  <c r="F74" i="96" s="1"/>
  <c r="J74" i="96" s="1"/>
  <c r="C76" i="96"/>
  <c r="F76" i="96" s="1"/>
  <c r="J76" i="96" s="1"/>
  <c r="C78" i="96"/>
  <c r="F78" i="96" s="1"/>
  <c r="J78" i="96" s="1"/>
  <c r="C80" i="96"/>
  <c r="F80" i="96" s="1"/>
  <c r="J80" i="96" s="1"/>
  <c r="C82" i="96"/>
  <c r="F82" i="96" s="1"/>
  <c r="J82" i="96" s="1"/>
  <c r="C85" i="96"/>
  <c r="F85" i="96" s="1"/>
  <c r="J85" i="96" s="1"/>
  <c r="C86" i="96"/>
  <c r="F86" i="96" s="1"/>
  <c r="J86" i="96" s="1"/>
  <c r="C90" i="96"/>
  <c r="F90" i="96" s="1"/>
  <c r="J90" i="96" s="1"/>
  <c r="C94" i="96"/>
  <c r="F94" i="96" s="1"/>
  <c r="J94" i="96" s="1"/>
  <c r="C96" i="96"/>
  <c r="F96" i="96" s="1"/>
  <c r="J96" i="96" s="1"/>
  <c r="C98" i="96"/>
  <c r="F98" i="96" s="1"/>
  <c r="J98" i="96" s="1"/>
  <c r="C101" i="96"/>
  <c r="F101" i="96" s="1"/>
  <c r="J101" i="96" s="1"/>
  <c r="C112" i="96"/>
  <c r="F112" i="96" s="1"/>
  <c r="J112" i="96" s="1"/>
  <c r="C114" i="96"/>
  <c r="F114" i="96" s="1"/>
  <c r="J114" i="96" s="1"/>
  <c r="C117" i="96"/>
  <c r="F117" i="96" s="1"/>
  <c r="J117" i="96" s="1"/>
  <c r="C118" i="96"/>
  <c r="F118" i="96" s="1"/>
  <c r="J118" i="96" s="1"/>
  <c r="C122" i="96"/>
  <c r="F122" i="96" s="1"/>
  <c r="J122" i="96" s="1"/>
  <c r="C126" i="96"/>
  <c r="F126" i="96" s="1"/>
  <c r="J126" i="96" s="1"/>
  <c r="C130" i="96"/>
  <c r="F130" i="96" s="1"/>
  <c r="J130" i="96" s="1"/>
  <c r="C134" i="96"/>
  <c r="F134" i="96" s="1"/>
  <c r="J134" i="96" s="1"/>
  <c r="C138" i="96"/>
  <c r="F138" i="96" s="1"/>
  <c r="J138" i="96" s="1"/>
  <c r="C142" i="96"/>
  <c r="F142" i="96" s="1"/>
  <c r="J142" i="96" s="1"/>
  <c r="C144" i="96"/>
  <c r="F144" i="96" s="1"/>
  <c r="J144" i="96" s="1"/>
  <c r="C146" i="96"/>
  <c r="F146" i="96" s="1"/>
  <c r="J146" i="96" s="1"/>
  <c r="C150" i="96"/>
  <c r="F150" i="96" s="1"/>
  <c r="J150" i="96" s="1"/>
  <c r="C154" i="96"/>
  <c r="F154" i="96" s="1"/>
  <c r="J154" i="96" s="1"/>
  <c r="C158" i="96"/>
  <c r="F158" i="96" s="1"/>
  <c r="J158" i="96" s="1"/>
  <c r="C162" i="96"/>
  <c r="F162" i="96" s="1"/>
  <c r="J162" i="96" s="1"/>
  <c r="C166" i="96"/>
  <c r="F166" i="96" s="1"/>
  <c r="J166" i="96" s="1"/>
  <c r="C171" i="96"/>
  <c r="F171" i="96" s="1"/>
  <c r="J171" i="96" s="1"/>
  <c r="C175" i="96"/>
  <c r="F175" i="96" s="1"/>
  <c r="J175" i="96" s="1"/>
  <c r="C179" i="96"/>
  <c r="F179" i="96" s="1"/>
  <c r="J179" i="96" s="1"/>
  <c r="C183" i="96"/>
  <c r="F183" i="96" s="1"/>
  <c r="J183" i="96" s="1"/>
  <c r="C188" i="96"/>
  <c r="F188" i="96" s="1"/>
  <c r="J188" i="96" s="1"/>
  <c r="C194" i="96"/>
  <c r="F194" i="96" s="1"/>
  <c r="J194" i="96" s="1"/>
  <c r="C199" i="96"/>
  <c r="F199" i="96" s="1"/>
  <c r="J199" i="96" s="1"/>
  <c r="C208" i="96"/>
  <c r="F208" i="96" s="1"/>
  <c r="J208" i="96" s="1"/>
  <c r="C214" i="96"/>
  <c r="F214" i="96" s="1"/>
  <c r="J214" i="96" s="1"/>
  <c r="C215" i="96"/>
  <c r="F215" i="96" s="1"/>
  <c r="J215" i="96" s="1"/>
  <c r="C219" i="96"/>
  <c r="F219" i="96" s="1"/>
  <c r="J219" i="96" s="1"/>
  <c r="C224" i="96"/>
  <c r="F224" i="96" s="1"/>
  <c r="J224" i="96" s="1"/>
  <c r="C11" i="97"/>
  <c r="F11" i="97" s="1"/>
  <c r="J11" i="97" s="1"/>
  <c r="C15" i="97"/>
  <c r="F15" i="97" s="1"/>
  <c r="J15" i="97" s="1"/>
  <c r="C16" i="97"/>
  <c r="F16" i="97" s="1"/>
  <c r="J16" i="97" s="1"/>
  <c r="C19" i="97"/>
  <c r="F19" i="97" s="1"/>
  <c r="J19" i="97" s="1"/>
  <c r="C23" i="97"/>
  <c r="F23" i="97" s="1"/>
  <c r="J23" i="97" s="1"/>
  <c r="C27" i="97"/>
  <c r="F27" i="97" s="1"/>
  <c r="J27" i="97" s="1"/>
  <c r="C28" i="97"/>
  <c r="F28" i="97" s="1"/>
  <c r="J28" i="97" s="1"/>
  <c r="C31" i="97"/>
  <c r="F31" i="97" s="1"/>
  <c r="J31" i="97" s="1"/>
  <c r="C37" i="97"/>
  <c r="F37" i="97" s="1"/>
  <c r="J37" i="97" s="1"/>
  <c r="C39" i="97"/>
  <c r="F39" i="97" s="1"/>
  <c r="J39" i="97" s="1"/>
  <c r="C40" i="97"/>
  <c r="F40" i="97" s="1"/>
  <c r="J40" i="97" s="1"/>
  <c r="C43" i="97"/>
  <c r="F43" i="97" s="1"/>
  <c r="J43" i="97" s="1"/>
  <c r="C45" i="97"/>
  <c r="F45" i="97" s="1"/>
  <c r="J45" i="97" s="1"/>
  <c r="C47" i="97"/>
  <c r="F47" i="97" s="1"/>
  <c r="J47" i="97" s="1"/>
  <c r="C49" i="97"/>
  <c r="F49" i="97" s="1"/>
  <c r="J49" i="97" s="1"/>
  <c r="C51" i="97"/>
  <c r="F51" i="97" s="1"/>
  <c r="J51" i="97" s="1"/>
  <c r="C55" i="97"/>
  <c r="F55" i="97" s="1"/>
  <c r="J55" i="97" s="1"/>
  <c r="C59" i="97"/>
  <c r="F59" i="97" s="1"/>
  <c r="J59" i="97" s="1"/>
  <c r="C63" i="97"/>
  <c r="F63" i="97" s="1"/>
  <c r="J63" i="97" s="1"/>
  <c r="C65" i="97"/>
  <c r="F65" i="97" s="1"/>
  <c r="J65" i="97" s="1"/>
  <c r="C67" i="97"/>
  <c r="F67" i="97" s="1"/>
  <c r="J67" i="97" s="1"/>
  <c r="C69" i="97"/>
  <c r="F69" i="97" s="1"/>
  <c r="J69" i="97" s="1"/>
  <c r="C75" i="97"/>
  <c r="F75" i="97" s="1"/>
  <c r="J75" i="97" s="1"/>
  <c r="C77" i="97"/>
  <c r="F77" i="97" s="1"/>
  <c r="J77" i="97" s="1"/>
  <c r="C79" i="97"/>
  <c r="F79" i="97" s="1"/>
  <c r="J79" i="97" s="1"/>
  <c r="C83" i="97"/>
  <c r="F83" i="97" s="1"/>
  <c r="J83" i="97" s="1"/>
  <c r="C84" i="97"/>
  <c r="F84" i="97" s="1"/>
  <c r="J84" i="97" s="1"/>
  <c r="C87" i="97"/>
  <c r="F87" i="97" s="1"/>
  <c r="J87" i="97" s="1"/>
  <c r="C88" i="97"/>
  <c r="F88" i="97" s="1"/>
  <c r="J88" i="97" s="1"/>
  <c r="C89" i="97"/>
  <c r="F89" i="97" s="1"/>
  <c r="J89" i="97" s="1"/>
  <c r="C92" i="97"/>
  <c r="F92" i="97" s="1"/>
  <c r="J92" i="97" s="1"/>
  <c r="C93" i="97"/>
  <c r="F93" i="97" s="1"/>
  <c r="J93" i="97" s="1"/>
  <c r="C95" i="97"/>
  <c r="F95" i="97" s="1"/>
  <c r="J95" i="97" s="1"/>
  <c r="C97" i="97"/>
  <c r="F97" i="97" s="1"/>
  <c r="J97" i="97" s="1"/>
  <c r="C100" i="97"/>
  <c r="F100" i="97" s="1"/>
  <c r="J100" i="97" s="1"/>
  <c r="C103" i="97"/>
  <c r="F103" i="97" s="1"/>
  <c r="J103" i="97" s="1"/>
  <c r="C107" i="97"/>
  <c r="F107" i="97" s="1"/>
  <c r="J107" i="97" s="1"/>
  <c r="C111" i="97"/>
  <c r="F111" i="97" s="1"/>
  <c r="J111" i="97" s="1"/>
  <c r="C113" i="97"/>
  <c r="F113" i="97" s="1"/>
  <c r="J113" i="97" s="1"/>
  <c r="C115" i="97"/>
  <c r="F115" i="97" s="1"/>
  <c r="J115" i="97" s="1"/>
  <c r="C119" i="97"/>
  <c r="F119" i="97" s="1"/>
  <c r="J119" i="97" s="1"/>
  <c r="C120" i="97"/>
  <c r="F120" i="97" s="1"/>
  <c r="J120" i="97" s="1"/>
  <c r="C121" i="97"/>
  <c r="F121" i="97" s="1"/>
  <c r="J121" i="97" s="1"/>
  <c r="C123" i="97"/>
  <c r="F123" i="97" s="1"/>
  <c r="J123" i="97" s="1"/>
  <c r="C124" i="97"/>
  <c r="F124" i="97" s="1"/>
  <c r="J124" i="97" s="1"/>
  <c r="C125" i="97"/>
  <c r="F125" i="97" s="1"/>
  <c r="J125" i="97" s="1"/>
  <c r="C127" i="97"/>
  <c r="F127" i="97" s="1"/>
  <c r="J127" i="97" s="1"/>
  <c r="C129" i="97"/>
  <c r="F129" i="97" s="1"/>
  <c r="J129" i="97" s="1"/>
  <c r="C131" i="97"/>
  <c r="F131" i="97" s="1"/>
  <c r="J131" i="97" s="1"/>
  <c r="C132" i="97"/>
  <c r="F132" i="97" s="1"/>
  <c r="J132" i="97" s="1"/>
  <c r="C133" i="97"/>
  <c r="F133" i="97" s="1"/>
  <c r="J133" i="97" s="1"/>
  <c r="C135" i="97"/>
  <c r="F135" i="97" s="1"/>
  <c r="J135" i="97" s="1"/>
  <c r="C136" i="97"/>
  <c r="F136" i="97" s="1"/>
  <c r="J136" i="97" s="1"/>
  <c r="C137" i="97"/>
  <c r="F137" i="97" s="1"/>
  <c r="J137" i="97" s="1"/>
  <c r="C139" i="97"/>
  <c r="F139" i="97" s="1"/>
  <c r="J139" i="97" s="1"/>
  <c r="C140" i="97"/>
  <c r="F140" i="97" s="1"/>
  <c r="J140" i="97" s="1"/>
  <c r="C141" i="97"/>
  <c r="F141" i="97" s="1"/>
  <c r="J141" i="97" s="1"/>
  <c r="C143" i="97"/>
  <c r="F143" i="97" s="1"/>
  <c r="J143" i="97" s="1"/>
  <c r="C145" i="97"/>
  <c r="F145" i="97" s="1"/>
  <c r="J145" i="97" s="1"/>
  <c r="C147" i="97"/>
  <c r="F147" i="97" s="1"/>
  <c r="J147" i="97" s="1"/>
  <c r="C148" i="97"/>
  <c r="F148" i="97" s="1"/>
  <c r="J148" i="97" s="1"/>
  <c r="C151" i="97"/>
  <c r="F151" i="97" s="1"/>
  <c r="J151" i="97" s="1"/>
  <c r="C152" i="97"/>
  <c r="F152" i="97" s="1"/>
  <c r="J152" i="97" s="1"/>
  <c r="C153" i="97"/>
  <c r="F153" i="97" s="1"/>
  <c r="J153" i="97" s="1"/>
  <c r="C155" i="97"/>
  <c r="F155" i="97" s="1"/>
  <c r="J155" i="97" s="1"/>
  <c r="C156" i="97"/>
  <c r="F156" i="97" s="1"/>
  <c r="J156" i="97" s="1"/>
  <c r="C157" i="97"/>
  <c r="F157" i="97" s="1"/>
  <c r="J157" i="97" s="1"/>
  <c r="C159" i="97"/>
  <c r="F159" i="97" s="1"/>
  <c r="J159" i="97" s="1"/>
  <c r="C160" i="97"/>
  <c r="F160" i="97" s="1"/>
  <c r="J160" i="97" s="1"/>
  <c r="C161" i="97"/>
  <c r="F161" i="97" s="1"/>
  <c r="J161" i="97" s="1"/>
  <c r="C163" i="97"/>
  <c r="F163" i="97" s="1"/>
  <c r="J163" i="97" s="1"/>
  <c r="C164" i="97"/>
  <c r="F164" i="97" s="1"/>
  <c r="J164" i="97" s="1"/>
  <c r="C165" i="97"/>
  <c r="F165" i="97" s="1"/>
  <c r="J165" i="97" s="1"/>
  <c r="C168" i="97"/>
  <c r="F168" i="97" s="1"/>
  <c r="J168" i="97" s="1"/>
  <c r="C172" i="97"/>
  <c r="F172" i="97" s="1"/>
  <c r="J172" i="97" s="1"/>
  <c r="C173" i="97"/>
  <c r="F173" i="97" s="1"/>
  <c r="J173" i="97" s="1"/>
  <c r="C174" i="97"/>
  <c r="F174" i="97" s="1"/>
  <c r="J174" i="97" s="1"/>
  <c r="C177" i="97"/>
  <c r="F177" i="97" s="1"/>
  <c r="J177" i="97" s="1"/>
  <c r="C178" i="97"/>
  <c r="F178" i="97" s="1"/>
  <c r="J178" i="97" s="1"/>
  <c r="C180" i="97"/>
  <c r="F180" i="97" s="1"/>
  <c r="J180" i="97" s="1"/>
  <c r="C181" i="97"/>
  <c r="F181" i="97" s="1"/>
  <c r="J181" i="97" s="1"/>
  <c r="C184" i="97"/>
  <c r="F184" i="97" s="1"/>
  <c r="J184" i="97" s="1"/>
  <c r="C185" i="97"/>
  <c r="F185" i="97" s="1"/>
  <c r="J185" i="97" s="1"/>
  <c r="C187" i="97"/>
  <c r="F187" i="97" s="1"/>
  <c r="J187" i="97" s="1"/>
  <c r="C189" i="97"/>
  <c r="F189" i="97" s="1"/>
  <c r="J189" i="97" s="1"/>
  <c r="C190" i="97"/>
  <c r="F190" i="97" s="1"/>
  <c r="J190" i="97" s="1"/>
  <c r="C191" i="97"/>
  <c r="F191" i="97" s="1"/>
  <c r="J191" i="97" s="1"/>
  <c r="C192" i="97"/>
  <c r="F192" i="97" s="1"/>
  <c r="J192" i="97" s="1"/>
  <c r="C193" i="97"/>
  <c r="C195" i="97"/>
  <c r="C196" i="97"/>
  <c r="F196" i="97" s="1"/>
  <c r="J196" i="97" s="1"/>
  <c r="C197" i="97"/>
  <c r="F197" i="97" s="1"/>
  <c r="J197" i="97" s="1"/>
  <c r="C198" i="97"/>
  <c r="F198" i="97" s="1"/>
  <c r="J198" i="97" s="1"/>
  <c r="C200" i="97"/>
  <c r="F200" i="97" s="1"/>
  <c r="J200" i="97" s="1"/>
  <c r="C201" i="97"/>
  <c r="F201" i="97" s="1"/>
  <c r="J201" i="97" s="1"/>
  <c r="C202" i="97"/>
  <c r="F202" i="97" s="1"/>
  <c r="J202" i="97" s="1"/>
  <c r="C204" i="97"/>
  <c r="F204" i="97" s="1"/>
  <c r="J204" i="97" s="1"/>
  <c r="C206" i="97"/>
  <c r="F206" i="97" s="1"/>
  <c r="J206" i="97" s="1"/>
  <c r="C207" i="97"/>
  <c r="F207" i="97" s="1"/>
  <c r="J207" i="97" s="1"/>
  <c r="C209" i="97"/>
  <c r="F209" i="97" s="1"/>
  <c r="J209" i="97" s="1"/>
  <c r="C210" i="97"/>
  <c r="F210" i="97" s="1"/>
  <c r="J210" i="97" s="1"/>
  <c r="C211" i="97"/>
  <c r="F211" i="97" s="1"/>
  <c r="J211" i="97" s="1"/>
  <c r="C212" i="97"/>
  <c r="F212" i="97" s="1"/>
  <c r="J212" i="97" s="1"/>
  <c r="C213" i="97"/>
  <c r="F213" i="97" s="1"/>
  <c r="J213" i="97" s="1"/>
  <c r="C216" i="97"/>
  <c r="F216" i="97" s="1"/>
  <c r="J216" i="97" s="1"/>
  <c r="C217" i="97"/>
  <c r="F217" i="97" s="1"/>
  <c r="J217" i="97" s="1"/>
  <c r="C218" i="97"/>
  <c r="F218" i="97" s="1"/>
  <c r="J218" i="97" s="1"/>
  <c r="C221" i="97"/>
  <c r="F221" i="97" s="1"/>
  <c r="J221" i="97" s="1"/>
  <c r="C222" i="97"/>
  <c r="F222" i="97" s="1"/>
  <c r="J222" i="97" s="1"/>
  <c r="C225" i="97"/>
  <c r="F225" i="97" s="1"/>
  <c r="J225" i="97" s="1"/>
  <c r="C226" i="97"/>
  <c r="F226" i="97" s="1"/>
  <c r="J226" i="97" s="1"/>
  <c r="C227" i="97"/>
  <c r="F227" i="97" s="1"/>
  <c r="J227" i="97" s="1"/>
  <c r="C228" i="97"/>
  <c r="F228" i="97" s="1"/>
  <c r="J228" i="97" s="1"/>
  <c r="C229" i="97"/>
  <c r="F229" i="97" s="1"/>
  <c r="J229" i="97" s="1"/>
  <c r="C230" i="97"/>
  <c r="F230" i="97" s="1"/>
  <c r="J230" i="97" s="1"/>
  <c r="C231" i="97"/>
  <c r="F231" i="97" s="1"/>
  <c r="J231" i="97" s="1"/>
  <c r="C232" i="97"/>
  <c r="F232" i="97" s="1"/>
  <c r="J232" i="97" s="1"/>
  <c r="C233" i="97"/>
  <c r="F233" i="97" s="1"/>
  <c r="J233" i="97" s="1"/>
  <c r="F315" i="95"/>
  <c r="J315" i="95" s="1"/>
  <c r="F331" i="95"/>
  <c r="J331" i="95" s="1"/>
  <c r="F252" i="95"/>
  <c r="J252" i="95" s="1"/>
  <c r="F268" i="95"/>
  <c r="J268" i="95" s="1"/>
  <c r="F284" i="95"/>
  <c r="J284" i="95" s="1"/>
  <c r="F300" i="95"/>
  <c r="J300" i="95" s="1"/>
  <c r="F241" i="95"/>
  <c r="J241" i="95" s="1"/>
  <c r="C241" i="96" s="1"/>
  <c r="F9" i="85"/>
  <c r="F106" i="102" l="1"/>
  <c r="J106" i="102" s="1"/>
  <c r="C106" i="103" s="1"/>
  <c r="F106" i="103" s="1"/>
  <c r="J106" i="103" s="1"/>
  <c r="F193" i="97"/>
  <c r="J193" i="97" s="1"/>
  <c r="C193" i="98" s="1"/>
  <c r="F193" i="98" s="1"/>
  <c r="J193" i="98" s="1"/>
  <c r="F195" i="97"/>
  <c r="J195" i="97" s="1"/>
  <c r="C195" i="98" s="1"/>
  <c r="F195" i="98" s="1"/>
  <c r="J195" i="98" s="1"/>
  <c r="C220" i="104"/>
  <c r="F220" i="104" s="1"/>
  <c r="J220" i="104" s="1"/>
  <c r="C223" i="104"/>
  <c r="F223" i="104" s="1"/>
  <c r="J223" i="104" s="1"/>
  <c r="C176" i="102"/>
  <c r="F176" i="102" s="1"/>
  <c r="J176" i="102" s="1"/>
  <c r="C182" i="104"/>
  <c r="F182" i="104" s="1"/>
  <c r="J182" i="104" s="1"/>
  <c r="C205" i="104"/>
  <c r="F205" i="104" s="1"/>
  <c r="J205" i="104" s="1"/>
  <c r="C110" i="104"/>
  <c r="F110" i="104" s="1"/>
  <c r="J110" i="104" s="1"/>
  <c r="C48" i="104"/>
  <c r="F48" i="104" s="1"/>
  <c r="J48" i="104" s="1"/>
  <c r="C149" i="104"/>
  <c r="F149" i="104" s="1"/>
  <c r="J149" i="104" s="1"/>
  <c r="C167" i="104"/>
  <c r="F167" i="104" s="1"/>
  <c r="J167" i="104" s="1"/>
  <c r="C99" i="104"/>
  <c r="F99" i="104" s="1"/>
  <c r="J99" i="104" s="1"/>
  <c r="C128" i="104"/>
  <c r="F128" i="104" s="1"/>
  <c r="J128" i="104" s="1"/>
  <c r="C68" i="104"/>
  <c r="F68" i="104" s="1"/>
  <c r="J68" i="104" s="1"/>
  <c r="C91" i="104"/>
  <c r="F91" i="104" s="1"/>
  <c r="J91" i="104" s="1"/>
  <c r="C169" i="104"/>
  <c r="F169" i="104" s="1"/>
  <c r="J169" i="104" s="1"/>
  <c r="C203" i="104"/>
  <c r="F203" i="104" s="1"/>
  <c r="J203" i="104" s="1"/>
  <c r="C18" i="104"/>
  <c r="F18" i="104" s="1"/>
  <c r="J18" i="104" s="1"/>
  <c r="C109" i="104"/>
  <c r="F109" i="104" s="1"/>
  <c r="J109" i="104" s="1"/>
  <c r="C105" i="103"/>
  <c r="F105" i="103" s="1"/>
  <c r="J105" i="103" s="1"/>
  <c r="C170" i="104"/>
  <c r="F170" i="104" s="1"/>
  <c r="J170" i="104" s="1"/>
  <c r="C116" i="104"/>
  <c r="F116" i="104" s="1"/>
  <c r="J116" i="104" s="1"/>
  <c r="C36" i="105"/>
  <c r="F36" i="105" s="1"/>
  <c r="J36" i="105" s="1"/>
  <c r="C81" i="104"/>
  <c r="F81" i="104" s="1"/>
  <c r="J81" i="104" s="1"/>
  <c r="C72" i="104"/>
  <c r="F72" i="104" s="1"/>
  <c r="J72" i="104" s="1"/>
  <c r="C34" i="103"/>
  <c r="F34" i="103" s="1"/>
  <c r="J34" i="103" s="1"/>
  <c r="C35" i="103"/>
  <c r="F35" i="103" s="1"/>
  <c r="J35" i="103" s="1"/>
  <c r="C71" i="104"/>
  <c r="F71" i="104" s="1"/>
  <c r="J71" i="104" s="1"/>
  <c r="C102" i="104"/>
  <c r="F102" i="104" s="1"/>
  <c r="J102" i="104" s="1"/>
  <c r="C104" i="104"/>
  <c r="F104" i="104" s="1"/>
  <c r="J104" i="104" s="1"/>
  <c r="C108" i="104"/>
  <c r="F108" i="104" s="1"/>
  <c r="J108" i="104" s="1"/>
  <c r="C29" i="104"/>
  <c r="F29" i="104" s="1"/>
  <c r="J29" i="104" s="1"/>
  <c r="C64" i="104"/>
  <c r="F64" i="104" s="1"/>
  <c r="J64" i="104" s="1"/>
  <c r="C236" i="104"/>
  <c r="F236" i="104" s="1"/>
  <c r="J236" i="104" s="1"/>
  <c r="C186" i="104"/>
  <c r="F186" i="104" s="1"/>
  <c r="J186" i="104" s="1"/>
  <c r="C33" i="104"/>
  <c r="F33" i="104" s="1"/>
  <c r="J33" i="104" s="1"/>
  <c r="C30" i="104"/>
  <c r="F30" i="104" s="1"/>
  <c r="J30" i="104" s="1"/>
  <c r="C57" i="102"/>
  <c r="F57" i="102" s="1"/>
  <c r="J57" i="102" s="1"/>
  <c r="C244" i="96"/>
  <c r="C248" i="96"/>
  <c r="F248" i="96" s="1"/>
  <c r="J248" i="96" s="1"/>
  <c r="C252" i="96"/>
  <c r="F252" i="96" s="1"/>
  <c r="J252" i="96" s="1"/>
  <c r="C256" i="96"/>
  <c r="F256" i="96" s="1"/>
  <c r="J256" i="96" s="1"/>
  <c r="C260" i="96"/>
  <c r="F260" i="96" s="1"/>
  <c r="J260" i="96" s="1"/>
  <c r="C264" i="96"/>
  <c r="F264" i="96" s="1"/>
  <c r="J264" i="96" s="1"/>
  <c r="C268" i="96"/>
  <c r="F268" i="96" s="1"/>
  <c r="J268" i="96" s="1"/>
  <c r="C272" i="96"/>
  <c r="F272" i="96" s="1"/>
  <c r="J272" i="96" s="1"/>
  <c r="C276" i="96"/>
  <c r="F276" i="96" s="1"/>
  <c r="J276" i="96" s="1"/>
  <c r="C280" i="96"/>
  <c r="F280" i="96" s="1"/>
  <c r="J280" i="96" s="1"/>
  <c r="C284" i="96"/>
  <c r="F284" i="96" s="1"/>
  <c r="J284" i="96" s="1"/>
  <c r="C288" i="96"/>
  <c r="F288" i="96" s="1"/>
  <c r="J288" i="96" s="1"/>
  <c r="C292" i="96"/>
  <c r="F292" i="96" s="1"/>
  <c r="J292" i="96" s="1"/>
  <c r="C296" i="96"/>
  <c r="F296" i="96" s="1"/>
  <c r="J296" i="96" s="1"/>
  <c r="C300" i="96"/>
  <c r="F300" i="96" s="1"/>
  <c r="J300" i="96" s="1"/>
  <c r="C304" i="96"/>
  <c r="F304" i="96" s="1"/>
  <c r="J304" i="96" s="1"/>
  <c r="C308" i="96"/>
  <c r="F308" i="96" s="1"/>
  <c r="J308" i="96" s="1"/>
  <c r="C312" i="96"/>
  <c r="F312" i="96" s="1"/>
  <c r="J312" i="96" s="1"/>
  <c r="C316" i="96"/>
  <c r="F316" i="96" s="1"/>
  <c r="J316" i="96" s="1"/>
  <c r="C320" i="96"/>
  <c r="F320" i="96" s="1"/>
  <c r="J320" i="96" s="1"/>
  <c r="C324" i="96"/>
  <c r="F324" i="96" s="1"/>
  <c r="J324" i="96" s="1"/>
  <c r="C328" i="96"/>
  <c r="F328" i="96" s="1"/>
  <c r="J328" i="96" s="1"/>
  <c r="C332" i="96"/>
  <c r="F332" i="96" s="1"/>
  <c r="J332" i="96" s="1"/>
  <c r="C336" i="96"/>
  <c r="F336" i="96" s="1"/>
  <c r="J336" i="96" s="1"/>
  <c r="C340" i="96"/>
  <c r="F340" i="96" s="1"/>
  <c r="J340" i="96" s="1"/>
  <c r="C344" i="96"/>
  <c r="F344" i="96" s="1"/>
  <c r="J344" i="96" s="1"/>
  <c r="C348" i="96"/>
  <c r="F348" i="96" s="1"/>
  <c r="J348" i="96" s="1"/>
  <c r="C352" i="96"/>
  <c r="F352" i="96" s="1"/>
  <c r="J352" i="96" s="1"/>
  <c r="C356" i="96"/>
  <c r="F356" i="96" s="1"/>
  <c r="J356" i="96" s="1"/>
  <c r="C360" i="96"/>
  <c r="F360" i="96" s="1"/>
  <c r="J360" i="96" s="1"/>
  <c r="C364" i="96"/>
  <c r="F364" i="96" s="1"/>
  <c r="J364" i="96" s="1"/>
  <c r="C368" i="96"/>
  <c r="F368" i="96" s="1"/>
  <c r="J368" i="96" s="1"/>
  <c r="C372" i="96"/>
  <c r="F372" i="96" s="1"/>
  <c r="J372" i="96" s="1"/>
  <c r="C376" i="96"/>
  <c r="F376" i="96" s="1"/>
  <c r="J376" i="96" s="1"/>
  <c r="C380" i="96"/>
  <c r="F380" i="96" s="1"/>
  <c r="J380" i="96" s="1"/>
  <c r="C384" i="96"/>
  <c r="F384" i="96" s="1"/>
  <c r="J384" i="96" s="1"/>
  <c r="C388" i="96"/>
  <c r="F388" i="96" s="1"/>
  <c r="J388" i="96" s="1"/>
  <c r="C392" i="96"/>
  <c r="F392" i="96" s="1"/>
  <c r="J392" i="96" s="1"/>
  <c r="C396" i="96"/>
  <c r="F396" i="96" s="1"/>
  <c r="J396" i="96" s="1"/>
  <c r="C400" i="96"/>
  <c r="F400" i="96" s="1"/>
  <c r="J400" i="96" s="1"/>
  <c r="C245" i="96"/>
  <c r="F245" i="96" s="1"/>
  <c r="J245" i="96" s="1"/>
  <c r="C249" i="96"/>
  <c r="F249" i="96" s="1"/>
  <c r="J249" i="96" s="1"/>
  <c r="C253" i="96"/>
  <c r="F253" i="96" s="1"/>
  <c r="J253" i="96" s="1"/>
  <c r="C257" i="96"/>
  <c r="F257" i="96" s="1"/>
  <c r="J257" i="96" s="1"/>
  <c r="C261" i="96"/>
  <c r="F261" i="96" s="1"/>
  <c r="J261" i="96" s="1"/>
  <c r="C265" i="96"/>
  <c r="F265" i="96" s="1"/>
  <c r="J265" i="96" s="1"/>
  <c r="C269" i="96"/>
  <c r="F269" i="96" s="1"/>
  <c r="J269" i="96" s="1"/>
  <c r="C273" i="96"/>
  <c r="F273" i="96" s="1"/>
  <c r="J273" i="96" s="1"/>
  <c r="C277" i="96"/>
  <c r="F277" i="96" s="1"/>
  <c r="J277" i="96" s="1"/>
  <c r="C281" i="96"/>
  <c r="F281" i="96" s="1"/>
  <c r="J281" i="96" s="1"/>
  <c r="C285" i="96"/>
  <c r="F285" i="96" s="1"/>
  <c r="J285" i="96" s="1"/>
  <c r="C289" i="96"/>
  <c r="F289" i="96" s="1"/>
  <c r="J289" i="96" s="1"/>
  <c r="C293" i="96"/>
  <c r="F293" i="96" s="1"/>
  <c r="J293" i="96" s="1"/>
  <c r="C297" i="96"/>
  <c r="F297" i="96" s="1"/>
  <c r="J297" i="96" s="1"/>
  <c r="C301" i="96"/>
  <c r="F301" i="96" s="1"/>
  <c r="J301" i="96" s="1"/>
  <c r="C305" i="96"/>
  <c r="F305" i="96" s="1"/>
  <c r="J305" i="96" s="1"/>
  <c r="C309" i="96"/>
  <c r="F309" i="96" s="1"/>
  <c r="J309" i="96" s="1"/>
  <c r="C313" i="96"/>
  <c r="F313" i="96" s="1"/>
  <c r="J313" i="96" s="1"/>
  <c r="C317" i="96"/>
  <c r="F317" i="96" s="1"/>
  <c r="J317" i="96" s="1"/>
  <c r="C321" i="96"/>
  <c r="F321" i="96" s="1"/>
  <c r="J321" i="96" s="1"/>
  <c r="C325" i="96"/>
  <c r="F325" i="96" s="1"/>
  <c r="J325" i="96" s="1"/>
  <c r="C329" i="96"/>
  <c r="F329" i="96" s="1"/>
  <c r="J329" i="96" s="1"/>
  <c r="C333" i="96"/>
  <c r="F333" i="96" s="1"/>
  <c r="J333" i="96" s="1"/>
  <c r="C337" i="96"/>
  <c r="F337" i="96" s="1"/>
  <c r="J337" i="96" s="1"/>
  <c r="C341" i="96"/>
  <c r="F341" i="96" s="1"/>
  <c r="J341" i="96" s="1"/>
  <c r="C345" i="96"/>
  <c r="F345" i="96" s="1"/>
  <c r="J345" i="96" s="1"/>
  <c r="C349" i="96"/>
  <c r="F349" i="96" s="1"/>
  <c r="J349" i="96" s="1"/>
  <c r="C353" i="96"/>
  <c r="F353" i="96" s="1"/>
  <c r="J353" i="96" s="1"/>
  <c r="C357" i="96"/>
  <c r="F357" i="96" s="1"/>
  <c r="J357" i="96" s="1"/>
  <c r="C361" i="96"/>
  <c r="F361" i="96" s="1"/>
  <c r="J361" i="96" s="1"/>
  <c r="C365" i="96"/>
  <c r="F365" i="96" s="1"/>
  <c r="J365" i="96" s="1"/>
  <c r="C369" i="96"/>
  <c r="F369" i="96" s="1"/>
  <c r="J369" i="96" s="1"/>
  <c r="C373" i="96"/>
  <c r="F373" i="96" s="1"/>
  <c r="J373" i="96" s="1"/>
  <c r="C377" i="96"/>
  <c r="F377" i="96" s="1"/>
  <c r="J377" i="96" s="1"/>
  <c r="C381" i="96"/>
  <c r="F381" i="96" s="1"/>
  <c r="J381" i="96" s="1"/>
  <c r="C385" i="96"/>
  <c r="F385" i="96" s="1"/>
  <c r="J385" i="96" s="1"/>
  <c r="C389" i="96"/>
  <c r="F389" i="96" s="1"/>
  <c r="J389" i="96" s="1"/>
  <c r="C393" i="96"/>
  <c r="F393" i="96" s="1"/>
  <c r="J393" i="96" s="1"/>
  <c r="C397" i="96"/>
  <c r="F397" i="96" s="1"/>
  <c r="J397" i="96" s="1"/>
  <c r="C401" i="96"/>
  <c r="F401" i="96" s="1"/>
  <c r="J401" i="96" s="1"/>
  <c r="C242" i="96"/>
  <c r="F242" i="96" s="1"/>
  <c r="J242" i="96" s="1"/>
  <c r="C246" i="96"/>
  <c r="F246" i="96" s="1"/>
  <c r="J246" i="96" s="1"/>
  <c r="C250" i="96"/>
  <c r="F250" i="96" s="1"/>
  <c r="J250" i="96" s="1"/>
  <c r="C254" i="96"/>
  <c r="F254" i="96" s="1"/>
  <c r="J254" i="96" s="1"/>
  <c r="C258" i="96"/>
  <c r="F258" i="96" s="1"/>
  <c r="J258" i="96" s="1"/>
  <c r="C262" i="96"/>
  <c r="F262" i="96" s="1"/>
  <c r="J262" i="96" s="1"/>
  <c r="C266" i="96"/>
  <c r="F266" i="96" s="1"/>
  <c r="J266" i="96" s="1"/>
  <c r="C270" i="96"/>
  <c r="F270" i="96" s="1"/>
  <c r="J270" i="96" s="1"/>
  <c r="C274" i="96"/>
  <c r="F274" i="96" s="1"/>
  <c r="J274" i="96" s="1"/>
  <c r="C278" i="96"/>
  <c r="F278" i="96" s="1"/>
  <c r="J278" i="96" s="1"/>
  <c r="C282" i="96"/>
  <c r="F282" i="96" s="1"/>
  <c r="J282" i="96" s="1"/>
  <c r="C286" i="96"/>
  <c r="F286" i="96" s="1"/>
  <c r="J286" i="96" s="1"/>
  <c r="C290" i="96"/>
  <c r="F290" i="96" s="1"/>
  <c r="J290" i="96" s="1"/>
  <c r="C294" i="96"/>
  <c r="F294" i="96" s="1"/>
  <c r="J294" i="96" s="1"/>
  <c r="C298" i="96"/>
  <c r="F298" i="96" s="1"/>
  <c r="J298" i="96" s="1"/>
  <c r="C302" i="96"/>
  <c r="F302" i="96" s="1"/>
  <c r="J302" i="96" s="1"/>
  <c r="C306" i="96"/>
  <c r="F306" i="96" s="1"/>
  <c r="J306" i="96" s="1"/>
  <c r="C310" i="96"/>
  <c r="F310" i="96" s="1"/>
  <c r="J310" i="96" s="1"/>
  <c r="C314" i="96"/>
  <c r="F314" i="96" s="1"/>
  <c r="J314" i="96" s="1"/>
  <c r="C318" i="96"/>
  <c r="F318" i="96" s="1"/>
  <c r="J318" i="96" s="1"/>
  <c r="C322" i="96"/>
  <c r="F322" i="96" s="1"/>
  <c r="J322" i="96" s="1"/>
  <c r="C326" i="96"/>
  <c r="F326" i="96" s="1"/>
  <c r="J326" i="96" s="1"/>
  <c r="C330" i="96"/>
  <c r="F330" i="96" s="1"/>
  <c r="J330" i="96" s="1"/>
  <c r="C334" i="96"/>
  <c r="F334" i="96" s="1"/>
  <c r="J334" i="96" s="1"/>
  <c r="C338" i="96"/>
  <c r="F338" i="96" s="1"/>
  <c r="J338" i="96" s="1"/>
  <c r="C342" i="96"/>
  <c r="F342" i="96" s="1"/>
  <c r="J342" i="96" s="1"/>
  <c r="C346" i="96"/>
  <c r="F346" i="96" s="1"/>
  <c r="J346" i="96" s="1"/>
  <c r="C350" i="96"/>
  <c r="F350" i="96" s="1"/>
  <c r="J350" i="96" s="1"/>
  <c r="C354" i="96"/>
  <c r="F354" i="96" s="1"/>
  <c r="J354" i="96" s="1"/>
  <c r="C358" i="96"/>
  <c r="F358" i="96" s="1"/>
  <c r="J358" i="96" s="1"/>
  <c r="C362" i="96"/>
  <c r="F362" i="96" s="1"/>
  <c r="J362" i="96" s="1"/>
  <c r="C366" i="96"/>
  <c r="F366" i="96" s="1"/>
  <c r="J366" i="96" s="1"/>
  <c r="C370" i="96"/>
  <c r="F370" i="96" s="1"/>
  <c r="J370" i="96" s="1"/>
  <c r="C374" i="96"/>
  <c r="F374" i="96" s="1"/>
  <c r="J374" i="96" s="1"/>
  <c r="C378" i="96"/>
  <c r="F378" i="96" s="1"/>
  <c r="J378" i="96" s="1"/>
  <c r="C382" i="96"/>
  <c r="F382" i="96" s="1"/>
  <c r="J382" i="96" s="1"/>
  <c r="C386" i="96"/>
  <c r="F386" i="96" s="1"/>
  <c r="J386" i="96" s="1"/>
  <c r="C390" i="96"/>
  <c r="F390" i="96" s="1"/>
  <c r="J390" i="96" s="1"/>
  <c r="C394" i="96"/>
  <c r="F394" i="96" s="1"/>
  <c r="J394" i="96" s="1"/>
  <c r="C398" i="96"/>
  <c r="F398" i="96" s="1"/>
  <c r="J398" i="96" s="1"/>
  <c r="C243" i="96"/>
  <c r="F243" i="96" s="1"/>
  <c r="J243" i="96" s="1"/>
  <c r="C247" i="96"/>
  <c r="F247" i="96" s="1"/>
  <c r="J247" i="96" s="1"/>
  <c r="C251" i="96"/>
  <c r="F251" i="96" s="1"/>
  <c r="J251" i="96" s="1"/>
  <c r="C255" i="96"/>
  <c r="F255" i="96" s="1"/>
  <c r="J255" i="96" s="1"/>
  <c r="C259" i="96"/>
  <c r="F259" i="96" s="1"/>
  <c r="J259" i="96" s="1"/>
  <c r="C263" i="96"/>
  <c r="F263" i="96" s="1"/>
  <c r="J263" i="96" s="1"/>
  <c r="C267" i="96"/>
  <c r="F267" i="96" s="1"/>
  <c r="J267" i="96" s="1"/>
  <c r="C271" i="96"/>
  <c r="F271" i="96" s="1"/>
  <c r="J271" i="96" s="1"/>
  <c r="C275" i="96"/>
  <c r="F275" i="96" s="1"/>
  <c r="J275" i="96" s="1"/>
  <c r="C279" i="96"/>
  <c r="F279" i="96" s="1"/>
  <c r="J279" i="96" s="1"/>
  <c r="C283" i="96"/>
  <c r="F283" i="96" s="1"/>
  <c r="J283" i="96" s="1"/>
  <c r="C287" i="96"/>
  <c r="F287" i="96" s="1"/>
  <c r="J287" i="96" s="1"/>
  <c r="C291" i="96"/>
  <c r="F291" i="96" s="1"/>
  <c r="J291" i="96" s="1"/>
  <c r="C295" i="96"/>
  <c r="F295" i="96" s="1"/>
  <c r="J295" i="96" s="1"/>
  <c r="C299" i="96"/>
  <c r="F299" i="96" s="1"/>
  <c r="J299" i="96" s="1"/>
  <c r="C303" i="96"/>
  <c r="F303" i="96" s="1"/>
  <c r="J303" i="96" s="1"/>
  <c r="C307" i="96"/>
  <c r="F307" i="96" s="1"/>
  <c r="J307" i="96" s="1"/>
  <c r="C311" i="96"/>
  <c r="F311" i="96" s="1"/>
  <c r="J311" i="96" s="1"/>
  <c r="C315" i="96"/>
  <c r="F315" i="96" s="1"/>
  <c r="J315" i="96" s="1"/>
  <c r="C319" i="96"/>
  <c r="F319" i="96" s="1"/>
  <c r="J319" i="96" s="1"/>
  <c r="C323" i="96"/>
  <c r="F323" i="96" s="1"/>
  <c r="J323" i="96" s="1"/>
  <c r="C327" i="96"/>
  <c r="F327" i="96" s="1"/>
  <c r="J327" i="96" s="1"/>
  <c r="C331" i="96"/>
  <c r="F331" i="96" s="1"/>
  <c r="J331" i="96" s="1"/>
  <c r="C335" i="96"/>
  <c r="F335" i="96" s="1"/>
  <c r="J335" i="96" s="1"/>
  <c r="C339" i="96"/>
  <c r="F339" i="96" s="1"/>
  <c r="J339" i="96" s="1"/>
  <c r="C343" i="96"/>
  <c r="F343" i="96" s="1"/>
  <c r="J343" i="96" s="1"/>
  <c r="C347" i="96"/>
  <c r="F347" i="96" s="1"/>
  <c r="J347" i="96" s="1"/>
  <c r="C351" i="96"/>
  <c r="F351" i="96" s="1"/>
  <c r="J351" i="96" s="1"/>
  <c r="C355" i="96"/>
  <c r="F355" i="96" s="1"/>
  <c r="J355" i="96" s="1"/>
  <c r="C359" i="96"/>
  <c r="F359" i="96" s="1"/>
  <c r="J359" i="96" s="1"/>
  <c r="C363" i="96"/>
  <c r="F363" i="96" s="1"/>
  <c r="J363" i="96" s="1"/>
  <c r="C367" i="96"/>
  <c r="F367" i="96" s="1"/>
  <c r="J367" i="96" s="1"/>
  <c r="C371" i="96"/>
  <c r="F371" i="96" s="1"/>
  <c r="J371" i="96" s="1"/>
  <c r="C375" i="96"/>
  <c r="F375" i="96" s="1"/>
  <c r="J375" i="96" s="1"/>
  <c r="C379" i="96"/>
  <c r="F379" i="96" s="1"/>
  <c r="J379" i="96" s="1"/>
  <c r="C383" i="96"/>
  <c r="F383" i="96" s="1"/>
  <c r="J383" i="96" s="1"/>
  <c r="C387" i="96"/>
  <c r="F387" i="96" s="1"/>
  <c r="J387" i="96" s="1"/>
  <c r="C391" i="96"/>
  <c r="F391" i="96" s="1"/>
  <c r="J391" i="96" s="1"/>
  <c r="C395" i="96"/>
  <c r="F395" i="96" s="1"/>
  <c r="J395" i="96" s="1"/>
  <c r="C399" i="96"/>
  <c r="F399" i="96" s="1"/>
  <c r="J399" i="96" s="1"/>
  <c r="C233" i="98"/>
  <c r="F233" i="98" s="1"/>
  <c r="J233" i="98" s="1"/>
  <c r="C232" i="98"/>
  <c r="F232" i="98" s="1"/>
  <c r="J232" i="98" s="1"/>
  <c r="C231" i="98"/>
  <c r="C230" i="98"/>
  <c r="F230" i="98" s="1"/>
  <c r="J230" i="98" s="1"/>
  <c r="C229" i="98"/>
  <c r="F229" i="98" s="1"/>
  <c r="J229" i="98" s="1"/>
  <c r="C228" i="98"/>
  <c r="F228" i="98" s="1"/>
  <c r="J228" i="98" s="1"/>
  <c r="C227" i="98"/>
  <c r="F227" i="98" s="1"/>
  <c r="J227" i="98" s="1"/>
  <c r="C226" i="98"/>
  <c r="C225" i="98"/>
  <c r="F225" i="98" s="1"/>
  <c r="J225" i="98" s="1"/>
  <c r="C222" i="98"/>
  <c r="F222" i="98" s="1"/>
  <c r="J222" i="98" s="1"/>
  <c r="C221" i="98"/>
  <c r="F221" i="98" s="1"/>
  <c r="J221" i="98" s="1"/>
  <c r="C218" i="98"/>
  <c r="F218" i="98" s="1"/>
  <c r="J218" i="98" s="1"/>
  <c r="C217" i="98"/>
  <c r="F217" i="98" s="1"/>
  <c r="J217" i="98" s="1"/>
  <c r="C216" i="98"/>
  <c r="F216" i="98" s="1"/>
  <c r="J216" i="98" s="1"/>
  <c r="C213" i="98"/>
  <c r="F213" i="98" s="1"/>
  <c r="J213" i="98" s="1"/>
  <c r="C212" i="98"/>
  <c r="F212" i="98" s="1"/>
  <c r="J212" i="98" s="1"/>
  <c r="C211" i="98"/>
  <c r="F211" i="98" s="1"/>
  <c r="J211" i="98" s="1"/>
  <c r="C210" i="98"/>
  <c r="F210" i="98" s="1"/>
  <c r="J210" i="98" s="1"/>
  <c r="C209" i="98"/>
  <c r="F209" i="98" s="1"/>
  <c r="J209" i="98" s="1"/>
  <c r="C207" i="98"/>
  <c r="F207" i="98" s="1"/>
  <c r="J207" i="98" s="1"/>
  <c r="C206" i="98"/>
  <c r="F206" i="98" s="1"/>
  <c r="J206" i="98" s="1"/>
  <c r="C204" i="98"/>
  <c r="F204" i="98" s="1"/>
  <c r="J204" i="98" s="1"/>
  <c r="C202" i="98"/>
  <c r="F202" i="98" s="1"/>
  <c r="J202" i="98" s="1"/>
  <c r="C201" i="98"/>
  <c r="F201" i="98" s="1"/>
  <c r="J201" i="98" s="1"/>
  <c r="C200" i="98"/>
  <c r="F200" i="98" s="1"/>
  <c r="J200" i="98" s="1"/>
  <c r="C198" i="98"/>
  <c r="F198" i="98" s="1"/>
  <c r="J198" i="98" s="1"/>
  <c r="C197" i="98"/>
  <c r="F197" i="98" s="1"/>
  <c r="J197" i="98" s="1"/>
  <c r="C196" i="98"/>
  <c r="F196" i="98" s="1"/>
  <c r="J196" i="98" s="1"/>
  <c r="C192" i="98"/>
  <c r="F192" i="98" s="1"/>
  <c r="J192" i="98" s="1"/>
  <c r="C191" i="98"/>
  <c r="F191" i="98" s="1"/>
  <c r="J191" i="98" s="1"/>
  <c r="C190" i="98"/>
  <c r="F190" i="98" s="1"/>
  <c r="J190" i="98" s="1"/>
  <c r="C189" i="98"/>
  <c r="F189" i="98" s="1"/>
  <c r="J189" i="98" s="1"/>
  <c r="C187" i="98"/>
  <c r="F187" i="98" s="1"/>
  <c r="J187" i="98" s="1"/>
  <c r="C185" i="98"/>
  <c r="F185" i="98" s="1"/>
  <c r="J185" i="98" s="1"/>
  <c r="C184" i="98"/>
  <c r="F184" i="98" s="1"/>
  <c r="J184" i="98" s="1"/>
  <c r="C181" i="98"/>
  <c r="F181" i="98" s="1"/>
  <c r="J181" i="98" s="1"/>
  <c r="C180" i="98"/>
  <c r="F180" i="98" s="1"/>
  <c r="J180" i="98" s="1"/>
  <c r="C178" i="98"/>
  <c r="F178" i="98" s="1"/>
  <c r="J178" i="98" s="1"/>
  <c r="C177" i="98"/>
  <c r="F177" i="98" s="1"/>
  <c r="J177" i="98" s="1"/>
  <c r="C174" i="98"/>
  <c r="F174" i="98" s="1"/>
  <c r="J174" i="98" s="1"/>
  <c r="C173" i="98"/>
  <c r="F173" i="98" s="1"/>
  <c r="J173" i="98" s="1"/>
  <c r="C172" i="98"/>
  <c r="F172" i="98" s="1"/>
  <c r="J172" i="98" s="1"/>
  <c r="C168" i="98"/>
  <c r="F168" i="98" s="1"/>
  <c r="J168" i="98" s="1"/>
  <c r="C165" i="98"/>
  <c r="F165" i="98" s="1"/>
  <c r="J165" i="98" s="1"/>
  <c r="C164" i="98"/>
  <c r="F164" i="98" s="1"/>
  <c r="J164" i="98" s="1"/>
  <c r="C163" i="98"/>
  <c r="F163" i="98" s="1"/>
  <c r="J163" i="98" s="1"/>
  <c r="C161" i="98"/>
  <c r="F161" i="98" s="1"/>
  <c r="J161" i="98" s="1"/>
  <c r="C160" i="98"/>
  <c r="F160" i="98" s="1"/>
  <c r="J160" i="98" s="1"/>
  <c r="C159" i="98"/>
  <c r="F159" i="98" s="1"/>
  <c r="J159" i="98" s="1"/>
  <c r="C157" i="98"/>
  <c r="F157" i="98" s="1"/>
  <c r="J157" i="98" s="1"/>
  <c r="C156" i="98"/>
  <c r="F156" i="98" s="1"/>
  <c r="J156" i="98" s="1"/>
  <c r="C155" i="98"/>
  <c r="F155" i="98" s="1"/>
  <c r="J155" i="98" s="1"/>
  <c r="C153" i="98"/>
  <c r="F153" i="98" s="1"/>
  <c r="J153" i="98" s="1"/>
  <c r="C152" i="98"/>
  <c r="F152" i="98" s="1"/>
  <c r="J152" i="98" s="1"/>
  <c r="C151" i="98"/>
  <c r="F151" i="98" s="1"/>
  <c r="J151" i="98" s="1"/>
  <c r="C148" i="98"/>
  <c r="F148" i="98" s="1"/>
  <c r="J148" i="98" s="1"/>
  <c r="C147" i="98"/>
  <c r="F147" i="98" s="1"/>
  <c r="J147" i="98" s="1"/>
  <c r="C145" i="98"/>
  <c r="F145" i="98" s="1"/>
  <c r="J145" i="98" s="1"/>
  <c r="C143" i="98"/>
  <c r="F143" i="98" s="1"/>
  <c r="J143" i="98" s="1"/>
  <c r="C141" i="98"/>
  <c r="F141" i="98" s="1"/>
  <c r="J141" i="98" s="1"/>
  <c r="C140" i="98"/>
  <c r="F140" i="98" s="1"/>
  <c r="J140" i="98" s="1"/>
  <c r="C139" i="98"/>
  <c r="F139" i="98" s="1"/>
  <c r="J139" i="98" s="1"/>
  <c r="C137" i="98"/>
  <c r="F137" i="98" s="1"/>
  <c r="J137" i="98" s="1"/>
  <c r="C136" i="98"/>
  <c r="F136" i="98" s="1"/>
  <c r="J136" i="98" s="1"/>
  <c r="C135" i="98"/>
  <c r="F135" i="98" s="1"/>
  <c r="J135" i="98" s="1"/>
  <c r="C133" i="98"/>
  <c r="F133" i="98" s="1"/>
  <c r="J133" i="98" s="1"/>
  <c r="C132" i="98"/>
  <c r="F132" i="98" s="1"/>
  <c r="J132" i="98" s="1"/>
  <c r="C131" i="98"/>
  <c r="F131" i="98" s="1"/>
  <c r="J131" i="98" s="1"/>
  <c r="C129" i="98"/>
  <c r="F129" i="98" s="1"/>
  <c r="J129" i="98" s="1"/>
  <c r="C127" i="98"/>
  <c r="F127" i="98" s="1"/>
  <c r="J127" i="98" s="1"/>
  <c r="C125" i="98"/>
  <c r="C124" i="98"/>
  <c r="F124" i="98" s="1"/>
  <c r="J124" i="98" s="1"/>
  <c r="C123" i="98"/>
  <c r="F123" i="98" s="1"/>
  <c r="J123" i="98" s="1"/>
  <c r="C121" i="98"/>
  <c r="F121" i="98" s="1"/>
  <c r="J121" i="98" s="1"/>
  <c r="C120" i="98"/>
  <c r="F120" i="98" s="1"/>
  <c r="J120" i="98" s="1"/>
  <c r="C119" i="98"/>
  <c r="F119" i="98" s="1"/>
  <c r="J119" i="98" s="1"/>
  <c r="C115" i="98"/>
  <c r="F115" i="98" s="1"/>
  <c r="J115" i="98" s="1"/>
  <c r="C113" i="98"/>
  <c r="F113" i="98" s="1"/>
  <c r="J113" i="98" s="1"/>
  <c r="C111" i="98"/>
  <c r="F111" i="98" s="1"/>
  <c r="J111" i="98" s="1"/>
  <c r="C107" i="98"/>
  <c r="F107" i="98" s="1"/>
  <c r="J107" i="98" s="1"/>
  <c r="C103" i="98"/>
  <c r="F103" i="98" s="1"/>
  <c r="J103" i="98" s="1"/>
  <c r="C100" i="98"/>
  <c r="F100" i="98" s="1"/>
  <c r="J100" i="98" s="1"/>
  <c r="C97" i="98"/>
  <c r="F97" i="98" s="1"/>
  <c r="J97" i="98" s="1"/>
  <c r="C95" i="98"/>
  <c r="F95" i="98" s="1"/>
  <c r="J95" i="98" s="1"/>
  <c r="C93" i="98"/>
  <c r="F93" i="98" s="1"/>
  <c r="J93" i="98" s="1"/>
  <c r="C92" i="98"/>
  <c r="F92" i="98" s="1"/>
  <c r="J92" i="98" s="1"/>
  <c r="C89" i="98"/>
  <c r="F89" i="98" s="1"/>
  <c r="J89" i="98" s="1"/>
  <c r="C88" i="98"/>
  <c r="F88" i="98" s="1"/>
  <c r="J88" i="98" s="1"/>
  <c r="C87" i="98"/>
  <c r="F87" i="98" s="1"/>
  <c r="J87" i="98" s="1"/>
  <c r="C84" i="98"/>
  <c r="F84" i="98" s="1"/>
  <c r="J84" i="98" s="1"/>
  <c r="C83" i="98"/>
  <c r="F83" i="98" s="1"/>
  <c r="J83" i="98" s="1"/>
  <c r="C79" i="98"/>
  <c r="F79" i="98" s="1"/>
  <c r="J79" i="98" s="1"/>
  <c r="C77" i="98"/>
  <c r="F77" i="98" s="1"/>
  <c r="J77" i="98" s="1"/>
  <c r="C75" i="98"/>
  <c r="F75" i="98" s="1"/>
  <c r="J75" i="98" s="1"/>
  <c r="C69" i="98"/>
  <c r="F69" i="98" s="1"/>
  <c r="J69" i="98" s="1"/>
  <c r="C67" i="98"/>
  <c r="F67" i="98" s="1"/>
  <c r="J67" i="98" s="1"/>
  <c r="C65" i="98"/>
  <c r="F65" i="98" s="1"/>
  <c r="J65" i="98" s="1"/>
  <c r="C63" i="98"/>
  <c r="F63" i="98" s="1"/>
  <c r="J63" i="98" s="1"/>
  <c r="C59" i="98"/>
  <c r="F59" i="98" s="1"/>
  <c r="J59" i="98" s="1"/>
  <c r="C55" i="98"/>
  <c r="F55" i="98" s="1"/>
  <c r="J55" i="98" s="1"/>
  <c r="C51" i="98"/>
  <c r="F51" i="98" s="1"/>
  <c r="J51" i="98" s="1"/>
  <c r="C49" i="98"/>
  <c r="F49" i="98" s="1"/>
  <c r="J49" i="98" s="1"/>
  <c r="C47" i="98"/>
  <c r="F47" i="98" s="1"/>
  <c r="J47" i="98" s="1"/>
  <c r="C45" i="98"/>
  <c r="F45" i="98" s="1"/>
  <c r="J45" i="98" s="1"/>
  <c r="C43" i="98"/>
  <c r="F43" i="98" s="1"/>
  <c r="J43" i="98" s="1"/>
  <c r="C40" i="98"/>
  <c r="F40" i="98" s="1"/>
  <c r="J40" i="98" s="1"/>
  <c r="C39" i="98"/>
  <c r="F39" i="98" s="1"/>
  <c r="J39" i="98" s="1"/>
  <c r="C37" i="98"/>
  <c r="F37" i="98" s="1"/>
  <c r="J37" i="98" s="1"/>
  <c r="C31" i="98"/>
  <c r="F31" i="98" s="1"/>
  <c r="J31" i="98" s="1"/>
  <c r="C28" i="98"/>
  <c r="F28" i="98" s="1"/>
  <c r="J28" i="98" s="1"/>
  <c r="C27" i="98"/>
  <c r="F27" i="98" s="1"/>
  <c r="J27" i="98" s="1"/>
  <c r="C23" i="98"/>
  <c r="F23" i="98" s="1"/>
  <c r="J23" i="98" s="1"/>
  <c r="C19" i="98"/>
  <c r="F19" i="98" s="1"/>
  <c r="J19" i="98" s="1"/>
  <c r="C16" i="98"/>
  <c r="F16" i="98" s="1"/>
  <c r="J16" i="98" s="1"/>
  <c r="C15" i="98"/>
  <c r="F15" i="98" s="1"/>
  <c r="J15" i="98" s="1"/>
  <c r="C11" i="98"/>
  <c r="F11" i="98" s="1"/>
  <c r="J11" i="98" s="1"/>
  <c r="C224" i="97"/>
  <c r="F224" i="97" s="1"/>
  <c r="J224" i="97" s="1"/>
  <c r="C219" i="97"/>
  <c r="F219" i="97" s="1"/>
  <c r="J219" i="97" s="1"/>
  <c r="C215" i="97"/>
  <c r="F215" i="97" s="1"/>
  <c r="J215" i="97" s="1"/>
  <c r="C214" i="97"/>
  <c r="F214" i="97" s="1"/>
  <c r="J214" i="97" s="1"/>
  <c r="C208" i="97"/>
  <c r="F208" i="97" s="1"/>
  <c r="J208" i="97" s="1"/>
  <c r="C199" i="97"/>
  <c r="F199" i="97" s="1"/>
  <c r="J199" i="97" s="1"/>
  <c r="C194" i="97"/>
  <c r="F194" i="97" s="1"/>
  <c r="J194" i="97" s="1"/>
  <c r="C188" i="97"/>
  <c r="F188" i="97" s="1"/>
  <c r="J188" i="97" s="1"/>
  <c r="C183" i="97"/>
  <c r="F183" i="97" s="1"/>
  <c r="J183" i="97" s="1"/>
  <c r="C179" i="97"/>
  <c r="F179" i="97" s="1"/>
  <c r="J179" i="97" s="1"/>
  <c r="C175" i="97"/>
  <c r="F175" i="97" s="1"/>
  <c r="J175" i="97" s="1"/>
  <c r="C171" i="97"/>
  <c r="F171" i="97" s="1"/>
  <c r="J171" i="97" s="1"/>
  <c r="C166" i="97"/>
  <c r="F166" i="97" s="1"/>
  <c r="J166" i="97" s="1"/>
  <c r="C162" i="97"/>
  <c r="F162" i="97" s="1"/>
  <c r="J162" i="97" s="1"/>
  <c r="C158" i="97"/>
  <c r="F158" i="97" s="1"/>
  <c r="J158" i="97" s="1"/>
  <c r="C154" i="97"/>
  <c r="F154" i="97" s="1"/>
  <c r="J154" i="97" s="1"/>
  <c r="C150" i="97"/>
  <c r="F150" i="97" s="1"/>
  <c r="J150" i="97" s="1"/>
  <c r="C146" i="97"/>
  <c r="F146" i="97" s="1"/>
  <c r="J146" i="97" s="1"/>
  <c r="C144" i="97"/>
  <c r="F144" i="97" s="1"/>
  <c r="J144" i="97" s="1"/>
  <c r="C142" i="97"/>
  <c r="F142" i="97" s="1"/>
  <c r="J142" i="97" s="1"/>
  <c r="C138" i="97"/>
  <c r="F138" i="97" s="1"/>
  <c r="J138" i="97" s="1"/>
  <c r="C134" i="97"/>
  <c r="F134" i="97" s="1"/>
  <c r="J134" i="97" s="1"/>
  <c r="C130" i="97"/>
  <c r="F130" i="97" s="1"/>
  <c r="J130" i="97" s="1"/>
  <c r="C126" i="97"/>
  <c r="F126" i="97" s="1"/>
  <c r="J126" i="97" s="1"/>
  <c r="C122" i="97"/>
  <c r="F122" i="97" s="1"/>
  <c r="J122" i="97" s="1"/>
  <c r="C118" i="97"/>
  <c r="F118" i="97" s="1"/>
  <c r="J118" i="97" s="1"/>
  <c r="C117" i="97"/>
  <c r="F117" i="97" s="1"/>
  <c r="J117" i="97" s="1"/>
  <c r="C114" i="97"/>
  <c r="F114" i="97" s="1"/>
  <c r="J114" i="97" s="1"/>
  <c r="C112" i="97"/>
  <c r="F112" i="97" s="1"/>
  <c r="J112" i="97" s="1"/>
  <c r="C101" i="97"/>
  <c r="F101" i="97" s="1"/>
  <c r="J101" i="97" s="1"/>
  <c r="C98" i="97"/>
  <c r="F98" i="97" s="1"/>
  <c r="J98" i="97" s="1"/>
  <c r="C96" i="97"/>
  <c r="F96" i="97" s="1"/>
  <c r="J96" i="97" s="1"/>
  <c r="C94" i="97"/>
  <c r="F94" i="97" s="1"/>
  <c r="J94" i="97" s="1"/>
  <c r="C90" i="97"/>
  <c r="F90" i="97" s="1"/>
  <c r="J90" i="97" s="1"/>
  <c r="C86" i="97"/>
  <c r="F86" i="97" s="1"/>
  <c r="J86" i="97" s="1"/>
  <c r="C85" i="97"/>
  <c r="F85" i="97" s="1"/>
  <c r="J85" i="97" s="1"/>
  <c r="C82" i="97"/>
  <c r="F82" i="97" s="1"/>
  <c r="J82" i="97" s="1"/>
  <c r="C80" i="97"/>
  <c r="F80" i="97" s="1"/>
  <c r="J80" i="97" s="1"/>
  <c r="C78" i="97"/>
  <c r="F78" i="97" s="1"/>
  <c r="J78" i="97" s="1"/>
  <c r="C76" i="97"/>
  <c r="F76" i="97" s="1"/>
  <c r="J76" i="97" s="1"/>
  <c r="C74" i="97"/>
  <c r="F74" i="97" s="1"/>
  <c r="J74" i="97" s="1"/>
  <c r="C73" i="97"/>
  <c r="F73" i="97" s="1"/>
  <c r="J73" i="97" s="1"/>
  <c r="C70" i="97"/>
  <c r="F70" i="97" s="1"/>
  <c r="J70" i="97" s="1"/>
  <c r="C66" i="97"/>
  <c r="F66" i="97" s="1"/>
  <c r="J66" i="97" s="1"/>
  <c r="C62" i="97"/>
  <c r="F62" i="97" s="1"/>
  <c r="J62" i="97" s="1"/>
  <c r="C61" i="97"/>
  <c r="F61" i="97" s="1"/>
  <c r="J61" i="97" s="1"/>
  <c r="C60" i="97"/>
  <c r="F60" i="97" s="1"/>
  <c r="J60" i="97" s="1"/>
  <c r="C58" i="97"/>
  <c r="F58" i="97" s="1"/>
  <c r="J58" i="97" s="1"/>
  <c r="C56" i="97"/>
  <c r="F56" i="97" s="1"/>
  <c r="J56" i="97" s="1"/>
  <c r="C54" i="97"/>
  <c r="F54" i="97" s="1"/>
  <c r="J54" i="97" s="1"/>
  <c r="C53" i="97"/>
  <c r="F53" i="97" s="1"/>
  <c r="J53" i="97" s="1"/>
  <c r="C52" i="97"/>
  <c r="F52" i="97" s="1"/>
  <c r="J52" i="97" s="1"/>
  <c r="C50" i="97"/>
  <c r="F50" i="97" s="1"/>
  <c r="J50" i="97" s="1"/>
  <c r="C46" i="97"/>
  <c r="F46" i="97" s="1"/>
  <c r="J46" i="97" s="1"/>
  <c r="C44" i="97"/>
  <c r="F44" i="97" s="1"/>
  <c r="J44" i="97" s="1"/>
  <c r="C42" i="97"/>
  <c r="F42" i="97" s="1"/>
  <c r="J42" i="97" s="1"/>
  <c r="C41" i="97"/>
  <c r="F41" i="97" s="1"/>
  <c r="J41" i="97" s="1"/>
  <c r="C38" i="97"/>
  <c r="F38" i="97" s="1"/>
  <c r="J38" i="97" s="1"/>
  <c r="C26" i="97"/>
  <c r="F26" i="97" s="1"/>
  <c r="J26" i="97" s="1"/>
  <c r="C25" i="97"/>
  <c r="F25" i="97" s="1"/>
  <c r="J25" i="97" s="1"/>
  <c r="C24" i="97"/>
  <c r="F24" i="97" s="1"/>
  <c r="J24" i="97" s="1"/>
  <c r="C22" i="97"/>
  <c r="F22" i="97" s="1"/>
  <c r="J22" i="97" s="1"/>
  <c r="C21" i="97"/>
  <c r="F21" i="97" s="1"/>
  <c r="J21" i="97" s="1"/>
  <c r="C20" i="97"/>
  <c r="F20" i="97" s="1"/>
  <c r="J20" i="97" s="1"/>
  <c r="C17" i="97"/>
  <c r="F17" i="97" s="1"/>
  <c r="J17" i="97" s="1"/>
  <c r="C14" i="97"/>
  <c r="F14" i="97" s="1"/>
  <c r="J14" i="97" s="1"/>
  <c r="C13" i="97"/>
  <c r="F13" i="97" s="1"/>
  <c r="J13" i="97" s="1"/>
  <c r="C12" i="97"/>
  <c r="F12" i="97" s="1"/>
  <c r="J12" i="97" s="1"/>
  <c r="C10" i="97"/>
  <c r="F10" i="97" s="1"/>
  <c r="J10" i="97" s="1"/>
  <c r="C239" i="97"/>
  <c r="F239" i="97" s="1"/>
  <c r="J239" i="97" s="1"/>
  <c r="C238" i="97"/>
  <c r="F238" i="97" s="1"/>
  <c r="J238" i="97" s="1"/>
  <c r="C237" i="97"/>
  <c r="F237" i="97" s="1"/>
  <c r="J237" i="97" s="1"/>
  <c r="C234" i="97"/>
  <c r="F234" i="97" s="1"/>
  <c r="J234" i="97" s="1"/>
  <c r="C235" i="98"/>
  <c r="F235" i="98" s="1"/>
  <c r="J235" i="98" s="1"/>
  <c r="F244" i="96"/>
  <c r="J244" i="96" s="1"/>
  <c r="F241" i="96"/>
  <c r="J241" i="96" s="1"/>
  <c r="C241" i="97" s="1"/>
  <c r="J9" i="85"/>
  <c r="F231" i="98" l="1"/>
  <c r="J231" i="98" s="1"/>
  <c r="C231" i="99" s="1"/>
  <c r="F231" i="99" s="1"/>
  <c r="J231" i="99" s="1"/>
  <c r="F125" i="98"/>
  <c r="J125" i="98" s="1"/>
  <c r="C125" i="99" s="1"/>
  <c r="F125" i="99" s="1"/>
  <c r="J125" i="99" s="1"/>
  <c r="F226" i="98"/>
  <c r="J226" i="98" s="1"/>
  <c r="C226" i="99" s="1"/>
  <c r="F226" i="99" s="1"/>
  <c r="J226" i="99" s="1"/>
  <c r="C30" i="105"/>
  <c r="F30" i="105" s="1"/>
  <c r="J30" i="105" s="1"/>
  <c r="C64" i="105"/>
  <c r="F64" i="105" s="1"/>
  <c r="J64" i="105" s="1"/>
  <c r="C104" i="105"/>
  <c r="F104" i="105" s="1"/>
  <c r="J104" i="105" s="1"/>
  <c r="C34" i="104"/>
  <c r="F34" i="104" s="1"/>
  <c r="J34" i="104" s="1"/>
  <c r="C116" i="105"/>
  <c r="F116" i="105" s="1"/>
  <c r="J116" i="105" s="1"/>
  <c r="C18" i="105"/>
  <c r="F18" i="105" s="1"/>
  <c r="J18" i="105" s="1"/>
  <c r="C68" i="105"/>
  <c r="F68" i="105" s="1"/>
  <c r="J68" i="105" s="1"/>
  <c r="C149" i="105"/>
  <c r="F149" i="105" s="1"/>
  <c r="J149" i="105" s="1"/>
  <c r="C182" i="105"/>
  <c r="F182" i="105" s="1"/>
  <c r="J182" i="105" s="1"/>
  <c r="C33" i="105"/>
  <c r="F33" i="105" s="1"/>
  <c r="J33" i="105" s="1"/>
  <c r="C106" i="104"/>
  <c r="F106" i="104" s="1"/>
  <c r="J106" i="104" s="1"/>
  <c r="C102" i="105"/>
  <c r="F102" i="105" s="1"/>
  <c r="J102" i="105" s="1"/>
  <c r="C72" i="105"/>
  <c r="F72" i="105" s="1"/>
  <c r="J72" i="105" s="1"/>
  <c r="C170" i="105"/>
  <c r="F170" i="105" s="1"/>
  <c r="J170" i="105" s="1"/>
  <c r="C203" i="105"/>
  <c r="F203" i="105" s="1"/>
  <c r="J203" i="105" s="1"/>
  <c r="C128" i="105"/>
  <c r="F128" i="105" s="1"/>
  <c r="J128" i="105" s="1"/>
  <c r="C48" i="105"/>
  <c r="F48" i="105" s="1"/>
  <c r="J48" i="105" s="1"/>
  <c r="C176" i="103"/>
  <c r="F176" i="103" s="1"/>
  <c r="J176" i="103" s="1"/>
  <c r="C186" i="105"/>
  <c r="F186" i="105" s="1"/>
  <c r="J186" i="105" s="1"/>
  <c r="C29" i="105"/>
  <c r="F29" i="105" s="1"/>
  <c r="J29" i="105" s="1"/>
  <c r="C71" i="105"/>
  <c r="F71" i="105" s="1"/>
  <c r="J71" i="105" s="1"/>
  <c r="C81" i="105"/>
  <c r="F81" i="105" s="1"/>
  <c r="J81" i="105" s="1"/>
  <c r="C105" i="104"/>
  <c r="F105" i="104" s="1"/>
  <c r="J105" i="104" s="1"/>
  <c r="C169" i="105"/>
  <c r="F169" i="105" s="1"/>
  <c r="J169" i="105" s="1"/>
  <c r="C99" i="105"/>
  <c r="F99" i="105" s="1"/>
  <c r="J99" i="105" s="1"/>
  <c r="C110" i="105"/>
  <c r="F110" i="105" s="1"/>
  <c r="J110" i="105" s="1"/>
  <c r="C223" i="105"/>
  <c r="F223" i="105" s="1"/>
  <c r="J223" i="105" s="1"/>
  <c r="C57" i="103"/>
  <c r="F57" i="103" s="1"/>
  <c r="J57" i="103" s="1"/>
  <c r="C236" i="105"/>
  <c r="F236" i="105" s="1"/>
  <c r="J236" i="105" s="1"/>
  <c r="C108" i="105"/>
  <c r="F108" i="105" s="1"/>
  <c r="J108" i="105" s="1"/>
  <c r="C35" i="104"/>
  <c r="F35" i="104" s="1"/>
  <c r="J35" i="104" s="1"/>
  <c r="C109" i="105"/>
  <c r="F109" i="105" s="1"/>
  <c r="J109" i="105" s="1"/>
  <c r="C91" i="105"/>
  <c r="F91" i="105" s="1"/>
  <c r="J91" i="105" s="1"/>
  <c r="C167" i="105"/>
  <c r="F167" i="105" s="1"/>
  <c r="J167" i="105" s="1"/>
  <c r="C205" i="105"/>
  <c r="F205" i="105" s="1"/>
  <c r="J205" i="105" s="1"/>
  <c r="C220" i="105"/>
  <c r="F220" i="105" s="1"/>
  <c r="J220" i="105" s="1"/>
  <c r="C242" i="97"/>
  <c r="F242" i="97" s="1"/>
  <c r="J242" i="97" s="1"/>
  <c r="C246" i="97"/>
  <c r="F246" i="97" s="1"/>
  <c r="J246" i="97" s="1"/>
  <c r="C250" i="97"/>
  <c r="C254" i="97"/>
  <c r="F254" i="97" s="1"/>
  <c r="J254" i="97" s="1"/>
  <c r="C258" i="97"/>
  <c r="F258" i="97" s="1"/>
  <c r="J258" i="97" s="1"/>
  <c r="C262" i="97"/>
  <c r="F262" i="97" s="1"/>
  <c r="J262" i="97" s="1"/>
  <c r="C266" i="97"/>
  <c r="C247" i="97"/>
  <c r="F247" i="97" s="1"/>
  <c r="J247" i="97" s="1"/>
  <c r="C252" i="97"/>
  <c r="F252" i="97" s="1"/>
  <c r="J252" i="97" s="1"/>
  <c r="C257" i="97"/>
  <c r="F257" i="97" s="1"/>
  <c r="J257" i="97" s="1"/>
  <c r="C263" i="97"/>
  <c r="F263" i="97" s="1"/>
  <c r="J263" i="97" s="1"/>
  <c r="C268" i="97"/>
  <c r="F268" i="97" s="1"/>
  <c r="J268" i="97" s="1"/>
  <c r="C272" i="97"/>
  <c r="F272" i="97" s="1"/>
  <c r="J272" i="97" s="1"/>
  <c r="C276" i="97"/>
  <c r="F276" i="97" s="1"/>
  <c r="J276" i="97" s="1"/>
  <c r="C280" i="97"/>
  <c r="F280" i="97" s="1"/>
  <c r="J280" i="97" s="1"/>
  <c r="C284" i="97"/>
  <c r="F284" i="97" s="1"/>
  <c r="J284" i="97" s="1"/>
  <c r="C288" i="97"/>
  <c r="F288" i="97" s="1"/>
  <c r="J288" i="97" s="1"/>
  <c r="C292" i="97"/>
  <c r="F292" i="97" s="1"/>
  <c r="J292" i="97" s="1"/>
  <c r="C296" i="97"/>
  <c r="F296" i="97" s="1"/>
  <c r="J296" i="97" s="1"/>
  <c r="C300" i="97"/>
  <c r="F300" i="97" s="1"/>
  <c r="J300" i="97" s="1"/>
  <c r="C304" i="97"/>
  <c r="F304" i="97" s="1"/>
  <c r="J304" i="97" s="1"/>
  <c r="C308" i="97"/>
  <c r="F308" i="97" s="1"/>
  <c r="J308" i="97" s="1"/>
  <c r="C312" i="97"/>
  <c r="F312" i="97" s="1"/>
  <c r="J312" i="97" s="1"/>
  <c r="C316" i="97"/>
  <c r="F316" i="97" s="1"/>
  <c r="J316" i="97" s="1"/>
  <c r="C320" i="97"/>
  <c r="F320" i="97" s="1"/>
  <c r="J320" i="97" s="1"/>
  <c r="C324" i="97"/>
  <c r="F324" i="97" s="1"/>
  <c r="J324" i="97" s="1"/>
  <c r="C328" i="97"/>
  <c r="F328" i="97" s="1"/>
  <c r="J328" i="97" s="1"/>
  <c r="C332" i="97"/>
  <c r="F332" i="97" s="1"/>
  <c r="J332" i="97" s="1"/>
  <c r="C336" i="97"/>
  <c r="F336" i="97" s="1"/>
  <c r="J336" i="97" s="1"/>
  <c r="C340" i="97"/>
  <c r="F340" i="97" s="1"/>
  <c r="J340" i="97" s="1"/>
  <c r="C344" i="97"/>
  <c r="F344" i="97" s="1"/>
  <c r="J344" i="97" s="1"/>
  <c r="C348" i="97"/>
  <c r="F348" i="97" s="1"/>
  <c r="J348" i="97" s="1"/>
  <c r="C352" i="97"/>
  <c r="F352" i="97" s="1"/>
  <c r="J352" i="97" s="1"/>
  <c r="C356" i="97"/>
  <c r="F356" i="97" s="1"/>
  <c r="J356" i="97" s="1"/>
  <c r="C360" i="97"/>
  <c r="F360" i="97" s="1"/>
  <c r="J360" i="97" s="1"/>
  <c r="C364" i="97"/>
  <c r="F364" i="97" s="1"/>
  <c r="J364" i="97" s="1"/>
  <c r="C368" i="97"/>
  <c r="F368" i="97" s="1"/>
  <c r="J368" i="97" s="1"/>
  <c r="C372" i="97"/>
  <c r="F372" i="97" s="1"/>
  <c r="J372" i="97" s="1"/>
  <c r="C376" i="97"/>
  <c r="F376" i="97" s="1"/>
  <c r="J376" i="97" s="1"/>
  <c r="C380" i="97"/>
  <c r="F380" i="97" s="1"/>
  <c r="J380" i="97" s="1"/>
  <c r="C384" i="97"/>
  <c r="F384" i="97" s="1"/>
  <c r="J384" i="97" s="1"/>
  <c r="C388" i="97"/>
  <c r="F388" i="97" s="1"/>
  <c r="J388" i="97" s="1"/>
  <c r="C392" i="97"/>
  <c r="F392" i="97" s="1"/>
  <c r="J392" i="97" s="1"/>
  <c r="C396" i="97"/>
  <c r="F396" i="97" s="1"/>
  <c r="J396" i="97" s="1"/>
  <c r="C400" i="97"/>
  <c r="F400" i="97" s="1"/>
  <c r="J400" i="97" s="1"/>
  <c r="C243" i="97"/>
  <c r="F243" i="97" s="1"/>
  <c r="J243" i="97" s="1"/>
  <c r="C248" i="97"/>
  <c r="F248" i="97" s="1"/>
  <c r="J248" i="97" s="1"/>
  <c r="C253" i="97"/>
  <c r="F253" i="97" s="1"/>
  <c r="J253" i="97" s="1"/>
  <c r="C259" i="97"/>
  <c r="F259" i="97" s="1"/>
  <c r="J259" i="97" s="1"/>
  <c r="C264" i="97"/>
  <c r="F264" i="97" s="1"/>
  <c r="J264" i="97" s="1"/>
  <c r="C269" i="97"/>
  <c r="F269" i="97" s="1"/>
  <c r="J269" i="97" s="1"/>
  <c r="C273" i="97"/>
  <c r="F273" i="97" s="1"/>
  <c r="J273" i="97" s="1"/>
  <c r="C277" i="97"/>
  <c r="F277" i="97" s="1"/>
  <c r="J277" i="97" s="1"/>
  <c r="C281" i="97"/>
  <c r="F281" i="97" s="1"/>
  <c r="J281" i="97" s="1"/>
  <c r="C285" i="97"/>
  <c r="C289" i="97"/>
  <c r="F289" i="97" s="1"/>
  <c r="J289" i="97" s="1"/>
  <c r="C293" i="97"/>
  <c r="F293" i="97" s="1"/>
  <c r="J293" i="97" s="1"/>
  <c r="C297" i="97"/>
  <c r="F297" i="97" s="1"/>
  <c r="J297" i="97" s="1"/>
  <c r="C301" i="97"/>
  <c r="C305" i="97"/>
  <c r="F305" i="97" s="1"/>
  <c r="J305" i="97" s="1"/>
  <c r="C309" i="97"/>
  <c r="F309" i="97" s="1"/>
  <c r="J309" i="97" s="1"/>
  <c r="C313" i="97"/>
  <c r="F313" i="97" s="1"/>
  <c r="J313" i="97" s="1"/>
  <c r="C317" i="97"/>
  <c r="C321" i="97"/>
  <c r="F321" i="97" s="1"/>
  <c r="J321" i="97" s="1"/>
  <c r="C325" i="97"/>
  <c r="F325" i="97" s="1"/>
  <c r="J325" i="97" s="1"/>
  <c r="C329" i="97"/>
  <c r="F329" i="97" s="1"/>
  <c r="J329" i="97" s="1"/>
  <c r="C333" i="97"/>
  <c r="C337" i="97"/>
  <c r="F337" i="97" s="1"/>
  <c r="J337" i="97" s="1"/>
  <c r="C341" i="97"/>
  <c r="F341" i="97" s="1"/>
  <c r="J341" i="97" s="1"/>
  <c r="C345" i="97"/>
  <c r="F345" i="97" s="1"/>
  <c r="J345" i="97" s="1"/>
  <c r="C349" i="97"/>
  <c r="F349" i="97" s="1"/>
  <c r="J349" i="97" s="1"/>
  <c r="C353" i="97"/>
  <c r="F353" i="97" s="1"/>
  <c r="J353" i="97" s="1"/>
  <c r="C357" i="97"/>
  <c r="F357" i="97" s="1"/>
  <c r="J357" i="97" s="1"/>
  <c r="C361" i="97"/>
  <c r="F361" i="97" s="1"/>
  <c r="J361" i="97" s="1"/>
  <c r="C365" i="97"/>
  <c r="F365" i="97" s="1"/>
  <c r="J365" i="97" s="1"/>
  <c r="C369" i="97"/>
  <c r="F369" i="97" s="1"/>
  <c r="J369" i="97" s="1"/>
  <c r="C373" i="97"/>
  <c r="F373" i="97" s="1"/>
  <c r="J373" i="97" s="1"/>
  <c r="C377" i="97"/>
  <c r="F377" i="97" s="1"/>
  <c r="J377" i="97" s="1"/>
  <c r="C381" i="97"/>
  <c r="F381" i="97" s="1"/>
  <c r="J381" i="97" s="1"/>
  <c r="C385" i="97"/>
  <c r="F385" i="97" s="1"/>
  <c r="J385" i="97" s="1"/>
  <c r="C389" i="97"/>
  <c r="F389" i="97" s="1"/>
  <c r="J389" i="97" s="1"/>
  <c r="C393" i="97"/>
  <c r="F393" i="97" s="1"/>
  <c r="J393" i="97" s="1"/>
  <c r="C397" i="97"/>
  <c r="F397" i="97" s="1"/>
  <c r="J397" i="97" s="1"/>
  <c r="C401" i="97"/>
  <c r="F401" i="97" s="1"/>
  <c r="J401" i="97" s="1"/>
  <c r="C244" i="97"/>
  <c r="F244" i="97" s="1"/>
  <c r="J244" i="97" s="1"/>
  <c r="C249" i="97"/>
  <c r="F249" i="97" s="1"/>
  <c r="J249" i="97" s="1"/>
  <c r="C255" i="97"/>
  <c r="F255" i="97" s="1"/>
  <c r="J255" i="97" s="1"/>
  <c r="C260" i="97"/>
  <c r="F260" i="97" s="1"/>
  <c r="J260" i="97" s="1"/>
  <c r="C265" i="97"/>
  <c r="F265" i="97" s="1"/>
  <c r="J265" i="97" s="1"/>
  <c r="C270" i="97"/>
  <c r="F270" i="97" s="1"/>
  <c r="J270" i="97" s="1"/>
  <c r="C274" i="97"/>
  <c r="F274" i="97" s="1"/>
  <c r="J274" i="97" s="1"/>
  <c r="C278" i="97"/>
  <c r="F278" i="97" s="1"/>
  <c r="J278" i="97" s="1"/>
  <c r="C282" i="97"/>
  <c r="F282" i="97" s="1"/>
  <c r="J282" i="97" s="1"/>
  <c r="C286" i="97"/>
  <c r="F286" i="97" s="1"/>
  <c r="J286" i="97" s="1"/>
  <c r="C290" i="97"/>
  <c r="F290" i="97" s="1"/>
  <c r="J290" i="97" s="1"/>
  <c r="C294" i="97"/>
  <c r="F294" i="97" s="1"/>
  <c r="J294" i="97" s="1"/>
  <c r="C298" i="97"/>
  <c r="F298" i="97" s="1"/>
  <c r="J298" i="97" s="1"/>
  <c r="C302" i="97"/>
  <c r="F302" i="97" s="1"/>
  <c r="J302" i="97" s="1"/>
  <c r="C306" i="97"/>
  <c r="F306" i="97" s="1"/>
  <c r="J306" i="97" s="1"/>
  <c r="C310" i="97"/>
  <c r="F310" i="97" s="1"/>
  <c r="J310" i="97" s="1"/>
  <c r="C314" i="97"/>
  <c r="F314" i="97" s="1"/>
  <c r="J314" i="97" s="1"/>
  <c r="C318" i="97"/>
  <c r="F318" i="97" s="1"/>
  <c r="J318" i="97" s="1"/>
  <c r="C322" i="97"/>
  <c r="F322" i="97" s="1"/>
  <c r="J322" i="97" s="1"/>
  <c r="C326" i="97"/>
  <c r="F326" i="97" s="1"/>
  <c r="J326" i="97" s="1"/>
  <c r="C330" i="97"/>
  <c r="F330" i="97" s="1"/>
  <c r="J330" i="97" s="1"/>
  <c r="C334" i="97"/>
  <c r="F334" i="97" s="1"/>
  <c r="J334" i="97" s="1"/>
  <c r="C338" i="97"/>
  <c r="F338" i="97" s="1"/>
  <c r="J338" i="97" s="1"/>
  <c r="C342" i="97"/>
  <c r="F342" i="97" s="1"/>
  <c r="J342" i="97" s="1"/>
  <c r="C346" i="97"/>
  <c r="F346" i="97" s="1"/>
  <c r="J346" i="97" s="1"/>
  <c r="C350" i="97"/>
  <c r="F350" i="97" s="1"/>
  <c r="J350" i="97" s="1"/>
  <c r="C354" i="97"/>
  <c r="F354" i="97" s="1"/>
  <c r="J354" i="97" s="1"/>
  <c r="C358" i="97"/>
  <c r="F358" i="97" s="1"/>
  <c r="J358" i="97" s="1"/>
  <c r="C362" i="97"/>
  <c r="F362" i="97" s="1"/>
  <c r="J362" i="97" s="1"/>
  <c r="C366" i="97"/>
  <c r="F366" i="97" s="1"/>
  <c r="J366" i="97" s="1"/>
  <c r="C370" i="97"/>
  <c r="F370" i="97" s="1"/>
  <c r="J370" i="97" s="1"/>
  <c r="C374" i="97"/>
  <c r="F374" i="97" s="1"/>
  <c r="J374" i="97" s="1"/>
  <c r="C378" i="97"/>
  <c r="F378" i="97" s="1"/>
  <c r="J378" i="97" s="1"/>
  <c r="C382" i="97"/>
  <c r="F382" i="97" s="1"/>
  <c r="J382" i="97" s="1"/>
  <c r="C386" i="97"/>
  <c r="F386" i="97" s="1"/>
  <c r="J386" i="97" s="1"/>
  <c r="C390" i="97"/>
  <c r="F390" i="97" s="1"/>
  <c r="J390" i="97" s="1"/>
  <c r="C394" i="97"/>
  <c r="F394" i="97" s="1"/>
  <c r="J394" i="97" s="1"/>
  <c r="C398" i="97"/>
  <c r="F398" i="97" s="1"/>
  <c r="J398" i="97" s="1"/>
  <c r="C245" i="97"/>
  <c r="F245" i="97" s="1"/>
  <c r="J245" i="97" s="1"/>
  <c r="C251" i="97"/>
  <c r="F251" i="97" s="1"/>
  <c r="J251" i="97" s="1"/>
  <c r="C256" i="97"/>
  <c r="F256" i="97" s="1"/>
  <c r="J256" i="97" s="1"/>
  <c r="C261" i="97"/>
  <c r="F261" i="97" s="1"/>
  <c r="J261" i="97" s="1"/>
  <c r="C267" i="97"/>
  <c r="F267" i="97" s="1"/>
  <c r="J267" i="97" s="1"/>
  <c r="C271" i="97"/>
  <c r="F271" i="97" s="1"/>
  <c r="J271" i="97" s="1"/>
  <c r="C275" i="97"/>
  <c r="F275" i="97" s="1"/>
  <c r="J275" i="97" s="1"/>
  <c r="C279" i="97"/>
  <c r="F279" i="97" s="1"/>
  <c r="J279" i="97" s="1"/>
  <c r="C283" i="97"/>
  <c r="F283" i="97" s="1"/>
  <c r="J283" i="97" s="1"/>
  <c r="C287" i="97"/>
  <c r="F287" i="97" s="1"/>
  <c r="J287" i="97" s="1"/>
  <c r="C291" i="97"/>
  <c r="F291" i="97" s="1"/>
  <c r="J291" i="97" s="1"/>
  <c r="C295" i="97"/>
  <c r="F295" i="97" s="1"/>
  <c r="J295" i="97" s="1"/>
  <c r="C299" i="97"/>
  <c r="F299" i="97" s="1"/>
  <c r="J299" i="97" s="1"/>
  <c r="C303" i="97"/>
  <c r="F303" i="97" s="1"/>
  <c r="J303" i="97" s="1"/>
  <c r="C307" i="97"/>
  <c r="F307" i="97" s="1"/>
  <c r="J307" i="97" s="1"/>
  <c r="C311" i="97"/>
  <c r="F311" i="97" s="1"/>
  <c r="J311" i="97" s="1"/>
  <c r="C315" i="97"/>
  <c r="F315" i="97" s="1"/>
  <c r="J315" i="97" s="1"/>
  <c r="C319" i="97"/>
  <c r="F319" i="97" s="1"/>
  <c r="J319" i="97" s="1"/>
  <c r="C323" i="97"/>
  <c r="F323" i="97" s="1"/>
  <c r="J323" i="97" s="1"/>
  <c r="C327" i="97"/>
  <c r="F327" i="97" s="1"/>
  <c r="J327" i="97" s="1"/>
  <c r="C331" i="97"/>
  <c r="F331" i="97" s="1"/>
  <c r="J331" i="97" s="1"/>
  <c r="C335" i="97"/>
  <c r="F335" i="97" s="1"/>
  <c r="J335" i="97" s="1"/>
  <c r="C339" i="97"/>
  <c r="F339" i="97" s="1"/>
  <c r="J339" i="97" s="1"/>
  <c r="C343" i="97"/>
  <c r="F343" i="97" s="1"/>
  <c r="J343" i="97" s="1"/>
  <c r="C347" i="97"/>
  <c r="F347" i="97" s="1"/>
  <c r="J347" i="97" s="1"/>
  <c r="C351" i="97"/>
  <c r="F351" i="97" s="1"/>
  <c r="J351" i="97" s="1"/>
  <c r="C355" i="97"/>
  <c r="F355" i="97" s="1"/>
  <c r="J355" i="97" s="1"/>
  <c r="C359" i="97"/>
  <c r="F359" i="97" s="1"/>
  <c r="J359" i="97" s="1"/>
  <c r="C363" i="97"/>
  <c r="F363" i="97" s="1"/>
  <c r="J363" i="97" s="1"/>
  <c r="C367" i="97"/>
  <c r="F367" i="97" s="1"/>
  <c r="J367" i="97" s="1"/>
  <c r="C371" i="97"/>
  <c r="F371" i="97" s="1"/>
  <c r="J371" i="97" s="1"/>
  <c r="C375" i="97"/>
  <c r="F375" i="97" s="1"/>
  <c r="J375" i="97" s="1"/>
  <c r="C379" i="97"/>
  <c r="F379" i="97" s="1"/>
  <c r="J379" i="97" s="1"/>
  <c r="C383" i="97"/>
  <c r="F383" i="97" s="1"/>
  <c r="J383" i="97" s="1"/>
  <c r="C387" i="97"/>
  <c r="F387" i="97" s="1"/>
  <c r="J387" i="97" s="1"/>
  <c r="C391" i="97"/>
  <c r="F391" i="97" s="1"/>
  <c r="J391" i="97" s="1"/>
  <c r="C395" i="97"/>
  <c r="F395" i="97" s="1"/>
  <c r="J395" i="97" s="1"/>
  <c r="C399" i="97"/>
  <c r="F399" i="97" s="1"/>
  <c r="J399" i="97" s="1"/>
  <c r="C235" i="99"/>
  <c r="F235" i="99" s="1"/>
  <c r="J235" i="99" s="1"/>
  <c r="C234" i="98"/>
  <c r="C237" i="98"/>
  <c r="F237" i="98" s="1"/>
  <c r="J237" i="98" s="1"/>
  <c r="C238" i="98"/>
  <c r="F238" i="98" s="1"/>
  <c r="J238" i="98" s="1"/>
  <c r="C239" i="98"/>
  <c r="F239" i="98" s="1"/>
  <c r="J239" i="98" s="1"/>
  <c r="C10" i="98"/>
  <c r="F10" i="98" s="1"/>
  <c r="J10" i="98" s="1"/>
  <c r="C12" i="98"/>
  <c r="F12" i="98" s="1"/>
  <c r="J12" i="98" s="1"/>
  <c r="C13" i="98"/>
  <c r="F13" i="98" s="1"/>
  <c r="J13" i="98" s="1"/>
  <c r="C14" i="98"/>
  <c r="F14" i="98" s="1"/>
  <c r="J14" i="98" s="1"/>
  <c r="C17" i="98"/>
  <c r="F17" i="98" s="1"/>
  <c r="J17" i="98" s="1"/>
  <c r="C20" i="98"/>
  <c r="F20" i="98" s="1"/>
  <c r="J20" i="98" s="1"/>
  <c r="C21" i="98"/>
  <c r="F21" i="98" s="1"/>
  <c r="J21" i="98" s="1"/>
  <c r="C22" i="98"/>
  <c r="F22" i="98" s="1"/>
  <c r="J22" i="98" s="1"/>
  <c r="C24" i="98"/>
  <c r="F24" i="98" s="1"/>
  <c r="J24" i="98" s="1"/>
  <c r="C25" i="98"/>
  <c r="F25" i="98" s="1"/>
  <c r="J25" i="98" s="1"/>
  <c r="C26" i="98"/>
  <c r="F26" i="98" s="1"/>
  <c r="J26" i="98" s="1"/>
  <c r="C38" i="98"/>
  <c r="F38" i="98" s="1"/>
  <c r="J38" i="98" s="1"/>
  <c r="C41" i="98"/>
  <c r="F41" i="98" s="1"/>
  <c r="J41" i="98" s="1"/>
  <c r="C42" i="98"/>
  <c r="F42" i="98" s="1"/>
  <c r="J42" i="98" s="1"/>
  <c r="C44" i="98"/>
  <c r="F44" i="98" s="1"/>
  <c r="J44" i="98" s="1"/>
  <c r="C46" i="98"/>
  <c r="F46" i="98" s="1"/>
  <c r="J46" i="98" s="1"/>
  <c r="C50" i="98"/>
  <c r="F50" i="98" s="1"/>
  <c r="J50" i="98" s="1"/>
  <c r="C52" i="98"/>
  <c r="F52" i="98" s="1"/>
  <c r="J52" i="98" s="1"/>
  <c r="C53" i="98"/>
  <c r="F53" i="98" s="1"/>
  <c r="J53" i="98" s="1"/>
  <c r="C54" i="98"/>
  <c r="F54" i="98" s="1"/>
  <c r="J54" i="98" s="1"/>
  <c r="C56" i="98"/>
  <c r="F56" i="98" s="1"/>
  <c r="J56" i="98" s="1"/>
  <c r="C58" i="98"/>
  <c r="F58" i="98" s="1"/>
  <c r="J58" i="98" s="1"/>
  <c r="C60" i="98"/>
  <c r="F60" i="98" s="1"/>
  <c r="J60" i="98" s="1"/>
  <c r="C61" i="98"/>
  <c r="F61" i="98" s="1"/>
  <c r="J61" i="98" s="1"/>
  <c r="C62" i="98"/>
  <c r="F62" i="98" s="1"/>
  <c r="J62" i="98" s="1"/>
  <c r="C66" i="98"/>
  <c r="F66" i="98" s="1"/>
  <c r="J66" i="98" s="1"/>
  <c r="C70" i="98"/>
  <c r="F70" i="98" s="1"/>
  <c r="J70" i="98" s="1"/>
  <c r="C73" i="98"/>
  <c r="F73" i="98" s="1"/>
  <c r="J73" i="98" s="1"/>
  <c r="C74" i="98"/>
  <c r="F74" i="98" s="1"/>
  <c r="J74" i="98" s="1"/>
  <c r="C76" i="98"/>
  <c r="F76" i="98" s="1"/>
  <c r="J76" i="98" s="1"/>
  <c r="C78" i="98"/>
  <c r="F78" i="98" s="1"/>
  <c r="J78" i="98" s="1"/>
  <c r="C80" i="98"/>
  <c r="F80" i="98" s="1"/>
  <c r="J80" i="98" s="1"/>
  <c r="C82" i="98"/>
  <c r="F82" i="98" s="1"/>
  <c r="J82" i="98" s="1"/>
  <c r="C85" i="98"/>
  <c r="F85" i="98" s="1"/>
  <c r="J85" i="98" s="1"/>
  <c r="C86" i="98"/>
  <c r="F86" i="98" s="1"/>
  <c r="J86" i="98" s="1"/>
  <c r="C90" i="98"/>
  <c r="F90" i="98" s="1"/>
  <c r="J90" i="98" s="1"/>
  <c r="C94" i="98"/>
  <c r="F94" i="98" s="1"/>
  <c r="J94" i="98" s="1"/>
  <c r="C96" i="98"/>
  <c r="F96" i="98" s="1"/>
  <c r="J96" i="98" s="1"/>
  <c r="C98" i="98"/>
  <c r="F98" i="98" s="1"/>
  <c r="J98" i="98" s="1"/>
  <c r="C101" i="98"/>
  <c r="F101" i="98" s="1"/>
  <c r="J101" i="98" s="1"/>
  <c r="C112" i="98"/>
  <c r="F112" i="98" s="1"/>
  <c r="J112" i="98" s="1"/>
  <c r="C114" i="98"/>
  <c r="F114" i="98" s="1"/>
  <c r="J114" i="98" s="1"/>
  <c r="C117" i="98"/>
  <c r="F117" i="98" s="1"/>
  <c r="J117" i="98" s="1"/>
  <c r="C118" i="98"/>
  <c r="F118" i="98" s="1"/>
  <c r="J118" i="98" s="1"/>
  <c r="C122" i="98"/>
  <c r="F122" i="98" s="1"/>
  <c r="J122" i="98" s="1"/>
  <c r="C126" i="98"/>
  <c r="F126" i="98" s="1"/>
  <c r="J126" i="98" s="1"/>
  <c r="C130" i="98"/>
  <c r="F130" i="98" s="1"/>
  <c r="J130" i="98" s="1"/>
  <c r="C134" i="98"/>
  <c r="F134" i="98" s="1"/>
  <c r="J134" i="98" s="1"/>
  <c r="C138" i="98"/>
  <c r="F138" i="98" s="1"/>
  <c r="J138" i="98" s="1"/>
  <c r="C142" i="98"/>
  <c r="F142" i="98" s="1"/>
  <c r="J142" i="98" s="1"/>
  <c r="C144" i="98"/>
  <c r="F144" i="98" s="1"/>
  <c r="J144" i="98" s="1"/>
  <c r="C146" i="98"/>
  <c r="F146" i="98" s="1"/>
  <c r="J146" i="98" s="1"/>
  <c r="C150" i="98"/>
  <c r="F150" i="98" s="1"/>
  <c r="J150" i="98" s="1"/>
  <c r="C154" i="98"/>
  <c r="F154" i="98" s="1"/>
  <c r="J154" i="98" s="1"/>
  <c r="C158" i="98"/>
  <c r="F158" i="98" s="1"/>
  <c r="J158" i="98" s="1"/>
  <c r="C162" i="98"/>
  <c r="F162" i="98" s="1"/>
  <c r="J162" i="98" s="1"/>
  <c r="C166" i="98"/>
  <c r="C171" i="98"/>
  <c r="F171" i="98" s="1"/>
  <c r="J171" i="98" s="1"/>
  <c r="C175" i="98"/>
  <c r="F175" i="98" s="1"/>
  <c r="J175" i="98" s="1"/>
  <c r="C179" i="98"/>
  <c r="F179" i="98" s="1"/>
  <c r="J179" i="98" s="1"/>
  <c r="C183" i="98"/>
  <c r="F183" i="98" s="1"/>
  <c r="J183" i="98" s="1"/>
  <c r="C188" i="98"/>
  <c r="F188" i="98" s="1"/>
  <c r="J188" i="98" s="1"/>
  <c r="C194" i="98"/>
  <c r="F194" i="98" s="1"/>
  <c r="J194" i="98" s="1"/>
  <c r="C199" i="98"/>
  <c r="F199" i="98" s="1"/>
  <c r="J199" i="98" s="1"/>
  <c r="C208" i="98"/>
  <c r="F208" i="98" s="1"/>
  <c r="J208" i="98" s="1"/>
  <c r="C214" i="98"/>
  <c r="F214" i="98" s="1"/>
  <c r="J214" i="98" s="1"/>
  <c r="C215" i="98"/>
  <c r="F215" i="98" s="1"/>
  <c r="J215" i="98" s="1"/>
  <c r="C219" i="98"/>
  <c r="F219" i="98" s="1"/>
  <c r="J219" i="98" s="1"/>
  <c r="C224" i="98"/>
  <c r="F224" i="98" s="1"/>
  <c r="J224" i="98" s="1"/>
  <c r="C11" i="99"/>
  <c r="F11" i="99" s="1"/>
  <c r="J11" i="99" s="1"/>
  <c r="C15" i="99"/>
  <c r="F15" i="99" s="1"/>
  <c r="J15" i="99" s="1"/>
  <c r="C16" i="99"/>
  <c r="F16" i="99" s="1"/>
  <c r="J16" i="99" s="1"/>
  <c r="C19" i="99"/>
  <c r="F19" i="99" s="1"/>
  <c r="J19" i="99" s="1"/>
  <c r="C23" i="99"/>
  <c r="F23" i="99" s="1"/>
  <c r="J23" i="99" s="1"/>
  <c r="C27" i="99"/>
  <c r="F27" i="99" s="1"/>
  <c r="J27" i="99" s="1"/>
  <c r="C28" i="99"/>
  <c r="F28" i="99" s="1"/>
  <c r="J28" i="99" s="1"/>
  <c r="C31" i="99"/>
  <c r="F31" i="99" s="1"/>
  <c r="J31" i="99" s="1"/>
  <c r="C37" i="99"/>
  <c r="F37" i="99" s="1"/>
  <c r="J37" i="99" s="1"/>
  <c r="C39" i="99"/>
  <c r="F39" i="99" s="1"/>
  <c r="J39" i="99" s="1"/>
  <c r="C40" i="99"/>
  <c r="F40" i="99" s="1"/>
  <c r="J40" i="99" s="1"/>
  <c r="C43" i="99"/>
  <c r="F43" i="99" s="1"/>
  <c r="J43" i="99" s="1"/>
  <c r="C45" i="99"/>
  <c r="F45" i="99" s="1"/>
  <c r="J45" i="99" s="1"/>
  <c r="C47" i="99"/>
  <c r="F47" i="99" s="1"/>
  <c r="J47" i="99" s="1"/>
  <c r="C49" i="99"/>
  <c r="F49" i="99" s="1"/>
  <c r="J49" i="99" s="1"/>
  <c r="C51" i="99"/>
  <c r="F51" i="99" s="1"/>
  <c r="J51" i="99" s="1"/>
  <c r="C55" i="99"/>
  <c r="F55" i="99" s="1"/>
  <c r="J55" i="99" s="1"/>
  <c r="C59" i="99"/>
  <c r="F59" i="99" s="1"/>
  <c r="J59" i="99" s="1"/>
  <c r="C63" i="99"/>
  <c r="F63" i="99" s="1"/>
  <c r="J63" i="99" s="1"/>
  <c r="C65" i="99"/>
  <c r="F65" i="99" s="1"/>
  <c r="J65" i="99" s="1"/>
  <c r="C67" i="99"/>
  <c r="F67" i="99" s="1"/>
  <c r="J67" i="99" s="1"/>
  <c r="C69" i="99"/>
  <c r="F69" i="99" s="1"/>
  <c r="J69" i="99" s="1"/>
  <c r="C75" i="99"/>
  <c r="F75" i="99" s="1"/>
  <c r="J75" i="99" s="1"/>
  <c r="C77" i="99"/>
  <c r="F77" i="99" s="1"/>
  <c r="J77" i="99" s="1"/>
  <c r="C79" i="99"/>
  <c r="F79" i="99" s="1"/>
  <c r="J79" i="99" s="1"/>
  <c r="C83" i="99"/>
  <c r="F83" i="99" s="1"/>
  <c r="J83" i="99" s="1"/>
  <c r="C84" i="99"/>
  <c r="F84" i="99" s="1"/>
  <c r="J84" i="99" s="1"/>
  <c r="C87" i="99"/>
  <c r="F87" i="99" s="1"/>
  <c r="J87" i="99" s="1"/>
  <c r="C88" i="99"/>
  <c r="F88" i="99" s="1"/>
  <c r="J88" i="99" s="1"/>
  <c r="C89" i="99"/>
  <c r="F89" i="99" s="1"/>
  <c r="J89" i="99" s="1"/>
  <c r="C92" i="99"/>
  <c r="F92" i="99" s="1"/>
  <c r="J92" i="99" s="1"/>
  <c r="C93" i="99"/>
  <c r="F93" i="99" s="1"/>
  <c r="J93" i="99" s="1"/>
  <c r="C95" i="99"/>
  <c r="F95" i="99" s="1"/>
  <c r="J95" i="99" s="1"/>
  <c r="C97" i="99"/>
  <c r="F97" i="99" s="1"/>
  <c r="J97" i="99" s="1"/>
  <c r="C100" i="99"/>
  <c r="F100" i="99" s="1"/>
  <c r="J100" i="99" s="1"/>
  <c r="C103" i="99"/>
  <c r="F103" i="99" s="1"/>
  <c r="J103" i="99" s="1"/>
  <c r="C107" i="99"/>
  <c r="F107" i="99" s="1"/>
  <c r="J107" i="99" s="1"/>
  <c r="C111" i="99"/>
  <c r="F111" i="99" s="1"/>
  <c r="J111" i="99" s="1"/>
  <c r="C113" i="99"/>
  <c r="F113" i="99" s="1"/>
  <c r="J113" i="99" s="1"/>
  <c r="C115" i="99"/>
  <c r="F115" i="99" s="1"/>
  <c r="J115" i="99" s="1"/>
  <c r="C119" i="99"/>
  <c r="F119" i="99" s="1"/>
  <c r="J119" i="99" s="1"/>
  <c r="C120" i="99"/>
  <c r="F120" i="99" s="1"/>
  <c r="J120" i="99" s="1"/>
  <c r="C121" i="99"/>
  <c r="F121" i="99" s="1"/>
  <c r="J121" i="99" s="1"/>
  <c r="C123" i="99"/>
  <c r="F123" i="99" s="1"/>
  <c r="J123" i="99" s="1"/>
  <c r="C124" i="99"/>
  <c r="F124" i="99" s="1"/>
  <c r="J124" i="99" s="1"/>
  <c r="C127" i="99"/>
  <c r="F127" i="99" s="1"/>
  <c r="J127" i="99" s="1"/>
  <c r="C129" i="99"/>
  <c r="F129" i="99" s="1"/>
  <c r="J129" i="99" s="1"/>
  <c r="C131" i="99"/>
  <c r="F131" i="99" s="1"/>
  <c r="J131" i="99" s="1"/>
  <c r="C132" i="99"/>
  <c r="F132" i="99" s="1"/>
  <c r="J132" i="99" s="1"/>
  <c r="C133" i="99"/>
  <c r="F133" i="99" s="1"/>
  <c r="J133" i="99" s="1"/>
  <c r="C135" i="99"/>
  <c r="F135" i="99" s="1"/>
  <c r="J135" i="99" s="1"/>
  <c r="C136" i="99"/>
  <c r="F136" i="99" s="1"/>
  <c r="J136" i="99" s="1"/>
  <c r="C137" i="99"/>
  <c r="F137" i="99" s="1"/>
  <c r="J137" i="99" s="1"/>
  <c r="C139" i="99"/>
  <c r="F139" i="99" s="1"/>
  <c r="J139" i="99" s="1"/>
  <c r="C140" i="99"/>
  <c r="F140" i="99" s="1"/>
  <c r="J140" i="99" s="1"/>
  <c r="C141" i="99"/>
  <c r="F141" i="99" s="1"/>
  <c r="J141" i="99" s="1"/>
  <c r="C143" i="99"/>
  <c r="F143" i="99" s="1"/>
  <c r="J143" i="99" s="1"/>
  <c r="C145" i="99"/>
  <c r="F145" i="99" s="1"/>
  <c r="J145" i="99" s="1"/>
  <c r="C147" i="99"/>
  <c r="F147" i="99" s="1"/>
  <c r="J147" i="99" s="1"/>
  <c r="C148" i="99"/>
  <c r="F148" i="99" s="1"/>
  <c r="J148" i="99" s="1"/>
  <c r="C151" i="99"/>
  <c r="F151" i="99" s="1"/>
  <c r="J151" i="99" s="1"/>
  <c r="C152" i="99"/>
  <c r="F152" i="99" s="1"/>
  <c r="J152" i="99" s="1"/>
  <c r="C153" i="99"/>
  <c r="F153" i="99" s="1"/>
  <c r="J153" i="99" s="1"/>
  <c r="C155" i="99"/>
  <c r="F155" i="99" s="1"/>
  <c r="J155" i="99" s="1"/>
  <c r="C156" i="99"/>
  <c r="F156" i="99" s="1"/>
  <c r="J156" i="99" s="1"/>
  <c r="C157" i="99"/>
  <c r="F157" i="99" s="1"/>
  <c r="J157" i="99" s="1"/>
  <c r="C159" i="99"/>
  <c r="F159" i="99" s="1"/>
  <c r="J159" i="99" s="1"/>
  <c r="C160" i="99"/>
  <c r="F160" i="99" s="1"/>
  <c r="J160" i="99" s="1"/>
  <c r="C161" i="99"/>
  <c r="F161" i="99" s="1"/>
  <c r="J161" i="99" s="1"/>
  <c r="C163" i="99"/>
  <c r="F163" i="99" s="1"/>
  <c r="J163" i="99" s="1"/>
  <c r="C164" i="99"/>
  <c r="F164" i="99" s="1"/>
  <c r="J164" i="99" s="1"/>
  <c r="C165" i="99"/>
  <c r="F165" i="99" s="1"/>
  <c r="J165" i="99" s="1"/>
  <c r="C168" i="99"/>
  <c r="F168" i="99" s="1"/>
  <c r="J168" i="99" s="1"/>
  <c r="C172" i="99"/>
  <c r="F172" i="99" s="1"/>
  <c r="J172" i="99" s="1"/>
  <c r="C173" i="99"/>
  <c r="F173" i="99" s="1"/>
  <c r="J173" i="99" s="1"/>
  <c r="C174" i="99"/>
  <c r="F174" i="99" s="1"/>
  <c r="J174" i="99" s="1"/>
  <c r="C177" i="99"/>
  <c r="F177" i="99" s="1"/>
  <c r="J177" i="99" s="1"/>
  <c r="C178" i="99"/>
  <c r="F178" i="99" s="1"/>
  <c r="J178" i="99" s="1"/>
  <c r="C180" i="99"/>
  <c r="F180" i="99" s="1"/>
  <c r="J180" i="99" s="1"/>
  <c r="C181" i="99"/>
  <c r="F181" i="99" s="1"/>
  <c r="J181" i="99" s="1"/>
  <c r="C184" i="99"/>
  <c r="F184" i="99" s="1"/>
  <c r="J184" i="99" s="1"/>
  <c r="C185" i="99"/>
  <c r="F185" i="99" s="1"/>
  <c r="J185" i="99" s="1"/>
  <c r="C187" i="99"/>
  <c r="F187" i="99" s="1"/>
  <c r="J187" i="99" s="1"/>
  <c r="C189" i="99"/>
  <c r="F189" i="99" s="1"/>
  <c r="J189" i="99" s="1"/>
  <c r="C190" i="99"/>
  <c r="F190" i="99" s="1"/>
  <c r="J190" i="99" s="1"/>
  <c r="C191" i="99"/>
  <c r="F191" i="99" s="1"/>
  <c r="J191" i="99" s="1"/>
  <c r="C192" i="99"/>
  <c r="F192" i="99" s="1"/>
  <c r="J192" i="99" s="1"/>
  <c r="C193" i="99"/>
  <c r="F193" i="99" s="1"/>
  <c r="J193" i="99" s="1"/>
  <c r="C195" i="99"/>
  <c r="F195" i="99" s="1"/>
  <c r="J195" i="99" s="1"/>
  <c r="C196" i="99"/>
  <c r="F196" i="99" s="1"/>
  <c r="J196" i="99" s="1"/>
  <c r="C197" i="99"/>
  <c r="F197" i="99" s="1"/>
  <c r="J197" i="99" s="1"/>
  <c r="C198" i="99"/>
  <c r="F198" i="99" s="1"/>
  <c r="J198" i="99" s="1"/>
  <c r="C200" i="99"/>
  <c r="F200" i="99" s="1"/>
  <c r="J200" i="99" s="1"/>
  <c r="C201" i="99"/>
  <c r="F201" i="99" s="1"/>
  <c r="J201" i="99" s="1"/>
  <c r="C202" i="99"/>
  <c r="F202" i="99" s="1"/>
  <c r="J202" i="99" s="1"/>
  <c r="C204" i="99"/>
  <c r="F204" i="99" s="1"/>
  <c r="J204" i="99" s="1"/>
  <c r="C206" i="99"/>
  <c r="F206" i="99" s="1"/>
  <c r="J206" i="99" s="1"/>
  <c r="C207" i="99"/>
  <c r="F207" i="99" s="1"/>
  <c r="J207" i="99" s="1"/>
  <c r="C209" i="99"/>
  <c r="F209" i="99" s="1"/>
  <c r="J209" i="99" s="1"/>
  <c r="C210" i="99"/>
  <c r="F210" i="99" s="1"/>
  <c r="J210" i="99" s="1"/>
  <c r="C211" i="99"/>
  <c r="F211" i="99" s="1"/>
  <c r="J211" i="99" s="1"/>
  <c r="C212" i="99"/>
  <c r="F212" i="99" s="1"/>
  <c r="J212" i="99" s="1"/>
  <c r="C213" i="99"/>
  <c r="F213" i="99" s="1"/>
  <c r="J213" i="99" s="1"/>
  <c r="C216" i="99"/>
  <c r="F216" i="99" s="1"/>
  <c r="J216" i="99" s="1"/>
  <c r="C217" i="99"/>
  <c r="F217" i="99" s="1"/>
  <c r="J217" i="99" s="1"/>
  <c r="C218" i="99"/>
  <c r="F218" i="99" s="1"/>
  <c r="J218" i="99" s="1"/>
  <c r="C221" i="99"/>
  <c r="F221" i="99" s="1"/>
  <c r="J221" i="99" s="1"/>
  <c r="C222" i="99"/>
  <c r="F222" i="99" s="1"/>
  <c r="J222" i="99" s="1"/>
  <c r="C225" i="99"/>
  <c r="F225" i="99" s="1"/>
  <c r="J225" i="99" s="1"/>
  <c r="C227" i="99"/>
  <c r="F227" i="99" s="1"/>
  <c r="J227" i="99" s="1"/>
  <c r="C228" i="99"/>
  <c r="F228" i="99" s="1"/>
  <c r="J228" i="99" s="1"/>
  <c r="C229" i="99"/>
  <c r="F229" i="99" s="1"/>
  <c r="J229" i="99" s="1"/>
  <c r="C230" i="99"/>
  <c r="F230" i="99" s="1"/>
  <c r="J230" i="99" s="1"/>
  <c r="C232" i="99"/>
  <c r="F232" i="99" s="1"/>
  <c r="J232" i="99" s="1"/>
  <c r="C233" i="99"/>
  <c r="F233" i="99" s="1"/>
  <c r="J233" i="99" s="1"/>
  <c r="F250" i="97"/>
  <c r="J250" i="97" s="1"/>
  <c r="F266" i="97"/>
  <c r="J266" i="97" s="1"/>
  <c r="F285" i="97"/>
  <c r="J285" i="97" s="1"/>
  <c r="F301" i="97"/>
  <c r="J301" i="97" s="1"/>
  <c r="F317" i="97"/>
  <c r="J317" i="97" s="1"/>
  <c r="F333" i="97"/>
  <c r="J333" i="97" s="1"/>
  <c r="F241" i="97"/>
  <c r="J241" i="97" s="1"/>
  <c r="C241" i="98" s="1"/>
  <c r="C9" i="86"/>
  <c r="F166" i="98" l="1"/>
  <c r="J166" i="98" s="1"/>
  <c r="C166" i="99" s="1"/>
  <c r="F166" i="99" s="1"/>
  <c r="J166" i="99" s="1"/>
  <c r="F234" i="98"/>
  <c r="J234" i="98" s="1"/>
  <c r="C234" i="99" s="1"/>
  <c r="F234" i="99" s="1"/>
  <c r="J234" i="99" s="1"/>
  <c r="C57" i="104"/>
  <c r="F57" i="104" s="1"/>
  <c r="J57" i="104" s="1"/>
  <c r="C34" i="105"/>
  <c r="F34" i="105" s="1"/>
  <c r="J34" i="105" s="1"/>
  <c r="C35" i="105"/>
  <c r="F35" i="105" s="1"/>
  <c r="J35" i="105" s="1"/>
  <c r="C105" i="105"/>
  <c r="F105" i="105" s="1"/>
  <c r="J105" i="105" s="1"/>
  <c r="C106" i="105"/>
  <c r="F106" i="105" s="1"/>
  <c r="J106" i="105" s="1"/>
  <c r="C176" i="104"/>
  <c r="F176" i="104" s="1"/>
  <c r="J176" i="104" s="1"/>
  <c r="C244" i="98"/>
  <c r="F244" i="98" s="1"/>
  <c r="J244" i="98" s="1"/>
  <c r="C248" i="98"/>
  <c r="F248" i="98" s="1"/>
  <c r="J248" i="98" s="1"/>
  <c r="C252" i="98"/>
  <c r="F252" i="98" s="1"/>
  <c r="J252" i="98" s="1"/>
  <c r="C256" i="98"/>
  <c r="F256" i="98" s="1"/>
  <c r="J256" i="98" s="1"/>
  <c r="C260" i="98"/>
  <c r="F260" i="98" s="1"/>
  <c r="J260" i="98" s="1"/>
  <c r="C264" i="98"/>
  <c r="F264" i="98" s="1"/>
  <c r="J264" i="98" s="1"/>
  <c r="C268" i="98"/>
  <c r="F268" i="98" s="1"/>
  <c r="J268" i="98" s="1"/>
  <c r="C272" i="98"/>
  <c r="F272" i="98" s="1"/>
  <c r="J272" i="98" s="1"/>
  <c r="C276" i="98"/>
  <c r="F276" i="98" s="1"/>
  <c r="J276" i="98" s="1"/>
  <c r="C280" i="98"/>
  <c r="F280" i="98" s="1"/>
  <c r="J280" i="98" s="1"/>
  <c r="C284" i="98"/>
  <c r="F284" i="98" s="1"/>
  <c r="J284" i="98" s="1"/>
  <c r="C288" i="98"/>
  <c r="F288" i="98" s="1"/>
  <c r="J288" i="98" s="1"/>
  <c r="C292" i="98"/>
  <c r="F292" i="98" s="1"/>
  <c r="J292" i="98" s="1"/>
  <c r="C296" i="98"/>
  <c r="F296" i="98" s="1"/>
  <c r="J296" i="98" s="1"/>
  <c r="C300" i="98"/>
  <c r="F300" i="98" s="1"/>
  <c r="J300" i="98" s="1"/>
  <c r="C304" i="98"/>
  <c r="F304" i="98" s="1"/>
  <c r="J304" i="98" s="1"/>
  <c r="C308" i="98"/>
  <c r="F308" i="98" s="1"/>
  <c r="J308" i="98" s="1"/>
  <c r="C312" i="98"/>
  <c r="F312" i="98" s="1"/>
  <c r="J312" i="98" s="1"/>
  <c r="C316" i="98"/>
  <c r="F316" i="98" s="1"/>
  <c r="J316" i="98" s="1"/>
  <c r="C320" i="98"/>
  <c r="F320" i="98" s="1"/>
  <c r="J320" i="98" s="1"/>
  <c r="C324" i="98"/>
  <c r="F324" i="98" s="1"/>
  <c r="J324" i="98" s="1"/>
  <c r="C328" i="98"/>
  <c r="F328" i="98" s="1"/>
  <c r="J328" i="98" s="1"/>
  <c r="C332" i="98"/>
  <c r="F332" i="98" s="1"/>
  <c r="J332" i="98" s="1"/>
  <c r="C336" i="98"/>
  <c r="F336" i="98" s="1"/>
  <c r="J336" i="98" s="1"/>
  <c r="C340" i="98"/>
  <c r="F340" i="98" s="1"/>
  <c r="J340" i="98" s="1"/>
  <c r="C344" i="98"/>
  <c r="F344" i="98" s="1"/>
  <c r="J344" i="98" s="1"/>
  <c r="C348" i="98"/>
  <c r="F348" i="98" s="1"/>
  <c r="J348" i="98" s="1"/>
  <c r="C352" i="98"/>
  <c r="F352" i="98" s="1"/>
  <c r="J352" i="98" s="1"/>
  <c r="C356" i="98"/>
  <c r="F356" i="98" s="1"/>
  <c r="J356" i="98" s="1"/>
  <c r="C360" i="98"/>
  <c r="F360" i="98" s="1"/>
  <c r="J360" i="98" s="1"/>
  <c r="C364" i="98"/>
  <c r="F364" i="98" s="1"/>
  <c r="J364" i="98" s="1"/>
  <c r="C368" i="98"/>
  <c r="F368" i="98" s="1"/>
  <c r="J368" i="98" s="1"/>
  <c r="C372" i="98"/>
  <c r="F372" i="98" s="1"/>
  <c r="J372" i="98" s="1"/>
  <c r="C376" i="98"/>
  <c r="F376" i="98" s="1"/>
  <c r="J376" i="98" s="1"/>
  <c r="C380" i="98"/>
  <c r="F380" i="98" s="1"/>
  <c r="J380" i="98" s="1"/>
  <c r="C384" i="98"/>
  <c r="F384" i="98" s="1"/>
  <c r="J384" i="98" s="1"/>
  <c r="C388" i="98"/>
  <c r="F388" i="98" s="1"/>
  <c r="J388" i="98" s="1"/>
  <c r="C392" i="98"/>
  <c r="F392" i="98" s="1"/>
  <c r="J392" i="98" s="1"/>
  <c r="C396" i="98"/>
  <c r="F396" i="98" s="1"/>
  <c r="J396" i="98" s="1"/>
  <c r="C400" i="98"/>
  <c r="F400" i="98" s="1"/>
  <c r="J400" i="98" s="1"/>
  <c r="C245" i="98"/>
  <c r="F245" i="98" s="1"/>
  <c r="J245" i="98" s="1"/>
  <c r="C249" i="98"/>
  <c r="F249" i="98" s="1"/>
  <c r="J249" i="98" s="1"/>
  <c r="C253" i="98"/>
  <c r="F253" i="98" s="1"/>
  <c r="J253" i="98" s="1"/>
  <c r="C257" i="98"/>
  <c r="F257" i="98" s="1"/>
  <c r="J257" i="98" s="1"/>
  <c r="C261" i="98"/>
  <c r="F261" i="98" s="1"/>
  <c r="J261" i="98" s="1"/>
  <c r="C265" i="98"/>
  <c r="F265" i="98" s="1"/>
  <c r="J265" i="98" s="1"/>
  <c r="C269" i="98"/>
  <c r="F269" i="98" s="1"/>
  <c r="J269" i="98" s="1"/>
  <c r="C273" i="98"/>
  <c r="F273" i="98" s="1"/>
  <c r="J273" i="98" s="1"/>
  <c r="C277" i="98"/>
  <c r="F277" i="98" s="1"/>
  <c r="J277" i="98" s="1"/>
  <c r="C281" i="98"/>
  <c r="F281" i="98" s="1"/>
  <c r="J281" i="98" s="1"/>
  <c r="C285" i="98"/>
  <c r="F285" i="98" s="1"/>
  <c r="J285" i="98" s="1"/>
  <c r="C289" i="98"/>
  <c r="F289" i="98" s="1"/>
  <c r="J289" i="98" s="1"/>
  <c r="C293" i="98"/>
  <c r="F293" i="98" s="1"/>
  <c r="J293" i="98" s="1"/>
  <c r="C297" i="98"/>
  <c r="F297" i="98" s="1"/>
  <c r="J297" i="98" s="1"/>
  <c r="C301" i="98"/>
  <c r="F301" i="98" s="1"/>
  <c r="J301" i="98" s="1"/>
  <c r="C305" i="98"/>
  <c r="F305" i="98" s="1"/>
  <c r="J305" i="98" s="1"/>
  <c r="C309" i="98"/>
  <c r="F309" i="98" s="1"/>
  <c r="J309" i="98" s="1"/>
  <c r="C313" i="98"/>
  <c r="F313" i="98" s="1"/>
  <c r="J313" i="98" s="1"/>
  <c r="C317" i="98"/>
  <c r="F317" i="98" s="1"/>
  <c r="J317" i="98" s="1"/>
  <c r="C321" i="98"/>
  <c r="F321" i="98" s="1"/>
  <c r="J321" i="98" s="1"/>
  <c r="C325" i="98"/>
  <c r="F325" i="98" s="1"/>
  <c r="J325" i="98" s="1"/>
  <c r="C329" i="98"/>
  <c r="F329" i="98" s="1"/>
  <c r="J329" i="98" s="1"/>
  <c r="C333" i="98"/>
  <c r="F333" i="98" s="1"/>
  <c r="J333" i="98" s="1"/>
  <c r="C337" i="98"/>
  <c r="F337" i="98" s="1"/>
  <c r="J337" i="98" s="1"/>
  <c r="C341" i="98"/>
  <c r="F341" i="98" s="1"/>
  <c r="J341" i="98" s="1"/>
  <c r="C345" i="98"/>
  <c r="F345" i="98" s="1"/>
  <c r="J345" i="98" s="1"/>
  <c r="C349" i="98"/>
  <c r="F349" i="98" s="1"/>
  <c r="J349" i="98" s="1"/>
  <c r="C353" i="98"/>
  <c r="F353" i="98" s="1"/>
  <c r="J353" i="98" s="1"/>
  <c r="C357" i="98"/>
  <c r="F357" i="98" s="1"/>
  <c r="J357" i="98" s="1"/>
  <c r="C361" i="98"/>
  <c r="F361" i="98" s="1"/>
  <c r="J361" i="98" s="1"/>
  <c r="C365" i="98"/>
  <c r="F365" i="98" s="1"/>
  <c r="J365" i="98" s="1"/>
  <c r="C369" i="98"/>
  <c r="F369" i="98" s="1"/>
  <c r="J369" i="98" s="1"/>
  <c r="C373" i="98"/>
  <c r="F373" i="98" s="1"/>
  <c r="J373" i="98" s="1"/>
  <c r="C377" i="98"/>
  <c r="F377" i="98" s="1"/>
  <c r="J377" i="98" s="1"/>
  <c r="C381" i="98"/>
  <c r="F381" i="98" s="1"/>
  <c r="J381" i="98" s="1"/>
  <c r="C385" i="98"/>
  <c r="F385" i="98" s="1"/>
  <c r="J385" i="98" s="1"/>
  <c r="C389" i="98"/>
  <c r="F389" i="98" s="1"/>
  <c r="J389" i="98" s="1"/>
  <c r="C393" i="98"/>
  <c r="F393" i="98" s="1"/>
  <c r="J393" i="98" s="1"/>
  <c r="C397" i="98"/>
  <c r="F397" i="98" s="1"/>
  <c r="J397" i="98" s="1"/>
  <c r="C401" i="98"/>
  <c r="F401" i="98" s="1"/>
  <c r="J401" i="98" s="1"/>
  <c r="C242" i="98"/>
  <c r="F242" i="98" s="1"/>
  <c r="J242" i="98" s="1"/>
  <c r="C246" i="98"/>
  <c r="F246" i="98" s="1"/>
  <c r="J246" i="98" s="1"/>
  <c r="C250" i="98"/>
  <c r="F250" i="98" s="1"/>
  <c r="J250" i="98" s="1"/>
  <c r="C254" i="98"/>
  <c r="F254" i="98" s="1"/>
  <c r="J254" i="98" s="1"/>
  <c r="C258" i="98"/>
  <c r="F258" i="98" s="1"/>
  <c r="J258" i="98" s="1"/>
  <c r="C262" i="98"/>
  <c r="F262" i="98" s="1"/>
  <c r="J262" i="98" s="1"/>
  <c r="C266" i="98"/>
  <c r="F266" i="98" s="1"/>
  <c r="J266" i="98" s="1"/>
  <c r="C270" i="98"/>
  <c r="F270" i="98" s="1"/>
  <c r="J270" i="98" s="1"/>
  <c r="C274" i="98"/>
  <c r="F274" i="98" s="1"/>
  <c r="J274" i="98" s="1"/>
  <c r="C278" i="98"/>
  <c r="F278" i="98" s="1"/>
  <c r="J278" i="98" s="1"/>
  <c r="C282" i="98"/>
  <c r="F282" i="98" s="1"/>
  <c r="J282" i="98" s="1"/>
  <c r="C286" i="98"/>
  <c r="F286" i="98" s="1"/>
  <c r="J286" i="98" s="1"/>
  <c r="C290" i="98"/>
  <c r="F290" i="98" s="1"/>
  <c r="J290" i="98" s="1"/>
  <c r="C294" i="98"/>
  <c r="F294" i="98" s="1"/>
  <c r="J294" i="98" s="1"/>
  <c r="C298" i="98"/>
  <c r="F298" i="98" s="1"/>
  <c r="J298" i="98" s="1"/>
  <c r="C302" i="98"/>
  <c r="F302" i="98" s="1"/>
  <c r="J302" i="98" s="1"/>
  <c r="C306" i="98"/>
  <c r="F306" i="98" s="1"/>
  <c r="J306" i="98" s="1"/>
  <c r="C310" i="98"/>
  <c r="F310" i="98" s="1"/>
  <c r="J310" i="98" s="1"/>
  <c r="C314" i="98"/>
  <c r="F314" i="98" s="1"/>
  <c r="J314" i="98" s="1"/>
  <c r="C318" i="98"/>
  <c r="F318" i="98" s="1"/>
  <c r="J318" i="98" s="1"/>
  <c r="C322" i="98"/>
  <c r="F322" i="98" s="1"/>
  <c r="J322" i="98" s="1"/>
  <c r="C326" i="98"/>
  <c r="F326" i="98" s="1"/>
  <c r="J326" i="98" s="1"/>
  <c r="C330" i="98"/>
  <c r="F330" i="98" s="1"/>
  <c r="J330" i="98" s="1"/>
  <c r="C334" i="98"/>
  <c r="F334" i="98" s="1"/>
  <c r="J334" i="98" s="1"/>
  <c r="C338" i="98"/>
  <c r="F338" i="98" s="1"/>
  <c r="J338" i="98" s="1"/>
  <c r="C342" i="98"/>
  <c r="F342" i="98" s="1"/>
  <c r="J342" i="98" s="1"/>
  <c r="C346" i="98"/>
  <c r="F346" i="98" s="1"/>
  <c r="J346" i="98" s="1"/>
  <c r="C350" i="98"/>
  <c r="F350" i="98" s="1"/>
  <c r="J350" i="98" s="1"/>
  <c r="C354" i="98"/>
  <c r="F354" i="98" s="1"/>
  <c r="J354" i="98" s="1"/>
  <c r="C358" i="98"/>
  <c r="F358" i="98" s="1"/>
  <c r="J358" i="98" s="1"/>
  <c r="C362" i="98"/>
  <c r="F362" i="98" s="1"/>
  <c r="J362" i="98" s="1"/>
  <c r="C366" i="98"/>
  <c r="F366" i="98" s="1"/>
  <c r="J366" i="98" s="1"/>
  <c r="C370" i="98"/>
  <c r="F370" i="98" s="1"/>
  <c r="J370" i="98" s="1"/>
  <c r="C374" i="98"/>
  <c r="F374" i="98" s="1"/>
  <c r="J374" i="98" s="1"/>
  <c r="C378" i="98"/>
  <c r="F378" i="98" s="1"/>
  <c r="J378" i="98" s="1"/>
  <c r="C382" i="98"/>
  <c r="F382" i="98" s="1"/>
  <c r="J382" i="98" s="1"/>
  <c r="C386" i="98"/>
  <c r="F386" i="98" s="1"/>
  <c r="J386" i="98" s="1"/>
  <c r="C390" i="98"/>
  <c r="F390" i="98" s="1"/>
  <c r="J390" i="98" s="1"/>
  <c r="C394" i="98"/>
  <c r="F394" i="98" s="1"/>
  <c r="J394" i="98" s="1"/>
  <c r="C398" i="98"/>
  <c r="F398" i="98" s="1"/>
  <c r="J398" i="98" s="1"/>
  <c r="C243" i="98"/>
  <c r="F243" i="98" s="1"/>
  <c r="J243" i="98" s="1"/>
  <c r="C247" i="98"/>
  <c r="F247" i="98" s="1"/>
  <c r="J247" i="98" s="1"/>
  <c r="C251" i="98"/>
  <c r="F251" i="98" s="1"/>
  <c r="J251" i="98" s="1"/>
  <c r="C255" i="98"/>
  <c r="F255" i="98" s="1"/>
  <c r="J255" i="98" s="1"/>
  <c r="C259" i="98"/>
  <c r="F259" i="98" s="1"/>
  <c r="J259" i="98" s="1"/>
  <c r="C263" i="98"/>
  <c r="F263" i="98" s="1"/>
  <c r="J263" i="98" s="1"/>
  <c r="C267" i="98"/>
  <c r="F267" i="98" s="1"/>
  <c r="J267" i="98" s="1"/>
  <c r="C271" i="98"/>
  <c r="F271" i="98" s="1"/>
  <c r="J271" i="98" s="1"/>
  <c r="C275" i="98"/>
  <c r="F275" i="98" s="1"/>
  <c r="J275" i="98" s="1"/>
  <c r="C279" i="98"/>
  <c r="F279" i="98" s="1"/>
  <c r="J279" i="98" s="1"/>
  <c r="C283" i="98"/>
  <c r="F283" i="98" s="1"/>
  <c r="J283" i="98" s="1"/>
  <c r="C287" i="98"/>
  <c r="F287" i="98" s="1"/>
  <c r="J287" i="98" s="1"/>
  <c r="C291" i="98"/>
  <c r="F291" i="98" s="1"/>
  <c r="J291" i="98" s="1"/>
  <c r="C295" i="98"/>
  <c r="F295" i="98" s="1"/>
  <c r="J295" i="98" s="1"/>
  <c r="C299" i="98"/>
  <c r="F299" i="98" s="1"/>
  <c r="J299" i="98" s="1"/>
  <c r="C303" i="98"/>
  <c r="F303" i="98" s="1"/>
  <c r="J303" i="98" s="1"/>
  <c r="C307" i="98"/>
  <c r="F307" i="98" s="1"/>
  <c r="J307" i="98" s="1"/>
  <c r="C311" i="98"/>
  <c r="F311" i="98" s="1"/>
  <c r="J311" i="98" s="1"/>
  <c r="C315" i="98"/>
  <c r="F315" i="98" s="1"/>
  <c r="J315" i="98" s="1"/>
  <c r="C319" i="98"/>
  <c r="F319" i="98" s="1"/>
  <c r="J319" i="98" s="1"/>
  <c r="C323" i="98"/>
  <c r="F323" i="98" s="1"/>
  <c r="J323" i="98" s="1"/>
  <c r="C327" i="98"/>
  <c r="F327" i="98" s="1"/>
  <c r="J327" i="98" s="1"/>
  <c r="C331" i="98"/>
  <c r="F331" i="98" s="1"/>
  <c r="J331" i="98" s="1"/>
  <c r="C335" i="98"/>
  <c r="F335" i="98" s="1"/>
  <c r="J335" i="98" s="1"/>
  <c r="C339" i="98"/>
  <c r="F339" i="98" s="1"/>
  <c r="J339" i="98" s="1"/>
  <c r="C343" i="98"/>
  <c r="F343" i="98" s="1"/>
  <c r="J343" i="98" s="1"/>
  <c r="C347" i="98"/>
  <c r="F347" i="98" s="1"/>
  <c r="J347" i="98" s="1"/>
  <c r="C351" i="98"/>
  <c r="F351" i="98" s="1"/>
  <c r="J351" i="98" s="1"/>
  <c r="C355" i="98"/>
  <c r="F355" i="98" s="1"/>
  <c r="J355" i="98" s="1"/>
  <c r="C359" i="98"/>
  <c r="F359" i="98" s="1"/>
  <c r="J359" i="98" s="1"/>
  <c r="C363" i="98"/>
  <c r="F363" i="98" s="1"/>
  <c r="J363" i="98" s="1"/>
  <c r="C367" i="98"/>
  <c r="F367" i="98" s="1"/>
  <c r="J367" i="98" s="1"/>
  <c r="C371" i="98"/>
  <c r="F371" i="98" s="1"/>
  <c r="J371" i="98" s="1"/>
  <c r="C375" i="98"/>
  <c r="F375" i="98" s="1"/>
  <c r="J375" i="98" s="1"/>
  <c r="C379" i="98"/>
  <c r="F379" i="98" s="1"/>
  <c r="J379" i="98" s="1"/>
  <c r="C383" i="98"/>
  <c r="F383" i="98" s="1"/>
  <c r="J383" i="98" s="1"/>
  <c r="C387" i="98"/>
  <c r="F387" i="98" s="1"/>
  <c r="J387" i="98" s="1"/>
  <c r="C391" i="98"/>
  <c r="F391" i="98" s="1"/>
  <c r="J391" i="98" s="1"/>
  <c r="C395" i="98"/>
  <c r="F395" i="98" s="1"/>
  <c r="J395" i="98" s="1"/>
  <c r="C399" i="98"/>
  <c r="F399" i="98" s="1"/>
  <c r="J399" i="98" s="1"/>
  <c r="C233" i="100"/>
  <c r="F233" i="100" s="1"/>
  <c r="J233" i="100" s="1"/>
  <c r="C232" i="100"/>
  <c r="F232" i="100" s="1"/>
  <c r="J232" i="100" s="1"/>
  <c r="C231" i="100"/>
  <c r="F231" i="100" s="1"/>
  <c r="J231" i="100" s="1"/>
  <c r="C230" i="100"/>
  <c r="F230" i="100" s="1"/>
  <c r="J230" i="100" s="1"/>
  <c r="C229" i="100"/>
  <c r="F229" i="100" s="1"/>
  <c r="J229" i="100" s="1"/>
  <c r="C228" i="100"/>
  <c r="F228" i="100" s="1"/>
  <c r="J228" i="100" s="1"/>
  <c r="C227" i="100"/>
  <c r="F227" i="100" s="1"/>
  <c r="J227" i="100" s="1"/>
  <c r="C226" i="100"/>
  <c r="F226" i="100" s="1"/>
  <c r="J226" i="100" s="1"/>
  <c r="C225" i="100"/>
  <c r="F225" i="100" s="1"/>
  <c r="J225" i="100" s="1"/>
  <c r="C222" i="100"/>
  <c r="F222" i="100" s="1"/>
  <c r="J222" i="100" s="1"/>
  <c r="C221" i="100"/>
  <c r="F221" i="100" s="1"/>
  <c r="J221" i="100" s="1"/>
  <c r="C218" i="100"/>
  <c r="F218" i="100" s="1"/>
  <c r="J218" i="100" s="1"/>
  <c r="C217" i="100"/>
  <c r="F217" i="100" s="1"/>
  <c r="J217" i="100" s="1"/>
  <c r="C216" i="100"/>
  <c r="F216" i="100" s="1"/>
  <c r="J216" i="100" s="1"/>
  <c r="C213" i="100"/>
  <c r="F213" i="100" s="1"/>
  <c r="J213" i="100" s="1"/>
  <c r="C212" i="100"/>
  <c r="F212" i="100" s="1"/>
  <c r="J212" i="100" s="1"/>
  <c r="C211" i="100"/>
  <c r="F211" i="100" s="1"/>
  <c r="J211" i="100" s="1"/>
  <c r="C210" i="100"/>
  <c r="F210" i="100" s="1"/>
  <c r="J210" i="100" s="1"/>
  <c r="C209" i="100"/>
  <c r="F209" i="100" s="1"/>
  <c r="J209" i="100" s="1"/>
  <c r="C207" i="100"/>
  <c r="F207" i="100" s="1"/>
  <c r="J207" i="100" s="1"/>
  <c r="C206" i="100"/>
  <c r="F206" i="100" s="1"/>
  <c r="J206" i="100" s="1"/>
  <c r="C204" i="100"/>
  <c r="F204" i="100" s="1"/>
  <c r="J204" i="100" s="1"/>
  <c r="C202" i="100"/>
  <c r="F202" i="100" s="1"/>
  <c r="J202" i="100" s="1"/>
  <c r="C201" i="100"/>
  <c r="F201" i="100" s="1"/>
  <c r="J201" i="100" s="1"/>
  <c r="C200" i="100"/>
  <c r="F200" i="100" s="1"/>
  <c r="J200" i="100" s="1"/>
  <c r="C198" i="100"/>
  <c r="F198" i="100" s="1"/>
  <c r="J198" i="100" s="1"/>
  <c r="C197" i="100"/>
  <c r="F197" i="100" s="1"/>
  <c r="J197" i="100" s="1"/>
  <c r="C196" i="100"/>
  <c r="F196" i="100" s="1"/>
  <c r="J196" i="100" s="1"/>
  <c r="C195" i="100"/>
  <c r="F195" i="100" s="1"/>
  <c r="J195" i="100" s="1"/>
  <c r="C193" i="100"/>
  <c r="F193" i="100" s="1"/>
  <c r="J193" i="100" s="1"/>
  <c r="C192" i="100"/>
  <c r="F192" i="100" s="1"/>
  <c r="J192" i="100" s="1"/>
  <c r="C191" i="100"/>
  <c r="F191" i="100" s="1"/>
  <c r="J191" i="100" s="1"/>
  <c r="C190" i="100"/>
  <c r="F190" i="100" s="1"/>
  <c r="J190" i="100" s="1"/>
  <c r="C189" i="100"/>
  <c r="F189" i="100" s="1"/>
  <c r="J189" i="100" s="1"/>
  <c r="C187" i="100"/>
  <c r="F187" i="100" s="1"/>
  <c r="J187" i="100" s="1"/>
  <c r="C185" i="100"/>
  <c r="F185" i="100" s="1"/>
  <c r="J185" i="100" s="1"/>
  <c r="C184" i="100"/>
  <c r="F184" i="100" s="1"/>
  <c r="J184" i="100" s="1"/>
  <c r="C181" i="100"/>
  <c r="F181" i="100" s="1"/>
  <c r="J181" i="100" s="1"/>
  <c r="C180" i="100"/>
  <c r="F180" i="100" s="1"/>
  <c r="J180" i="100" s="1"/>
  <c r="C178" i="100"/>
  <c r="F178" i="100" s="1"/>
  <c r="J178" i="100" s="1"/>
  <c r="C177" i="100"/>
  <c r="F177" i="100" s="1"/>
  <c r="J177" i="100" s="1"/>
  <c r="C174" i="100"/>
  <c r="F174" i="100" s="1"/>
  <c r="J174" i="100" s="1"/>
  <c r="C173" i="100"/>
  <c r="F173" i="100" s="1"/>
  <c r="J173" i="100" s="1"/>
  <c r="C172" i="100"/>
  <c r="F172" i="100" s="1"/>
  <c r="J172" i="100" s="1"/>
  <c r="C168" i="100"/>
  <c r="F168" i="100" s="1"/>
  <c r="J168" i="100" s="1"/>
  <c r="C165" i="100"/>
  <c r="F165" i="100" s="1"/>
  <c r="J165" i="100" s="1"/>
  <c r="C164" i="100"/>
  <c r="F164" i="100" s="1"/>
  <c r="J164" i="100" s="1"/>
  <c r="C163" i="100"/>
  <c r="F163" i="100" s="1"/>
  <c r="J163" i="100" s="1"/>
  <c r="C161" i="100"/>
  <c r="F161" i="100" s="1"/>
  <c r="J161" i="100" s="1"/>
  <c r="C160" i="100"/>
  <c r="F160" i="100" s="1"/>
  <c r="J160" i="100" s="1"/>
  <c r="C159" i="100"/>
  <c r="F159" i="100" s="1"/>
  <c r="J159" i="100" s="1"/>
  <c r="C157" i="100"/>
  <c r="F157" i="100" s="1"/>
  <c r="J157" i="100" s="1"/>
  <c r="C156" i="100"/>
  <c r="F156" i="100" s="1"/>
  <c r="J156" i="100" s="1"/>
  <c r="C155" i="100"/>
  <c r="F155" i="100" s="1"/>
  <c r="J155" i="100" s="1"/>
  <c r="C153" i="100"/>
  <c r="F153" i="100" s="1"/>
  <c r="J153" i="100" s="1"/>
  <c r="C152" i="100"/>
  <c r="F152" i="100" s="1"/>
  <c r="J152" i="100" s="1"/>
  <c r="C151" i="100"/>
  <c r="F151" i="100" s="1"/>
  <c r="J151" i="100" s="1"/>
  <c r="C148" i="100"/>
  <c r="F148" i="100" s="1"/>
  <c r="J148" i="100" s="1"/>
  <c r="C147" i="100"/>
  <c r="F147" i="100" s="1"/>
  <c r="J147" i="100" s="1"/>
  <c r="C145" i="100"/>
  <c r="F145" i="100" s="1"/>
  <c r="J145" i="100" s="1"/>
  <c r="C143" i="100"/>
  <c r="F143" i="100" s="1"/>
  <c r="J143" i="100" s="1"/>
  <c r="C141" i="100"/>
  <c r="F141" i="100" s="1"/>
  <c r="J141" i="100" s="1"/>
  <c r="C140" i="100"/>
  <c r="F140" i="100" s="1"/>
  <c r="J140" i="100" s="1"/>
  <c r="C139" i="100"/>
  <c r="F139" i="100" s="1"/>
  <c r="J139" i="100" s="1"/>
  <c r="C137" i="100"/>
  <c r="F137" i="100" s="1"/>
  <c r="J137" i="100" s="1"/>
  <c r="C136" i="100"/>
  <c r="F136" i="100" s="1"/>
  <c r="J136" i="100" s="1"/>
  <c r="C135" i="100"/>
  <c r="F135" i="100" s="1"/>
  <c r="J135" i="100" s="1"/>
  <c r="C133" i="100"/>
  <c r="F133" i="100" s="1"/>
  <c r="J133" i="100" s="1"/>
  <c r="C132" i="100"/>
  <c r="F132" i="100" s="1"/>
  <c r="J132" i="100" s="1"/>
  <c r="C131" i="100"/>
  <c r="F131" i="100" s="1"/>
  <c r="J131" i="100" s="1"/>
  <c r="C129" i="100"/>
  <c r="F129" i="100" s="1"/>
  <c r="J129" i="100" s="1"/>
  <c r="C127" i="100"/>
  <c r="F127" i="100" s="1"/>
  <c r="J127" i="100" s="1"/>
  <c r="C125" i="100"/>
  <c r="F125" i="100" s="1"/>
  <c r="J125" i="100" s="1"/>
  <c r="C124" i="100"/>
  <c r="F124" i="100" s="1"/>
  <c r="J124" i="100" s="1"/>
  <c r="C123" i="100"/>
  <c r="F123" i="100" s="1"/>
  <c r="J123" i="100" s="1"/>
  <c r="C121" i="100"/>
  <c r="F121" i="100" s="1"/>
  <c r="J121" i="100" s="1"/>
  <c r="C120" i="100"/>
  <c r="F120" i="100" s="1"/>
  <c r="J120" i="100" s="1"/>
  <c r="C119" i="100"/>
  <c r="F119" i="100" s="1"/>
  <c r="J119" i="100" s="1"/>
  <c r="C115" i="100"/>
  <c r="F115" i="100" s="1"/>
  <c r="J115" i="100" s="1"/>
  <c r="C113" i="100"/>
  <c r="F113" i="100" s="1"/>
  <c r="J113" i="100" s="1"/>
  <c r="C111" i="100"/>
  <c r="F111" i="100" s="1"/>
  <c r="J111" i="100" s="1"/>
  <c r="C107" i="100"/>
  <c r="F107" i="100" s="1"/>
  <c r="J107" i="100" s="1"/>
  <c r="C103" i="100"/>
  <c r="F103" i="100" s="1"/>
  <c r="J103" i="100" s="1"/>
  <c r="C100" i="100"/>
  <c r="F100" i="100" s="1"/>
  <c r="J100" i="100" s="1"/>
  <c r="C97" i="100"/>
  <c r="F97" i="100" s="1"/>
  <c r="J97" i="100" s="1"/>
  <c r="C95" i="100"/>
  <c r="F95" i="100" s="1"/>
  <c r="J95" i="100" s="1"/>
  <c r="C93" i="100"/>
  <c r="F93" i="100" s="1"/>
  <c r="J93" i="100" s="1"/>
  <c r="C92" i="100"/>
  <c r="F92" i="100" s="1"/>
  <c r="J92" i="100" s="1"/>
  <c r="C89" i="100"/>
  <c r="F89" i="100" s="1"/>
  <c r="J89" i="100" s="1"/>
  <c r="C88" i="100"/>
  <c r="F88" i="100" s="1"/>
  <c r="J88" i="100" s="1"/>
  <c r="C87" i="100"/>
  <c r="F87" i="100" s="1"/>
  <c r="J87" i="100" s="1"/>
  <c r="C84" i="100"/>
  <c r="F84" i="100" s="1"/>
  <c r="J84" i="100" s="1"/>
  <c r="C83" i="100"/>
  <c r="F83" i="100" s="1"/>
  <c r="J83" i="100" s="1"/>
  <c r="C79" i="100"/>
  <c r="F79" i="100" s="1"/>
  <c r="J79" i="100" s="1"/>
  <c r="C77" i="100"/>
  <c r="F77" i="100" s="1"/>
  <c r="J77" i="100" s="1"/>
  <c r="C75" i="100"/>
  <c r="F75" i="100" s="1"/>
  <c r="J75" i="100" s="1"/>
  <c r="C69" i="100"/>
  <c r="F69" i="100" s="1"/>
  <c r="J69" i="100" s="1"/>
  <c r="C67" i="100"/>
  <c r="F67" i="100" s="1"/>
  <c r="J67" i="100" s="1"/>
  <c r="C65" i="100"/>
  <c r="F65" i="100" s="1"/>
  <c r="J65" i="100" s="1"/>
  <c r="C63" i="100"/>
  <c r="F63" i="100" s="1"/>
  <c r="J63" i="100" s="1"/>
  <c r="C59" i="100"/>
  <c r="F59" i="100" s="1"/>
  <c r="J59" i="100" s="1"/>
  <c r="C55" i="100"/>
  <c r="F55" i="100" s="1"/>
  <c r="J55" i="100" s="1"/>
  <c r="C51" i="100"/>
  <c r="F51" i="100" s="1"/>
  <c r="J51" i="100" s="1"/>
  <c r="C49" i="100"/>
  <c r="F49" i="100" s="1"/>
  <c r="J49" i="100" s="1"/>
  <c r="C47" i="100"/>
  <c r="F47" i="100" s="1"/>
  <c r="J47" i="100" s="1"/>
  <c r="C45" i="100"/>
  <c r="F45" i="100" s="1"/>
  <c r="J45" i="100" s="1"/>
  <c r="C43" i="100"/>
  <c r="F43" i="100" s="1"/>
  <c r="J43" i="100" s="1"/>
  <c r="C40" i="100"/>
  <c r="F40" i="100" s="1"/>
  <c r="J40" i="100" s="1"/>
  <c r="C39" i="100"/>
  <c r="F39" i="100" s="1"/>
  <c r="J39" i="100" s="1"/>
  <c r="C37" i="100"/>
  <c r="F37" i="100" s="1"/>
  <c r="J37" i="100" s="1"/>
  <c r="C31" i="100"/>
  <c r="F31" i="100" s="1"/>
  <c r="J31" i="100" s="1"/>
  <c r="C28" i="100"/>
  <c r="F28" i="100" s="1"/>
  <c r="J28" i="100" s="1"/>
  <c r="C27" i="100"/>
  <c r="F27" i="100" s="1"/>
  <c r="J27" i="100" s="1"/>
  <c r="C23" i="100"/>
  <c r="F23" i="100" s="1"/>
  <c r="J23" i="100" s="1"/>
  <c r="C19" i="100"/>
  <c r="F19" i="100" s="1"/>
  <c r="J19" i="100" s="1"/>
  <c r="C16" i="100"/>
  <c r="F16" i="100" s="1"/>
  <c r="J16" i="100" s="1"/>
  <c r="C15" i="100"/>
  <c r="F15" i="100" s="1"/>
  <c r="J15" i="100" s="1"/>
  <c r="C11" i="100"/>
  <c r="F11" i="100" s="1"/>
  <c r="J11" i="100" s="1"/>
  <c r="C224" i="99"/>
  <c r="F224" i="99" s="1"/>
  <c r="J224" i="99" s="1"/>
  <c r="C219" i="99"/>
  <c r="F219" i="99" s="1"/>
  <c r="J219" i="99" s="1"/>
  <c r="C215" i="99"/>
  <c r="F215" i="99" s="1"/>
  <c r="J215" i="99" s="1"/>
  <c r="C214" i="99"/>
  <c r="F214" i="99" s="1"/>
  <c r="J214" i="99" s="1"/>
  <c r="C208" i="99"/>
  <c r="F208" i="99" s="1"/>
  <c r="J208" i="99" s="1"/>
  <c r="C199" i="99"/>
  <c r="F199" i="99" s="1"/>
  <c r="J199" i="99" s="1"/>
  <c r="C194" i="99"/>
  <c r="F194" i="99" s="1"/>
  <c r="J194" i="99" s="1"/>
  <c r="C188" i="99"/>
  <c r="F188" i="99" s="1"/>
  <c r="J188" i="99" s="1"/>
  <c r="C183" i="99"/>
  <c r="F183" i="99" s="1"/>
  <c r="J183" i="99" s="1"/>
  <c r="C179" i="99"/>
  <c r="F179" i="99" s="1"/>
  <c r="J179" i="99" s="1"/>
  <c r="C175" i="99"/>
  <c r="F175" i="99" s="1"/>
  <c r="J175" i="99" s="1"/>
  <c r="C171" i="99"/>
  <c r="F171" i="99" s="1"/>
  <c r="J171" i="99" s="1"/>
  <c r="C162" i="99"/>
  <c r="F162" i="99" s="1"/>
  <c r="J162" i="99" s="1"/>
  <c r="C158" i="99"/>
  <c r="F158" i="99" s="1"/>
  <c r="J158" i="99" s="1"/>
  <c r="C154" i="99"/>
  <c r="F154" i="99" s="1"/>
  <c r="J154" i="99" s="1"/>
  <c r="C150" i="99"/>
  <c r="F150" i="99" s="1"/>
  <c r="J150" i="99" s="1"/>
  <c r="C146" i="99"/>
  <c r="F146" i="99" s="1"/>
  <c r="J146" i="99" s="1"/>
  <c r="C144" i="99"/>
  <c r="F144" i="99" s="1"/>
  <c r="J144" i="99" s="1"/>
  <c r="C142" i="99"/>
  <c r="F142" i="99" s="1"/>
  <c r="J142" i="99" s="1"/>
  <c r="C138" i="99"/>
  <c r="F138" i="99" s="1"/>
  <c r="J138" i="99" s="1"/>
  <c r="C134" i="99"/>
  <c r="F134" i="99" s="1"/>
  <c r="J134" i="99" s="1"/>
  <c r="C130" i="99"/>
  <c r="F130" i="99" s="1"/>
  <c r="J130" i="99" s="1"/>
  <c r="C126" i="99"/>
  <c r="F126" i="99" s="1"/>
  <c r="J126" i="99" s="1"/>
  <c r="C122" i="99"/>
  <c r="F122" i="99" s="1"/>
  <c r="J122" i="99" s="1"/>
  <c r="C118" i="99"/>
  <c r="F118" i="99" s="1"/>
  <c r="J118" i="99" s="1"/>
  <c r="C117" i="99"/>
  <c r="F117" i="99" s="1"/>
  <c r="J117" i="99" s="1"/>
  <c r="C114" i="99"/>
  <c r="F114" i="99" s="1"/>
  <c r="J114" i="99" s="1"/>
  <c r="C112" i="99"/>
  <c r="F112" i="99" s="1"/>
  <c r="J112" i="99" s="1"/>
  <c r="C101" i="99"/>
  <c r="F101" i="99" s="1"/>
  <c r="J101" i="99" s="1"/>
  <c r="C98" i="99"/>
  <c r="F98" i="99" s="1"/>
  <c r="J98" i="99" s="1"/>
  <c r="C96" i="99"/>
  <c r="F96" i="99" s="1"/>
  <c r="J96" i="99" s="1"/>
  <c r="C94" i="99"/>
  <c r="F94" i="99" s="1"/>
  <c r="J94" i="99" s="1"/>
  <c r="C90" i="99"/>
  <c r="F90" i="99" s="1"/>
  <c r="J90" i="99" s="1"/>
  <c r="C86" i="99"/>
  <c r="F86" i="99" s="1"/>
  <c r="J86" i="99" s="1"/>
  <c r="C85" i="99"/>
  <c r="F85" i="99" s="1"/>
  <c r="J85" i="99" s="1"/>
  <c r="C82" i="99"/>
  <c r="F82" i="99" s="1"/>
  <c r="J82" i="99" s="1"/>
  <c r="C80" i="99"/>
  <c r="F80" i="99" s="1"/>
  <c r="J80" i="99" s="1"/>
  <c r="C78" i="99"/>
  <c r="F78" i="99" s="1"/>
  <c r="J78" i="99" s="1"/>
  <c r="C76" i="99"/>
  <c r="F76" i="99" s="1"/>
  <c r="J76" i="99" s="1"/>
  <c r="C74" i="99"/>
  <c r="F74" i="99" s="1"/>
  <c r="J74" i="99" s="1"/>
  <c r="C73" i="99"/>
  <c r="F73" i="99" s="1"/>
  <c r="J73" i="99" s="1"/>
  <c r="C70" i="99"/>
  <c r="F70" i="99" s="1"/>
  <c r="J70" i="99" s="1"/>
  <c r="C66" i="99"/>
  <c r="F66" i="99" s="1"/>
  <c r="J66" i="99" s="1"/>
  <c r="C62" i="99"/>
  <c r="F62" i="99" s="1"/>
  <c r="J62" i="99" s="1"/>
  <c r="C61" i="99"/>
  <c r="F61" i="99" s="1"/>
  <c r="J61" i="99" s="1"/>
  <c r="C60" i="99"/>
  <c r="F60" i="99" s="1"/>
  <c r="J60" i="99" s="1"/>
  <c r="C58" i="99"/>
  <c r="F58" i="99" s="1"/>
  <c r="J58" i="99" s="1"/>
  <c r="C56" i="99"/>
  <c r="F56" i="99" s="1"/>
  <c r="J56" i="99" s="1"/>
  <c r="C54" i="99"/>
  <c r="F54" i="99" s="1"/>
  <c r="J54" i="99" s="1"/>
  <c r="C53" i="99"/>
  <c r="F53" i="99" s="1"/>
  <c r="J53" i="99" s="1"/>
  <c r="C52" i="99"/>
  <c r="F52" i="99" s="1"/>
  <c r="J52" i="99" s="1"/>
  <c r="C50" i="99"/>
  <c r="F50" i="99" s="1"/>
  <c r="J50" i="99" s="1"/>
  <c r="C46" i="99"/>
  <c r="F46" i="99" s="1"/>
  <c r="J46" i="99" s="1"/>
  <c r="C44" i="99"/>
  <c r="F44" i="99" s="1"/>
  <c r="J44" i="99" s="1"/>
  <c r="C42" i="99"/>
  <c r="F42" i="99" s="1"/>
  <c r="J42" i="99" s="1"/>
  <c r="C41" i="99"/>
  <c r="F41" i="99" s="1"/>
  <c r="J41" i="99" s="1"/>
  <c r="C38" i="99"/>
  <c r="F38" i="99" s="1"/>
  <c r="J38" i="99" s="1"/>
  <c r="C26" i="99"/>
  <c r="F26" i="99" s="1"/>
  <c r="J26" i="99" s="1"/>
  <c r="C25" i="99"/>
  <c r="F25" i="99" s="1"/>
  <c r="J25" i="99" s="1"/>
  <c r="C24" i="99"/>
  <c r="F24" i="99" s="1"/>
  <c r="J24" i="99" s="1"/>
  <c r="C22" i="99"/>
  <c r="F22" i="99" s="1"/>
  <c r="J22" i="99" s="1"/>
  <c r="C21" i="99"/>
  <c r="F21" i="99" s="1"/>
  <c r="J21" i="99" s="1"/>
  <c r="C20" i="99"/>
  <c r="F20" i="99" s="1"/>
  <c r="J20" i="99" s="1"/>
  <c r="C17" i="99"/>
  <c r="F17" i="99" s="1"/>
  <c r="J17" i="99" s="1"/>
  <c r="C14" i="99"/>
  <c r="F14" i="99" s="1"/>
  <c r="J14" i="99" s="1"/>
  <c r="C13" i="99"/>
  <c r="F13" i="99" s="1"/>
  <c r="J13" i="99" s="1"/>
  <c r="C12" i="99"/>
  <c r="F12" i="99" s="1"/>
  <c r="J12" i="99" s="1"/>
  <c r="C10" i="99"/>
  <c r="F10" i="99" s="1"/>
  <c r="J10" i="99" s="1"/>
  <c r="C239" i="99"/>
  <c r="F239" i="99" s="1"/>
  <c r="J239" i="99" s="1"/>
  <c r="C238" i="99"/>
  <c r="F238" i="99" s="1"/>
  <c r="J238" i="99" s="1"/>
  <c r="C237" i="99"/>
  <c r="F237" i="99" s="1"/>
  <c r="J237" i="99" s="1"/>
  <c r="C235" i="100"/>
  <c r="F235" i="100" s="1"/>
  <c r="J235" i="100" s="1"/>
  <c r="F241" i="98"/>
  <c r="J241" i="98" s="1"/>
  <c r="C241" i="99" s="1"/>
  <c r="F9" i="86"/>
  <c r="C37" i="101" l="1"/>
  <c r="F37" i="101" s="1"/>
  <c r="J37" i="101" s="1"/>
  <c r="C45" i="101"/>
  <c r="F45" i="101" s="1"/>
  <c r="J45" i="101" s="1"/>
  <c r="C136" i="101"/>
  <c r="F136" i="101" s="1"/>
  <c r="J136" i="101" s="1"/>
  <c r="C141" i="101"/>
  <c r="F141" i="101" s="1"/>
  <c r="J141" i="101" s="1"/>
  <c r="C148" i="101"/>
  <c r="F148" i="101" s="1"/>
  <c r="J148" i="101" s="1"/>
  <c r="C160" i="101"/>
  <c r="F160" i="101" s="1"/>
  <c r="J160" i="101" s="1"/>
  <c r="C165" i="101"/>
  <c r="F165" i="101" s="1"/>
  <c r="J165" i="101" s="1"/>
  <c r="C174" i="101"/>
  <c r="F174" i="101" s="1"/>
  <c r="J174" i="101" s="1"/>
  <c r="C181" i="101"/>
  <c r="F181" i="101" s="1"/>
  <c r="J181" i="101" s="1"/>
  <c r="C189" i="101"/>
  <c r="F189" i="101" s="1"/>
  <c r="J189" i="101" s="1"/>
  <c r="C193" i="101"/>
  <c r="F193" i="101" s="1"/>
  <c r="J193" i="101" s="1"/>
  <c r="C198" i="101"/>
  <c r="F198" i="101" s="1"/>
  <c r="J198" i="101" s="1"/>
  <c r="C204" i="101"/>
  <c r="F204" i="101" s="1"/>
  <c r="J204" i="101" s="1"/>
  <c r="C210" i="101"/>
  <c r="F210" i="101" s="1"/>
  <c r="J210" i="101" s="1"/>
  <c r="C216" i="101"/>
  <c r="F216" i="101" s="1"/>
  <c r="J216" i="101" s="1"/>
  <c r="C222" i="101"/>
  <c r="F222" i="101" s="1"/>
  <c r="J222" i="101" s="1"/>
  <c r="C228" i="101"/>
  <c r="F228" i="101" s="1"/>
  <c r="J228" i="101" s="1"/>
  <c r="C232" i="101"/>
  <c r="F232" i="101" s="1"/>
  <c r="J232" i="101" s="1"/>
  <c r="C69" i="101"/>
  <c r="F69" i="101" s="1"/>
  <c r="J69" i="101" s="1"/>
  <c r="C89" i="101"/>
  <c r="F89" i="101" s="1"/>
  <c r="J89" i="101" s="1"/>
  <c r="C97" i="101"/>
  <c r="F97" i="101" s="1"/>
  <c r="J97" i="101" s="1"/>
  <c r="C125" i="101"/>
  <c r="F125" i="101" s="1"/>
  <c r="J125" i="101" s="1"/>
  <c r="C137" i="101"/>
  <c r="F137" i="101" s="1"/>
  <c r="J137" i="101" s="1"/>
  <c r="C156" i="101"/>
  <c r="F156" i="101" s="1"/>
  <c r="J156" i="101" s="1"/>
  <c r="C161" i="101"/>
  <c r="F161" i="101" s="1"/>
  <c r="J161" i="101" s="1"/>
  <c r="C168" i="101"/>
  <c r="F168" i="101" s="1"/>
  <c r="J168" i="101" s="1"/>
  <c r="C177" i="101"/>
  <c r="F177" i="101" s="1"/>
  <c r="J177" i="101" s="1"/>
  <c r="C184" i="101"/>
  <c r="F184" i="101" s="1"/>
  <c r="J184" i="101" s="1"/>
  <c r="C190" i="101"/>
  <c r="F190" i="101" s="1"/>
  <c r="J190" i="101" s="1"/>
  <c r="C195" i="101"/>
  <c r="F195" i="101" s="1"/>
  <c r="J195" i="101" s="1"/>
  <c r="C200" i="101"/>
  <c r="F200" i="101" s="1"/>
  <c r="J200" i="101" s="1"/>
  <c r="C206" i="101"/>
  <c r="F206" i="101" s="1"/>
  <c r="J206" i="101" s="1"/>
  <c r="C211" i="101"/>
  <c r="F211" i="101" s="1"/>
  <c r="J211" i="101" s="1"/>
  <c r="C217" i="101"/>
  <c r="F217" i="101" s="1"/>
  <c r="J217" i="101" s="1"/>
  <c r="C225" i="101"/>
  <c r="F225" i="101" s="1"/>
  <c r="J225" i="101" s="1"/>
  <c r="C229" i="101"/>
  <c r="F229" i="101" s="1"/>
  <c r="J229" i="101" s="1"/>
  <c r="C233" i="101"/>
  <c r="F233" i="101" s="1"/>
  <c r="J233" i="101" s="1"/>
  <c r="C235" i="101"/>
  <c r="F235" i="101" s="1"/>
  <c r="J235" i="101" s="1"/>
  <c r="C49" i="101"/>
  <c r="F49" i="101" s="1"/>
  <c r="J49" i="101" s="1"/>
  <c r="C113" i="101"/>
  <c r="F113" i="101" s="1"/>
  <c r="J113" i="101" s="1"/>
  <c r="C121" i="101"/>
  <c r="F121" i="101" s="1"/>
  <c r="J121" i="101" s="1"/>
  <c r="C133" i="101"/>
  <c r="F133" i="101" s="1"/>
  <c r="J133" i="101" s="1"/>
  <c r="C145" i="101"/>
  <c r="F145" i="101" s="1"/>
  <c r="J145" i="101" s="1"/>
  <c r="C152" i="101"/>
  <c r="F152" i="101" s="1"/>
  <c r="J152" i="101" s="1"/>
  <c r="C157" i="101"/>
  <c r="F157" i="101" s="1"/>
  <c r="J157" i="101" s="1"/>
  <c r="C163" i="101"/>
  <c r="F163" i="101" s="1"/>
  <c r="J163" i="101" s="1"/>
  <c r="C172" i="101"/>
  <c r="F172" i="101" s="1"/>
  <c r="J172" i="101" s="1"/>
  <c r="C178" i="101"/>
  <c r="F178" i="101" s="1"/>
  <c r="J178" i="101" s="1"/>
  <c r="C185" i="101"/>
  <c r="F185" i="101" s="1"/>
  <c r="J185" i="101" s="1"/>
  <c r="C191" i="101"/>
  <c r="F191" i="101" s="1"/>
  <c r="J191" i="101" s="1"/>
  <c r="C196" i="101"/>
  <c r="F196" i="101" s="1"/>
  <c r="J196" i="101" s="1"/>
  <c r="C201" i="101"/>
  <c r="F201" i="101" s="1"/>
  <c r="J201" i="101" s="1"/>
  <c r="C207" i="101"/>
  <c r="F207" i="101" s="1"/>
  <c r="J207" i="101" s="1"/>
  <c r="C212" i="101"/>
  <c r="F212" i="101" s="1"/>
  <c r="J212" i="101" s="1"/>
  <c r="C218" i="101"/>
  <c r="F218" i="101" s="1"/>
  <c r="J218" i="101" s="1"/>
  <c r="C226" i="101"/>
  <c r="F226" i="101" s="1"/>
  <c r="J226" i="101" s="1"/>
  <c r="C230" i="101"/>
  <c r="F230" i="101" s="1"/>
  <c r="J230" i="101" s="1"/>
  <c r="C176" i="105"/>
  <c r="F176" i="105" s="1"/>
  <c r="J176" i="105" s="1"/>
  <c r="C65" i="101"/>
  <c r="F65" i="101" s="1"/>
  <c r="J65" i="101" s="1"/>
  <c r="C77" i="101"/>
  <c r="F77" i="101" s="1"/>
  <c r="J77" i="101" s="1"/>
  <c r="C93" i="101"/>
  <c r="F93" i="101" s="1"/>
  <c r="J93" i="101" s="1"/>
  <c r="C129" i="101"/>
  <c r="F129" i="101" s="1"/>
  <c r="J129" i="101" s="1"/>
  <c r="C140" i="101"/>
  <c r="F140" i="101" s="1"/>
  <c r="J140" i="101" s="1"/>
  <c r="C153" i="101"/>
  <c r="F153" i="101" s="1"/>
  <c r="J153" i="101" s="1"/>
  <c r="C159" i="101"/>
  <c r="F159" i="101" s="1"/>
  <c r="J159" i="101" s="1"/>
  <c r="C164" i="101"/>
  <c r="F164" i="101" s="1"/>
  <c r="J164" i="101" s="1"/>
  <c r="C173" i="101"/>
  <c r="F173" i="101" s="1"/>
  <c r="J173" i="101" s="1"/>
  <c r="C180" i="101"/>
  <c r="F180" i="101" s="1"/>
  <c r="J180" i="101" s="1"/>
  <c r="C187" i="101"/>
  <c r="F187" i="101" s="1"/>
  <c r="J187" i="101" s="1"/>
  <c r="C192" i="101"/>
  <c r="F192" i="101" s="1"/>
  <c r="J192" i="101" s="1"/>
  <c r="C197" i="101"/>
  <c r="F197" i="101" s="1"/>
  <c r="J197" i="101" s="1"/>
  <c r="C202" i="101"/>
  <c r="F202" i="101" s="1"/>
  <c r="J202" i="101" s="1"/>
  <c r="C209" i="101"/>
  <c r="F209" i="101" s="1"/>
  <c r="J209" i="101" s="1"/>
  <c r="C213" i="101"/>
  <c r="F213" i="101" s="1"/>
  <c r="J213" i="101" s="1"/>
  <c r="C221" i="101"/>
  <c r="F221" i="101" s="1"/>
  <c r="J221" i="101" s="1"/>
  <c r="C227" i="101"/>
  <c r="F227" i="101" s="1"/>
  <c r="J227" i="101" s="1"/>
  <c r="C231" i="101"/>
  <c r="F231" i="101" s="1"/>
  <c r="J231" i="101" s="1"/>
  <c r="C57" i="105"/>
  <c r="F57" i="105" s="1"/>
  <c r="J57" i="105" s="1"/>
  <c r="C244" i="99"/>
  <c r="F244" i="99" s="1"/>
  <c r="J244" i="99" s="1"/>
  <c r="C248" i="99"/>
  <c r="F248" i="99" s="1"/>
  <c r="J248" i="99" s="1"/>
  <c r="C252" i="99"/>
  <c r="F252" i="99" s="1"/>
  <c r="J252" i="99" s="1"/>
  <c r="C256" i="99"/>
  <c r="F256" i="99" s="1"/>
  <c r="J256" i="99" s="1"/>
  <c r="C260" i="99"/>
  <c r="F260" i="99" s="1"/>
  <c r="J260" i="99" s="1"/>
  <c r="C264" i="99"/>
  <c r="F264" i="99" s="1"/>
  <c r="J264" i="99" s="1"/>
  <c r="C268" i="99"/>
  <c r="F268" i="99" s="1"/>
  <c r="J268" i="99" s="1"/>
  <c r="C272" i="99"/>
  <c r="F272" i="99" s="1"/>
  <c r="J272" i="99" s="1"/>
  <c r="C276" i="99"/>
  <c r="F276" i="99" s="1"/>
  <c r="J276" i="99" s="1"/>
  <c r="C280" i="99"/>
  <c r="F280" i="99" s="1"/>
  <c r="J280" i="99" s="1"/>
  <c r="C284" i="99"/>
  <c r="F284" i="99" s="1"/>
  <c r="J284" i="99" s="1"/>
  <c r="C288" i="99"/>
  <c r="F288" i="99" s="1"/>
  <c r="J288" i="99" s="1"/>
  <c r="C292" i="99"/>
  <c r="F292" i="99" s="1"/>
  <c r="J292" i="99" s="1"/>
  <c r="C296" i="99"/>
  <c r="F296" i="99" s="1"/>
  <c r="J296" i="99" s="1"/>
  <c r="C300" i="99"/>
  <c r="F300" i="99" s="1"/>
  <c r="J300" i="99" s="1"/>
  <c r="C304" i="99"/>
  <c r="F304" i="99" s="1"/>
  <c r="J304" i="99" s="1"/>
  <c r="C308" i="99"/>
  <c r="F308" i="99" s="1"/>
  <c r="J308" i="99" s="1"/>
  <c r="C312" i="99"/>
  <c r="F312" i="99" s="1"/>
  <c r="J312" i="99" s="1"/>
  <c r="C316" i="99"/>
  <c r="F316" i="99" s="1"/>
  <c r="J316" i="99" s="1"/>
  <c r="C320" i="99"/>
  <c r="F320" i="99" s="1"/>
  <c r="J320" i="99" s="1"/>
  <c r="C324" i="99"/>
  <c r="F324" i="99" s="1"/>
  <c r="J324" i="99" s="1"/>
  <c r="C328" i="99"/>
  <c r="F328" i="99" s="1"/>
  <c r="J328" i="99" s="1"/>
  <c r="C332" i="99"/>
  <c r="F332" i="99" s="1"/>
  <c r="J332" i="99" s="1"/>
  <c r="C336" i="99"/>
  <c r="F336" i="99" s="1"/>
  <c r="J336" i="99" s="1"/>
  <c r="C340" i="99"/>
  <c r="F340" i="99" s="1"/>
  <c r="J340" i="99" s="1"/>
  <c r="C344" i="99"/>
  <c r="F344" i="99" s="1"/>
  <c r="J344" i="99" s="1"/>
  <c r="C348" i="99"/>
  <c r="F348" i="99" s="1"/>
  <c r="J348" i="99" s="1"/>
  <c r="C352" i="99"/>
  <c r="F352" i="99" s="1"/>
  <c r="J352" i="99" s="1"/>
  <c r="C356" i="99"/>
  <c r="F356" i="99" s="1"/>
  <c r="J356" i="99" s="1"/>
  <c r="C360" i="99"/>
  <c r="F360" i="99" s="1"/>
  <c r="J360" i="99" s="1"/>
  <c r="C364" i="99"/>
  <c r="F364" i="99" s="1"/>
  <c r="J364" i="99" s="1"/>
  <c r="C368" i="99"/>
  <c r="F368" i="99" s="1"/>
  <c r="J368" i="99" s="1"/>
  <c r="C372" i="99"/>
  <c r="C376" i="99"/>
  <c r="F376" i="99" s="1"/>
  <c r="J376" i="99" s="1"/>
  <c r="C380" i="99"/>
  <c r="F380" i="99" s="1"/>
  <c r="J380" i="99" s="1"/>
  <c r="C384" i="99"/>
  <c r="F384" i="99" s="1"/>
  <c r="J384" i="99" s="1"/>
  <c r="C388" i="99"/>
  <c r="F388" i="99" s="1"/>
  <c r="J388" i="99" s="1"/>
  <c r="C392" i="99"/>
  <c r="F392" i="99" s="1"/>
  <c r="J392" i="99" s="1"/>
  <c r="C396" i="99"/>
  <c r="F396" i="99" s="1"/>
  <c r="J396" i="99" s="1"/>
  <c r="C400" i="99"/>
  <c r="F400" i="99" s="1"/>
  <c r="J400" i="99" s="1"/>
  <c r="C245" i="99"/>
  <c r="F245" i="99" s="1"/>
  <c r="J245" i="99" s="1"/>
  <c r="C249" i="99"/>
  <c r="F249" i="99" s="1"/>
  <c r="J249" i="99" s="1"/>
  <c r="C253" i="99"/>
  <c r="F253" i="99" s="1"/>
  <c r="J253" i="99" s="1"/>
  <c r="C257" i="99"/>
  <c r="F257" i="99" s="1"/>
  <c r="J257" i="99" s="1"/>
  <c r="C261" i="99"/>
  <c r="F261" i="99" s="1"/>
  <c r="J261" i="99" s="1"/>
  <c r="C265" i="99"/>
  <c r="F265" i="99" s="1"/>
  <c r="J265" i="99" s="1"/>
  <c r="C269" i="99"/>
  <c r="F269" i="99" s="1"/>
  <c r="J269" i="99" s="1"/>
  <c r="C273" i="99"/>
  <c r="F273" i="99" s="1"/>
  <c r="J273" i="99" s="1"/>
  <c r="C277" i="99"/>
  <c r="F277" i="99" s="1"/>
  <c r="J277" i="99" s="1"/>
  <c r="C281" i="99"/>
  <c r="F281" i="99" s="1"/>
  <c r="J281" i="99" s="1"/>
  <c r="C285" i="99"/>
  <c r="F285" i="99" s="1"/>
  <c r="J285" i="99" s="1"/>
  <c r="C289" i="99"/>
  <c r="F289" i="99" s="1"/>
  <c r="J289" i="99" s="1"/>
  <c r="C293" i="99"/>
  <c r="F293" i="99" s="1"/>
  <c r="J293" i="99" s="1"/>
  <c r="C297" i="99"/>
  <c r="F297" i="99" s="1"/>
  <c r="J297" i="99" s="1"/>
  <c r="C301" i="99"/>
  <c r="F301" i="99" s="1"/>
  <c r="J301" i="99" s="1"/>
  <c r="C305" i="99"/>
  <c r="F305" i="99" s="1"/>
  <c r="J305" i="99" s="1"/>
  <c r="C309" i="99"/>
  <c r="F309" i="99" s="1"/>
  <c r="J309" i="99" s="1"/>
  <c r="C313" i="99"/>
  <c r="F313" i="99" s="1"/>
  <c r="J313" i="99" s="1"/>
  <c r="C317" i="99"/>
  <c r="F317" i="99" s="1"/>
  <c r="J317" i="99" s="1"/>
  <c r="C321" i="99"/>
  <c r="F321" i="99" s="1"/>
  <c r="J321" i="99" s="1"/>
  <c r="C325" i="99"/>
  <c r="F325" i="99" s="1"/>
  <c r="J325" i="99" s="1"/>
  <c r="C329" i="99"/>
  <c r="F329" i="99" s="1"/>
  <c r="J329" i="99" s="1"/>
  <c r="C333" i="99"/>
  <c r="F333" i="99" s="1"/>
  <c r="J333" i="99" s="1"/>
  <c r="C337" i="99"/>
  <c r="F337" i="99" s="1"/>
  <c r="J337" i="99" s="1"/>
  <c r="C341" i="99"/>
  <c r="F341" i="99" s="1"/>
  <c r="J341" i="99" s="1"/>
  <c r="C345" i="99"/>
  <c r="F345" i="99" s="1"/>
  <c r="J345" i="99" s="1"/>
  <c r="C349" i="99"/>
  <c r="F349" i="99" s="1"/>
  <c r="J349" i="99" s="1"/>
  <c r="C353" i="99"/>
  <c r="F353" i="99" s="1"/>
  <c r="J353" i="99" s="1"/>
  <c r="C357" i="99"/>
  <c r="F357" i="99" s="1"/>
  <c r="J357" i="99" s="1"/>
  <c r="C361" i="99"/>
  <c r="F361" i="99" s="1"/>
  <c r="J361" i="99" s="1"/>
  <c r="C365" i="99"/>
  <c r="F365" i="99" s="1"/>
  <c r="J365" i="99" s="1"/>
  <c r="C369" i="99"/>
  <c r="F369" i="99" s="1"/>
  <c r="J369" i="99" s="1"/>
  <c r="C373" i="99"/>
  <c r="F373" i="99" s="1"/>
  <c r="J373" i="99" s="1"/>
  <c r="C377" i="99"/>
  <c r="F377" i="99" s="1"/>
  <c r="J377" i="99" s="1"/>
  <c r="C381" i="99"/>
  <c r="F381" i="99" s="1"/>
  <c r="J381" i="99" s="1"/>
  <c r="C385" i="99"/>
  <c r="F385" i="99" s="1"/>
  <c r="J385" i="99" s="1"/>
  <c r="C389" i="99"/>
  <c r="F389" i="99" s="1"/>
  <c r="J389" i="99" s="1"/>
  <c r="C393" i="99"/>
  <c r="F393" i="99" s="1"/>
  <c r="J393" i="99" s="1"/>
  <c r="C397" i="99"/>
  <c r="F397" i="99" s="1"/>
  <c r="J397" i="99" s="1"/>
  <c r="C401" i="99"/>
  <c r="F401" i="99" s="1"/>
  <c r="J401" i="99" s="1"/>
  <c r="C242" i="99"/>
  <c r="F242" i="99" s="1"/>
  <c r="J242" i="99" s="1"/>
  <c r="C246" i="99"/>
  <c r="F246" i="99" s="1"/>
  <c r="J246" i="99" s="1"/>
  <c r="C250" i="99"/>
  <c r="F250" i="99" s="1"/>
  <c r="J250" i="99" s="1"/>
  <c r="C254" i="99"/>
  <c r="F254" i="99" s="1"/>
  <c r="J254" i="99" s="1"/>
  <c r="C258" i="99"/>
  <c r="F258" i="99" s="1"/>
  <c r="J258" i="99" s="1"/>
  <c r="C262" i="99"/>
  <c r="F262" i="99" s="1"/>
  <c r="J262" i="99" s="1"/>
  <c r="C266" i="99"/>
  <c r="F266" i="99" s="1"/>
  <c r="J266" i="99" s="1"/>
  <c r="C270" i="99"/>
  <c r="F270" i="99" s="1"/>
  <c r="J270" i="99" s="1"/>
  <c r="C274" i="99"/>
  <c r="F274" i="99" s="1"/>
  <c r="J274" i="99" s="1"/>
  <c r="C278" i="99"/>
  <c r="F278" i="99" s="1"/>
  <c r="J278" i="99" s="1"/>
  <c r="C282" i="99"/>
  <c r="F282" i="99" s="1"/>
  <c r="J282" i="99" s="1"/>
  <c r="C286" i="99"/>
  <c r="F286" i="99" s="1"/>
  <c r="J286" i="99" s="1"/>
  <c r="C290" i="99"/>
  <c r="F290" i="99" s="1"/>
  <c r="J290" i="99" s="1"/>
  <c r="C294" i="99"/>
  <c r="F294" i="99" s="1"/>
  <c r="J294" i="99" s="1"/>
  <c r="C298" i="99"/>
  <c r="F298" i="99" s="1"/>
  <c r="J298" i="99" s="1"/>
  <c r="C302" i="99"/>
  <c r="F302" i="99" s="1"/>
  <c r="J302" i="99" s="1"/>
  <c r="C306" i="99"/>
  <c r="F306" i="99" s="1"/>
  <c r="J306" i="99" s="1"/>
  <c r="C310" i="99"/>
  <c r="F310" i="99" s="1"/>
  <c r="J310" i="99" s="1"/>
  <c r="C314" i="99"/>
  <c r="F314" i="99" s="1"/>
  <c r="J314" i="99" s="1"/>
  <c r="C318" i="99"/>
  <c r="F318" i="99" s="1"/>
  <c r="J318" i="99" s="1"/>
  <c r="C322" i="99"/>
  <c r="F322" i="99" s="1"/>
  <c r="J322" i="99" s="1"/>
  <c r="C326" i="99"/>
  <c r="F326" i="99" s="1"/>
  <c r="J326" i="99" s="1"/>
  <c r="C330" i="99"/>
  <c r="F330" i="99" s="1"/>
  <c r="J330" i="99" s="1"/>
  <c r="C334" i="99"/>
  <c r="F334" i="99" s="1"/>
  <c r="J334" i="99" s="1"/>
  <c r="C338" i="99"/>
  <c r="F338" i="99" s="1"/>
  <c r="J338" i="99" s="1"/>
  <c r="C342" i="99"/>
  <c r="F342" i="99" s="1"/>
  <c r="J342" i="99" s="1"/>
  <c r="C346" i="99"/>
  <c r="F346" i="99" s="1"/>
  <c r="J346" i="99" s="1"/>
  <c r="C350" i="99"/>
  <c r="F350" i="99" s="1"/>
  <c r="J350" i="99" s="1"/>
  <c r="C354" i="99"/>
  <c r="F354" i="99" s="1"/>
  <c r="J354" i="99" s="1"/>
  <c r="C358" i="99"/>
  <c r="F358" i="99" s="1"/>
  <c r="J358" i="99" s="1"/>
  <c r="C362" i="99"/>
  <c r="F362" i="99" s="1"/>
  <c r="J362" i="99" s="1"/>
  <c r="C366" i="99"/>
  <c r="F366" i="99" s="1"/>
  <c r="J366" i="99" s="1"/>
  <c r="C370" i="99"/>
  <c r="F370" i="99" s="1"/>
  <c r="J370" i="99" s="1"/>
  <c r="C374" i="99"/>
  <c r="F374" i="99" s="1"/>
  <c r="J374" i="99" s="1"/>
  <c r="C378" i="99"/>
  <c r="F378" i="99" s="1"/>
  <c r="J378" i="99" s="1"/>
  <c r="C382" i="99"/>
  <c r="F382" i="99" s="1"/>
  <c r="J382" i="99" s="1"/>
  <c r="C386" i="99"/>
  <c r="F386" i="99" s="1"/>
  <c r="J386" i="99" s="1"/>
  <c r="C390" i="99"/>
  <c r="F390" i="99" s="1"/>
  <c r="J390" i="99" s="1"/>
  <c r="C394" i="99"/>
  <c r="F394" i="99" s="1"/>
  <c r="J394" i="99" s="1"/>
  <c r="C398" i="99"/>
  <c r="F398" i="99" s="1"/>
  <c r="J398" i="99" s="1"/>
  <c r="C243" i="99"/>
  <c r="F243" i="99" s="1"/>
  <c r="J243" i="99" s="1"/>
  <c r="C247" i="99"/>
  <c r="F247" i="99" s="1"/>
  <c r="J247" i="99" s="1"/>
  <c r="C251" i="99"/>
  <c r="F251" i="99" s="1"/>
  <c r="J251" i="99" s="1"/>
  <c r="C255" i="99"/>
  <c r="F255" i="99" s="1"/>
  <c r="J255" i="99" s="1"/>
  <c r="C259" i="99"/>
  <c r="F259" i="99" s="1"/>
  <c r="J259" i="99" s="1"/>
  <c r="C263" i="99"/>
  <c r="F263" i="99" s="1"/>
  <c r="J263" i="99" s="1"/>
  <c r="C267" i="99"/>
  <c r="F267" i="99" s="1"/>
  <c r="J267" i="99" s="1"/>
  <c r="C271" i="99"/>
  <c r="F271" i="99" s="1"/>
  <c r="J271" i="99" s="1"/>
  <c r="C275" i="99"/>
  <c r="F275" i="99" s="1"/>
  <c r="J275" i="99" s="1"/>
  <c r="C279" i="99"/>
  <c r="F279" i="99" s="1"/>
  <c r="J279" i="99" s="1"/>
  <c r="C283" i="99"/>
  <c r="F283" i="99" s="1"/>
  <c r="J283" i="99" s="1"/>
  <c r="C287" i="99"/>
  <c r="F287" i="99" s="1"/>
  <c r="J287" i="99" s="1"/>
  <c r="C291" i="99"/>
  <c r="F291" i="99" s="1"/>
  <c r="J291" i="99" s="1"/>
  <c r="C295" i="99"/>
  <c r="F295" i="99" s="1"/>
  <c r="J295" i="99" s="1"/>
  <c r="C299" i="99"/>
  <c r="C303" i="99"/>
  <c r="F303" i="99" s="1"/>
  <c r="J303" i="99" s="1"/>
  <c r="C307" i="99"/>
  <c r="F307" i="99" s="1"/>
  <c r="J307" i="99" s="1"/>
  <c r="C311" i="99"/>
  <c r="F311" i="99" s="1"/>
  <c r="J311" i="99" s="1"/>
  <c r="C315" i="99"/>
  <c r="F315" i="99" s="1"/>
  <c r="J315" i="99" s="1"/>
  <c r="C319" i="99"/>
  <c r="F319" i="99" s="1"/>
  <c r="J319" i="99" s="1"/>
  <c r="C323" i="99"/>
  <c r="F323" i="99" s="1"/>
  <c r="J323" i="99" s="1"/>
  <c r="C327" i="99"/>
  <c r="F327" i="99" s="1"/>
  <c r="J327" i="99" s="1"/>
  <c r="C331" i="99"/>
  <c r="F331" i="99" s="1"/>
  <c r="J331" i="99" s="1"/>
  <c r="C335" i="99"/>
  <c r="F335" i="99" s="1"/>
  <c r="J335" i="99" s="1"/>
  <c r="C339" i="99"/>
  <c r="F339" i="99" s="1"/>
  <c r="J339" i="99" s="1"/>
  <c r="C343" i="99"/>
  <c r="F343" i="99" s="1"/>
  <c r="J343" i="99" s="1"/>
  <c r="C347" i="99"/>
  <c r="F347" i="99" s="1"/>
  <c r="J347" i="99" s="1"/>
  <c r="C351" i="99"/>
  <c r="F351" i="99" s="1"/>
  <c r="J351" i="99" s="1"/>
  <c r="C355" i="99"/>
  <c r="F355" i="99" s="1"/>
  <c r="J355" i="99" s="1"/>
  <c r="C359" i="99"/>
  <c r="F359" i="99" s="1"/>
  <c r="J359" i="99" s="1"/>
  <c r="C363" i="99"/>
  <c r="F363" i="99" s="1"/>
  <c r="J363" i="99" s="1"/>
  <c r="C367" i="99"/>
  <c r="F367" i="99" s="1"/>
  <c r="J367" i="99" s="1"/>
  <c r="C371" i="99"/>
  <c r="F371" i="99" s="1"/>
  <c r="J371" i="99" s="1"/>
  <c r="C375" i="99"/>
  <c r="F375" i="99" s="1"/>
  <c r="J375" i="99" s="1"/>
  <c r="C379" i="99"/>
  <c r="F379" i="99" s="1"/>
  <c r="J379" i="99" s="1"/>
  <c r="C383" i="99"/>
  <c r="F383" i="99" s="1"/>
  <c r="J383" i="99" s="1"/>
  <c r="C387" i="99"/>
  <c r="F387" i="99" s="1"/>
  <c r="J387" i="99" s="1"/>
  <c r="C391" i="99"/>
  <c r="F391" i="99" s="1"/>
  <c r="J391" i="99" s="1"/>
  <c r="C395" i="99"/>
  <c r="F395" i="99" s="1"/>
  <c r="J395" i="99" s="1"/>
  <c r="C399" i="99"/>
  <c r="F399" i="99" s="1"/>
  <c r="J399" i="99" s="1"/>
  <c r="C234" i="100"/>
  <c r="F234" i="100" s="1"/>
  <c r="J234" i="100" s="1"/>
  <c r="C237" i="100"/>
  <c r="F237" i="100" s="1"/>
  <c r="J237" i="100" s="1"/>
  <c r="C238" i="100"/>
  <c r="F238" i="100" s="1"/>
  <c r="J238" i="100" s="1"/>
  <c r="C239" i="100"/>
  <c r="F239" i="100" s="1"/>
  <c r="J239" i="100" s="1"/>
  <c r="C10" i="100"/>
  <c r="F10" i="100" s="1"/>
  <c r="J10" i="100" s="1"/>
  <c r="C12" i="100"/>
  <c r="F12" i="100" s="1"/>
  <c r="J12" i="100" s="1"/>
  <c r="C13" i="100"/>
  <c r="F13" i="100" s="1"/>
  <c r="J13" i="100" s="1"/>
  <c r="C14" i="100"/>
  <c r="F14" i="100" s="1"/>
  <c r="J14" i="100" s="1"/>
  <c r="C17" i="100"/>
  <c r="F17" i="100" s="1"/>
  <c r="J17" i="100" s="1"/>
  <c r="C20" i="100"/>
  <c r="F20" i="100" s="1"/>
  <c r="J20" i="100" s="1"/>
  <c r="C21" i="100"/>
  <c r="F21" i="100" s="1"/>
  <c r="J21" i="100" s="1"/>
  <c r="C22" i="100"/>
  <c r="F22" i="100" s="1"/>
  <c r="J22" i="100" s="1"/>
  <c r="C24" i="100"/>
  <c r="F24" i="100" s="1"/>
  <c r="J24" i="100" s="1"/>
  <c r="C25" i="100"/>
  <c r="F25" i="100" s="1"/>
  <c r="J25" i="100" s="1"/>
  <c r="C26" i="100"/>
  <c r="F26" i="100" s="1"/>
  <c r="J26" i="100" s="1"/>
  <c r="C38" i="100"/>
  <c r="F38" i="100" s="1"/>
  <c r="J38" i="100" s="1"/>
  <c r="C41" i="100"/>
  <c r="F41" i="100" s="1"/>
  <c r="J41" i="100" s="1"/>
  <c r="C42" i="100"/>
  <c r="F42" i="100" s="1"/>
  <c r="J42" i="100" s="1"/>
  <c r="C44" i="100"/>
  <c r="F44" i="100" s="1"/>
  <c r="J44" i="100" s="1"/>
  <c r="C46" i="100"/>
  <c r="F46" i="100" s="1"/>
  <c r="J46" i="100" s="1"/>
  <c r="C50" i="100"/>
  <c r="F50" i="100" s="1"/>
  <c r="J50" i="100" s="1"/>
  <c r="C52" i="100"/>
  <c r="F52" i="100" s="1"/>
  <c r="J52" i="100" s="1"/>
  <c r="C53" i="100"/>
  <c r="F53" i="100" s="1"/>
  <c r="J53" i="100" s="1"/>
  <c r="C54" i="100"/>
  <c r="F54" i="100" s="1"/>
  <c r="J54" i="100" s="1"/>
  <c r="C56" i="100"/>
  <c r="F56" i="100" s="1"/>
  <c r="J56" i="100" s="1"/>
  <c r="C58" i="100"/>
  <c r="F58" i="100" s="1"/>
  <c r="J58" i="100" s="1"/>
  <c r="C60" i="100"/>
  <c r="F60" i="100" s="1"/>
  <c r="J60" i="100" s="1"/>
  <c r="C61" i="100"/>
  <c r="F61" i="100" s="1"/>
  <c r="J61" i="100" s="1"/>
  <c r="C62" i="100"/>
  <c r="F62" i="100" s="1"/>
  <c r="J62" i="100" s="1"/>
  <c r="C66" i="100"/>
  <c r="F66" i="100" s="1"/>
  <c r="J66" i="100" s="1"/>
  <c r="C70" i="100"/>
  <c r="F70" i="100" s="1"/>
  <c r="J70" i="100" s="1"/>
  <c r="C73" i="100"/>
  <c r="F73" i="100" s="1"/>
  <c r="J73" i="100" s="1"/>
  <c r="C74" i="100"/>
  <c r="F74" i="100" s="1"/>
  <c r="J74" i="100" s="1"/>
  <c r="C76" i="100"/>
  <c r="F76" i="100" s="1"/>
  <c r="J76" i="100" s="1"/>
  <c r="C78" i="100"/>
  <c r="F78" i="100" s="1"/>
  <c r="J78" i="100" s="1"/>
  <c r="C80" i="100"/>
  <c r="F80" i="100" s="1"/>
  <c r="J80" i="100" s="1"/>
  <c r="C82" i="100"/>
  <c r="F82" i="100" s="1"/>
  <c r="J82" i="100" s="1"/>
  <c r="C85" i="100"/>
  <c r="F85" i="100" s="1"/>
  <c r="J85" i="100" s="1"/>
  <c r="C86" i="100"/>
  <c r="F86" i="100" s="1"/>
  <c r="J86" i="100" s="1"/>
  <c r="C90" i="100"/>
  <c r="F90" i="100" s="1"/>
  <c r="J90" i="100" s="1"/>
  <c r="C94" i="100"/>
  <c r="F94" i="100" s="1"/>
  <c r="J94" i="100" s="1"/>
  <c r="C96" i="100"/>
  <c r="F96" i="100" s="1"/>
  <c r="J96" i="100" s="1"/>
  <c r="C98" i="100"/>
  <c r="F98" i="100" s="1"/>
  <c r="J98" i="100" s="1"/>
  <c r="C101" i="100"/>
  <c r="F101" i="100" s="1"/>
  <c r="J101" i="100" s="1"/>
  <c r="C112" i="100"/>
  <c r="F112" i="100" s="1"/>
  <c r="J112" i="100" s="1"/>
  <c r="C114" i="100"/>
  <c r="F114" i="100" s="1"/>
  <c r="J114" i="100" s="1"/>
  <c r="C117" i="100"/>
  <c r="F117" i="100" s="1"/>
  <c r="J117" i="100" s="1"/>
  <c r="C118" i="100"/>
  <c r="F118" i="100" s="1"/>
  <c r="J118" i="100" s="1"/>
  <c r="C122" i="100"/>
  <c r="F122" i="100" s="1"/>
  <c r="J122" i="100" s="1"/>
  <c r="C126" i="100"/>
  <c r="F126" i="100" s="1"/>
  <c r="J126" i="100" s="1"/>
  <c r="C130" i="100"/>
  <c r="F130" i="100" s="1"/>
  <c r="J130" i="100" s="1"/>
  <c r="C134" i="100"/>
  <c r="F134" i="100" s="1"/>
  <c r="J134" i="100" s="1"/>
  <c r="C138" i="100"/>
  <c r="F138" i="100" s="1"/>
  <c r="J138" i="100" s="1"/>
  <c r="C142" i="100"/>
  <c r="F142" i="100" s="1"/>
  <c r="J142" i="100" s="1"/>
  <c r="C144" i="100"/>
  <c r="F144" i="100" s="1"/>
  <c r="J144" i="100" s="1"/>
  <c r="C146" i="100"/>
  <c r="F146" i="100" s="1"/>
  <c r="J146" i="100" s="1"/>
  <c r="C150" i="100"/>
  <c r="F150" i="100" s="1"/>
  <c r="J150" i="100" s="1"/>
  <c r="C154" i="100"/>
  <c r="F154" i="100" s="1"/>
  <c r="J154" i="100" s="1"/>
  <c r="C158" i="100"/>
  <c r="F158" i="100" s="1"/>
  <c r="J158" i="100" s="1"/>
  <c r="C162" i="100"/>
  <c r="F162" i="100" s="1"/>
  <c r="J162" i="100" s="1"/>
  <c r="C166" i="100"/>
  <c r="F166" i="100" s="1"/>
  <c r="J166" i="100" s="1"/>
  <c r="C171" i="100"/>
  <c r="F171" i="100" s="1"/>
  <c r="J171" i="100" s="1"/>
  <c r="C175" i="100"/>
  <c r="F175" i="100" s="1"/>
  <c r="J175" i="100" s="1"/>
  <c r="C179" i="100"/>
  <c r="F179" i="100" s="1"/>
  <c r="J179" i="100" s="1"/>
  <c r="C183" i="100"/>
  <c r="F183" i="100" s="1"/>
  <c r="J183" i="100" s="1"/>
  <c r="C188" i="100"/>
  <c r="F188" i="100" s="1"/>
  <c r="J188" i="100" s="1"/>
  <c r="C194" i="100"/>
  <c r="F194" i="100" s="1"/>
  <c r="J194" i="100" s="1"/>
  <c r="C199" i="100"/>
  <c r="F199" i="100" s="1"/>
  <c r="J199" i="100" s="1"/>
  <c r="C208" i="100"/>
  <c r="F208" i="100" s="1"/>
  <c r="J208" i="100" s="1"/>
  <c r="C214" i="100"/>
  <c r="F214" i="100" s="1"/>
  <c r="J214" i="100" s="1"/>
  <c r="C215" i="100"/>
  <c r="F215" i="100" s="1"/>
  <c r="J215" i="100" s="1"/>
  <c r="C219" i="100"/>
  <c r="F219" i="100" s="1"/>
  <c r="J219" i="100" s="1"/>
  <c r="C224" i="100"/>
  <c r="F224" i="100" s="1"/>
  <c r="J224" i="100" s="1"/>
  <c r="C11" i="101"/>
  <c r="F11" i="101" s="1"/>
  <c r="J11" i="101" s="1"/>
  <c r="C15" i="101"/>
  <c r="F15" i="101" s="1"/>
  <c r="J15" i="101" s="1"/>
  <c r="C16" i="101"/>
  <c r="F16" i="101" s="1"/>
  <c r="J16" i="101" s="1"/>
  <c r="C19" i="101"/>
  <c r="F19" i="101" s="1"/>
  <c r="J19" i="101" s="1"/>
  <c r="C23" i="101"/>
  <c r="F23" i="101" s="1"/>
  <c r="J23" i="101" s="1"/>
  <c r="C27" i="101"/>
  <c r="F27" i="101" s="1"/>
  <c r="J27" i="101" s="1"/>
  <c r="C28" i="101"/>
  <c r="F28" i="101" s="1"/>
  <c r="J28" i="101" s="1"/>
  <c r="C31" i="101"/>
  <c r="F31" i="101" s="1"/>
  <c r="J31" i="101" s="1"/>
  <c r="C39" i="101"/>
  <c r="F39" i="101" s="1"/>
  <c r="J39" i="101" s="1"/>
  <c r="C40" i="101"/>
  <c r="F40" i="101" s="1"/>
  <c r="J40" i="101" s="1"/>
  <c r="C43" i="101"/>
  <c r="F43" i="101" s="1"/>
  <c r="J43" i="101" s="1"/>
  <c r="C47" i="101"/>
  <c r="F47" i="101" s="1"/>
  <c r="J47" i="101" s="1"/>
  <c r="C51" i="101"/>
  <c r="F51" i="101" s="1"/>
  <c r="J51" i="101" s="1"/>
  <c r="C55" i="101"/>
  <c r="F55" i="101" s="1"/>
  <c r="J55" i="101" s="1"/>
  <c r="C59" i="101"/>
  <c r="F59" i="101" s="1"/>
  <c r="J59" i="101" s="1"/>
  <c r="C63" i="101"/>
  <c r="F63" i="101" s="1"/>
  <c r="J63" i="101" s="1"/>
  <c r="C67" i="101"/>
  <c r="F67" i="101" s="1"/>
  <c r="J67" i="101" s="1"/>
  <c r="C75" i="101"/>
  <c r="F75" i="101" s="1"/>
  <c r="J75" i="101" s="1"/>
  <c r="C79" i="101"/>
  <c r="F79" i="101" s="1"/>
  <c r="J79" i="101" s="1"/>
  <c r="C83" i="101"/>
  <c r="F83" i="101" s="1"/>
  <c r="J83" i="101" s="1"/>
  <c r="C84" i="101"/>
  <c r="F84" i="101" s="1"/>
  <c r="J84" i="101" s="1"/>
  <c r="C87" i="101"/>
  <c r="F87" i="101" s="1"/>
  <c r="J87" i="101" s="1"/>
  <c r="C88" i="101"/>
  <c r="F88" i="101" s="1"/>
  <c r="J88" i="101" s="1"/>
  <c r="C92" i="101"/>
  <c r="F92" i="101" s="1"/>
  <c r="J92" i="101" s="1"/>
  <c r="C95" i="101"/>
  <c r="F95" i="101" s="1"/>
  <c r="J95" i="101" s="1"/>
  <c r="C100" i="101"/>
  <c r="F100" i="101" s="1"/>
  <c r="J100" i="101" s="1"/>
  <c r="C103" i="101"/>
  <c r="F103" i="101" s="1"/>
  <c r="J103" i="101" s="1"/>
  <c r="C107" i="101"/>
  <c r="F107" i="101" s="1"/>
  <c r="J107" i="101" s="1"/>
  <c r="C111" i="101"/>
  <c r="F111" i="101" s="1"/>
  <c r="J111" i="101" s="1"/>
  <c r="C115" i="101"/>
  <c r="F115" i="101" s="1"/>
  <c r="J115" i="101" s="1"/>
  <c r="C119" i="101"/>
  <c r="F119" i="101" s="1"/>
  <c r="J119" i="101" s="1"/>
  <c r="C120" i="101"/>
  <c r="F120" i="101" s="1"/>
  <c r="J120" i="101" s="1"/>
  <c r="C123" i="101"/>
  <c r="F123" i="101" s="1"/>
  <c r="J123" i="101" s="1"/>
  <c r="C124" i="101"/>
  <c r="F124" i="101" s="1"/>
  <c r="J124" i="101" s="1"/>
  <c r="C127" i="101"/>
  <c r="F127" i="101" s="1"/>
  <c r="J127" i="101" s="1"/>
  <c r="C131" i="101"/>
  <c r="F131" i="101" s="1"/>
  <c r="J131" i="101" s="1"/>
  <c r="C132" i="101"/>
  <c r="F132" i="101" s="1"/>
  <c r="J132" i="101" s="1"/>
  <c r="C135" i="101"/>
  <c r="F135" i="101" s="1"/>
  <c r="J135" i="101" s="1"/>
  <c r="C139" i="101"/>
  <c r="F139" i="101" s="1"/>
  <c r="J139" i="101" s="1"/>
  <c r="C143" i="101"/>
  <c r="F143" i="101" s="1"/>
  <c r="J143" i="101" s="1"/>
  <c r="C147" i="101"/>
  <c r="F147" i="101" s="1"/>
  <c r="J147" i="101" s="1"/>
  <c r="C151" i="101"/>
  <c r="F151" i="101" s="1"/>
  <c r="J151" i="101" s="1"/>
  <c r="C155" i="101"/>
  <c r="F155" i="101" s="1"/>
  <c r="J155" i="101" s="1"/>
  <c r="F299" i="99"/>
  <c r="J299" i="99" s="1"/>
  <c r="F372" i="99"/>
  <c r="J372" i="99" s="1"/>
  <c r="F241" i="99"/>
  <c r="J241" i="99" s="1"/>
  <c r="C241" i="100" s="1"/>
  <c r="J9" i="86"/>
  <c r="C147" i="102" l="1"/>
  <c r="F147" i="102" s="1"/>
  <c r="J147" i="102" s="1"/>
  <c r="C132" i="102"/>
  <c r="F132" i="102" s="1"/>
  <c r="J132" i="102" s="1"/>
  <c r="C123" i="102"/>
  <c r="F123" i="102" s="1"/>
  <c r="J123" i="102" s="1"/>
  <c r="C111" i="102"/>
  <c r="F111" i="102" s="1"/>
  <c r="J111" i="102" s="1"/>
  <c r="C95" i="102"/>
  <c r="F95" i="102" s="1"/>
  <c r="J95" i="102" s="1"/>
  <c r="C84" i="102"/>
  <c r="F84" i="102" s="1"/>
  <c r="J84" i="102" s="1"/>
  <c r="C67" i="102"/>
  <c r="F67" i="102" s="1"/>
  <c r="J67" i="102" s="1"/>
  <c r="C51" i="102"/>
  <c r="F51" i="102" s="1"/>
  <c r="J51" i="102" s="1"/>
  <c r="C39" i="102"/>
  <c r="F39" i="102" s="1"/>
  <c r="J39" i="102" s="1"/>
  <c r="C23" i="102"/>
  <c r="F23" i="102" s="1"/>
  <c r="J23" i="102" s="1"/>
  <c r="C11" i="102"/>
  <c r="F11" i="102" s="1"/>
  <c r="J11" i="102" s="1"/>
  <c r="C214" i="101"/>
  <c r="F214" i="101" s="1"/>
  <c r="J214" i="101" s="1"/>
  <c r="C188" i="101"/>
  <c r="F188" i="101" s="1"/>
  <c r="J188" i="101" s="1"/>
  <c r="C171" i="101"/>
  <c r="F171" i="101" s="1"/>
  <c r="J171" i="101" s="1"/>
  <c r="C154" i="101"/>
  <c r="F154" i="101" s="1"/>
  <c r="J154" i="101" s="1"/>
  <c r="C142" i="101"/>
  <c r="F142" i="101" s="1"/>
  <c r="J142" i="101" s="1"/>
  <c r="C126" i="101"/>
  <c r="F126" i="101" s="1"/>
  <c r="J126" i="101" s="1"/>
  <c r="C114" i="101"/>
  <c r="F114" i="101" s="1"/>
  <c r="J114" i="101" s="1"/>
  <c r="C85" i="101"/>
  <c r="F85" i="101" s="1"/>
  <c r="J85" i="101" s="1"/>
  <c r="C66" i="101"/>
  <c r="F66" i="101" s="1"/>
  <c r="J66" i="101" s="1"/>
  <c r="C58" i="101"/>
  <c r="F58" i="101" s="1"/>
  <c r="J58" i="101" s="1"/>
  <c r="C42" i="101"/>
  <c r="F42" i="101" s="1"/>
  <c r="J42" i="101" s="1"/>
  <c r="C237" i="101"/>
  <c r="F237" i="101" s="1"/>
  <c r="J237" i="101" s="1"/>
  <c r="C227" i="102"/>
  <c r="F227" i="102" s="1"/>
  <c r="J227" i="102" s="1"/>
  <c r="C202" i="102"/>
  <c r="F202" i="102" s="1"/>
  <c r="J202" i="102" s="1"/>
  <c r="C180" i="102"/>
  <c r="F180" i="102" s="1"/>
  <c r="J180" i="102" s="1"/>
  <c r="C153" i="102"/>
  <c r="F153" i="102" s="1"/>
  <c r="J153" i="102" s="1"/>
  <c r="C77" i="102"/>
  <c r="F77" i="102" s="1"/>
  <c r="J77" i="102" s="1"/>
  <c r="C226" i="102"/>
  <c r="F226" i="102" s="1"/>
  <c r="J226" i="102" s="1"/>
  <c r="C201" i="102"/>
  <c r="F201" i="102" s="1"/>
  <c r="J201" i="102" s="1"/>
  <c r="C178" i="102"/>
  <c r="F178" i="102" s="1"/>
  <c r="J178" i="102" s="1"/>
  <c r="C152" i="102"/>
  <c r="F152" i="102" s="1"/>
  <c r="J152" i="102" s="1"/>
  <c r="C113" i="102"/>
  <c r="F113" i="102" s="1"/>
  <c r="J113" i="102" s="1"/>
  <c r="C229" i="102"/>
  <c r="F229" i="102" s="1"/>
  <c r="J229" i="102" s="1"/>
  <c r="C206" i="102"/>
  <c r="F206" i="102" s="1"/>
  <c r="J206" i="102" s="1"/>
  <c r="C184" i="102"/>
  <c r="F184" i="102" s="1"/>
  <c r="J184" i="102" s="1"/>
  <c r="C156" i="102"/>
  <c r="F156" i="102" s="1"/>
  <c r="J156" i="102" s="1"/>
  <c r="C89" i="102"/>
  <c r="F89" i="102" s="1"/>
  <c r="J89" i="102" s="1"/>
  <c r="C222" i="102"/>
  <c r="F222" i="102" s="1"/>
  <c r="J222" i="102" s="1"/>
  <c r="C198" i="102"/>
  <c r="F198" i="102" s="1"/>
  <c r="J198" i="102" s="1"/>
  <c r="C174" i="102"/>
  <c r="F174" i="102" s="1"/>
  <c r="J174" i="102" s="1"/>
  <c r="C141" i="102"/>
  <c r="F141" i="102" s="1"/>
  <c r="J141" i="102" s="1"/>
  <c r="C143" i="102"/>
  <c r="C131" i="102"/>
  <c r="F131" i="102" s="1"/>
  <c r="J131" i="102" s="1"/>
  <c r="C120" i="102"/>
  <c r="F120" i="102" s="1"/>
  <c r="J120" i="102" s="1"/>
  <c r="C107" i="102"/>
  <c r="F107" i="102" s="1"/>
  <c r="J107" i="102" s="1"/>
  <c r="C92" i="102"/>
  <c r="F92" i="102" s="1"/>
  <c r="J92" i="102" s="1"/>
  <c r="C83" i="102"/>
  <c r="F83" i="102" s="1"/>
  <c r="J83" i="102" s="1"/>
  <c r="C63" i="102"/>
  <c r="F63" i="102" s="1"/>
  <c r="J63" i="102" s="1"/>
  <c r="C47" i="102"/>
  <c r="F47" i="102" s="1"/>
  <c r="J47" i="102" s="1"/>
  <c r="C31" i="102"/>
  <c r="F31" i="102" s="1"/>
  <c r="J31" i="102" s="1"/>
  <c r="C19" i="102"/>
  <c r="F19" i="102" s="1"/>
  <c r="J19" i="102" s="1"/>
  <c r="C224" i="101"/>
  <c r="F224" i="101" s="1"/>
  <c r="J224" i="101" s="1"/>
  <c r="C208" i="101"/>
  <c r="F208" i="101" s="1"/>
  <c r="J208" i="101" s="1"/>
  <c r="C183" i="101"/>
  <c r="F183" i="101" s="1"/>
  <c r="J183" i="101" s="1"/>
  <c r="C166" i="101"/>
  <c r="F166" i="101" s="1"/>
  <c r="J166" i="101" s="1"/>
  <c r="C150" i="101"/>
  <c r="F150" i="101" s="1"/>
  <c r="J150" i="101" s="1"/>
  <c r="C138" i="101"/>
  <c r="F138" i="101" s="1"/>
  <c r="J138" i="101" s="1"/>
  <c r="C122" i="101"/>
  <c r="F122" i="101" s="1"/>
  <c r="J122" i="101" s="1"/>
  <c r="C94" i="101"/>
  <c r="F94" i="101" s="1"/>
  <c r="J94" i="101" s="1"/>
  <c r="C82" i="101"/>
  <c r="F82" i="101" s="1"/>
  <c r="J82" i="101" s="1"/>
  <c r="C74" i="101"/>
  <c r="F74" i="101" s="1"/>
  <c r="J74" i="101" s="1"/>
  <c r="C62" i="101"/>
  <c r="F62" i="101" s="1"/>
  <c r="J62" i="101" s="1"/>
  <c r="C50" i="101"/>
  <c r="F50" i="101" s="1"/>
  <c r="J50" i="101" s="1"/>
  <c r="C41" i="101"/>
  <c r="F41" i="101" s="1"/>
  <c r="J41" i="101" s="1"/>
  <c r="C10" i="101"/>
  <c r="F10" i="101" s="1"/>
  <c r="J10" i="101" s="1"/>
  <c r="C234" i="101"/>
  <c r="F234" i="101" s="1"/>
  <c r="J234" i="101" s="1"/>
  <c r="C221" i="102"/>
  <c r="F221" i="102" s="1"/>
  <c r="J221" i="102" s="1"/>
  <c r="C197" i="102"/>
  <c r="F197" i="102" s="1"/>
  <c r="J197" i="102" s="1"/>
  <c r="C173" i="102"/>
  <c r="F173" i="102" s="1"/>
  <c r="J173" i="102" s="1"/>
  <c r="C140" i="102"/>
  <c r="F140" i="102" s="1"/>
  <c r="J140" i="102" s="1"/>
  <c r="C65" i="102"/>
  <c r="F65" i="102" s="1"/>
  <c r="J65" i="102" s="1"/>
  <c r="C218" i="102"/>
  <c r="F218" i="102" s="1"/>
  <c r="J218" i="102" s="1"/>
  <c r="C196" i="102"/>
  <c r="F196" i="102" s="1"/>
  <c r="J196" i="102" s="1"/>
  <c r="C172" i="102"/>
  <c r="F172" i="102" s="1"/>
  <c r="J172" i="102" s="1"/>
  <c r="C145" i="102"/>
  <c r="F145" i="102" s="1"/>
  <c r="J145" i="102" s="1"/>
  <c r="C49" i="102"/>
  <c r="F49" i="102" s="1"/>
  <c r="J49" i="102" s="1"/>
  <c r="C225" i="102"/>
  <c r="F225" i="102" s="1"/>
  <c r="J225" i="102" s="1"/>
  <c r="C200" i="102"/>
  <c r="F200" i="102" s="1"/>
  <c r="J200" i="102" s="1"/>
  <c r="C177" i="102"/>
  <c r="F177" i="102" s="1"/>
  <c r="J177" i="102" s="1"/>
  <c r="C137" i="102"/>
  <c r="F137" i="102" s="1"/>
  <c r="J137" i="102" s="1"/>
  <c r="C69" i="102"/>
  <c r="F69" i="102" s="1"/>
  <c r="J69" i="102" s="1"/>
  <c r="C216" i="102"/>
  <c r="F216" i="102" s="1"/>
  <c r="J216" i="102" s="1"/>
  <c r="C193" i="102"/>
  <c r="F193" i="102" s="1"/>
  <c r="J193" i="102" s="1"/>
  <c r="C165" i="102"/>
  <c r="F165" i="102" s="1"/>
  <c r="J165" i="102" s="1"/>
  <c r="C136" i="102"/>
  <c r="F136" i="102" s="1"/>
  <c r="J136" i="102" s="1"/>
  <c r="C155" i="102"/>
  <c r="F155" i="102" s="1"/>
  <c r="J155" i="102" s="1"/>
  <c r="C139" i="102"/>
  <c r="F139" i="102" s="1"/>
  <c r="J139" i="102" s="1"/>
  <c r="C127" i="102"/>
  <c r="F127" i="102" s="1"/>
  <c r="J127" i="102" s="1"/>
  <c r="C119" i="102"/>
  <c r="F119" i="102" s="1"/>
  <c r="J119" i="102" s="1"/>
  <c r="C103" i="102"/>
  <c r="F103" i="102" s="1"/>
  <c r="J103" i="102" s="1"/>
  <c r="C88" i="102"/>
  <c r="F88" i="102" s="1"/>
  <c r="J88" i="102" s="1"/>
  <c r="C79" i="102"/>
  <c r="F79" i="102" s="1"/>
  <c r="J79" i="102" s="1"/>
  <c r="C59" i="102"/>
  <c r="F59" i="102" s="1"/>
  <c r="J59" i="102" s="1"/>
  <c r="C43" i="102"/>
  <c r="F43" i="102" s="1"/>
  <c r="J43" i="102" s="1"/>
  <c r="C28" i="102"/>
  <c r="F28" i="102" s="1"/>
  <c r="J28" i="102" s="1"/>
  <c r="C16" i="102"/>
  <c r="F16" i="102" s="1"/>
  <c r="J16" i="102" s="1"/>
  <c r="C219" i="101"/>
  <c r="F219" i="101" s="1"/>
  <c r="J219" i="101" s="1"/>
  <c r="C199" i="101"/>
  <c r="F199" i="101" s="1"/>
  <c r="J199" i="101" s="1"/>
  <c r="C179" i="101"/>
  <c r="F179" i="101" s="1"/>
  <c r="J179" i="101" s="1"/>
  <c r="C162" i="101"/>
  <c r="F162" i="101" s="1"/>
  <c r="J162" i="101" s="1"/>
  <c r="C146" i="101"/>
  <c r="F146" i="101" s="1"/>
  <c r="J146" i="101" s="1"/>
  <c r="C134" i="101"/>
  <c r="F134" i="101" s="1"/>
  <c r="J134" i="101" s="1"/>
  <c r="C118" i="101"/>
  <c r="F118" i="101" s="1"/>
  <c r="J118" i="101" s="1"/>
  <c r="C101" i="101"/>
  <c r="F101" i="101" s="1"/>
  <c r="J101" i="101" s="1"/>
  <c r="C90" i="101"/>
  <c r="F90" i="101" s="1"/>
  <c r="J90" i="101" s="1"/>
  <c r="C73" i="101"/>
  <c r="F73" i="101" s="1"/>
  <c r="J73" i="101" s="1"/>
  <c r="C61" i="101"/>
  <c r="F61" i="101" s="1"/>
  <c r="J61" i="101" s="1"/>
  <c r="C54" i="101"/>
  <c r="F54" i="101" s="1"/>
  <c r="J54" i="101" s="1"/>
  <c r="C46" i="101"/>
  <c r="F46" i="101" s="1"/>
  <c r="J46" i="101" s="1"/>
  <c r="C38" i="101"/>
  <c r="F38" i="101" s="1"/>
  <c r="J38" i="101" s="1"/>
  <c r="C22" i="101"/>
  <c r="F22" i="101" s="1"/>
  <c r="J22" i="101" s="1"/>
  <c r="C14" i="101"/>
  <c r="F14" i="101" s="1"/>
  <c r="J14" i="101" s="1"/>
  <c r="C239" i="101"/>
  <c r="F239" i="101" s="1"/>
  <c r="J239" i="101" s="1"/>
  <c r="C213" i="102"/>
  <c r="F213" i="102" s="1"/>
  <c r="J213" i="102" s="1"/>
  <c r="C192" i="102"/>
  <c r="F192" i="102" s="1"/>
  <c r="J192" i="102" s="1"/>
  <c r="C164" i="102"/>
  <c r="F164" i="102" s="1"/>
  <c r="J164" i="102" s="1"/>
  <c r="C129" i="102"/>
  <c r="F129" i="102" s="1"/>
  <c r="J129" i="102" s="1"/>
  <c r="C212" i="102"/>
  <c r="F212" i="102" s="1"/>
  <c r="J212" i="102" s="1"/>
  <c r="C191" i="102"/>
  <c r="F191" i="102" s="1"/>
  <c r="J191" i="102" s="1"/>
  <c r="C163" i="102"/>
  <c r="F163" i="102" s="1"/>
  <c r="J163" i="102" s="1"/>
  <c r="C133" i="102"/>
  <c r="F133" i="102" s="1"/>
  <c r="J133" i="102" s="1"/>
  <c r="C235" i="102"/>
  <c r="F235" i="102" s="1"/>
  <c r="J235" i="102" s="1"/>
  <c r="C217" i="102"/>
  <c r="F217" i="102" s="1"/>
  <c r="J217" i="102" s="1"/>
  <c r="C195" i="102"/>
  <c r="F195" i="102" s="1"/>
  <c r="J195" i="102" s="1"/>
  <c r="C168" i="102"/>
  <c r="F168" i="102" s="1"/>
  <c r="J168" i="102" s="1"/>
  <c r="C125" i="102"/>
  <c r="F125" i="102" s="1"/>
  <c r="J125" i="102" s="1"/>
  <c r="C232" i="102"/>
  <c r="F232" i="102" s="1"/>
  <c r="J232" i="102" s="1"/>
  <c r="C210" i="102"/>
  <c r="F210" i="102" s="1"/>
  <c r="J210" i="102" s="1"/>
  <c r="C189" i="102"/>
  <c r="F189" i="102" s="1"/>
  <c r="J189" i="102" s="1"/>
  <c r="C160" i="102"/>
  <c r="F160" i="102" s="1"/>
  <c r="J160" i="102" s="1"/>
  <c r="C45" i="102"/>
  <c r="F45" i="102" s="1"/>
  <c r="J45" i="102" s="1"/>
  <c r="C151" i="102"/>
  <c r="F151" i="102" s="1"/>
  <c r="J151" i="102" s="1"/>
  <c r="C135" i="102"/>
  <c r="F135" i="102" s="1"/>
  <c r="J135" i="102" s="1"/>
  <c r="C124" i="102"/>
  <c r="F124" i="102" s="1"/>
  <c r="J124" i="102" s="1"/>
  <c r="C115" i="102"/>
  <c r="F115" i="102" s="1"/>
  <c r="J115" i="102" s="1"/>
  <c r="C100" i="102"/>
  <c r="F100" i="102" s="1"/>
  <c r="J100" i="102" s="1"/>
  <c r="C87" i="102"/>
  <c r="F87" i="102" s="1"/>
  <c r="J87" i="102" s="1"/>
  <c r="C75" i="102"/>
  <c r="F75" i="102" s="1"/>
  <c r="J75" i="102" s="1"/>
  <c r="C55" i="102"/>
  <c r="F55" i="102" s="1"/>
  <c r="J55" i="102" s="1"/>
  <c r="C40" i="102"/>
  <c r="F40" i="102" s="1"/>
  <c r="J40" i="102" s="1"/>
  <c r="C27" i="102"/>
  <c r="F27" i="102" s="1"/>
  <c r="J27" i="102" s="1"/>
  <c r="C15" i="102"/>
  <c r="F15" i="102" s="1"/>
  <c r="J15" i="102" s="1"/>
  <c r="C215" i="101"/>
  <c r="F215" i="101" s="1"/>
  <c r="J215" i="101" s="1"/>
  <c r="C194" i="101"/>
  <c r="F194" i="101" s="1"/>
  <c r="J194" i="101" s="1"/>
  <c r="C175" i="101"/>
  <c r="F175" i="101" s="1"/>
  <c r="J175" i="101" s="1"/>
  <c r="C158" i="101"/>
  <c r="F158" i="101" s="1"/>
  <c r="J158" i="101" s="1"/>
  <c r="C144" i="101"/>
  <c r="F144" i="101" s="1"/>
  <c r="J144" i="101" s="1"/>
  <c r="C130" i="101"/>
  <c r="F130" i="101" s="1"/>
  <c r="J130" i="101" s="1"/>
  <c r="C117" i="101"/>
  <c r="F117" i="101" s="1"/>
  <c r="J117" i="101" s="1"/>
  <c r="C98" i="101"/>
  <c r="F98" i="101" s="1"/>
  <c r="J98" i="101" s="1"/>
  <c r="C86" i="101"/>
  <c r="F86" i="101" s="1"/>
  <c r="J86" i="101" s="1"/>
  <c r="C78" i="101"/>
  <c r="F78" i="101" s="1"/>
  <c r="J78" i="101" s="1"/>
  <c r="C70" i="101"/>
  <c r="F70" i="101" s="1"/>
  <c r="J70" i="101" s="1"/>
  <c r="C53" i="101"/>
  <c r="F53" i="101" s="1"/>
  <c r="J53" i="101" s="1"/>
  <c r="C26" i="101"/>
  <c r="F26" i="101" s="1"/>
  <c r="J26" i="101" s="1"/>
  <c r="C238" i="101"/>
  <c r="F238" i="101" s="1"/>
  <c r="J238" i="101" s="1"/>
  <c r="C231" i="102"/>
  <c r="F231" i="102" s="1"/>
  <c r="J231" i="102" s="1"/>
  <c r="C209" i="102"/>
  <c r="F209" i="102" s="1"/>
  <c r="J209" i="102" s="1"/>
  <c r="C187" i="102"/>
  <c r="F187" i="102" s="1"/>
  <c r="J187" i="102" s="1"/>
  <c r="C159" i="102"/>
  <c r="F159" i="102" s="1"/>
  <c r="J159" i="102" s="1"/>
  <c r="C93" i="102"/>
  <c r="F93" i="102" s="1"/>
  <c r="J93" i="102" s="1"/>
  <c r="C230" i="102"/>
  <c r="F230" i="102" s="1"/>
  <c r="J230" i="102" s="1"/>
  <c r="C207" i="102"/>
  <c r="F207" i="102" s="1"/>
  <c r="J207" i="102" s="1"/>
  <c r="C185" i="102"/>
  <c r="F185" i="102" s="1"/>
  <c r="J185" i="102" s="1"/>
  <c r="C157" i="102"/>
  <c r="F157" i="102" s="1"/>
  <c r="J157" i="102" s="1"/>
  <c r="C121" i="102"/>
  <c r="F121" i="102" s="1"/>
  <c r="J121" i="102" s="1"/>
  <c r="C233" i="102"/>
  <c r="F233" i="102" s="1"/>
  <c r="J233" i="102" s="1"/>
  <c r="C211" i="102"/>
  <c r="F211" i="102" s="1"/>
  <c r="J211" i="102" s="1"/>
  <c r="C190" i="102"/>
  <c r="F190" i="102" s="1"/>
  <c r="J190" i="102" s="1"/>
  <c r="C161" i="102"/>
  <c r="F161" i="102" s="1"/>
  <c r="J161" i="102" s="1"/>
  <c r="C97" i="102"/>
  <c r="F97" i="102" s="1"/>
  <c r="J97" i="102" s="1"/>
  <c r="C228" i="102"/>
  <c r="F228" i="102" s="1"/>
  <c r="J228" i="102" s="1"/>
  <c r="C204" i="102"/>
  <c r="F204" i="102" s="1"/>
  <c r="J204" i="102" s="1"/>
  <c r="C181" i="102"/>
  <c r="F181" i="102" s="1"/>
  <c r="J181" i="102" s="1"/>
  <c r="C148" i="102"/>
  <c r="F148" i="102" s="1"/>
  <c r="J148" i="102" s="1"/>
  <c r="C37" i="102"/>
  <c r="F37" i="102" s="1"/>
  <c r="J37" i="102" s="1"/>
  <c r="C394" i="100"/>
  <c r="F394" i="100" s="1"/>
  <c r="J394" i="100" s="1"/>
  <c r="C398" i="100"/>
  <c r="F398" i="100" s="1"/>
  <c r="J398" i="100" s="1"/>
  <c r="C244" i="100"/>
  <c r="F244" i="100" s="1"/>
  <c r="J244" i="100" s="1"/>
  <c r="C248" i="100"/>
  <c r="F248" i="100" s="1"/>
  <c r="J248" i="100" s="1"/>
  <c r="C252" i="100"/>
  <c r="F252" i="100" s="1"/>
  <c r="J252" i="100" s="1"/>
  <c r="C256" i="100"/>
  <c r="F256" i="100" s="1"/>
  <c r="J256" i="100" s="1"/>
  <c r="C260" i="100"/>
  <c r="F260" i="100" s="1"/>
  <c r="J260" i="100" s="1"/>
  <c r="C264" i="100"/>
  <c r="F264" i="100" s="1"/>
  <c r="J264" i="100" s="1"/>
  <c r="C268" i="100"/>
  <c r="F268" i="100" s="1"/>
  <c r="J268" i="100" s="1"/>
  <c r="C272" i="100"/>
  <c r="F272" i="100" s="1"/>
  <c r="J272" i="100" s="1"/>
  <c r="C276" i="100"/>
  <c r="F276" i="100" s="1"/>
  <c r="J276" i="100" s="1"/>
  <c r="C280" i="100"/>
  <c r="F280" i="100" s="1"/>
  <c r="J280" i="100" s="1"/>
  <c r="C284" i="100"/>
  <c r="F284" i="100" s="1"/>
  <c r="J284" i="100" s="1"/>
  <c r="C288" i="100"/>
  <c r="F288" i="100" s="1"/>
  <c r="J288" i="100" s="1"/>
  <c r="C292" i="100"/>
  <c r="F292" i="100" s="1"/>
  <c r="J292" i="100" s="1"/>
  <c r="C296" i="100"/>
  <c r="F296" i="100" s="1"/>
  <c r="J296" i="100" s="1"/>
  <c r="C300" i="100"/>
  <c r="F300" i="100" s="1"/>
  <c r="J300" i="100" s="1"/>
  <c r="C304" i="100"/>
  <c r="F304" i="100" s="1"/>
  <c r="J304" i="100" s="1"/>
  <c r="C308" i="100"/>
  <c r="F308" i="100" s="1"/>
  <c r="J308" i="100" s="1"/>
  <c r="C312" i="100"/>
  <c r="F312" i="100" s="1"/>
  <c r="J312" i="100" s="1"/>
  <c r="C316" i="100"/>
  <c r="F316" i="100" s="1"/>
  <c r="J316" i="100" s="1"/>
  <c r="C320" i="100"/>
  <c r="F320" i="100" s="1"/>
  <c r="J320" i="100" s="1"/>
  <c r="C324" i="100"/>
  <c r="F324" i="100" s="1"/>
  <c r="J324" i="100" s="1"/>
  <c r="C328" i="100"/>
  <c r="F328" i="100" s="1"/>
  <c r="J328" i="100" s="1"/>
  <c r="C332" i="100"/>
  <c r="F332" i="100" s="1"/>
  <c r="J332" i="100" s="1"/>
  <c r="C336" i="100"/>
  <c r="F336" i="100" s="1"/>
  <c r="J336" i="100" s="1"/>
  <c r="C340" i="100"/>
  <c r="F340" i="100" s="1"/>
  <c r="J340" i="100" s="1"/>
  <c r="C344" i="100"/>
  <c r="F344" i="100" s="1"/>
  <c r="J344" i="100" s="1"/>
  <c r="C348" i="100"/>
  <c r="F348" i="100" s="1"/>
  <c r="J348" i="100" s="1"/>
  <c r="C352" i="100"/>
  <c r="F352" i="100" s="1"/>
  <c r="J352" i="100" s="1"/>
  <c r="C356" i="100"/>
  <c r="F356" i="100" s="1"/>
  <c r="J356" i="100" s="1"/>
  <c r="C360" i="100"/>
  <c r="F360" i="100" s="1"/>
  <c r="J360" i="100" s="1"/>
  <c r="C364" i="100"/>
  <c r="F364" i="100" s="1"/>
  <c r="J364" i="100" s="1"/>
  <c r="C368" i="100"/>
  <c r="F368" i="100" s="1"/>
  <c r="J368" i="100" s="1"/>
  <c r="C372" i="100"/>
  <c r="F372" i="100" s="1"/>
  <c r="J372" i="100" s="1"/>
  <c r="C376" i="100"/>
  <c r="F376" i="100" s="1"/>
  <c r="J376" i="100" s="1"/>
  <c r="C380" i="100"/>
  <c r="F380" i="100" s="1"/>
  <c r="J380" i="100" s="1"/>
  <c r="C384" i="100"/>
  <c r="F384" i="100" s="1"/>
  <c r="J384" i="100" s="1"/>
  <c r="C388" i="100"/>
  <c r="F388" i="100" s="1"/>
  <c r="J388" i="100" s="1"/>
  <c r="C392" i="100"/>
  <c r="F392" i="100" s="1"/>
  <c r="J392" i="100" s="1"/>
  <c r="C396" i="100"/>
  <c r="F396" i="100" s="1"/>
  <c r="J396" i="100" s="1"/>
  <c r="C400" i="100"/>
  <c r="F400" i="100" s="1"/>
  <c r="J400" i="100" s="1"/>
  <c r="C245" i="100"/>
  <c r="F245" i="100" s="1"/>
  <c r="J245" i="100" s="1"/>
  <c r="C249" i="100"/>
  <c r="F249" i="100" s="1"/>
  <c r="J249" i="100" s="1"/>
  <c r="C253" i="100"/>
  <c r="F253" i="100" s="1"/>
  <c r="J253" i="100" s="1"/>
  <c r="C257" i="100"/>
  <c r="F257" i="100" s="1"/>
  <c r="J257" i="100" s="1"/>
  <c r="C261" i="100"/>
  <c r="F261" i="100" s="1"/>
  <c r="J261" i="100" s="1"/>
  <c r="C265" i="100"/>
  <c r="F265" i="100" s="1"/>
  <c r="J265" i="100" s="1"/>
  <c r="C269" i="100"/>
  <c r="F269" i="100" s="1"/>
  <c r="J269" i="100" s="1"/>
  <c r="C273" i="100"/>
  <c r="F273" i="100" s="1"/>
  <c r="J273" i="100" s="1"/>
  <c r="C277" i="100"/>
  <c r="F277" i="100" s="1"/>
  <c r="J277" i="100" s="1"/>
  <c r="C281" i="100"/>
  <c r="F281" i="100" s="1"/>
  <c r="J281" i="100" s="1"/>
  <c r="C285" i="100"/>
  <c r="F285" i="100" s="1"/>
  <c r="J285" i="100" s="1"/>
  <c r="C289" i="100"/>
  <c r="F289" i="100" s="1"/>
  <c r="J289" i="100" s="1"/>
  <c r="C293" i="100"/>
  <c r="F293" i="100" s="1"/>
  <c r="J293" i="100" s="1"/>
  <c r="C297" i="100"/>
  <c r="F297" i="100" s="1"/>
  <c r="J297" i="100" s="1"/>
  <c r="C301" i="100"/>
  <c r="F301" i="100" s="1"/>
  <c r="J301" i="100" s="1"/>
  <c r="C305" i="100"/>
  <c r="F305" i="100" s="1"/>
  <c r="J305" i="100" s="1"/>
  <c r="C309" i="100"/>
  <c r="F309" i="100" s="1"/>
  <c r="J309" i="100" s="1"/>
  <c r="C313" i="100"/>
  <c r="F313" i="100" s="1"/>
  <c r="J313" i="100" s="1"/>
  <c r="C317" i="100"/>
  <c r="F317" i="100" s="1"/>
  <c r="J317" i="100" s="1"/>
  <c r="C321" i="100"/>
  <c r="F321" i="100" s="1"/>
  <c r="J321" i="100" s="1"/>
  <c r="C325" i="100"/>
  <c r="F325" i="100" s="1"/>
  <c r="J325" i="100" s="1"/>
  <c r="C329" i="100"/>
  <c r="F329" i="100" s="1"/>
  <c r="J329" i="100" s="1"/>
  <c r="C333" i="100"/>
  <c r="F333" i="100" s="1"/>
  <c r="J333" i="100" s="1"/>
  <c r="C337" i="100"/>
  <c r="F337" i="100" s="1"/>
  <c r="J337" i="100" s="1"/>
  <c r="C341" i="100"/>
  <c r="F341" i="100" s="1"/>
  <c r="J341" i="100" s="1"/>
  <c r="C345" i="100"/>
  <c r="F345" i="100" s="1"/>
  <c r="J345" i="100" s="1"/>
  <c r="C349" i="100"/>
  <c r="F349" i="100" s="1"/>
  <c r="J349" i="100" s="1"/>
  <c r="C353" i="100"/>
  <c r="F353" i="100" s="1"/>
  <c r="J353" i="100" s="1"/>
  <c r="C357" i="100"/>
  <c r="F357" i="100" s="1"/>
  <c r="J357" i="100" s="1"/>
  <c r="C361" i="100"/>
  <c r="F361" i="100" s="1"/>
  <c r="J361" i="100" s="1"/>
  <c r="C365" i="100"/>
  <c r="F365" i="100" s="1"/>
  <c r="J365" i="100" s="1"/>
  <c r="C369" i="100"/>
  <c r="F369" i="100" s="1"/>
  <c r="J369" i="100" s="1"/>
  <c r="C373" i="100"/>
  <c r="F373" i="100" s="1"/>
  <c r="J373" i="100" s="1"/>
  <c r="C377" i="100"/>
  <c r="F377" i="100" s="1"/>
  <c r="J377" i="100" s="1"/>
  <c r="C381" i="100"/>
  <c r="F381" i="100" s="1"/>
  <c r="J381" i="100" s="1"/>
  <c r="C385" i="100"/>
  <c r="F385" i="100" s="1"/>
  <c r="J385" i="100" s="1"/>
  <c r="C389" i="100"/>
  <c r="F389" i="100" s="1"/>
  <c r="J389" i="100" s="1"/>
  <c r="C393" i="100"/>
  <c r="F393" i="100" s="1"/>
  <c r="J393" i="100" s="1"/>
  <c r="C397" i="100"/>
  <c r="F397" i="100" s="1"/>
  <c r="J397" i="100" s="1"/>
  <c r="C401" i="100"/>
  <c r="F401" i="100" s="1"/>
  <c r="J401" i="100" s="1"/>
  <c r="C242" i="100"/>
  <c r="F242" i="100" s="1"/>
  <c r="J242" i="100" s="1"/>
  <c r="C246" i="100"/>
  <c r="C250" i="100"/>
  <c r="C254" i="100"/>
  <c r="C258" i="100"/>
  <c r="F258" i="100" s="1"/>
  <c r="J258" i="100" s="1"/>
  <c r="C262" i="100"/>
  <c r="C266" i="100"/>
  <c r="F266" i="100" s="1"/>
  <c r="J266" i="100" s="1"/>
  <c r="C270" i="100"/>
  <c r="F270" i="100" s="1"/>
  <c r="J270" i="100" s="1"/>
  <c r="C274" i="100"/>
  <c r="F274" i="100" s="1"/>
  <c r="J274" i="100" s="1"/>
  <c r="C278" i="100"/>
  <c r="F278" i="100" s="1"/>
  <c r="J278" i="100" s="1"/>
  <c r="C282" i="100"/>
  <c r="F282" i="100" s="1"/>
  <c r="J282" i="100" s="1"/>
  <c r="C286" i="100"/>
  <c r="F286" i="100" s="1"/>
  <c r="J286" i="100" s="1"/>
  <c r="C290" i="100"/>
  <c r="F290" i="100" s="1"/>
  <c r="J290" i="100" s="1"/>
  <c r="C294" i="100"/>
  <c r="F294" i="100" s="1"/>
  <c r="J294" i="100" s="1"/>
  <c r="C298" i="100"/>
  <c r="F298" i="100" s="1"/>
  <c r="J298" i="100" s="1"/>
  <c r="C302" i="100"/>
  <c r="F302" i="100" s="1"/>
  <c r="J302" i="100" s="1"/>
  <c r="C306" i="100"/>
  <c r="F306" i="100" s="1"/>
  <c r="J306" i="100" s="1"/>
  <c r="C310" i="100"/>
  <c r="F310" i="100" s="1"/>
  <c r="J310" i="100" s="1"/>
  <c r="C314" i="100"/>
  <c r="F314" i="100" s="1"/>
  <c r="J314" i="100" s="1"/>
  <c r="C318" i="100"/>
  <c r="F318" i="100" s="1"/>
  <c r="J318" i="100" s="1"/>
  <c r="C322" i="100"/>
  <c r="F322" i="100" s="1"/>
  <c r="J322" i="100" s="1"/>
  <c r="C326" i="100"/>
  <c r="F326" i="100" s="1"/>
  <c r="J326" i="100" s="1"/>
  <c r="C330" i="100"/>
  <c r="F330" i="100" s="1"/>
  <c r="J330" i="100" s="1"/>
  <c r="C334" i="100"/>
  <c r="F334" i="100" s="1"/>
  <c r="J334" i="100" s="1"/>
  <c r="C338" i="100"/>
  <c r="F338" i="100" s="1"/>
  <c r="J338" i="100" s="1"/>
  <c r="C342" i="100"/>
  <c r="F342" i="100" s="1"/>
  <c r="J342" i="100" s="1"/>
  <c r="C346" i="100"/>
  <c r="F346" i="100" s="1"/>
  <c r="J346" i="100" s="1"/>
  <c r="C350" i="100"/>
  <c r="F350" i="100" s="1"/>
  <c r="J350" i="100" s="1"/>
  <c r="C354" i="100"/>
  <c r="F354" i="100" s="1"/>
  <c r="J354" i="100" s="1"/>
  <c r="C358" i="100"/>
  <c r="F358" i="100" s="1"/>
  <c r="J358" i="100" s="1"/>
  <c r="C362" i="100"/>
  <c r="F362" i="100" s="1"/>
  <c r="J362" i="100" s="1"/>
  <c r="C366" i="100"/>
  <c r="F366" i="100" s="1"/>
  <c r="J366" i="100" s="1"/>
  <c r="C370" i="100"/>
  <c r="F370" i="100" s="1"/>
  <c r="J370" i="100" s="1"/>
  <c r="C374" i="100"/>
  <c r="F374" i="100" s="1"/>
  <c r="J374" i="100" s="1"/>
  <c r="C378" i="100"/>
  <c r="F378" i="100" s="1"/>
  <c r="J378" i="100" s="1"/>
  <c r="C382" i="100"/>
  <c r="F382" i="100" s="1"/>
  <c r="J382" i="100" s="1"/>
  <c r="C386" i="100"/>
  <c r="F386" i="100" s="1"/>
  <c r="J386" i="100" s="1"/>
  <c r="C390" i="100"/>
  <c r="F390" i="100" s="1"/>
  <c r="J390" i="100" s="1"/>
  <c r="C243" i="100"/>
  <c r="F243" i="100" s="1"/>
  <c r="J243" i="100" s="1"/>
  <c r="C247" i="100"/>
  <c r="F247" i="100" s="1"/>
  <c r="J247" i="100" s="1"/>
  <c r="C251" i="100"/>
  <c r="F251" i="100" s="1"/>
  <c r="J251" i="100" s="1"/>
  <c r="C255" i="100"/>
  <c r="F255" i="100" s="1"/>
  <c r="J255" i="100" s="1"/>
  <c r="C259" i="100"/>
  <c r="F259" i="100" s="1"/>
  <c r="J259" i="100" s="1"/>
  <c r="C263" i="100"/>
  <c r="F263" i="100" s="1"/>
  <c r="J263" i="100" s="1"/>
  <c r="C267" i="100"/>
  <c r="F267" i="100" s="1"/>
  <c r="J267" i="100" s="1"/>
  <c r="C271" i="100"/>
  <c r="F271" i="100" s="1"/>
  <c r="J271" i="100" s="1"/>
  <c r="C275" i="100"/>
  <c r="F275" i="100" s="1"/>
  <c r="J275" i="100" s="1"/>
  <c r="C279" i="100"/>
  <c r="F279" i="100" s="1"/>
  <c r="J279" i="100" s="1"/>
  <c r="C283" i="100"/>
  <c r="F283" i="100" s="1"/>
  <c r="J283" i="100" s="1"/>
  <c r="C287" i="100"/>
  <c r="F287" i="100" s="1"/>
  <c r="J287" i="100" s="1"/>
  <c r="C291" i="100"/>
  <c r="F291" i="100" s="1"/>
  <c r="J291" i="100" s="1"/>
  <c r="C295" i="100"/>
  <c r="F295" i="100" s="1"/>
  <c r="J295" i="100" s="1"/>
  <c r="C299" i="100"/>
  <c r="F299" i="100" s="1"/>
  <c r="J299" i="100" s="1"/>
  <c r="C303" i="100"/>
  <c r="F303" i="100" s="1"/>
  <c r="J303" i="100" s="1"/>
  <c r="C307" i="100"/>
  <c r="F307" i="100" s="1"/>
  <c r="J307" i="100" s="1"/>
  <c r="C311" i="100"/>
  <c r="F311" i="100" s="1"/>
  <c r="J311" i="100" s="1"/>
  <c r="C315" i="100"/>
  <c r="F315" i="100" s="1"/>
  <c r="J315" i="100" s="1"/>
  <c r="C319" i="100"/>
  <c r="F319" i="100" s="1"/>
  <c r="J319" i="100" s="1"/>
  <c r="C323" i="100"/>
  <c r="F323" i="100" s="1"/>
  <c r="J323" i="100" s="1"/>
  <c r="C327" i="100"/>
  <c r="F327" i="100" s="1"/>
  <c r="J327" i="100" s="1"/>
  <c r="C331" i="100"/>
  <c r="F331" i="100" s="1"/>
  <c r="J331" i="100" s="1"/>
  <c r="C335" i="100"/>
  <c r="F335" i="100" s="1"/>
  <c r="J335" i="100" s="1"/>
  <c r="C339" i="100"/>
  <c r="F339" i="100" s="1"/>
  <c r="J339" i="100" s="1"/>
  <c r="C343" i="100"/>
  <c r="F343" i="100" s="1"/>
  <c r="J343" i="100" s="1"/>
  <c r="C347" i="100"/>
  <c r="F347" i="100" s="1"/>
  <c r="J347" i="100" s="1"/>
  <c r="C351" i="100"/>
  <c r="F351" i="100" s="1"/>
  <c r="J351" i="100" s="1"/>
  <c r="C355" i="100"/>
  <c r="F355" i="100" s="1"/>
  <c r="J355" i="100" s="1"/>
  <c r="C359" i="100"/>
  <c r="F359" i="100" s="1"/>
  <c r="J359" i="100" s="1"/>
  <c r="C363" i="100"/>
  <c r="F363" i="100" s="1"/>
  <c r="J363" i="100" s="1"/>
  <c r="C367" i="100"/>
  <c r="F367" i="100" s="1"/>
  <c r="J367" i="100" s="1"/>
  <c r="C371" i="100"/>
  <c r="F371" i="100" s="1"/>
  <c r="J371" i="100" s="1"/>
  <c r="C375" i="100"/>
  <c r="F375" i="100" s="1"/>
  <c r="J375" i="100" s="1"/>
  <c r="C379" i="100"/>
  <c r="F379" i="100" s="1"/>
  <c r="J379" i="100" s="1"/>
  <c r="C383" i="100"/>
  <c r="F383" i="100" s="1"/>
  <c r="J383" i="100" s="1"/>
  <c r="C387" i="100"/>
  <c r="F387" i="100" s="1"/>
  <c r="J387" i="100" s="1"/>
  <c r="C391" i="100"/>
  <c r="F391" i="100" s="1"/>
  <c r="J391" i="100" s="1"/>
  <c r="C395" i="100"/>
  <c r="F395" i="100" s="1"/>
  <c r="J395" i="100" s="1"/>
  <c r="C399" i="100"/>
  <c r="F399" i="100" s="1"/>
  <c r="J399" i="100" s="1"/>
  <c r="C112" i="101"/>
  <c r="F112" i="101" s="1"/>
  <c r="J112" i="101" s="1"/>
  <c r="C96" i="101"/>
  <c r="F96" i="101" s="1"/>
  <c r="J96" i="101" s="1"/>
  <c r="C80" i="101"/>
  <c r="F80" i="101" s="1"/>
  <c r="J80" i="101" s="1"/>
  <c r="C76" i="101"/>
  <c r="F76" i="101" s="1"/>
  <c r="J76" i="101" s="1"/>
  <c r="C60" i="101"/>
  <c r="F60" i="101" s="1"/>
  <c r="J60" i="101" s="1"/>
  <c r="C56" i="101"/>
  <c r="F56" i="101" s="1"/>
  <c r="J56" i="101" s="1"/>
  <c r="C52" i="101"/>
  <c r="F52" i="101" s="1"/>
  <c r="J52" i="101" s="1"/>
  <c r="C44" i="101"/>
  <c r="F44" i="101" s="1"/>
  <c r="J44" i="101" s="1"/>
  <c r="C25" i="101"/>
  <c r="F25" i="101" s="1"/>
  <c r="J25" i="101" s="1"/>
  <c r="C24" i="101"/>
  <c r="F24" i="101" s="1"/>
  <c r="J24" i="101" s="1"/>
  <c r="C21" i="101"/>
  <c r="F21" i="101" s="1"/>
  <c r="J21" i="101" s="1"/>
  <c r="C20" i="101"/>
  <c r="F20" i="101" s="1"/>
  <c r="J20" i="101" s="1"/>
  <c r="C17" i="101"/>
  <c r="F17" i="101" s="1"/>
  <c r="J17" i="101" s="1"/>
  <c r="C13" i="101"/>
  <c r="F13" i="101" s="1"/>
  <c r="J13" i="101" s="1"/>
  <c r="C12" i="101"/>
  <c r="F12" i="101" s="1"/>
  <c r="J12" i="101" s="1"/>
  <c r="F246" i="100"/>
  <c r="J246" i="100" s="1"/>
  <c r="F250" i="100"/>
  <c r="J250" i="100" s="1"/>
  <c r="F254" i="100"/>
  <c r="J254" i="100" s="1"/>
  <c r="F262" i="100"/>
  <c r="J262" i="100" s="1"/>
  <c r="F241" i="100"/>
  <c r="J241" i="100" s="1"/>
  <c r="C241" i="101" s="1"/>
  <c r="C9" i="87"/>
  <c r="F143" i="102" l="1"/>
  <c r="J143" i="102" s="1"/>
  <c r="C143" i="103" s="1"/>
  <c r="F143" i="103" s="1"/>
  <c r="J143" i="103" s="1"/>
  <c r="C44" i="102"/>
  <c r="F44" i="102" s="1"/>
  <c r="J44" i="102" s="1"/>
  <c r="C12" i="102"/>
  <c r="F12" i="102" s="1"/>
  <c r="J12" i="102" s="1"/>
  <c r="C21" i="102"/>
  <c r="F21" i="102" s="1"/>
  <c r="J21" i="102" s="1"/>
  <c r="C52" i="102"/>
  <c r="F52" i="102" s="1"/>
  <c r="J52" i="102" s="1"/>
  <c r="C80" i="102"/>
  <c r="F80" i="102" s="1"/>
  <c r="J80" i="102" s="1"/>
  <c r="C148" i="103"/>
  <c r="F148" i="103" s="1"/>
  <c r="J148" i="103" s="1"/>
  <c r="C97" i="103"/>
  <c r="F97" i="103" s="1"/>
  <c r="J97" i="103" s="1"/>
  <c r="C233" i="103"/>
  <c r="F233" i="103" s="1"/>
  <c r="J233" i="103" s="1"/>
  <c r="C207" i="103"/>
  <c r="F207" i="103" s="1"/>
  <c r="J207" i="103" s="1"/>
  <c r="C187" i="103"/>
  <c r="F187" i="103" s="1"/>
  <c r="J187" i="103" s="1"/>
  <c r="C26" i="102"/>
  <c r="F26" i="102" s="1"/>
  <c r="J26" i="102" s="1"/>
  <c r="C86" i="102"/>
  <c r="F86" i="102" s="1"/>
  <c r="J86" i="102" s="1"/>
  <c r="C144" i="102"/>
  <c r="F144" i="102" s="1"/>
  <c r="J144" i="102" s="1"/>
  <c r="C215" i="102"/>
  <c r="F215" i="102" s="1"/>
  <c r="J215" i="102" s="1"/>
  <c r="C55" i="103"/>
  <c r="F55" i="103" s="1"/>
  <c r="J55" i="103" s="1"/>
  <c r="C115" i="103"/>
  <c r="F115" i="103" s="1"/>
  <c r="J115" i="103" s="1"/>
  <c r="C45" i="103"/>
  <c r="F45" i="103" s="1"/>
  <c r="J45" i="103" s="1"/>
  <c r="C232" i="103"/>
  <c r="F232" i="103" s="1"/>
  <c r="J232" i="103" s="1"/>
  <c r="C217" i="103"/>
  <c r="F217" i="103" s="1"/>
  <c r="J217" i="103" s="1"/>
  <c r="C191" i="103"/>
  <c r="F191" i="103" s="1"/>
  <c r="J191" i="103" s="1"/>
  <c r="C192" i="103"/>
  <c r="F192" i="103" s="1"/>
  <c r="J192" i="103" s="1"/>
  <c r="C22" i="102"/>
  <c r="F22" i="102" s="1"/>
  <c r="J22" i="102" s="1"/>
  <c r="C61" i="102"/>
  <c r="F61" i="102" s="1"/>
  <c r="J61" i="102" s="1"/>
  <c r="C118" i="102"/>
  <c r="F118" i="102" s="1"/>
  <c r="J118" i="102" s="1"/>
  <c r="C179" i="102"/>
  <c r="F179" i="102" s="1"/>
  <c r="J179" i="102" s="1"/>
  <c r="C28" i="103"/>
  <c r="F28" i="103" s="1"/>
  <c r="J28" i="103" s="1"/>
  <c r="C88" i="103"/>
  <c r="F88" i="103" s="1"/>
  <c r="J88" i="103" s="1"/>
  <c r="C139" i="103"/>
  <c r="F139" i="103" s="1"/>
  <c r="J139" i="103" s="1"/>
  <c r="C193" i="103"/>
  <c r="F193" i="103" s="1"/>
  <c r="J193" i="103" s="1"/>
  <c r="C177" i="103"/>
  <c r="F177" i="103" s="1"/>
  <c r="J177" i="103" s="1"/>
  <c r="C145" i="103"/>
  <c r="F145" i="103" s="1"/>
  <c r="J145" i="103" s="1"/>
  <c r="C65" i="103"/>
  <c r="F65" i="103" s="1"/>
  <c r="J65" i="103" s="1"/>
  <c r="C221" i="103"/>
  <c r="F221" i="103" s="1"/>
  <c r="J221" i="103" s="1"/>
  <c r="C50" i="102"/>
  <c r="F50" i="102" s="1"/>
  <c r="J50" i="102" s="1"/>
  <c r="C94" i="102"/>
  <c r="F94" i="102" s="1"/>
  <c r="J94" i="102" s="1"/>
  <c r="C166" i="102"/>
  <c r="F166" i="102" s="1"/>
  <c r="J166" i="102" s="1"/>
  <c r="C19" i="103"/>
  <c r="F19" i="103" s="1"/>
  <c r="J19" i="103" s="1"/>
  <c r="C83" i="103"/>
  <c r="F83" i="103" s="1"/>
  <c r="J83" i="103" s="1"/>
  <c r="C131" i="103"/>
  <c r="F131" i="103" s="1"/>
  <c r="J131" i="103" s="1"/>
  <c r="C198" i="103"/>
  <c r="F198" i="103" s="1"/>
  <c r="J198" i="103" s="1"/>
  <c r="C184" i="103"/>
  <c r="F184" i="103" s="1"/>
  <c r="J184" i="103" s="1"/>
  <c r="C152" i="103"/>
  <c r="F152" i="103" s="1"/>
  <c r="J152" i="103" s="1"/>
  <c r="C77" i="103"/>
  <c r="F77" i="103" s="1"/>
  <c r="J77" i="103" s="1"/>
  <c r="C227" i="103"/>
  <c r="F227" i="103" s="1"/>
  <c r="J227" i="103" s="1"/>
  <c r="C66" i="102"/>
  <c r="F66" i="102" s="1"/>
  <c r="J66" i="102" s="1"/>
  <c r="C142" i="102"/>
  <c r="F142" i="102" s="1"/>
  <c r="J142" i="102" s="1"/>
  <c r="C214" i="102"/>
  <c r="F214" i="102" s="1"/>
  <c r="J214" i="102" s="1"/>
  <c r="C51" i="103"/>
  <c r="F51" i="103" s="1"/>
  <c r="J51" i="103" s="1"/>
  <c r="C111" i="103"/>
  <c r="F111" i="103" s="1"/>
  <c r="J111" i="103" s="1"/>
  <c r="C13" i="102"/>
  <c r="F13" i="102" s="1"/>
  <c r="J13" i="102" s="1"/>
  <c r="C56" i="102"/>
  <c r="F56" i="102" s="1"/>
  <c r="J56" i="102" s="1"/>
  <c r="C181" i="103"/>
  <c r="F181" i="103" s="1"/>
  <c r="J181" i="103" s="1"/>
  <c r="C161" i="103"/>
  <c r="F161" i="103" s="1"/>
  <c r="J161" i="103" s="1"/>
  <c r="C121" i="103"/>
  <c r="F121" i="103" s="1"/>
  <c r="J121" i="103" s="1"/>
  <c r="C230" i="103"/>
  <c r="F230" i="103" s="1"/>
  <c r="J230" i="103" s="1"/>
  <c r="C209" i="103"/>
  <c r="F209" i="103" s="1"/>
  <c r="J209" i="103" s="1"/>
  <c r="C53" i="102"/>
  <c r="F53" i="102" s="1"/>
  <c r="J53" i="102" s="1"/>
  <c r="C98" i="102"/>
  <c r="F98" i="102" s="1"/>
  <c r="J98" i="102" s="1"/>
  <c r="C158" i="102"/>
  <c r="F158" i="102" s="1"/>
  <c r="J158" i="102" s="1"/>
  <c r="C15" i="103"/>
  <c r="F15" i="103" s="1"/>
  <c r="J15" i="103" s="1"/>
  <c r="C75" i="103"/>
  <c r="F75" i="103" s="1"/>
  <c r="J75" i="103" s="1"/>
  <c r="C124" i="103"/>
  <c r="F124" i="103" s="1"/>
  <c r="J124" i="103" s="1"/>
  <c r="C160" i="103"/>
  <c r="F160" i="103" s="1"/>
  <c r="J160" i="103" s="1"/>
  <c r="C125" i="103"/>
  <c r="F125" i="103" s="1"/>
  <c r="J125" i="103" s="1"/>
  <c r="C235" i="103"/>
  <c r="F235" i="103" s="1"/>
  <c r="J235" i="103" s="1"/>
  <c r="C212" i="103"/>
  <c r="F212" i="103" s="1"/>
  <c r="J212" i="103" s="1"/>
  <c r="C213" i="103"/>
  <c r="F213" i="103" s="1"/>
  <c r="J213" i="103" s="1"/>
  <c r="C38" i="102"/>
  <c r="F38" i="102" s="1"/>
  <c r="J38" i="102" s="1"/>
  <c r="C73" i="102"/>
  <c r="F73" i="102" s="1"/>
  <c r="J73" i="102" s="1"/>
  <c r="C134" i="102"/>
  <c r="F134" i="102" s="1"/>
  <c r="J134" i="102" s="1"/>
  <c r="C199" i="102"/>
  <c r="F199" i="102" s="1"/>
  <c r="J199" i="102" s="1"/>
  <c r="C43" i="103"/>
  <c r="F43" i="103" s="1"/>
  <c r="J43" i="103" s="1"/>
  <c r="C103" i="103"/>
  <c r="F103" i="103" s="1"/>
  <c r="J103" i="103" s="1"/>
  <c r="C155" i="103"/>
  <c r="F155" i="103" s="1"/>
  <c r="J155" i="103" s="1"/>
  <c r="C216" i="103"/>
  <c r="F216" i="103" s="1"/>
  <c r="J216" i="103" s="1"/>
  <c r="C200" i="103"/>
  <c r="F200" i="103" s="1"/>
  <c r="J200" i="103" s="1"/>
  <c r="C172" i="103"/>
  <c r="F172" i="103" s="1"/>
  <c r="J172" i="103" s="1"/>
  <c r="C140" i="103"/>
  <c r="F140" i="103" s="1"/>
  <c r="J140" i="103" s="1"/>
  <c r="C234" i="102"/>
  <c r="F234" i="102" s="1"/>
  <c r="J234" i="102" s="1"/>
  <c r="C62" i="102"/>
  <c r="F62" i="102" s="1"/>
  <c r="J62" i="102" s="1"/>
  <c r="C122" i="102"/>
  <c r="F122" i="102" s="1"/>
  <c r="J122" i="102" s="1"/>
  <c r="C183" i="102"/>
  <c r="F183" i="102" s="1"/>
  <c r="J183" i="102" s="1"/>
  <c r="C31" i="103"/>
  <c r="F31" i="103" s="1"/>
  <c r="J31" i="103" s="1"/>
  <c r="C92" i="103"/>
  <c r="F92" i="103" s="1"/>
  <c r="J92" i="103" s="1"/>
  <c r="C222" i="103"/>
  <c r="F222" i="103" s="1"/>
  <c r="J222" i="103" s="1"/>
  <c r="C206" i="103"/>
  <c r="F206" i="103" s="1"/>
  <c r="J206" i="103" s="1"/>
  <c r="C178" i="103"/>
  <c r="F178" i="103" s="1"/>
  <c r="J178" i="103" s="1"/>
  <c r="C153" i="103"/>
  <c r="F153" i="103" s="1"/>
  <c r="J153" i="103" s="1"/>
  <c r="C237" i="102"/>
  <c r="F237" i="102" s="1"/>
  <c r="J237" i="102" s="1"/>
  <c r="C85" i="102"/>
  <c r="F85" i="102" s="1"/>
  <c r="J85" i="102" s="1"/>
  <c r="C154" i="102"/>
  <c r="F154" i="102" s="1"/>
  <c r="J154" i="102" s="1"/>
  <c r="C11" i="103"/>
  <c r="F11" i="103" s="1"/>
  <c r="J11" i="103" s="1"/>
  <c r="C67" i="103"/>
  <c r="F67" i="103" s="1"/>
  <c r="J67" i="103" s="1"/>
  <c r="C123" i="103"/>
  <c r="F123" i="103" s="1"/>
  <c r="J123" i="103" s="1"/>
  <c r="C24" i="102"/>
  <c r="F24" i="102" s="1"/>
  <c r="J24" i="102" s="1"/>
  <c r="C96" i="102"/>
  <c r="F96" i="102" s="1"/>
  <c r="J96" i="102" s="1"/>
  <c r="C17" i="102"/>
  <c r="F17" i="102" s="1"/>
  <c r="J17" i="102" s="1"/>
  <c r="C25" i="102"/>
  <c r="F25" i="102" s="1"/>
  <c r="J25" i="102" s="1"/>
  <c r="C60" i="102"/>
  <c r="F60" i="102" s="1"/>
  <c r="J60" i="102" s="1"/>
  <c r="C112" i="102"/>
  <c r="F112" i="102" s="1"/>
  <c r="J112" i="102" s="1"/>
  <c r="C204" i="103"/>
  <c r="F204" i="103" s="1"/>
  <c r="J204" i="103" s="1"/>
  <c r="C190" i="103"/>
  <c r="F190" i="103" s="1"/>
  <c r="J190" i="103" s="1"/>
  <c r="C157" i="103"/>
  <c r="F157" i="103" s="1"/>
  <c r="J157" i="103" s="1"/>
  <c r="C93" i="103"/>
  <c r="F93" i="103" s="1"/>
  <c r="J93" i="103" s="1"/>
  <c r="C231" i="103"/>
  <c r="F231" i="103" s="1"/>
  <c r="J231" i="103" s="1"/>
  <c r="C70" i="102"/>
  <c r="F70" i="102" s="1"/>
  <c r="J70" i="102" s="1"/>
  <c r="C117" i="102"/>
  <c r="F117" i="102" s="1"/>
  <c r="J117" i="102" s="1"/>
  <c r="C175" i="102"/>
  <c r="F175" i="102" s="1"/>
  <c r="J175" i="102" s="1"/>
  <c r="C27" i="103"/>
  <c r="F27" i="103" s="1"/>
  <c r="J27" i="103" s="1"/>
  <c r="C87" i="103"/>
  <c r="F87" i="103" s="1"/>
  <c r="J87" i="103" s="1"/>
  <c r="C135" i="103"/>
  <c r="F135" i="103" s="1"/>
  <c r="J135" i="103" s="1"/>
  <c r="C189" i="103"/>
  <c r="F189" i="103" s="1"/>
  <c r="J189" i="103" s="1"/>
  <c r="C168" i="103"/>
  <c r="F168" i="103" s="1"/>
  <c r="J168" i="103" s="1"/>
  <c r="C133" i="103"/>
  <c r="F133" i="103" s="1"/>
  <c r="J133" i="103" s="1"/>
  <c r="C129" i="103"/>
  <c r="F129" i="103" s="1"/>
  <c r="J129" i="103" s="1"/>
  <c r="C239" i="102"/>
  <c r="F239" i="102" s="1"/>
  <c r="J239" i="102" s="1"/>
  <c r="C46" i="102"/>
  <c r="F46" i="102" s="1"/>
  <c r="J46" i="102" s="1"/>
  <c r="C90" i="102"/>
  <c r="F90" i="102" s="1"/>
  <c r="J90" i="102" s="1"/>
  <c r="C146" i="102"/>
  <c r="F146" i="102" s="1"/>
  <c r="J146" i="102" s="1"/>
  <c r="C219" i="102"/>
  <c r="F219" i="102" s="1"/>
  <c r="J219" i="102" s="1"/>
  <c r="C59" i="103"/>
  <c r="F59" i="103" s="1"/>
  <c r="J59" i="103" s="1"/>
  <c r="C119" i="103"/>
  <c r="F119" i="103" s="1"/>
  <c r="J119" i="103" s="1"/>
  <c r="C136" i="103"/>
  <c r="F136" i="103" s="1"/>
  <c r="J136" i="103" s="1"/>
  <c r="C69" i="103"/>
  <c r="F69" i="103" s="1"/>
  <c r="J69" i="103" s="1"/>
  <c r="C225" i="103"/>
  <c r="F225" i="103" s="1"/>
  <c r="J225" i="103" s="1"/>
  <c r="C196" i="103"/>
  <c r="F196" i="103" s="1"/>
  <c r="J196" i="103" s="1"/>
  <c r="C173" i="103"/>
  <c r="F173" i="103" s="1"/>
  <c r="J173" i="103" s="1"/>
  <c r="C10" i="102"/>
  <c r="F10" i="102" s="1"/>
  <c r="J10" i="102" s="1"/>
  <c r="C74" i="102"/>
  <c r="F74" i="102" s="1"/>
  <c r="J74" i="102" s="1"/>
  <c r="C138" i="102"/>
  <c r="F138" i="102" s="1"/>
  <c r="J138" i="102" s="1"/>
  <c r="C208" i="102"/>
  <c r="F208" i="102" s="1"/>
  <c r="J208" i="102" s="1"/>
  <c r="C47" i="103"/>
  <c r="F47" i="103" s="1"/>
  <c r="J47" i="103" s="1"/>
  <c r="C107" i="103"/>
  <c r="F107" i="103" s="1"/>
  <c r="J107" i="103" s="1"/>
  <c r="C141" i="103"/>
  <c r="F141" i="103" s="1"/>
  <c r="J141" i="103" s="1"/>
  <c r="C89" i="103"/>
  <c r="F89" i="103" s="1"/>
  <c r="J89" i="103" s="1"/>
  <c r="C229" i="103"/>
  <c r="F229" i="103" s="1"/>
  <c r="J229" i="103" s="1"/>
  <c r="C201" i="103"/>
  <c r="F201" i="103" s="1"/>
  <c r="J201" i="103" s="1"/>
  <c r="C180" i="103"/>
  <c r="F180" i="103" s="1"/>
  <c r="J180" i="103" s="1"/>
  <c r="C42" i="102"/>
  <c r="F42" i="102" s="1"/>
  <c r="J42" i="102" s="1"/>
  <c r="C114" i="102"/>
  <c r="F114" i="102" s="1"/>
  <c r="J114" i="102" s="1"/>
  <c r="C171" i="102"/>
  <c r="F171" i="102" s="1"/>
  <c r="J171" i="102" s="1"/>
  <c r="C23" i="103"/>
  <c r="F23" i="103" s="1"/>
  <c r="J23" i="103" s="1"/>
  <c r="C84" i="103"/>
  <c r="F84" i="103" s="1"/>
  <c r="J84" i="103" s="1"/>
  <c r="C132" i="103"/>
  <c r="F132" i="103" s="1"/>
  <c r="J132" i="103" s="1"/>
  <c r="C20" i="102"/>
  <c r="F20" i="102" s="1"/>
  <c r="J20" i="102" s="1"/>
  <c r="C76" i="102"/>
  <c r="F76" i="102" s="1"/>
  <c r="J76" i="102" s="1"/>
  <c r="C37" i="103"/>
  <c r="F37" i="103" s="1"/>
  <c r="J37" i="103" s="1"/>
  <c r="C228" i="103"/>
  <c r="F228" i="103" s="1"/>
  <c r="J228" i="103" s="1"/>
  <c r="C211" i="103"/>
  <c r="F211" i="103" s="1"/>
  <c r="J211" i="103" s="1"/>
  <c r="C185" i="103"/>
  <c r="F185" i="103" s="1"/>
  <c r="J185" i="103" s="1"/>
  <c r="C159" i="103"/>
  <c r="F159" i="103" s="1"/>
  <c r="J159" i="103" s="1"/>
  <c r="C238" i="102"/>
  <c r="F238" i="102" s="1"/>
  <c r="J238" i="102" s="1"/>
  <c r="C78" i="102"/>
  <c r="F78" i="102" s="1"/>
  <c r="J78" i="102" s="1"/>
  <c r="C130" i="102"/>
  <c r="F130" i="102" s="1"/>
  <c r="J130" i="102" s="1"/>
  <c r="C194" i="102"/>
  <c r="F194" i="102" s="1"/>
  <c r="J194" i="102" s="1"/>
  <c r="C40" i="103"/>
  <c r="F40" i="103" s="1"/>
  <c r="J40" i="103" s="1"/>
  <c r="C100" i="103"/>
  <c r="F100" i="103" s="1"/>
  <c r="J100" i="103" s="1"/>
  <c r="C151" i="103"/>
  <c r="F151" i="103" s="1"/>
  <c r="J151" i="103" s="1"/>
  <c r="C210" i="103"/>
  <c r="F210" i="103" s="1"/>
  <c r="J210" i="103" s="1"/>
  <c r="C195" i="103"/>
  <c r="F195" i="103" s="1"/>
  <c r="J195" i="103" s="1"/>
  <c r="C163" i="103"/>
  <c r="F163" i="103" s="1"/>
  <c r="J163" i="103" s="1"/>
  <c r="C164" i="103"/>
  <c r="F164" i="103" s="1"/>
  <c r="J164" i="103" s="1"/>
  <c r="C14" i="102"/>
  <c r="F14" i="102" s="1"/>
  <c r="J14" i="102" s="1"/>
  <c r="C54" i="102"/>
  <c r="F54" i="102" s="1"/>
  <c r="J54" i="102" s="1"/>
  <c r="C101" i="102"/>
  <c r="F101" i="102" s="1"/>
  <c r="J101" i="102" s="1"/>
  <c r="C162" i="102"/>
  <c r="F162" i="102" s="1"/>
  <c r="J162" i="102" s="1"/>
  <c r="C16" i="103"/>
  <c r="F16" i="103" s="1"/>
  <c r="J16" i="103" s="1"/>
  <c r="C79" i="103"/>
  <c r="F79" i="103" s="1"/>
  <c r="J79" i="103" s="1"/>
  <c r="C127" i="103"/>
  <c r="F127" i="103" s="1"/>
  <c r="J127" i="103" s="1"/>
  <c r="C165" i="103"/>
  <c r="F165" i="103" s="1"/>
  <c r="J165" i="103" s="1"/>
  <c r="C137" i="103"/>
  <c r="F137" i="103" s="1"/>
  <c r="J137" i="103" s="1"/>
  <c r="C49" i="103"/>
  <c r="F49" i="103" s="1"/>
  <c r="J49" i="103" s="1"/>
  <c r="C218" i="103"/>
  <c r="F218" i="103" s="1"/>
  <c r="J218" i="103" s="1"/>
  <c r="C197" i="103"/>
  <c r="F197" i="103" s="1"/>
  <c r="J197" i="103" s="1"/>
  <c r="C41" i="102"/>
  <c r="F41" i="102" s="1"/>
  <c r="J41" i="102" s="1"/>
  <c r="C82" i="102"/>
  <c r="F82" i="102" s="1"/>
  <c r="J82" i="102" s="1"/>
  <c r="C150" i="102"/>
  <c r="F150" i="102" s="1"/>
  <c r="J150" i="102" s="1"/>
  <c r="C224" i="102"/>
  <c r="F224" i="102" s="1"/>
  <c r="J224" i="102" s="1"/>
  <c r="C63" i="103"/>
  <c r="F63" i="103" s="1"/>
  <c r="J63" i="103" s="1"/>
  <c r="C120" i="103"/>
  <c r="F120" i="103" s="1"/>
  <c r="J120" i="103" s="1"/>
  <c r="C174" i="103"/>
  <c r="F174" i="103" s="1"/>
  <c r="J174" i="103" s="1"/>
  <c r="C156" i="103"/>
  <c r="F156" i="103" s="1"/>
  <c r="J156" i="103" s="1"/>
  <c r="C113" i="103"/>
  <c r="F113" i="103" s="1"/>
  <c r="J113" i="103" s="1"/>
  <c r="C226" i="103"/>
  <c r="F226" i="103" s="1"/>
  <c r="J226" i="103" s="1"/>
  <c r="C202" i="103"/>
  <c r="F202" i="103" s="1"/>
  <c r="J202" i="103" s="1"/>
  <c r="C58" i="102"/>
  <c r="F58" i="102" s="1"/>
  <c r="J58" i="102" s="1"/>
  <c r="C126" i="102"/>
  <c r="F126" i="102" s="1"/>
  <c r="J126" i="102" s="1"/>
  <c r="C188" i="102"/>
  <c r="F188" i="102" s="1"/>
  <c r="J188" i="102" s="1"/>
  <c r="C39" i="103"/>
  <c r="F39" i="103" s="1"/>
  <c r="J39" i="103" s="1"/>
  <c r="C95" i="103"/>
  <c r="F95" i="103" s="1"/>
  <c r="J95" i="103" s="1"/>
  <c r="C147" i="103"/>
  <c r="F147" i="103" s="1"/>
  <c r="J147" i="103" s="1"/>
  <c r="C244" i="101"/>
  <c r="F244" i="101" s="1"/>
  <c r="J244" i="101" s="1"/>
  <c r="C248" i="101"/>
  <c r="F248" i="101" s="1"/>
  <c r="J248" i="101" s="1"/>
  <c r="C248" i="102" s="1"/>
  <c r="C252" i="101"/>
  <c r="F252" i="101" s="1"/>
  <c r="J252" i="101" s="1"/>
  <c r="C256" i="101"/>
  <c r="F256" i="101" s="1"/>
  <c r="J256" i="101" s="1"/>
  <c r="C260" i="101"/>
  <c r="F260" i="101" s="1"/>
  <c r="J260" i="101" s="1"/>
  <c r="C264" i="101"/>
  <c r="F264" i="101" s="1"/>
  <c r="J264" i="101" s="1"/>
  <c r="C268" i="101"/>
  <c r="F268" i="101" s="1"/>
  <c r="J268" i="101" s="1"/>
  <c r="C272" i="101"/>
  <c r="F272" i="101" s="1"/>
  <c r="J272" i="101" s="1"/>
  <c r="C276" i="101"/>
  <c r="F276" i="101" s="1"/>
  <c r="J276" i="101" s="1"/>
  <c r="C280" i="101"/>
  <c r="F280" i="101" s="1"/>
  <c r="J280" i="101" s="1"/>
  <c r="C284" i="101"/>
  <c r="F284" i="101" s="1"/>
  <c r="J284" i="101" s="1"/>
  <c r="C288" i="101"/>
  <c r="F288" i="101" s="1"/>
  <c r="J288" i="101" s="1"/>
  <c r="C292" i="101"/>
  <c r="F292" i="101" s="1"/>
  <c r="J292" i="101" s="1"/>
  <c r="C296" i="101"/>
  <c r="F296" i="101" s="1"/>
  <c r="J296" i="101" s="1"/>
  <c r="C300" i="101"/>
  <c r="F300" i="101" s="1"/>
  <c r="J300" i="101" s="1"/>
  <c r="C304" i="101"/>
  <c r="F304" i="101" s="1"/>
  <c r="J304" i="101" s="1"/>
  <c r="C308" i="101"/>
  <c r="F308" i="101" s="1"/>
  <c r="J308" i="101" s="1"/>
  <c r="C312" i="101"/>
  <c r="F312" i="101" s="1"/>
  <c r="J312" i="101" s="1"/>
  <c r="C316" i="101"/>
  <c r="F316" i="101" s="1"/>
  <c r="J316" i="101" s="1"/>
  <c r="C320" i="101"/>
  <c r="F320" i="101" s="1"/>
  <c r="J320" i="101" s="1"/>
  <c r="C324" i="101"/>
  <c r="F324" i="101" s="1"/>
  <c r="J324" i="101" s="1"/>
  <c r="C328" i="101"/>
  <c r="F328" i="101" s="1"/>
  <c r="J328" i="101" s="1"/>
  <c r="C332" i="101"/>
  <c r="F332" i="101" s="1"/>
  <c r="J332" i="101" s="1"/>
  <c r="C336" i="101"/>
  <c r="F336" i="101" s="1"/>
  <c r="J336" i="101" s="1"/>
  <c r="C340" i="101"/>
  <c r="F340" i="101" s="1"/>
  <c r="J340" i="101" s="1"/>
  <c r="C344" i="101"/>
  <c r="F344" i="101" s="1"/>
  <c r="J344" i="101" s="1"/>
  <c r="C348" i="101"/>
  <c r="F348" i="101" s="1"/>
  <c r="J348" i="101" s="1"/>
  <c r="C352" i="101"/>
  <c r="F352" i="101" s="1"/>
  <c r="J352" i="101" s="1"/>
  <c r="C356" i="101"/>
  <c r="F356" i="101" s="1"/>
  <c r="J356" i="101" s="1"/>
  <c r="C360" i="101"/>
  <c r="F360" i="101" s="1"/>
  <c r="J360" i="101" s="1"/>
  <c r="C364" i="101"/>
  <c r="F364" i="101" s="1"/>
  <c r="J364" i="101" s="1"/>
  <c r="C368" i="101"/>
  <c r="F368" i="101" s="1"/>
  <c r="J368" i="101" s="1"/>
  <c r="C372" i="101"/>
  <c r="F372" i="101" s="1"/>
  <c r="J372" i="101" s="1"/>
  <c r="C376" i="101"/>
  <c r="F376" i="101" s="1"/>
  <c r="J376" i="101" s="1"/>
  <c r="C380" i="101"/>
  <c r="F380" i="101" s="1"/>
  <c r="J380" i="101" s="1"/>
  <c r="C384" i="101"/>
  <c r="F384" i="101" s="1"/>
  <c r="J384" i="101" s="1"/>
  <c r="C388" i="101"/>
  <c r="F388" i="101" s="1"/>
  <c r="J388" i="101" s="1"/>
  <c r="C392" i="101"/>
  <c r="F392" i="101" s="1"/>
  <c r="J392" i="101" s="1"/>
  <c r="C396" i="101"/>
  <c r="F396" i="101" s="1"/>
  <c r="J396" i="101" s="1"/>
  <c r="C400" i="101"/>
  <c r="F400" i="101" s="1"/>
  <c r="J400" i="101" s="1"/>
  <c r="C245" i="101"/>
  <c r="F245" i="101" s="1"/>
  <c r="J245" i="101" s="1"/>
  <c r="C249" i="101"/>
  <c r="F249" i="101" s="1"/>
  <c r="J249" i="101" s="1"/>
  <c r="C253" i="101"/>
  <c r="F253" i="101" s="1"/>
  <c r="J253" i="101" s="1"/>
  <c r="C257" i="101"/>
  <c r="F257" i="101" s="1"/>
  <c r="J257" i="101" s="1"/>
  <c r="C261" i="101"/>
  <c r="F261" i="101" s="1"/>
  <c r="J261" i="101" s="1"/>
  <c r="C265" i="101"/>
  <c r="F265" i="101" s="1"/>
  <c r="J265" i="101" s="1"/>
  <c r="C269" i="101"/>
  <c r="F269" i="101" s="1"/>
  <c r="J269" i="101" s="1"/>
  <c r="C273" i="101"/>
  <c r="F273" i="101" s="1"/>
  <c r="J273" i="101" s="1"/>
  <c r="C277" i="101"/>
  <c r="F277" i="101" s="1"/>
  <c r="J277" i="101" s="1"/>
  <c r="C281" i="101"/>
  <c r="F281" i="101" s="1"/>
  <c r="J281" i="101" s="1"/>
  <c r="C285" i="101"/>
  <c r="F285" i="101" s="1"/>
  <c r="J285" i="101" s="1"/>
  <c r="C289" i="101"/>
  <c r="F289" i="101" s="1"/>
  <c r="J289" i="101" s="1"/>
  <c r="C293" i="101"/>
  <c r="F293" i="101" s="1"/>
  <c r="J293" i="101" s="1"/>
  <c r="C297" i="101"/>
  <c r="F297" i="101" s="1"/>
  <c r="J297" i="101" s="1"/>
  <c r="C301" i="101"/>
  <c r="F301" i="101" s="1"/>
  <c r="J301" i="101" s="1"/>
  <c r="C305" i="101"/>
  <c r="F305" i="101" s="1"/>
  <c r="J305" i="101" s="1"/>
  <c r="C309" i="101"/>
  <c r="F309" i="101" s="1"/>
  <c r="J309" i="101" s="1"/>
  <c r="C313" i="101"/>
  <c r="F313" i="101" s="1"/>
  <c r="J313" i="101" s="1"/>
  <c r="C317" i="101"/>
  <c r="F317" i="101" s="1"/>
  <c r="J317" i="101" s="1"/>
  <c r="C321" i="101"/>
  <c r="F321" i="101" s="1"/>
  <c r="J321" i="101" s="1"/>
  <c r="C325" i="101"/>
  <c r="F325" i="101" s="1"/>
  <c r="J325" i="101" s="1"/>
  <c r="C329" i="101"/>
  <c r="F329" i="101" s="1"/>
  <c r="J329" i="101" s="1"/>
  <c r="C333" i="101"/>
  <c r="F333" i="101" s="1"/>
  <c r="J333" i="101" s="1"/>
  <c r="C337" i="101"/>
  <c r="F337" i="101" s="1"/>
  <c r="J337" i="101" s="1"/>
  <c r="C341" i="101"/>
  <c r="F341" i="101" s="1"/>
  <c r="J341" i="101" s="1"/>
  <c r="C345" i="101"/>
  <c r="F345" i="101" s="1"/>
  <c r="J345" i="101" s="1"/>
  <c r="C349" i="101"/>
  <c r="F349" i="101" s="1"/>
  <c r="J349" i="101" s="1"/>
  <c r="C353" i="101"/>
  <c r="F353" i="101" s="1"/>
  <c r="J353" i="101" s="1"/>
  <c r="C357" i="101"/>
  <c r="F357" i="101" s="1"/>
  <c r="J357" i="101" s="1"/>
  <c r="C361" i="101"/>
  <c r="F361" i="101" s="1"/>
  <c r="J361" i="101" s="1"/>
  <c r="C365" i="101"/>
  <c r="F365" i="101" s="1"/>
  <c r="J365" i="101" s="1"/>
  <c r="C369" i="101"/>
  <c r="F369" i="101" s="1"/>
  <c r="J369" i="101" s="1"/>
  <c r="C373" i="101"/>
  <c r="F373" i="101" s="1"/>
  <c r="J373" i="101" s="1"/>
  <c r="C377" i="101"/>
  <c r="F377" i="101" s="1"/>
  <c r="J377" i="101" s="1"/>
  <c r="C381" i="101"/>
  <c r="F381" i="101" s="1"/>
  <c r="J381" i="101" s="1"/>
  <c r="C385" i="101"/>
  <c r="F385" i="101" s="1"/>
  <c r="J385" i="101" s="1"/>
  <c r="C389" i="101"/>
  <c r="F389" i="101" s="1"/>
  <c r="J389" i="101" s="1"/>
  <c r="C393" i="101"/>
  <c r="F393" i="101" s="1"/>
  <c r="J393" i="101" s="1"/>
  <c r="C397" i="101"/>
  <c r="F397" i="101" s="1"/>
  <c r="J397" i="101" s="1"/>
  <c r="C401" i="101"/>
  <c r="F401" i="101" s="1"/>
  <c r="J401" i="101" s="1"/>
  <c r="C242" i="101"/>
  <c r="F242" i="101" s="1"/>
  <c r="J242" i="101" s="1"/>
  <c r="C246" i="101"/>
  <c r="F246" i="101" s="1"/>
  <c r="J246" i="101" s="1"/>
  <c r="C250" i="101"/>
  <c r="F250" i="101" s="1"/>
  <c r="J250" i="101" s="1"/>
  <c r="C254" i="101"/>
  <c r="F254" i="101" s="1"/>
  <c r="J254" i="101" s="1"/>
  <c r="C258" i="101"/>
  <c r="F258" i="101" s="1"/>
  <c r="J258" i="101" s="1"/>
  <c r="C262" i="101"/>
  <c r="F262" i="101" s="1"/>
  <c r="J262" i="101" s="1"/>
  <c r="C266" i="101"/>
  <c r="F266" i="101" s="1"/>
  <c r="J266" i="101" s="1"/>
  <c r="C270" i="101"/>
  <c r="F270" i="101" s="1"/>
  <c r="J270" i="101" s="1"/>
  <c r="C274" i="101"/>
  <c r="F274" i="101" s="1"/>
  <c r="J274" i="101" s="1"/>
  <c r="C278" i="101"/>
  <c r="F278" i="101" s="1"/>
  <c r="J278" i="101" s="1"/>
  <c r="C282" i="101"/>
  <c r="F282" i="101" s="1"/>
  <c r="J282" i="101" s="1"/>
  <c r="C286" i="101"/>
  <c r="F286" i="101" s="1"/>
  <c r="J286" i="101" s="1"/>
  <c r="C290" i="101"/>
  <c r="F290" i="101" s="1"/>
  <c r="J290" i="101" s="1"/>
  <c r="C294" i="101"/>
  <c r="F294" i="101" s="1"/>
  <c r="J294" i="101" s="1"/>
  <c r="C298" i="101"/>
  <c r="F298" i="101" s="1"/>
  <c r="J298" i="101" s="1"/>
  <c r="C302" i="101"/>
  <c r="F302" i="101" s="1"/>
  <c r="J302" i="101" s="1"/>
  <c r="C306" i="101"/>
  <c r="F306" i="101" s="1"/>
  <c r="J306" i="101" s="1"/>
  <c r="C310" i="101"/>
  <c r="F310" i="101" s="1"/>
  <c r="J310" i="101" s="1"/>
  <c r="C314" i="101"/>
  <c r="F314" i="101" s="1"/>
  <c r="J314" i="101" s="1"/>
  <c r="C318" i="101"/>
  <c r="F318" i="101" s="1"/>
  <c r="J318" i="101" s="1"/>
  <c r="C322" i="101"/>
  <c r="F322" i="101" s="1"/>
  <c r="J322" i="101" s="1"/>
  <c r="C326" i="101"/>
  <c r="F326" i="101" s="1"/>
  <c r="J326" i="101" s="1"/>
  <c r="C330" i="101"/>
  <c r="F330" i="101" s="1"/>
  <c r="J330" i="101" s="1"/>
  <c r="C334" i="101"/>
  <c r="F334" i="101" s="1"/>
  <c r="J334" i="101" s="1"/>
  <c r="C338" i="101"/>
  <c r="F338" i="101" s="1"/>
  <c r="J338" i="101" s="1"/>
  <c r="C342" i="101"/>
  <c r="F342" i="101" s="1"/>
  <c r="J342" i="101" s="1"/>
  <c r="C346" i="101"/>
  <c r="F346" i="101" s="1"/>
  <c r="J346" i="101" s="1"/>
  <c r="C350" i="101"/>
  <c r="F350" i="101" s="1"/>
  <c r="J350" i="101" s="1"/>
  <c r="C354" i="101"/>
  <c r="F354" i="101" s="1"/>
  <c r="J354" i="101" s="1"/>
  <c r="C358" i="101"/>
  <c r="F358" i="101" s="1"/>
  <c r="J358" i="101" s="1"/>
  <c r="C362" i="101"/>
  <c r="F362" i="101" s="1"/>
  <c r="J362" i="101" s="1"/>
  <c r="C243" i="101"/>
  <c r="F243" i="101" s="1"/>
  <c r="J243" i="101" s="1"/>
  <c r="C259" i="101"/>
  <c r="F259" i="101" s="1"/>
  <c r="J259" i="101" s="1"/>
  <c r="C275" i="101"/>
  <c r="F275" i="101" s="1"/>
  <c r="J275" i="101" s="1"/>
  <c r="C291" i="101"/>
  <c r="F291" i="101" s="1"/>
  <c r="J291" i="101" s="1"/>
  <c r="C307" i="101"/>
  <c r="F307" i="101" s="1"/>
  <c r="J307" i="101" s="1"/>
  <c r="C323" i="101"/>
  <c r="F323" i="101" s="1"/>
  <c r="J323" i="101" s="1"/>
  <c r="C339" i="101"/>
  <c r="F339" i="101" s="1"/>
  <c r="J339" i="101" s="1"/>
  <c r="C355" i="101"/>
  <c r="F355" i="101" s="1"/>
  <c r="J355" i="101" s="1"/>
  <c r="C367" i="101"/>
  <c r="F367" i="101" s="1"/>
  <c r="J367" i="101" s="1"/>
  <c r="C375" i="101"/>
  <c r="F375" i="101" s="1"/>
  <c r="J375" i="101" s="1"/>
  <c r="C383" i="101"/>
  <c r="F383" i="101" s="1"/>
  <c r="J383" i="101" s="1"/>
  <c r="C391" i="101"/>
  <c r="F391" i="101" s="1"/>
  <c r="J391" i="101" s="1"/>
  <c r="C399" i="101"/>
  <c r="F399" i="101" s="1"/>
  <c r="J399" i="101" s="1"/>
  <c r="C247" i="101"/>
  <c r="F247" i="101" s="1"/>
  <c r="J247" i="101" s="1"/>
  <c r="C263" i="101"/>
  <c r="F263" i="101" s="1"/>
  <c r="J263" i="101" s="1"/>
  <c r="C279" i="101"/>
  <c r="F279" i="101" s="1"/>
  <c r="J279" i="101" s="1"/>
  <c r="C295" i="101"/>
  <c r="F295" i="101" s="1"/>
  <c r="J295" i="101" s="1"/>
  <c r="C311" i="101"/>
  <c r="F311" i="101" s="1"/>
  <c r="J311" i="101" s="1"/>
  <c r="C327" i="101"/>
  <c r="F327" i="101" s="1"/>
  <c r="J327" i="101" s="1"/>
  <c r="C343" i="101"/>
  <c r="F343" i="101" s="1"/>
  <c r="J343" i="101" s="1"/>
  <c r="C359" i="101"/>
  <c r="F359" i="101" s="1"/>
  <c r="J359" i="101" s="1"/>
  <c r="C370" i="101"/>
  <c r="F370" i="101" s="1"/>
  <c r="J370" i="101" s="1"/>
  <c r="C378" i="101"/>
  <c r="F378" i="101" s="1"/>
  <c r="J378" i="101" s="1"/>
  <c r="C386" i="101"/>
  <c r="F386" i="101" s="1"/>
  <c r="J386" i="101" s="1"/>
  <c r="C394" i="101"/>
  <c r="F394" i="101" s="1"/>
  <c r="J394" i="101" s="1"/>
  <c r="C251" i="101"/>
  <c r="F251" i="101" s="1"/>
  <c r="J251" i="101" s="1"/>
  <c r="C267" i="101"/>
  <c r="F267" i="101" s="1"/>
  <c r="J267" i="101" s="1"/>
  <c r="C283" i="101"/>
  <c r="F283" i="101" s="1"/>
  <c r="J283" i="101" s="1"/>
  <c r="C299" i="101"/>
  <c r="F299" i="101" s="1"/>
  <c r="J299" i="101" s="1"/>
  <c r="C315" i="101"/>
  <c r="F315" i="101" s="1"/>
  <c r="J315" i="101" s="1"/>
  <c r="C331" i="101"/>
  <c r="F331" i="101" s="1"/>
  <c r="J331" i="101" s="1"/>
  <c r="C347" i="101"/>
  <c r="F347" i="101" s="1"/>
  <c r="J347" i="101" s="1"/>
  <c r="C363" i="101"/>
  <c r="F363" i="101" s="1"/>
  <c r="J363" i="101" s="1"/>
  <c r="C371" i="101"/>
  <c r="F371" i="101" s="1"/>
  <c r="J371" i="101" s="1"/>
  <c r="C379" i="101"/>
  <c r="F379" i="101" s="1"/>
  <c r="J379" i="101" s="1"/>
  <c r="C387" i="101"/>
  <c r="F387" i="101" s="1"/>
  <c r="J387" i="101" s="1"/>
  <c r="C395" i="101"/>
  <c r="F395" i="101" s="1"/>
  <c r="J395" i="101" s="1"/>
  <c r="C255" i="101"/>
  <c r="F255" i="101" s="1"/>
  <c r="J255" i="101" s="1"/>
  <c r="C271" i="101"/>
  <c r="F271" i="101" s="1"/>
  <c r="J271" i="101" s="1"/>
  <c r="C335" i="101"/>
  <c r="F335" i="101" s="1"/>
  <c r="J335" i="101" s="1"/>
  <c r="C382" i="101"/>
  <c r="F382" i="101" s="1"/>
  <c r="J382" i="101" s="1"/>
  <c r="C287" i="101"/>
  <c r="F287" i="101" s="1"/>
  <c r="J287" i="101" s="1"/>
  <c r="C351" i="101"/>
  <c r="F351" i="101" s="1"/>
  <c r="J351" i="101" s="1"/>
  <c r="C390" i="101"/>
  <c r="F390" i="101" s="1"/>
  <c r="J390" i="101" s="1"/>
  <c r="C303" i="101"/>
  <c r="F303" i="101" s="1"/>
  <c r="J303" i="101" s="1"/>
  <c r="C366" i="101"/>
  <c r="F366" i="101" s="1"/>
  <c r="J366" i="101" s="1"/>
  <c r="C398" i="101"/>
  <c r="F398" i="101" s="1"/>
  <c r="J398" i="101" s="1"/>
  <c r="C319" i="101"/>
  <c r="F319" i="101" s="1"/>
  <c r="J319" i="101" s="1"/>
  <c r="C374" i="101"/>
  <c r="F374" i="101" s="1"/>
  <c r="J374" i="101" s="1"/>
  <c r="F241" i="101"/>
  <c r="J241" i="101" s="1"/>
  <c r="C241" i="102" s="1"/>
  <c r="F9" i="87"/>
  <c r="C147" i="104" l="1"/>
  <c r="F147" i="104" s="1"/>
  <c r="J147" i="104" s="1"/>
  <c r="C126" i="103"/>
  <c r="F126" i="103" s="1"/>
  <c r="J126" i="103" s="1"/>
  <c r="C113" i="104"/>
  <c r="F113" i="104" s="1"/>
  <c r="J113" i="104" s="1"/>
  <c r="C63" i="104"/>
  <c r="F63" i="104" s="1"/>
  <c r="J63" i="104" s="1"/>
  <c r="C41" i="103"/>
  <c r="F41" i="103" s="1"/>
  <c r="J41" i="103" s="1"/>
  <c r="C137" i="104"/>
  <c r="F137" i="104" s="1"/>
  <c r="J137" i="104" s="1"/>
  <c r="C16" i="104"/>
  <c r="F16" i="104" s="1"/>
  <c r="J16" i="104" s="1"/>
  <c r="C14" i="103"/>
  <c r="F14" i="103" s="1"/>
  <c r="J14" i="103" s="1"/>
  <c r="C210" i="104"/>
  <c r="F210" i="104" s="1"/>
  <c r="J210" i="104" s="1"/>
  <c r="C194" i="103"/>
  <c r="F194" i="103" s="1"/>
  <c r="J194" i="103" s="1"/>
  <c r="C159" i="104"/>
  <c r="F159" i="104" s="1"/>
  <c r="J159" i="104" s="1"/>
  <c r="C37" i="104"/>
  <c r="F37" i="104" s="1"/>
  <c r="J37" i="104" s="1"/>
  <c r="C84" i="104"/>
  <c r="F84" i="104" s="1"/>
  <c r="J84" i="104" s="1"/>
  <c r="C42" i="103"/>
  <c r="F42" i="103" s="1"/>
  <c r="J42" i="103" s="1"/>
  <c r="C89" i="104"/>
  <c r="F89" i="104" s="1"/>
  <c r="J89" i="104" s="1"/>
  <c r="C208" i="103"/>
  <c r="F208" i="103" s="1"/>
  <c r="J208" i="103" s="1"/>
  <c r="C173" i="104"/>
  <c r="F173" i="104" s="1"/>
  <c r="J173" i="104" s="1"/>
  <c r="C136" i="104"/>
  <c r="F136" i="104" s="1"/>
  <c r="J136" i="104" s="1"/>
  <c r="C146" i="103"/>
  <c r="F146" i="103" s="1"/>
  <c r="J146" i="103" s="1"/>
  <c r="C129" i="104"/>
  <c r="F129" i="104" s="1"/>
  <c r="J129" i="104" s="1"/>
  <c r="C135" i="104"/>
  <c r="F135" i="104" s="1"/>
  <c r="J135" i="104" s="1"/>
  <c r="C117" i="103"/>
  <c r="F117" i="103" s="1"/>
  <c r="J117" i="103" s="1"/>
  <c r="C157" i="104"/>
  <c r="F157" i="104" s="1"/>
  <c r="J157" i="104" s="1"/>
  <c r="C60" i="103"/>
  <c r="F60" i="103" s="1"/>
  <c r="J60" i="103" s="1"/>
  <c r="C24" i="103"/>
  <c r="F24" i="103" s="1"/>
  <c r="J24" i="103" s="1"/>
  <c r="C154" i="103"/>
  <c r="F154" i="103" s="1"/>
  <c r="J154" i="103" s="1"/>
  <c r="C178" i="104"/>
  <c r="F178" i="104" s="1"/>
  <c r="J178" i="104" s="1"/>
  <c r="C92" i="104"/>
  <c r="F92" i="104" s="1"/>
  <c r="J92" i="104" s="1"/>
  <c r="C62" i="103"/>
  <c r="F62" i="103" s="1"/>
  <c r="J62" i="103" s="1"/>
  <c r="C200" i="104"/>
  <c r="F200" i="104" s="1"/>
  <c r="J200" i="104" s="1"/>
  <c r="C43" i="104"/>
  <c r="F43" i="104" s="1"/>
  <c r="J43" i="104" s="1"/>
  <c r="C38" i="103"/>
  <c r="F38" i="103" s="1"/>
  <c r="J38" i="103" s="1"/>
  <c r="C125" i="104"/>
  <c r="F125" i="104" s="1"/>
  <c r="J125" i="104" s="1"/>
  <c r="C15" i="104"/>
  <c r="F15" i="104" s="1"/>
  <c r="J15" i="104" s="1"/>
  <c r="C209" i="104"/>
  <c r="F209" i="104" s="1"/>
  <c r="J209" i="104" s="1"/>
  <c r="C181" i="104"/>
  <c r="F181" i="104" s="1"/>
  <c r="J181" i="104" s="1"/>
  <c r="C51" i="104"/>
  <c r="F51" i="104" s="1"/>
  <c r="J51" i="104" s="1"/>
  <c r="C227" i="104"/>
  <c r="F227" i="104" s="1"/>
  <c r="J227" i="104" s="1"/>
  <c r="C198" i="104"/>
  <c r="F198" i="104" s="1"/>
  <c r="J198" i="104" s="1"/>
  <c r="C166" i="103"/>
  <c r="F166" i="103" s="1"/>
  <c r="J166" i="103" s="1"/>
  <c r="C65" i="104"/>
  <c r="F65" i="104" s="1"/>
  <c r="J65" i="104" s="1"/>
  <c r="C139" i="104"/>
  <c r="F139" i="104" s="1"/>
  <c r="J139" i="104" s="1"/>
  <c r="C118" i="103"/>
  <c r="F118" i="103" s="1"/>
  <c r="J118" i="103" s="1"/>
  <c r="C191" i="104"/>
  <c r="F191" i="104" s="1"/>
  <c r="J191" i="104" s="1"/>
  <c r="C115" i="104"/>
  <c r="F115" i="104" s="1"/>
  <c r="J115" i="104" s="1"/>
  <c r="C86" i="103"/>
  <c r="F86" i="103" s="1"/>
  <c r="J86" i="103" s="1"/>
  <c r="C233" i="104"/>
  <c r="F233" i="104" s="1"/>
  <c r="J233" i="104" s="1"/>
  <c r="C52" i="103"/>
  <c r="F52" i="103" s="1"/>
  <c r="J52" i="103" s="1"/>
  <c r="C95" i="104"/>
  <c r="F95" i="104" s="1"/>
  <c r="J95" i="104" s="1"/>
  <c r="C58" i="103"/>
  <c r="F58" i="103" s="1"/>
  <c r="J58" i="103" s="1"/>
  <c r="C156" i="104"/>
  <c r="F156" i="104" s="1"/>
  <c r="J156" i="104" s="1"/>
  <c r="C224" i="103"/>
  <c r="F224" i="103" s="1"/>
  <c r="J224" i="103" s="1"/>
  <c r="C197" i="104"/>
  <c r="F197" i="104" s="1"/>
  <c r="J197" i="104" s="1"/>
  <c r="C165" i="104"/>
  <c r="F165" i="104" s="1"/>
  <c r="J165" i="104" s="1"/>
  <c r="C162" i="103"/>
  <c r="F162" i="103" s="1"/>
  <c r="J162" i="103" s="1"/>
  <c r="C164" i="104"/>
  <c r="F164" i="104" s="1"/>
  <c r="J164" i="104" s="1"/>
  <c r="C151" i="104"/>
  <c r="F151" i="104" s="1"/>
  <c r="J151" i="104" s="1"/>
  <c r="C130" i="103"/>
  <c r="F130" i="103" s="1"/>
  <c r="J130" i="103" s="1"/>
  <c r="C185" i="104"/>
  <c r="F185" i="104" s="1"/>
  <c r="J185" i="104" s="1"/>
  <c r="C76" i="103"/>
  <c r="F76" i="103" s="1"/>
  <c r="J76" i="103" s="1"/>
  <c r="C23" i="104"/>
  <c r="F23" i="104" s="1"/>
  <c r="J23" i="104" s="1"/>
  <c r="C180" i="104"/>
  <c r="F180" i="104" s="1"/>
  <c r="J180" i="104" s="1"/>
  <c r="C141" i="104"/>
  <c r="F141" i="104" s="1"/>
  <c r="J141" i="104" s="1"/>
  <c r="C138" i="103"/>
  <c r="F138" i="103" s="1"/>
  <c r="J138" i="103" s="1"/>
  <c r="C196" i="104"/>
  <c r="F196" i="104" s="1"/>
  <c r="J196" i="104" s="1"/>
  <c r="C119" i="104"/>
  <c r="F119" i="104" s="1"/>
  <c r="J119" i="104" s="1"/>
  <c r="C90" i="103"/>
  <c r="F90" i="103" s="1"/>
  <c r="J90" i="103" s="1"/>
  <c r="C133" i="104"/>
  <c r="F133" i="104" s="1"/>
  <c r="J133" i="104" s="1"/>
  <c r="C87" i="104"/>
  <c r="F87" i="104" s="1"/>
  <c r="J87" i="104" s="1"/>
  <c r="C70" i="103"/>
  <c r="F70" i="103" s="1"/>
  <c r="J70" i="103" s="1"/>
  <c r="C190" i="104"/>
  <c r="F190" i="104" s="1"/>
  <c r="J190" i="104" s="1"/>
  <c r="C25" i="103"/>
  <c r="F25" i="103" s="1"/>
  <c r="J25" i="103" s="1"/>
  <c r="C123" i="104"/>
  <c r="F123" i="104" s="1"/>
  <c r="J123" i="104" s="1"/>
  <c r="C85" i="103"/>
  <c r="F85" i="103" s="1"/>
  <c r="J85" i="103" s="1"/>
  <c r="C206" i="104"/>
  <c r="F206" i="104" s="1"/>
  <c r="J206" i="104" s="1"/>
  <c r="C31" i="104"/>
  <c r="F31" i="104" s="1"/>
  <c r="J31" i="104" s="1"/>
  <c r="C234" i="103"/>
  <c r="F234" i="103" s="1"/>
  <c r="J234" i="103" s="1"/>
  <c r="C216" i="104"/>
  <c r="F216" i="104" s="1"/>
  <c r="J216" i="104" s="1"/>
  <c r="C199" i="103"/>
  <c r="F199" i="103" s="1"/>
  <c r="J199" i="103" s="1"/>
  <c r="C213" i="104"/>
  <c r="F213" i="104" s="1"/>
  <c r="J213" i="104" s="1"/>
  <c r="C160" i="104"/>
  <c r="F160" i="104" s="1"/>
  <c r="J160" i="104" s="1"/>
  <c r="C158" i="103"/>
  <c r="F158" i="103" s="1"/>
  <c r="J158" i="103" s="1"/>
  <c r="C230" i="104"/>
  <c r="F230" i="104" s="1"/>
  <c r="J230" i="104" s="1"/>
  <c r="C56" i="103"/>
  <c r="F56" i="103" s="1"/>
  <c r="J56" i="103" s="1"/>
  <c r="C214" i="103"/>
  <c r="F214" i="103" s="1"/>
  <c r="J214" i="103" s="1"/>
  <c r="C77" i="104"/>
  <c r="F77" i="104" s="1"/>
  <c r="J77" i="104" s="1"/>
  <c r="C131" i="104"/>
  <c r="F131" i="104" s="1"/>
  <c r="J131" i="104" s="1"/>
  <c r="C94" i="103"/>
  <c r="F94" i="103" s="1"/>
  <c r="J94" i="103" s="1"/>
  <c r="C145" i="104"/>
  <c r="F145" i="104" s="1"/>
  <c r="J145" i="104" s="1"/>
  <c r="C88" i="104"/>
  <c r="F88" i="104" s="1"/>
  <c r="J88" i="104" s="1"/>
  <c r="C61" i="103"/>
  <c r="F61" i="103" s="1"/>
  <c r="J61" i="103" s="1"/>
  <c r="C217" i="104"/>
  <c r="F217" i="104" s="1"/>
  <c r="J217" i="104" s="1"/>
  <c r="C55" i="104"/>
  <c r="F55" i="104" s="1"/>
  <c r="J55" i="104" s="1"/>
  <c r="C26" i="103"/>
  <c r="F26" i="103" s="1"/>
  <c r="J26" i="103" s="1"/>
  <c r="C97" i="104"/>
  <c r="F97" i="104" s="1"/>
  <c r="J97" i="104" s="1"/>
  <c r="C21" i="103"/>
  <c r="F21" i="103" s="1"/>
  <c r="J21" i="103" s="1"/>
  <c r="C39" i="104"/>
  <c r="F39" i="104" s="1"/>
  <c r="J39" i="104" s="1"/>
  <c r="C202" i="104"/>
  <c r="F202" i="104" s="1"/>
  <c r="J202" i="104" s="1"/>
  <c r="C174" i="104"/>
  <c r="F174" i="104" s="1"/>
  <c r="J174" i="104" s="1"/>
  <c r="C150" i="103"/>
  <c r="F150" i="103" s="1"/>
  <c r="J150" i="103" s="1"/>
  <c r="C218" i="104"/>
  <c r="F218" i="104" s="1"/>
  <c r="J218" i="104" s="1"/>
  <c r="C127" i="104"/>
  <c r="F127" i="104" s="1"/>
  <c r="J127" i="104" s="1"/>
  <c r="C101" i="103"/>
  <c r="F101" i="103" s="1"/>
  <c r="J101" i="103" s="1"/>
  <c r="C163" i="104"/>
  <c r="F163" i="104" s="1"/>
  <c r="J163" i="104" s="1"/>
  <c r="C100" i="104"/>
  <c r="F100" i="104" s="1"/>
  <c r="J100" i="104" s="1"/>
  <c r="C78" i="103"/>
  <c r="F78" i="103" s="1"/>
  <c r="J78" i="103" s="1"/>
  <c r="C211" i="104"/>
  <c r="F211" i="104" s="1"/>
  <c r="J211" i="104" s="1"/>
  <c r="C20" i="103"/>
  <c r="F20" i="103" s="1"/>
  <c r="J20" i="103" s="1"/>
  <c r="C171" i="103"/>
  <c r="F171" i="103" s="1"/>
  <c r="J171" i="103" s="1"/>
  <c r="C201" i="104"/>
  <c r="F201" i="104" s="1"/>
  <c r="J201" i="104" s="1"/>
  <c r="C107" i="104"/>
  <c r="F107" i="104" s="1"/>
  <c r="J107" i="104" s="1"/>
  <c r="C74" i="103"/>
  <c r="F74" i="103" s="1"/>
  <c r="J74" i="103" s="1"/>
  <c r="C225" i="104"/>
  <c r="F225" i="104" s="1"/>
  <c r="J225" i="104" s="1"/>
  <c r="C59" i="104"/>
  <c r="F59" i="104" s="1"/>
  <c r="J59" i="104" s="1"/>
  <c r="C46" i="103"/>
  <c r="F46" i="103" s="1"/>
  <c r="J46" i="103" s="1"/>
  <c r="C168" i="104"/>
  <c r="F168" i="104" s="1"/>
  <c r="J168" i="104" s="1"/>
  <c r="C27" i="104"/>
  <c r="F27" i="104" s="1"/>
  <c r="J27" i="104" s="1"/>
  <c r="C231" i="104"/>
  <c r="F231" i="104" s="1"/>
  <c r="J231" i="104" s="1"/>
  <c r="C204" i="104"/>
  <c r="F204" i="104" s="1"/>
  <c r="J204" i="104" s="1"/>
  <c r="C17" i="103"/>
  <c r="F17" i="103" s="1"/>
  <c r="J17" i="103" s="1"/>
  <c r="C67" i="104"/>
  <c r="F67" i="104" s="1"/>
  <c r="J67" i="104" s="1"/>
  <c r="C237" i="103"/>
  <c r="F237" i="103" s="1"/>
  <c r="J237" i="103" s="1"/>
  <c r="C222" i="104"/>
  <c r="F222" i="104" s="1"/>
  <c r="J222" i="104" s="1"/>
  <c r="C183" i="103"/>
  <c r="F183" i="103" s="1"/>
  <c r="J183" i="103" s="1"/>
  <c r="C140" i="104"/>
  <c r="F140" i="104" s="1"/>
  <c r="J140" i="104" s="1"/>
  <c r="C155" i="104"/>
  <c r="F155" i="104" s="1"/>
  <c r="J155" i="104" s="1"/>
  <c r="C134" i="103"/>
  <c r="F134" i="103" s="1"/>
  <c r="J134" i="103" s="1"/>
  <c r="C212" i="104"/>
  <c r="F212" i="104" s="1"/>
  <c r="J212" i="104" s="1"/>
  <c r="C124" i="104"/>
  <c r="F124" i="104" s="1"/>
  <c r="J124" i="104" s="1"/>
  <c r="C98" i="103"/>
  <c r="F98" i="103" s="1"/>
  <c r="J98" i="103" s="1"/>
  <c r="C121" i="104"/>
  <c r="F121" i="104" s="1"/>
  <c r="J121" i="104" s="1"/>
  <c r="C13" i="103"/>
  <c r="F13" i="103" s="1"/>
  <c r="J13" i="103" s="1"/>
  <c r="C142" i="103"/>
  <c r="F142" i="103" s="1"/>
  <c r="J142" i="103" s="1"/>
  <c r="C152" i="104"/>
  <c r="F152" i="104" s="1"/>
  <c r="J152" i="104" s="1"/>
  <c r="C83" i="104"/>
  <c r="F83" i="104" s="1"/>
  <c r="J83" i="104" s="1"/>
  <c r="C50" i="103"/>
  <c r="F50" i="103" s="1"/>
  <c r="J50" i="103" s="1"/>
  <c r="C177" i="104"/>
  <c r="F177" i="104" s="1"/>
  <c r="J177" i="104" s="1"/>
  <c r="C28" i="104"/>
  <c r="F28" i="104" s="1"/>
  <c r="J28" i="104" s="1"/>
  <c r="C22" i="103"/>
  <c r="F22" i="103" s="1"/>
  <c r="J22" i="103" s="1"/>
  <c r="C232" i="104"/>
  <c r="F232" i="104" s="1"/>
  <c r="J232" i="104" s="1"/>
  <c r="C215" i="103"/>
  <c r="F215" i="103" s="1"/>
  <c r="J215" i="103" s="1"/>
  <c r="C187" i="104"/>
  <c r="F187" i="104" s="1"/>
  <c r="J187" i="104" s="1"/>
  <c r="C148" i="104"/>
  <c r="F148" i="104" s="1"/>
  <c r="J148" i="104" s="1"/>
  <c r="C12" i="103"/>
  <c r="F12" i="103" s="1"/>
  <c r="J12" i="103" s="1"/>
  <c r="C188" i="103"/>
  <c r="F188" i="103" s="1"/>
  <c r="J188" i="103" s="1"/>
  <c r="C226" i="104"/>
  <c r="F226" i="104" s="1"/>
  <c r="J226" i="104" s="1"/>
  <c r="C120" i="104"/>
  <c r="F120" i="104" s="1"/>
  <c r="J120" i="104" s="1"/>
  <c r="C82" i="103"/>
  <c r="F82" i="103" s="1"/>
  <c r="J82" i="103" s="1"/>
  <c r="C49" i="104"/>
  <c r="F49" i="104" s="1"/>
  <c r="J49" i="104" s="1"/>
  <c r="C79" i="104"/>
  <c r="F79" i="104" s="1"/>
  <c r="J79" i="104" s="1"/>
  <c r="C54" i="103"/>
  <c r="F54" i="103" s="1"/>
  <c r="J54" i="103" s="1"/>
  <c r="C195" i="104"/>
  <c r="F195" i="104" s="1"/>
  <c r="J195" i="104" s="1"/>
  <c r="C40" i="104"/>
  <c r="F40" i="104" s="1"/>
  <c r="J40" i="104" s="1"/>
  <c r="C238" i="103"/>
  <c r="F238" i="103" s="1"/>
  <c r="J238" i="103" s="1"/>
  <c r="C228" i="104"/>
  <c r="F228" i="104" s="1"/>
  <c r="J228" i="104" s="1"/>
  <c r="C132" i="104"/>
  <c r="F132" i="104" s="1"/>
  <c r="J132" i="104" s="1"/>
  <c r="C114" i="103"/>
  <c r="F114" i="103" s="1"/>
  <c r="J114" i="103" s="1"/>
  <c r="C229" i="104"/>
  <c r="F229" i="104" s="1"/>
  <c r="J229" i="104" s="1"/>
  <c r="C47" i="104"/>
  <c r="F47" i="104" s="1"/>
  <c r="J47" i="104" s="1"/>
  <c r="C10" i="103"/>
  <c r="F10" i="103" s="1"/>
  <c r="J10" i="103" s="1"/>
  <c r="C69" i="104"/>
  <c r="F69" i="104" s="1"/>
  <c r="J69" i="104" s="1"/>
  <c r="C219" i="103"/>
  <c r="F219" i="103" s="1"/>
  <c r="J219" i="103" s="1"/>
  <c r="C239" i="103"/>
  <c r="F239" i="103" s="1"/>
  <c r="J239" i="103" s="1"/>
  <c r="C189" i="104"/>
  <c r="F189" i="104" s="1"/>
  <c r="J189" i="104" s="1"/>
  <c r="C175" i="103"/>
  <c r="F175" i="103" s="1"/>
  <c r="J175" i="103" s="1"/>
  <c r="C93" i="104"/>
  <c r="F93" i="104" s="1"/>
  <c r="J93" i="104" s="1"/>
  <c r="C112" i="103"/>
  <c r="F112" i="103" s="1"/>
  <c r="J112" i="103" s="1"/>
  <c r="C96" i="103"/>
  <c r="F96" i="103" s="1"/>
  <c r="J96" i="103" s="1"/>
  <c r="C11" i="104"/>
  <c r="F11" i="104" s="1"/>
  <c r="J11" i="104" s="1"/>
  <c r="C153" i="104"/>
  <c r="F153" i="104" s="1"/>
  <c r="J153" i="104" s="1"/>
  <c r="C143" i="104"/>
  <c r="F143" i="104" s="1"/>
  <c r="J143" i="104" s="1"/>
  <c r="C122" i="103"/>
  <c r="F122" i="103" s="1"/>
  <c r="J122" i="103" s="1"/>
  <c r="C172" i="104"/>
  <c r="F172" i="104" s="1"/>
  <c r="J172" i="104" s="1"/>
  <c r="C103" i="104"/>
  <c r="F103" i="104" s="1"/>
  <c r="J103" i="104" s="1"/>
  <c r="C73" i="103"/>
  <c r="F73" i="103" s="1"/>
  <c r="J73" i="103" s="1"/>
  <c r="C235" i="104"/>
  <c r="F235" i="104" s="1"/>
  <c r="J235" i="104" s="1"/>
  <c r="C75" i="104"/>
  <c r="F75" i="104" s="1"/>
  <c r="J75" i="104" s="1"/>
  <c r="C53" i="103"/>
  <c r="F53" i="103" s="1"/>
  <c r="J53" i="103" s="1"/>
  <c r="C161" i="104"/>
  <c r="F161" i="104" s="1"/>
  <c r="J161" i="104" s="1"/>
  <c r="C111" i="104"/>
  <c r="F111" i="104" s="1"/>
  <c r="J111" i="104" s="1"/>
  <c r="C66" i="103"/>
  <c r="F66" i="103" s="1"/>
  <c r="J66" i="103" s="1"/>
  <c r="C184" i="104"/>
  <c r="F184" i="104" s="1"/>
  <c r="J184" i="104" s="1"/>
  <c r="C19" i="104"/>
  <c r="F19" i="104" s="1"/>
  <c r="J19" i="104" s="1"/>
  <c r="C221" i="104"/>
  <c r="F221" i="104" s="1"/>
  <c r="J221" i="104" s="1"/>
  <c r="C193" i="104"/>
  <c r="F193" i="104" s="1"/>
  <c r="J193" i="104" s="1"/>
  <c r="C179" i="103"/>
  <c r="F179" i="103" s="1"/>
  <c r="J179" i="103" s="1"/>
  <c r="C192" i="104"/>
  <c r="F192" i="104" s="1"/>
  <c r="J192" i="104" s="1"/>
  <c r="C45" i="104"/>
  <c r="F45" i="104" s="1"/>
  <c r="J45" i="104" s="1"/>
  <c r="C144" i="103"/>
  <c r="F144" i="103" s="1"/>
  <c r="J144" i="103" s="1"/>
  <c r="C207" i="104"/>
  <c r="F207" i="104" s="1"/>
  <c r="J207" i="104" s="1"/>
  <c r="C80" i="103"/>
  <c r="F80" i="103" s="1"/>
  <c r="J80" i="103" s="1"/>
  <c r="C44" i="103"/>
  <c r="F44" i="103" s="1"/>
  <c r="J44" i="103" s="1"/>
  <c r="C242" i="102"/>
  <c r="F242" i="102" s="1"/>
  <c r="J242" i="102" s="1"/>
  <c r="C246" i="102"/>
  <c r="F246" i="102" s="1"/>
  <c r="J246" i="102" s="1"/>
  <c r="C250" i="102"/>
  <c r="F250" i="102" s="1"/>
  <c r="J250" i="102" s="1"/>
  <c r="C254" i="102"/>
  <c r="F254" i="102" s="1"/>
  <c r="J254" i="102" s="1"/>
  <c r="C258" i="102"/>
  <c r="F258" i="102" s="1"/>
  <c r="J258" i="102" s="1"/>
  <c r="C262" i="102"/>
  <c r="F262" i="102" s="1"/>
  <c r="J262" i="102" s="1"/>
  <c r="C266" i="102"/>
  <c r="F266" i="102" s="1"/>
  <c r="J266" i="102" s="1"/>
  <c r="C270" i="102"/>
  <c r="F270" i="102" s="1"/>
  <c r="J270" i="102" s="1"/>
  <c r="C274" i="102"/>
  <c r="F274" i="102" s="1"/>
  <c r="J274" i="102" s="1"/>
  <c r="C278" i="102"/>
  <c r="F278" i="102" s="1"/>
  <c r="J278" i="102" s="1"/>
  <c r="C282" i="102"/>
  <c r="F282" i="102" s="1"/>
  <c r="J282" i="102" s="1"/>
  <c r="C243" i="102"/>
  <c r="F243" i="102" s="1"/>
  <c r="J243" i="102" s="1"/>
  <c r="C247" i="102"/>
  <c r="C251" i="102"/>
  <c r="F251" i="102" s="1"/>
  <c r="J251" i="102" s="1"/>
  <c r="C255" i="102"/>
  <c r="C259" i="102"/>
  <c r="F259" i="102" s="1"/>
  <c r="J259" i="102" s="1"/>
  <c r="C263" i="102"/>
  <c r="C267" i="102"/>
  <c r="F267" i="102" s="1"/>
  <c r="J267" i="102" s="1"/>
  <c r="C245" i="102"/>
  <c r="C253" i="102"/>
  <c r="F253" i="102" s="1"/>
  <c r="J253" i="102" s="1"/>
  <c r="C261" i="102"/>
  <c r="F261" i="102" s="1"/>
  <c r="J261" i="102" s="1"/>
  <c r="C269" i="102"/>
  <c r="F269" i="102" s="1"/>
  <c r="J269" i="102" s="1"/>
  <c r="C275" i="102"/>
  <c r="C280" i="102"/>
  <c r="F280" i="102" s="1"/>
  <c r="J280" i="102" s="1"/>
  <c r="C285" i="102"/>
  <c r="F285" i="102" s="1"/>
  <c r="J285" i="102" s="1"/>
  <c r="C289" i="102"/>
  <c r="F289" i="102" s="1"/>
  <c r="J289" i="102" s="1"/>
  <c r="C293" i="102"/>
  <c r="F293" i="102" s="1"/>
  <c r="J293" i="102" s="1"/>
  <c r="C297" i="102"/>
  <c r="F297" i="102" s="1"/>
  <c r="J297" i="102" s="1"/>
  <c r="C301" i="102"/>
  <c r="F301" i="102" s="1"/>
  <c r="J301" i="102" s="1"/>
  <c r="C305" i="102"/>
  <c r="F305" i="102" s="1"/>
  <c r="J305" i="102" s="1"/>
  <c r="C309" i="102"/>
  <c r="F309" i="102" s="1"/>
  <c r="J309" i="102" s="1"/>
  <c r="C313" i="102"/>
  <c r="F313" i="102" s="1"/>
  <c r="J313" i="102" s="1"/>
  <c r="C317" i="102"/>
  <c r="F317" i="102" s="1"/>
  <c r="J317" i="102" s="1"/>
  <c r="C321" i="102"/>
  <c r="F321" i="102" s="1"/>
  <c r="J321" i="102" s="1"/>
  <c r="C325" i="102"/>
  <c r="F325" i="102" s="1"/>
  <c r="J325" i="102" s="1"/>
  <c r="C329" i="102"/>
  <c r="F329" i="102" s="1"/>
  <c r="J329" i="102" s="1"/>
  <c r="C333" i="102"/>
  <c r="F333" i="102" s="1"/>
  <c r="J333" i="102" s="1"/>
  <c r="C337" i="102"/>
  <c r="F337" i="102" s="1"/>
  <c r="J337" i="102" s="1"/>
  <c r="C341" i="102"/>
  <c r="F341" i="102" s="1"/>
  <c r="J341" i="102" s="1"/>
  <c r="C345" i="102"/>
  <c r="F345" i="102" s="1"/>
  <c r="J345" i="102" s="1"/>
  <c r="C349" i="102"/>
  <c r="F349" i="102" s="1"/>
  <c r="J349" i="102" s="1"/>
  <c r="C353" i="102"/>
  <c r="F353" i="102" s="1"/>
  <c r="J353" i="102" s="1"/>
  <c r="C357" i="102"/>
  <c r="F357" i="102" s="1"/>
  <c r="J357" i="102" s="1"/>
  <c r="C361" i="102"/>
  <c r="F361" i="102" s="1"/>
  <c r="J361" i="102" s="1"/>
  <c r="C365" i="102"/>
  <c r="F365" i="102" s="1"/>
  <c r="J365" i="102" s="1"/>
  <c r="C369" i="102"/>
  <c r="F369" i="102" s="1"/>
  <c r="J369" i="102" s="1"/>
  <c r="C373" i="102"/>
  <c r="F373" i="102" s="1"/>
  <c r="J373" i="102" s="1"/>
  <c r="C377" i="102"/>
  <c r="F377" i="102" s="1"/>
  <c r="J377" i="102" s="1"/>
  <c r="C381" i="102"/>
  <c r="F381" i="102" s="1"/>
  <c r="J381" i="102" s="1"/>
  <c r="C385" i="102"/>
  <c r="F385" i="102" s="1"/>
  <c r="J385" i="102" s="1"/>
  <c r="C389" i="102"/>
  <c r="F389" i="102" s="1"/>
  <c r="J389" i="102" s="1"/>
  <c r="C393" i="102"/>
  <c r="F393" i="102" s="1"/>
  <c r="J393" i="102" s="1"/>
  <c r="C397" i="102"/>
  <c r="F397" i="102" s="1"/>
  <c r="J397" i="102" s="1"/>
  <c r="C401" i="102"/>
  <c r="F401" i="102" s="1"/>
  <c r="J401" i="102" s="1"/>
  <c r="F248" i="102"/>
  <c r="J248" i="102" s="1"/>
  <c r="C256" i="102"/>
  <c r="C264" i="102"/>
  <c r="C271" i="102"/>
  <c r="F271" i="102" s="1"/>
  <c r="J271" i="102" s="1"/>
  <c r="C276" i="102"/>
  <c r="C281" i="102"/>
  <c r="F281" i="102" s="1"/>
  <c r="J281" i="102" s="1"/>
  <c r="C286" i="102"/>
  <c r="F286" i="102" s="1"/>
  <c r="J286" i="102" s="1"/>
  <c r="C290" i="102"/>
  <c r="F290" i="102" s="1"/>
  <c r="J290" i="102" s="1"/>
  <c r="C294" i="102"/>
  <c r="F294" i="102" s="1"/>
  <c r="J294" i="102" s="1"/>
  <c r="C298" i="102"/>
  <c r="F298" i="102" s="1"/>
  <c r="J298" i="102" s="1"/>
  <c r="C302" i="102"/>
  <c r="F302" i="102" s="1"/>
  <c r="J302" i="102" s="1"/>
  <c r="C306" i="102"/>
  <c r="F306" i="102" s="1"/>
  <c r="J306" i="102" s="1"/>
  <c r="C310" i="102"/>
  <c r="F310" i="102" s="1"/>
  <c r="J310" i="102" s="1"/>
  <c r="C314" i="102"/>
  <c r="F314" i="102" s="1"/>
  <c r="J314" i="102" s="1"/>
  <c r="C318" i="102"/>
  <c r="F318" i="102" s="1"/>
  <c r="J318" i="102" s="1"/>
  <c r="C322" i="102"/>
  <c r="F322" i="102" s="1"/>
  <c r="J322" i="102" s="1"/>
  <c r="C326" i="102"/>
  <c r="F326" i="102" s="1"/>
  <c r="J326" i="102" s="1"/>
  <c r="C330" i="102"/>
  <c r="F330" i="102" s="1"/>
  <c r="J330" i="102" s="1"/>
  <c r="C334" i="102"/>
  <c r="F334" i="102" s="1"/>
  <c r="J334" i="102" s="1"/>
  <c r="C338" i="102"/>
  <c r="F338" i="102" s="1"/>
  <c r="J338" i="102" s="1"/>
  <c r="C342" i="102"/>
  <c r="F342" i="102" s="1"/>
  <c r="J342" i="102" s="1"/>
  <c r="C346" i="102"/>
  <c r="F346" i="102" s="1"/>
  <c r="J346" i="102" s="1"/>
  <c r="C350" i="102"/>
  <c r="F350" i="102" s="1"/>
  <c r="J350" i="102" s="1"/>
  <c r="C354" i="102"/>
  <c r="F354" i="102" s="1"/>
  <c r="J354" i="102" s="1"/>
  <c r="C358" i="102"/>
  <c r="F358" i="102" s="1"/>
  <c r="J358" i="102" s="1"/>
  <c r="C362" i="102"/>
  <c r="F362" i="102" s="1"/>
  <c r="J362" i="102" s="1"/>
  <c r="C366" i="102"/>
  <c r="F366" i="102" s="1"/>
  <c r="J366" i="102" s="1"/>
  <c r="C370" i="102"/>
  <c r="F370" i="102" s="1"/>
  <c r="J370" i="102" s="1"/>
  <c r="C374" i="102"/>
  <c r="F374" i="102" s="1"/>
  <c r="J374" i="102" s="1"/>
  <c r="C378" i="102"/>
  <c r="F378" i="102" s="1"/>
  <c r="J378" i="102" s="1"/>
  <c r="C382" i="102"/>
  <c r="F382" i="102" s="1"/>
  <c r="J382" i="102" s="1"/>
  <c r="C386" i="102"/>
  <c r="F386" i="102" s="1"/>
  <c r="J386" i="102" s="1"/>
  <c r="C390" i="102"/>
  <c r="F390" i="102" s="1"/>
  <c r="J390" i="102" s="1"/>
  <c r="C394" i="102"/>
  <c r="F394" i="102" s="1"/>
  <c r="J394" i="102" s="1"/>
  <c r="C398" i="102"/>
  <c r="F398" i="102" s="1"/>
  <c r="J398" i="102" s="1"/>
  <c r="C249" i="102"/>
  <c r="F249" i="102" s="1"/>
  <c r="J249" i="102" s="1"/>
  <c r="C257" i="102"/>
  <c r="C265" i="102"/>
  <c r="F265" i="102" s="1"/>
  <c r="J265" i="102" s="1"/>
  <c r="C272" i="102"/>
  <c r="F272" i="102" s="1"/>
  <c r="J272" i="102" s="1"/>
  <c r="C277" i="102"/>
  <c r="F277" i="102" s="1"/>
  <c r="J277" i="102" s="1"/>
  <c r="C283" i="102"/>
  <c r="F283" i="102" s="1"/>
  <c r="J283" i="102" s="1"/>
  <c r="C287" i="102"/>
  <c r="F287" i="102" s="1"/>
  <c r="J287" i="102" s="1"/>
  <c r="C291" i="102"/>
  <c r="F291" i="102" s="1"/>
  <c r="J291" i="102" s="1"/>
  <c r="C295" i="102"/>
  <c r="F295" i="102" s="1"/>
  <c r="J295" i="102" s="1"/>
  <c r="C299" i="102"/>
  <c r="F299" i="102" s="1"/>
  <c r="J299" i="102" s="1"/>
  <c r="C303" i="102"/>
  <c r="F303" i="102" s="1"/>
  <c r="J303" i="102" s="1"/>
  <c r="C307" i="102"/>
  <c r="F307" i="102" s="1"/>
  <c r="J307" i="102" s="1"/>
  <c r="C311" i="102"/>
  <c r="F311" i="102" s="1"/>
  <c r="J311" i="102" s="1"/>
  <c r="C315" i="102"/>
  <c r="F315" i="102" s="1"/>
  <c r="J315" i="102" s="1"/>
  <c r="C319" i="102"/>
  <c r="F319" i="102" s="1"/>
  <c r="J319" i="102" s="1"/>
  <c r="C323" i="102"/>
  <c r="F323" i="102" s="1"/>
  <c r="J323" i="102" s="1"/>
  <c r="C327" i="102"/>
  <c r="F327" i="102" s="1"/>
  <c r="J327" i="102" s="1"/>
  <c r="C331" i="102"/>
  <c r="F331" i="102" s="1"/>
  <c r="J331" i="102" s="1"/>
  <c r="C335" i="102"/>
  <c r="F335" i="102" s="1"/>
  <c r="J335" i="102" s="1"/>
  <c r="C339" i="102"/>
  <c r="F339" i="102" s="1"/>
  <c r="J339" i="102" s="1"/>
  <c r="C343" i="102"/>
  <c r="F343" i="102" s="1"/>
  <c r="J343" i="102" s="1"/>
  <c r="C347" i="102"/>
  <c r="F347" i="102" s="1"/>
  <c r="J347" i="102" s="1"/>
  <c r="C351" i="102"/>
  <c r="F351" i="102" s="1"/>
  <c r="J351" i="102" s="1"/>
  <c r="C355" i="102"/>
  <c r="F355" i="102" s="1"/>
  <c r="J355" i="102" s="1"/>
  <c r="C359" i="102"/>
  <c r="F359" i="102" s="1"/>
  <c r="J359" i="102" s="1"/>
  <c r="C363" i="102"/>
  <c r="C367" i="102"/>
  <c r="F367" i="102" s="1"/>
  <c r="J367" i="102" s="1"/>
  <c r="C371" i="102"/>
  <c r="C375" i="102"/>
  <c r="F375" i="102" s="1"/>
  <c r="J375" i="102" s="1"/>
  <c r="C379" i="102"/>
  <c r="F379" i="102" s="1"/>
  <c r="J379" i="102" s="1"/>
  <c r="C383" i="102"/>
  <c r="F383" i="102" s="1"/>
  <c r="J383" i="102" s="1"/>
  <c r="C387" i="102"/>
  <c r="F387" i="102" s="1"/>
  <c r="J387" i="102" s="1"/>
  <c r="C391" i="102"/>
  <c r="F391" i="102" s="1"/>
  <c r="J391" i="102" s="1"/>
  <c r="C395" i="102"/>
  <c r="F395" i="102" s="1"/>
  <c r="J395" i="102" s="1"/>
  <c r="C399" i="102"/>
  <c r="F399" i="102" s="1"/>
  <c r="J399" i="102" s="1"/>
  <c r="C244" i="102"/>
  <c r="F244" i="102" s="1"/>
  <c r="J244" i="102" s="1"/>
  <c r="C252" i="102"/>
  <c r="F252" i="102" s="1"/>
  <c r="J252" i="102" s="1"/>
  <c r="C260" i="102"/>
  <c r="F260" i="102" s="1"/>
  <c r="J260" i="102" s="1"/>
  <c r="C268" i="102"/>
  <c r="F268" i="102" s="1"/>
  <c r="J268" i="102" s="1"/>
  <c r="C273" i="102"/>
  <c r="F273" i="102" s="1"/>
  <c r="J273" i="102" s="1"/>
  <c r="C279" i="102"/>
  <c r="F279" i="102" s="1"/>
  <c r="J279" i="102" s="1"/>
  <c r="C284" i="102"/>
  <c r="F284" i="102" s="1"/>
  <c r="J284" i="102" s="1"/>
  <c r="C288" i="102"/>
  <c r="F288" i="102" s="1"/>
  <c r="J288" i="102" s="1"/>
  <c r="C292" i="102"/>
  <c r="F292" i="102" s="1"/>
  <c r="J292" i="102" s="1"/>
  <c r="C296" i="102"/>
  <c r="F296" i="102" s="1"/>
  <c r="J296" i="102" s="1"/>
  <c r="C300" i="102"/>
  <c r="F300" i="102" s="1"/>
  <c r="J300" i="102" s="1"/>
  <c r="C304" i="102"/>
  <c r="F304" i="102" s="1"/>
  <c r="J304" i="102" s="1"/>
  <c r="C308" i="102"/>
  <c r="F308" i="102" s="1"/>
  <c r="J308" i="102" s="1"/>
  <c r="C312" i="102"/>
  <c r="F312" i="102" s="1"/>
  <c r="J312" i="102" s="1"/>
  <c r="C316" i="102"/>
  <c r="F316" i="102" s="1"/>
  <c r="J316" i="102" s="1"/>
  <c r="C320" i="102"/>
  <c r="F320" i="102" s="1"/>
  <c r="J320" i="102" s="1"/>
  <c r="C324" i="102"/>
  <c r="F324" i="102" s="1"/>
  <c r="J324" i="102" s="1"/>
  <c r="C328" i="102"/>
  <c r="F328" i="102" s="1"/>
  <c r="J328" i="102" s="1"/>
  <c r="C332" i="102"/>
  <c r="F332" i="102" s="1"/>
  <c r="J332" i="102" s="1"/>
  <c r="C336" i="102"/>
  <c r="F336" i="102" s="1"/>
  <c r="J336" i="102" s="1"/>
  <c r="C340" i="102"/>
  <c r="F340" i="102" s="1"/>
  <c r="J340" i="102" s="1"/>
  <c r="C344" i="102"/>
  <c r="F344" i="102" s="1"/>
  <c r="J344" i="102" s="1"/>
  <c r="C348" i="102"/>
  <c r="F348" i="102" s="1"/>
  <c r="J348" i="102" s="1"/>
  <c r="C352" i="102"/>
  <c r="F352" i="102" s="1"/>
  <c r="J352" i="102" s="1"/>
  <c r="C356" i="102"/>
  <c r="F356" i="102" s="1"/>
  <c r="J356" i="102" s="1"/>
  <c r="C360" i="102"/>
  <c r="F360" i="102" s="1"/>
  <c r="J360" i="102" s="1"/>
  <c r="C364" i="102"/>
  <c r="F364" i="102" s="1"/>
  <c r="J364" i="102" s="1"/>
  <c r="C368" i="102"/>
  <c r="F368" i="102" s="1"/>
  <c r="J368" i="102" s="1"/>
  <c r="C384" i="102"/>
  <c r="F384" i="102" s="1"/>
  <c r="J384" i="102" s="1"/>
  <c r="C400" i="102"/>
  <c r="F400" i="102" s="1"/>
  <c r="J400" i="102" s="1"/>
  <c r="C372" i="102"/>
  <c r="F372" i="102" s="1"/>
  <c r="J372" i="102" s="1"/>
  <c r="C388" i="102"/>
  <c r="F388" i="102" s="1"/>
  <c r="J388" i="102" s="1"/>
  <c r="C376" i="102"/>
  <c r="F376" i="102" s="1"/>
  <c r="J376" i="102" s="1"/>
  <c r="C392" i="102"/>
  <c r="F392" i="102" s="1"/>
  <c r="J392" i="102" s="1"/>
  <c r="C380" i="102"/>
  <c r="F380" i="102" s="1"/>
  <c r="J380" i="102" s="1"/>
  <c r="C396" i="102"/>
  <c r="F396" i="102" s="1"/>
  <c r="J396" i="102" s="1"/>
  <c r="F247" i="102"/>
  <c r="J247" i="102" s="1"/>
  <c r="F255" i="102"/>
  <c r="J255" i="102" s="1"/>
  <c r="F263" i="102"/>
  <c r="J263" i="102" s="1"/>
  <c r="F275" i="102"/>
  <c r="J275" i="102" s="1"/>
  <c r="F363" i="102"/>
  <c r="J363" i="102" s="1"/>
  <c r="F371" i="102"/>
  <c r="J371" i="102" s="1"/>
  <c r="F256" i="102"/>
  <c r="J256" i="102" s="1"/>
  <c r="F264" i="102"/>
  <c r="J264" i="102" s="1"/>
  <c r="F276" i="102"/>
  <c r="J276" i="102" s="1"/>
  <c r="F241" i="102"/>
  <c r="J241" i="102" s="1"/>
  <c r="C241" i="103" s="1"/>
  <c r="F245" i="102"/>
  <c r="J245" i="102" s="1"/>
  <c r="F257" i="102"/>
  <c r="J257" i="102" s="1"/>
  <c r="J9" i="87"/>
  <c r="C44" i="104" l="1"/>
  <c r="F44" i="104" s="1"/>
  <c r="J44" i="104" s="1"/>
  <c r="C45" i="105"/>
  <c r="F45" i="105" s="1"/>
  <c r="J45" i="105" s="1"/>
  <c r="C221" i="105"/>
  <c r="F221" i="105" s="1"/>
  <c r="J221" i="105" s="1"/>
  <c r="C111" i="105"/>
  <c r="F111" i="105" s="1"/>
  <c r="J111" i="105" s="1"/>
  <c r="C235" i="105"/>
  <c r="F235" i="105" s="1"/>
  <c r="J235" i="105" s="1"/>
  <c r="C122" i="104"/>
  <c r="F122" i="104" s="1"/>
  <c r="J122" i="104" s="1"/>
  <c r="C96" i="104"/>
  <c r="F96" i="104" s="1"/>
  <c r="J96" i="104" s="1"/>
  <c r="C189" i="105"/>
  <c r="F189" i="105" s="1"/>
  <c r="J189" i="105" s="1"/>
  <c r="C10" i="104"/>
  <c r="F10" i="104" s="1"/>
  <c r="J10" i="104" s="1"/>
  <c r="C132" i="105"/>
  <c r="F132" i="105" s="1"/>
  <c r="J132" i="105" s="1"/>
  <c r="C195" i="105"/>
  <c r="F195" i="105" s="1"/>
  <c r="J195" i="105" s="1"/>
  <c r="C82" i="104"/>
  <c r="F82" i="104" s="1"/>
  <c r="J82" i="104" s="1"/>
  <c r="C12" i="104"/>
  <c r="F12" i="104" s="1"/>
  <c r="J12" i="104" s="1"/>
  <c r="C232" i="105"/>
  <c r="F232" i="105" s="1"/>
  <c r="J232" i="105" s="1"/>
  <c r="C50" i="104"/>
  <c r="F50" i="104" s="1"/>
  <c r="J50" i="104" s="1"/>
  <c r="C13" i="104"/>
  <c r="F13" i="104" s="1"/>
  <c r="J13" i="104" s="1"/>
  <c r="C212" i="105"/>
  <c r="F212" i="105" s="1"/>
  <c r="J212" i="105" s="1"/>
  <c r="C183" i="104"/>
  <c r="F183" i="104" s="1"/>
  <c r="J183" i="104" s="1"/>
  <c r="C17" i="104"/>
  <c r="F17" i="104" s="1"/>
  <c r="J17" i="104" s="1"/>
  <c r="C168" i="105"/>
  <c r="F168" i="105" s="1"/>
  <c r="J168" i="105" s="1"/>
  <c r="C74" i="104"/>
  <c r="F74" i="104" s="1"/>
  <c r="J74" i="104" s="1"/>
  <c r="C20" i="104"/>
  <c r="F20" i="104" s="1"/>
  <c r="J20" i="104" s="1"/>
  <c r="C20" i="105" s="1"/>
  <c r="F20" i="105" s="1"/>
  <c r="J20" i="105" s="1"/>
  <c r="C163" i="105"/>
  <c r="F163" i="105" s="1"/>
  <c r="J163" i="105" s="1"/>
  <c r="C150" i="104"/>
  <c r="F150" i="104" s="1"/>
  <c r="J150" i="104" s="1"/>
  <c r="C21" i="104"/>
  <c r="F21" i="104" s="1"/>
  <c r="J21" i="104" s="1"/>
  <c r="C217" i="105"/>
  <c r="F217" i="105" s="1"/>
  <c r="J217" i="105" s="1"/>
  <c r="C94" i="104"/>
  <c r="F94" i="104" s="1"/>
  <c r="J94" i="104" s="1"/>
  <c r="C56" i="104"/>
  <c r="F56" i="104" s="1"/>
  <c r="J56" i="104" s="1"/>
  <c r="C213" i="105"/>
  <c r="F213" i="105" s="1"/>
  <c r="J213" i="105" s="1"/>
  <c r="C31" i="105"/>
  <c r="F31" i="105" s="1"/>
  <c r="J31" i="105" s="1"/>
  <c r="C25" i="104"/>
  <c r="F25" i="104" s="1"/>
  <c r="J25" i="104" s="1"/>
  <c r="C133" i="105"/>
  <c r="F133" i="105" s="1"/>
  <c r="J133" i="105" s="1"/>
  <c r="C138" i="104"/>
  <c r="F138" i="104" s="1"/>
  <c r="J138" i="104" s="1"/>
  <c r="C76" i="104"/>
  <c r="F76" i="104" s="1"/>
  <c r="J76" i="104" s="1"/>
  <c r="C164" i="105"/>
  <c r="F164" i="105" s="1"/>
  <c r="J164" i="105" s="1"/>
  <c r="C224" i="104"/>
  <c r="F224" i="104" s="1"/>
  <c r="J224" i="104" s="1"/>
  <c r="C52" i="104"/>
  <c r="F52" i="104" s="1"/>
  <c r="J52" i="104" s="1"/>
  <c r="C191" i="105"/>
  <c r="F191" i="105" s="1"/>
  <c r="J191" i="105" s="1"/>
  <c r="C166" i="104"/>
  <c r="F166" i="104" s="1"/>
  <c r="J166" i="104" s="1"/>
  <c r="C181" i="105"/>
  <c r="F181" i="105" s="1"/>
  <c r="J181" i="105" s="1"/>
  <c r="C38" i="104"/>
  <c r="F38" i="104" s="1"/>
  <c r="J38" i="104" s="1"/>
  <c r="C92" i="105"/>
  <c r="F92" i="105" s="1"/>
  <c r="J92" i="105" s="1"/>
  <c r="C60" i="104"/>
  <c r="F60" i="104" s="1"/>
  <c r="J60" i="104" s="1"/>
  <c r="C129" i="105"/>
  <c r="F129" i="105" s="1"/>
  <c r="J129" i="105" s="1"/>
  <c r="C208" i="104"/>
  <c r="F208" i="104" s="1"/>
  <c r="J208" i="104" s="1"/>
  <c r="C37" i="105"/>
  <c r="F37" i="105" s="1"/>
  <c r="J37" i="105" s="1"/>
  <c r="C14" i="104"/>
  <c r="F14" i="104" s="1"/>
  <c r="J14" i="104" s="1"/>
  <c r="C63" i="105"/>
  <c r="F63" i="105" s="1"/>
  <c r="J63" i="105" s="1"/>
  <c r="C80" i="104"/>
  <c r="F80" i="104" s="1"/>
  <c r="J80" i="104" s="1"/>
  <c r="C192" i="105"/>
  <c r="F192" i="105" s="1"/>
  <c r="J192" i="105" s="1"/>
  <c r="C19" i="105"/>
  <c r="F19" i="105" s="1"/>
  <c r="J19" i="105" s="1"/>
  <c r="C161" i="105"/>
  <c r="F161" i="105" s="1"/>
  <c r="J161" i="105" s="1"/>
  <c r="C73" i="104"/>
  <c r="F73" i="104" s="1"/>
  <c r="J73" i="104" s="1"/>
  <c r="C143" i="105"/>
  <c r="F143" i="105" s="1"/>
  <c r="J143" i="105" s="1"/>
  <c r="C112" i="104"/>
  <c r="F112" i="104" s="1"/>
  <c r="J112" i="104" s="1"/>
  <c r="C239" i="104"/>
  <c r="F239" i="104" s="1"/>
  <c r="J239" i="104" s="1"/>
  <c r="C47" i="105"/>
  <c r="F47" i="105" s="1"/>
  <c r="J47" i="105" s="1"/>
  <c r="C228" i="105"/>
  <c r="F228" i="105" s="1"/>
  <c r="J228" i="105" s="1"/>
  <c r="C54" i="104"/>
  <c r="F54" i="104" s="1"/>
  <c r="J54" i="104" s="1"/>
  <c r="C120" i="105"/>
  <c r="F120" i="105" s="1"/>
  <c r="J120" i="105" s="1"/>
  <c r="C148" i="105"/>
  <c r="F148" i="105" s="1"/>
  <c r="J148" i="105" s="1"/>
  <c r="C22" i="104"/>
  <c r="F22" i="104" s="1"/>
  <c r="J22" i="104" s="1"/>
  <c r="C83" i="105"/>
  <c r="F83" i="105" s="1"/>
  <c r="J83" i="105" s="1"/>
  <c r="C121" i="105"/>
  <c r="F121" i="105" s="1"/>
  <c r="J121" i="105" s="1"/>
  <c r="C134" i="104"/>
  <c r="F134" i="104" s="1"/>
  <c r="J134" i="104" s="1"/>
  <c r="C222" i="105"/>
  <c r="F222" i="105" s="1"/>
  <c r="J222" i="105" s="1"/>
  <c r="C204" i="105"/>
  <c r="F204" i="105" s="1"/>
  <c r="J204" i="105" s="1"/>
  <c r="C46" i="104"/>
  <c r="F46" i="104" s="1"/>
  <c r="J46" i="104" s="1"/>
  <c r="C107" i="105"/>
  <c r="F107" i="105" s="1"/>
  <c r="J107" i="105" s="1"/>
  <c r="C211" i="105"/>
  <c r="F211" i="105" s="1"/>
  <c r="J211" i="105" s="1"/>
  <c r="C101" i="104"/>
  <c r="F101" i="104" s="1"/>
  <c r="J101" i="104" s="1"/>
  <c r="C174" i="105"/>
  <c r="F174" i="105" s="1"/>
  <c r="J174" i="105" s="1"/>
  <c r="C97" i="105"/>
  <c r="F97" i="105" s="1"/>
  <c r="J97" i="105" s="1"/>
  <c r="C61" i="104"/>
  <c r="F61" i="104" s="1"/>
  <c r="J61" i="104" s="1"/>
  <c r="C131" i="105"/>
  <c r="F131" i="105" s="1"/>
  <c r="J131" i="105" s="1"/>
  <c r="C230" i="105"/>
  <c r="F230" i="105" s="1"/>
  <c r="J230" i="105" s="1"/>
  <c r="C199" i="104"/>
  <c r="F199" i="104" s="1"/>
  <c r="J199" i="104" s="1"/>
  <c r="C206" i="105"/>
  <c r="F206" i="105" s="1"/>
  <c r="J206" i="105" s="1"/>
  <c r="C190" i="105"/>
  <c r="F190" i="105" s="1"/>
  <c r="J190" i="105" s="1"/>
  <c r="C90" i="104"/>
  <c r="F90" i="104" s="1"/>
  <c r="J90" i="104" s="1"/>
  <c r="C141" i="105"/>
  <c r="F141" i="105" s="1"/>
  <c r="J141" i="105" s="1"/>
  <c r="C185" i="105"/>
  <c r="F185" i="105" s="1"/>
  <c r="J185" i="105" s="1"/>
  <c r="C162" i="104"/>
  <c r="F162" i="104" s="1"/>
  <c r="J162" i="104" s="1"/>
  <c r="C156" i="105"/>
  <c r="F156" i="105" s="1"/>
  <c r="J156" i="105" s="1"/>
  <c r="C233" i="105"/>
  <c r="F233" i="105" s="1"/>
  <c r="J233" i="105" s="1"/>
  <c r="C118" i="104"/>
  <c r="F118" i="104" s="1"/>
  <c r="J118" i="104" s="1"/>
  <c r="C198" i="105"/>
  <c r="F198" i="105" s="1"/>
  <c r="J198" i="105" s="1"/>
  <c r="C209" i="105"/>
  <c r="F209" i="105" s="1"/>
  <c r="J209" i="105" s="1"/>
  <c r="C43" i="105"/>
  <c r="F43" i="105" s="1"/>
  <c r="J43" i="105" s="1"/>
  <c r="C178" i="105"/>
  <c r="F178" i="105" s="1"/>
  <c r="J178" i="105" s="1"/>
  <c r="C157" i="105"/>
  <c r="F157" i="105" s="1"/>
  <c r="J157" i="105" s="1"/>
  <c r="C146" i="104"/>
  <c r="F146" i="104" s="1"/>
  <c r="J146" i="104" s="1"/>
  <c r="C89" i="105"/>
  <c r="F89" i="105" s="1"/>
  <c r="J89" i="105" s="1"/>
  <c r="C159" i="105"/>
  <c r="F159" i="105" s="1"/>
  <c r="J159" i="105" s="1"/>
  <c r="C16" i="105"/>
  <c r="F16" i="105" s="1"/>
  <c r="J16" i="105" s="1"/>
  <c r="C113" i="105"/>
  <c r="F113" i="105" s="1"/>
  <c r="J113" i="105" s="1"/>
  <c r="C207" i="105"/>
  <c r="F207" i="105" s="1"/>
  <c r="J207" i="105" s="1"/>
  <c r="C179" i="104"/>
  <c r="F179" i="104" s="1"/>
  <c r="J179" i="104" s="1"/>
  <c r="C184" i="105"/>
  <c r="F184" i="105" s="1"/>
  <c r="J184" i="105" s="1"/>
  <c r="C53" i="104"/>
  <c r="F53" i="104" s="1"/>
  <c r="J53" i="104" s="1"/>
  <c r="C103" i="105"/>
  <c r="F103" i="105" s="1"/>
  <c r="J103" i="105" s="1"/>
  <c r="C153" i="105"/>
  <c r="F153" i="105" s="1"/>
  <c r="J153" i="105" s="1"/>
  <c r="C93" i="105"/>
  <c r="F93" i="105" s="1"/>
  <c r="J93" i="105" s="1"/>
  <c r="C219" i="104"/>
  <c r="F219" i="104" s="1"/>
  <c r="J219" i="104" s="1"/>
  <c r="C229" i="105"/>
  <c r="F229" i="105" s="1"/>
  <c r="J229" i="105" s="1"/>
  <c r="C238" i="104"/>
  <c r="F238" i="104" s="1"/>
  <c r="J238" i="104" s="1"/>
  <c r="C79" i="105"/>
  <c r="F79" i="105" s="1"/>
  <c r="J79" i="105" s="1"/>
  <c r="C226" i="105"/>
  <c r="F226" i="105" s="1"/>
  <c r="J226" i="105" s="1"/>
  <c r="C187" i="105"/>
  <c r="F187" i="105" s="1"/>
  <c r="J187" i="105" s="1"/>
  <c r="C28" i="105"/>
  <c r="F28" i="105" s="1"/>
  <c r="J28" i="105" s="1"/>
  <c r="C152" i="105"/>
  <c r="F152" i="105" s="1"/>
  <c r="J152" i="105" s="1"/>
  <c r="C98" i="104"/>
  <c r="F98" i="104" s="1"/>
  <c r="J98" i="104" s="1"/>
  <c r="C155" i="105"/>
  <c r="F155" i="105" s="1"/>
  <c r="J155" i="105" s="1"/>
  <c r="C237" i="104"/>
  <c r="F237" i="104" s="1"/>
  <c r="J237" i="104" s="1"/>
  <c r="C231" i="105"/>
  <c r="F231" i="105" s="1"/>
  <c r="J231" i="105" s="1"/>
  <c r="C59" i="105"/>
  <c r="F59" i="105" s="1"/>
  <c r="J59" i="105" s="1"/>
  <c r="C201" i="105"/>
  <c r="F201" i="105" s="1"/>
  <c r="J201" i="105" s="1"/>
  <c r="C78" i="104"/>
  <c r="F78" i="104" s="1"/>
  <c r="J78" i="104" s="1"/>
  <c r="C127" i="105"/>
  <c r="F127" i="105" s="1"/>
  <c r="J127" i="105" s="1"/>
  <c r="C202" i="105"/>
  <c r="F202" i="105" s="1"/>
  <c r="J202" i="105" s="1"/>
  <c r="C26" i="104"/>
  <c r="F26" i="104" s="1"/>
  <c r="J26" i="104" s="1"/>
  <c r="C88" i="105"/>
  <c r="F88" i="105" s="1"/>
  <c r="J88" i="105" s="1"/>
  <c r="C77" i="105"/>
  <c r="F77" i="105" s="1"/>
  <c r="J77" i="105" s="1"/>
  <c r="C158" i="104"/>
  <c r="F158" i="104" s="1"/>
  <c r="J158" i="104" s="1"/>
  <c r="C216" i="105"/>
  <c r="F216" i="105" s="1"/>
  <c r="J216" i="105" s="1"/>
  <c r="C85" i="104"/>
  <c r="F85" i="104" s="1"/>
  <c r="J85" i="104" s="1"/>
  <c r="C70" i="104"/>
  <c r="F70" i="104" s="1"/>
  <c r="J70" i="104" s="1"/>
  <c r="C119" i="105"/>
  <c r="F119" i="105" s="1"/>
  <c r="J119" i="105" s="1"/>
  <c r="C180" i="105"/>
  <c r="F180" i="105" s="1"/>
  <c r="J180" i="105" s="1"/>
  <c r="C130" i="104"/>
  <c r="F130" i="104" s="1"/>
  <c r="J130" i="104" s="1"/>
  <c r="C165" i="105"/>
  <c r="F165" i="105" s="1"/>
  <c r="J165" i="105" s="1"/>
  <c r="C58" i="104"/>
  <c r="F58" i="104" s="1"/>
  <c r="J58" i="104" s="1"/>
  <c r="C86" i="104"/>
  <c r="F86" i="104" s="1"/>
  <c r="J86" i="104" s="1"/>
  <c r="C139" i="105"/>
  <c r="F139" i="105" s="1"/>
  <c r="J139" i="105" s="1"/>
  <c r="C227" i="105"/>
  <c r="F227" i="105" s="1"/>
  <c r="J227" i="105" s="1"/>
  <c r="C15" i="105"/>
  <c r="F15" i="105" s="1"/>
  <c r="J15" i="105" s="1"/>
  <c r="C200" i="105"/>
  <c r="F200" i="105" s="1"/>
  <c r="J200" i="105" s="1"/>
  <c r="C154" i="104"/>
  <c r="F154" i="104" s="1"/>
  <c r="J154" i="104" s="1"/>
  <c r="C117" i="104"/>
  <c r="F117" i="104" s="1"/>
  <c r="J117" i="104" s="1"/>
  <c r="C136" i="105"/>
  <c r="F136" i="105" s="1"/>
  <c r="J136" i="105" s="1"/>
  <c r="C42" i="104"/>
  <c r="F42" i="104" s="1"/>
  <c r="J42" i="104" s="1"/>
  <c r="C194" i="104"/>
  <c r="F194" i="104" s="1"/>
  <c r="J194" i="104" s="1"/>
  <c r="C137" i="105"/>
  <c r="F137" i="105" s="1"/>
  <c r="J137" i="105" s="1"/>
  <c r="C126" i="104"/>
  <c r="F126" i="104" s="1"/>
  <c r="J126" i="104" s="1"/>
  <c r="C144" i="104"/>
  <c r="F144" i="104" s="1"/>
  <c r="J144" i="104" s="1"/>
  <c r="C193" i="105"/>
  <c r="F193" i="105" s="1"/>
  <c r="J193" i="105" s="1"/>
  <c r="C66" i="104"/>
  <c r="F66" i="104" s="1"/>
  <c r="J66" i="104" s="1"/>
  <c r="C75" i="105"/>
  <c r="F75" i="105" s="1"/>
  <c r="J75" i="105" s="1"/>
  <c r="C172" i="105"/>
  <c r="F172" i="105" s="1"/>
  <c r="J172" i="105" s="1"/>
  <c r="C11" i="105"/>
  <c r="F11" i="105" s="1"/>
  <c r="J11" i="105" s="1"/>
  <c r="C175" i="104"/>
  <c r="F175" i="104" s="1"/>
  <c r="J175" i="104" s="1"/>
  <c r="C69" i="105"/>
  <c r="F69" i="105" s="1"/>
  <c r="J69" i="105" s="1"/>
  <c r="C114" i="104"/>
  <c r="F114" i="104" s="1"/>
  <c r="J114" i="104" s="1"/>
  <c r="C40" i="105"/>
  <c r="F40" i="105" s="1"/>
  <c r="J40" i="105" s="1"/>
  <c r="C49" i="105"/>
  <c r="F49" i="105" s="1"/>
  <c r="J49" i="105" s="1"/>
  <c r="C188" i="104"/>
  <c r="F188" i="104" s="1"/>
  <c r="J188" i="104" s="1"/>
  <c r="C215" i="104"/>
  <c r="F215" i="104" s="1"/>
  <c r="J215" i="104" s="1"/>
  <c r="C177" i="105"/>
  <c r="F177" i="105" s="1"/>
  <c r="J177" i="105" s="1"/>
  <c r="C142" i="104"/>
  <c r="F142" i="104" s="1"/>
  <c r="J142" i="104" s="1"/>
  <c r="C124" i="105"/>
  <c r="F124" i="105" s="1"/>
  <c r="J124" i="105" s="1"/>
  <c r="C140" i="105"/>
  <c r="F140" i="105" s="1"/>
  <c r="J140" i="105" s="1"/>
  <c r="C67" i="105"/>
  <c r="F67" i="105" s="1"/>
  <c r="J67" i="105" s="1"/>
  <c r="C27" i="105"/>
  <c r="F27" i="105" s="1"/>
  <c r="J27" i="105" s="1"/>
  <c r="C225" i="105"/>
  <c r="F225" i="105" s="1"/>
  <c r="J225" i="105" s="1"/>
  <c r="C171" i="104"/>
  <c r="F171" i="104" s="1"/>
  <c r="J171" i="104" s="1"/>
  <c r="C100" i="105"/>
  <c r="F100" i="105" s="1"/>
  <c r="J100" i="105" s="1"/>
  <c r="C218" i="105"/>
  <c r="F218" i="105" s="1"/>
  <c r="J218" i="105" s="1"/>
  <c r="C39" i="105"/>
  <c r="F39" i="105" s="1"/>
  <c r="J39" i="105" s="1"/>
  <c r="C55" i="105"/>
  <c r="F55" i="105" s="1"/>
  <c r="J55" i="105" s="1"/>
  <c r="C145" i="105"/>
  <c r="F145" i="105" s="1"/>
  <c r="J145" i="105" s="1"/>
  <c r="C214" i="104"/>
  <c r="F214" i="104" s="1"/>
  <c r="J214" i="104" s="1"/>
  <c r="C160" i="105"/>
  <c r="F160" i="105" s="1"/>
  <c r="J160" i="105" s="1"/>
  <c r="C234" i="104"/>
  <c r="F234" i="104" s="1"/>
  <c r="J234" i="104" s="1"/>
  <c r="C123" i="105"/>
  <c r="F123" i="105" s="1"/>
  <c r="J123" i="105" s="1"/>
  <c r="C87" i="105"/>
  <c r="F87" i="105" s="1"/>
  <c r="J87" i="105" s="1"/>
  <c r="C196" i="105"/>
  <c r="F196" i="105" s="1"/>
  <c r="J196" i="105" s="1"/>
  <c r="C23" i="105"/>
  <c r="F23" i="105" s="1"/>
  <c r="J23" i="105" s="1"/>
  <c r="C151" i="105"/>
  <c r="F151" i="105" s="1"/>
  <c r="J151" i="105" s="1"/>
  <c r="C197" i="105"/>
  <c r="F197" i="105" s="1"/>
  <c r="J197" i="105" s="1"/>
  <c r="C95" i="105"/>
  <c r="F95" i="105" s="1"/>
  <c r="J95" i="105" s="1"/>
  <c r="C115" i="105"/>
  <c r="F115" i="105" s="1"/>
  <c r="J115" i="105" s="1"/>
  <c r="C65" i="105"/>
  <c r="F65" i="105" s="1"/>
  <c r="J65" i="105" s="1"/>
  <c r="C51" i="105"/>
  <c r="F51" i="105" s="1"/>
  <c r="J51" i="105" s="1"/>
  <c r="C125" i="105"/>
  <c r="F125" i="105" s="1"/>
  <c r="J125" i="105" s="1"/>
  <c r="C62" i="104"/>
  <c r="F62" i="104" s="1"/>
  <c r="J62" i="104" s="1"/>
  <c r="C24" i="104"/>
  <c r="F24" i="104" s="1"/>
  <c r="J24" i="104" s="1"/>
  <c r="C135" i="105"/>
  <c r="F135" i="105" s="1"/>
  <c r="J135" i="105" s="1"/>
  <c r="C173" i="105"/>
  <c r="F173" i="105" s="1"/>
  <c r="J173" i="105" s="1"/>
  <c r="C84" i="105"/>
  <c r="F84" i="105" s="1"/>
  <c r="J84" i="105" s="1"/>
  <c r="C210" i="105"/>
  <c r="F210" i="105" s="1"/>
  <c r="J210" i="105" s="1"/>
  <c r="C41" i="104"/>
  <c r="F41" i="104" s="1"/>
  <c r="J41" i="104" s="1"/>
  <c r="C147" i="105"/>
  <c r="F147" i="105" s="1"/>
  <c r="J147" i="105" s="1"/>
  <c r="C242" i="103"/>
  <c r="F242" i="103" s="1"/>
  <c r="J242" i="103" s="1"/>
  <c r="C244" i="103"/>
  <c r="F244" i="103" s="1"/>
  <c r="J244" i="103" s="1"/>
  <c r="C248" i="103"/>
  <c r="F248" i="103" s="1"/>
  <c r="J248" i="103" s="1"/>
  <c r="C252" i="103"/>
  <c r="F252" i="103" s="1"/>
  <c r="J252" i="103" s="1"/>
  <c r="C256" i="103"/>
  <c r="F256" i="103" s="1"/>
  <c r="J256" i="103" s="1"/>
  <c r="C260" i="103"/>
  <c r="F260" i="103" s="1"/>
  <c r="J260" i="103" s="1"/>
  <c r="C264" i="103"/>
  <c r="F264" i="103" s="1"/>
  <c r="J264" i="103" s="1"/>
  <c r="C268" i="103"/>
  <c r="F268" i="103" s="1"/>
  <c r="J268" i="103" s="1"/>
  <c r="C272" i="103"/>
  <c r="F272" i="103" s="1"/>
  <c r="J272" i="103" s="1"/>
  <c r="C276" i="103"/>
  <c r="F276" i="103" s="1"/>
  <c r="J276" i="103" s="1"/>
  <c r="C280" i="103"/>
  <c r="F280" i="103" s="1"/>
  <c r="J280" i="103" s="1"/>
  <c r="C284" i="103"/>
  <c r="F284" i="103" s="1"/>
  <c r="J284" i="103" s="1"/>
  <c r="C288" i="103"/>
  <c r="F288" i="103" s="1"/>
  <c r="J288" i="103" s="1"/>
  <c r="C292" i="103"/>
  <c r="F292" i="103" s="1"/>
  <c r="J292" i="103" s="1"/>
  <c r="C296" i="103"/>
  <c r="F296" i="103" s="1"/>
  <c r="J296" i="103" s="1"/>
  <c r="C300" i="103"/>
  <c r="F300" i="103" s="1"/>
  <c r="J300" i="103" s="1"/>
  <c r="C304" i="103"/>
  <c r="F304" i="103" s="1"/>
  <c r="J304" i="103" s="1"/>
  <c r="C308" i="103"/>
  <c r="F308" i="103" s="1"/>
  <c r="J308" i="103" s="1"/>
  <c r="C312" i="103"/>
  <c r="F312" i="103" s="1"/>
  <c r="J312" i="103" s="1"/>
  <c r="C316" i="103"/>
  <c r="F316" i="103" s="1"/>
  <c r="J316" i="103" s="1"/>
  <c r="C320" i="103"/>
  <c r="F320" i="103" s="1"/>
  <c r="J320" i="103" s="1"/>
  <c r="C324" i="103"/>
  <c r="F324" i="103" s="1"/>
  <c r="J324" i="103" s="1"/>
  <c r="C328" i="103"/>
  <c r="F328" i="103" s="1"/>
  <c r="J328" i="103" s="1"/>
  <c r="C332" i="103"/>
  <c r="F332" i="103" s="1"/>
  <c r="J332" i="103" s="1"/>
  <c r="C336" i="103"/>
  <c r="F336" i="103" s="1"/>
  <c r="J336" i="103" s="1"/>
  <c r="C340" i="103"/>
  <c r="F340" i="103" s="1"/>
  <c r="J340" i="103" s="1"/>
  <c r="C344" i="103"/>
  <c r="F344" i="103" s="1"/>
  <c r="J344" i="103" s="1"/>
  <c r="C348" i="103"/>
  <c r="F348" i="103" s="1"/>
  <c r="J348" i="103" s="1"/>
  <c r="C352" i="103"/>
  <c r="F352" i="103" s="1"/>
  <c r="J352" i="103" s="1"/>
  <c r="C356" i="103"/>
  <c r="F356" i="103" s="1"/>
  <c r="J356" i="103" s="1"/>
  <c r="C360" i="103"/>
  <c r="F360" i="103" s="1"/>
  <c r="J360" i="103" s="1"/>
  <c r="C364" i="103"/>
  <c r="F364" i="103" s="1"/>
  <c r="J364" i="103" s="1"/>
  <c r="C368" i="103"/>
  <c r="F368" i="103" s="1"/>
  <c r="J368" i="103" s="1"/>
  <c r="C372" i="103"/>
  <c r="F372" i="103" s="1"/>
  <c r="J372" i="103" s="1"/>
  <c r="C376" i="103"/>
  <c r="F376" i="103" s="1"/>
  <c r="J376" i="103" s="1"/>
  <c r="C380" i="103"/>
  <c r="F380" i="103" s="1"/>
  <c r="J380" i="103" s="1"/>
  <c r="C384" i="103"/>
  <c r="F384" i="103" s="1"/>
  <c r="J384" i="103" s="1"/>
  <c r="C388" i="103"/>
  <c r="F388" i="103" s="1"/>
  <c r="J388" i="103" s="1"/>
  <c r="C392" i="103"/>
  <c r="F392" i="103" s="1"/>
  <c r="J392" i="103" s="1"/>
  <c r="C396" i="103"/>
  <c r="F396" i="103" s="1"/>
  <c r="J396" i="103" s="1"/>
  <c r="C400" i="103"/>
  <c r="F400" i="103" s="1"/>
  <c r="J400" i="103" s="1"/>
  <c r="C245" i="103"/>
  <c r="C249" i="103"/>
  <c r="C253" i="103"/>
  <c r="C257" i="103"/>
  <c r="C261" i="103"/>
  <c r="C265" i="103"/>
  <c r="C269" i="103"/>
  <c r="C273" i="103"/>
  <c r="C277" i="103"/>
  <c r="C281" i="103"/>
  <c r="C285" i="103"/>
  <c r="C289" i="103"/>
  <c r="C293" i="103"/>
  <c r="C297" i="103"/>
  <c r="C301" i="103"/>
  <c r="F301" i="103" s="1"/>
  <c r="J301" i="103" s="1"/>
  <c r="C305" i="103"/>
  <c r="F305" i="103" s="1"/>
  <c r="J305" i="103" s="1"/>
  <c r="C309" i="103"/>
  <c r="F309" i="103" s="1"/>
  <c r="J309" i="103" s="1"/>
  <c r="C313" i="103"/>
  <c r="F313" i="103" s="1"/>
  <c r="J313" i="103" s="1"/>
  <c r="C317" i="103"/>
  <c r="F317" i="103" s="1"/>
  <c r="J317" i="103" s="1"/>
  <c r="C321" i="103"/>
  <c r="F321" i="103" s="1"/>
  <c r="J321" i="103" s="1"/>
  <c r="C325" i="103"/>
  <c r="F325" i="103" s="1"/>
  <c r="J325" i="103" s="1"/>
  <c r="C329" i="103"/>
  <c r="F329" i="103" s="1"/>
  <c r="J329" i="103" s="1"/>
  <c r="C333" i="103"/>
  <c r="F333" i="103" s="1"/>
  <c r="J333" i="103" s="1"/>
  <c r="C337" i="103"/>
  <c r="F337" i="103" s="1"/>
  <c r="J337" i="103" s="1"/>
  <c r="C341" i="103"/>
  <c r="F341" i="103" s="1"/>
  <c r="J341" i="103" s="1"/>
  <c r="C345" i="103"/>
  <c r="F345" i="103" s="1"/>
  <c r="J345" i="103" s="1"/>
  <c r="C349" i="103"/>
  <c r="F349" i="103" s="1"/>
  <c r="J349" i="103" s="1"/>
  <c r="C353" i="103"/>
  <c r="F353" i="103" s="1"/>
  <c r="J353" i="103" s="1"/>
  <c r="C357" i="103"/>
  <c r="F357" i="103" s="1"/>
  <c r="J357" i="103" s="1"/>
  <c r="C361" i="103"/>
  <c r="F361" i="103" s="1"/>
  <c r="J361" i="103" s="1"/>
  <c r="C365" i="103"/>
  <c r="F365" i="103" s="1"/>
  <c r="J365" i="103" s="1"/>
  <c r="C369" i="103"/>
  <c r="F369" i="103" s="1"/>
  <c r="J369" i="103" s="1"/>
  <c r="C373" i="103"/>
  <c r="F373" i="103" s="1"/>
  <c r="J373" i="103" s="1"/>
  <c r="C377" i="103"/>
  <c r="F377" i="103" s="1"/>
  <c r="J377" i="103" s="1"/>
  <c r="C381" i="103"/>
  <c r="F381" i="103" s="1"/>
  <c r="J381" i="103" s="1"/>
  <c r="C385" i="103"/>
  <c r="F385" i="103" s="1"/>
  <c r="J385" i="103" s="1"/>
  <c r="C246" i="103"/>
  <c r="F246" i="103" s="1"/>
  <c r="J246" i="103" s="1"/>
  <c r="C250" i="103"/>
  <c r="F250" i="103" s="1"/>
  <c r="J250" i="103" s="1"/>
  <c r="C254" i="103"/>
  <c r="F254" i="103" s="1"/>
  <c r="J254" i="103" s="1"/>
  <c r="C258" i="103"/>
  <c r="F258" i="103" s="1"/>
  <c r="J258" i="103" s="1"/>
  <c r="C262" i="103"/>
  <c r="F262" i="103" s="1"/>
  <c r="J262" i="103" s="1"/>
  <c r="C266" i="103"/>
  <c r="F266" i="103" s="1"/>
  <c r="J266" i="103" s="1"/>
  <c r="C270" i="103"/>
  <c r="F270" i="103" s="1"/>
  <c r="J270" i="103" s="1"/>
  <c r="C274" i="103"/>
  <c r="F274" i="103" s="1"/>
  <c r="J274" i="103" s="1"/>
  <c r="C278" i="103"/>
  <c r="F278" i="103" s="1"/>
  <c r="J278" i="103" s="1"/>
  <c r="C282" i="103"/>
  <c r="F282" i="103" s="1"/>
  <c r="J282" i="103" s="1"/>
  <c r="C286" i="103"/>
  <c r="F286" i="103" s="1"/>
  <c r="J286" i="103" s="1"/>
  <c r="C290" i="103"/>
  <c r="F290" i="103" s="1"/>
  <c r="J290" i="103" s="1"/>
  <c r="C294" i="103"/>
  <c r="F294" i="103" s="1"/>
  <c r="J294" i="103" s="1"/>
  <c r="C298" i="103"/>
  <c r="F298" i="103" s="1"/>
  <c r="J298" i="103" s="1"/>
  <c r="C302" i="103"/>
  <c r="F302" i="103" s="1"/>
  <c r="J302" i="103" s="1"/>
  <c r="C306" i="103"/>
  <c r="F306" i="103" s="1"/>
  <c r="J306" i="103" s="1"/>
  <c r="C310" i="103"/>
  <c r="F310" i="103" s="1"/>
  <c r="J310" i="103" s="1"/>
  <c r="C314" i="103"/>
  <c r="F314" i="103" s="1"/>
  <c r="J314" i="103" s="1"/>
  <c r="C318" i="103"/>
  <c r="F318" i="103" s="1"/>
  <c r="J318" i="103" s="1"/>
  <c r="C322" i="103"/>
  <c r="F322" i="103" s="1"/>
  <c r="J322" i="103" s="1"/>
  <c r="C326" i="103"/>
  <c r="F326" i="103" s="1"/>
  <c r="J326" i="103" s="1"/>
  <c r="C330" i="103"/>
  <c r="F330" i="103" s="1"/>
  <c r="J330" i="103" s="1"/>
  <c r="C334" i="103"/>
  <c r="F334" i="103" s="1"/>
  <c r="J334" i="103" s="1"/>
  <c r="C338" i="103"/>
  <c r="F338" i="103" s="1"/>
  <c r="J338" i="103" s="1"/>
  <c r="C342" i="103"/>
  <c r="F342" i="103" s="1"/>
  <c r="J342" i="103" s="1"/>
  <c r="C346" i="103"/>
  <c r="F346" i="103" s="1"/>
  <c r="J346" i="103" s="1"/>
  <c r="C350" i="103"/>
  <c r="F350" i="103" s="1"/>
  <c r="J350" i="103" s="1"/>
  <c r="C354" i="103"/>
  <c r="F354" i="103" s="1"/>
  <c r="J354" i="103" s="1"/>
  <c r="C358" i="103"/>
  <c r="F358" i="103" s="1"/>
  <c r="J358" i="103" s="1"/>
  <c r="C362" i="103"/>
  <c r="F362" i="103" s="1"/>
  <c r="J362" i="103" s="1"/>
  <c r="C366" i="103"/>
  <c r="F366" i="103" s="1"/>
  <c r="J366" i="103" s="1"/>
  <c r="C370" i="103"/>
  <c r="F370" i="103" s="1"/>
  <c r="J370" i="103" s="1"/>
  <c r="C374" i="103"/>
  <c r="F374" i="103" s="1"/>
  <c r="J374" i="103" s="1"/>
  <c r="C378" i="103"/>
  <c r="F378" i="103" s="1"/>
  <c r="J378" i="103" s="1"/>
  <c r="C382" i="103"/>
  <c r="F382" i="103" s="1"/>
  <c r="J382" i="103" s="1"/>
  <c r="C386" i="103"/>
  <c r="F386" i="103" s="1"/>
  <c r="J386" i="103" s="1"/>
  <c r="C390" i="103"/>
  <c r="F390" i="103" s="1"/>
  <c r="J390" i="103" s="1"/>
  <c r="C394" i="103"/>
  <c r="F394" i="103" s="1"/>
  <c r="J394" i="103" s="1"/>
  <c r="C398" i="103"/>
  <c r="F398" i="103" s="1"/>
  <c r="J398" i="103" s="1"/>
  <c r="C243" i="103"/>
  <c r="F243" i="103" s="1"/>
  <c r="J243" i="103" s="1"/>
  <c r="C247" i="103"/>
  <c r="F247" i="103" s="1"/>
  <c r="J247" i="103" s="1"/>
  <c r="C251" i="103"/>
  <c r="F251" i="103" s="1"/>
  <c r="J251" i="103" s="1"/>
  <c r="C255" i="103"/>
  <c r="F255" i="103" s="1"/>
  <c r="J255" i="103" s="1"/>
  <c r="C259" i="103"/>
  <c r="F259" i="103" s="1"/>
  <c r="J259" i="103" s="1"/>
  <c r="C263" i="103"/>
  <c r="F263" i="103" s="1"/>
  <c r="J263" i="103" s="1"/>
  <c r="C267" i="103"/>
  <c r="F267" i="103" s="1"/>
  <c r="J267" i="103" s="1"/>
  <c r="C271" i="103"/>
  <c r="F271" i="103" s="1"/>
  <c r="J271" i="103" s="1"/>
  <c r="C275" i="103"/>
  <c r="F275" i="103" s="1"/>
  <c r="J275" i="103" s="1"/>
  <c r="C279" i="103"/>
  <c r="F279" i="103" s="1"/>
  <c r="J279" i="103" s="1"/>
  <c r="C283" i="103"/>
  <c r="F283" i="103" s="1"/>
  <c r="J283" i="103" s="1"/>
  <c r="C287" i="103"/>
  <c r="F287" i="103" s="1"/>
  <c r="J287" i="103" s="1"/>
  <c r="C291" i="103"/>
  <c r="F291" i="103" s="1"/>
  <c r="J291" i="103" s="1"/>
  <c r="C295" i="103"/>
  <c r="F295" i="103" s="1"/>
  <c r="J295" i="103" s="1"/>
  <c r="C299" i="103"/>
  <c r="F299" i="103" s="1"/>
  <c r="J299" i="103" s="1"/>
  <c r="C303" i="103"/>
  <c r="F303" i="103" s="1"/>
  <c r="J303" i="103" s="1"/>
  <c r="C307" i="103"/>
  <c r="F307" i="103" s="1"/>
  <c r="J307" i="103" s="1"/>
  <c r="C311" i="103"/>
  <c r="F311" i="103" s="1"/>
  <c r="J311" i="103" s="1"/>
  <c r="C315" i="103"/>
  <c r="F315" i="103" s="1"/>
  <c r="J315" i="103" s="1"/>
  <c r="C319" i="103"/>
  <c r="F319" i="103" s="1"/>
  <c r="J319" i="103" s="1"/>
  <c r="C323" i="103"/>
  <c r="F323" i="103" s="1"/>
  <c r="J323" i="103" s="1"/>
  <c r="C327" i="103"/>
  <c r="F327" i="103" s="1"/>
  <c r="J327" i="103" s="1"/>
  <c r="C331" i="103"/>
  <c r="F331" i="103" s="1"/>
  <c r="J331" i="103" s="1"/>
  <c r="C335" i="103"/>
  <c r="F335" i="103" s="1"/>
  <c r="J335" i="103" s="1"/>
  <c r="C339" i="103"/>
  <c r="F339" i="103" s="1"/>
  <c r="J339" i="103" s="1"/>
  <c r="C343" i="103"/>
  <c r="F343" i="103" s="1"/>
  <c r="J343" i="103" s="1"/>
  <c r="C347" i="103"/>
  <c r="F347" i="103" s="1"/>
  <c r="J347" i="103" s="1"/>
  <c r="C351" i="103"/>
  <c r="F351" i="103" s="1"/>
  <c r="J351" i="103" s="1"/>
  <c r="C355" i="103"/>
  <c r="F355" i="103" s="1"/>
  <c r="J355" i="103" s="1"/>
  <c r="C359" i="103"/>
  <c r="F359" i="103" s="1"/>
  <c r="J359" i="103" s="1"/>
  <c r="C363" i="103"/>
  <c r="F363" i="103" s="1"/>
  <c r="J363" i="103" s="1"/>
  <c r="C367" i="103"/>
  <c r="F367" i="103" s="1"/>
  <c r="J367" i="103" s="1"/>
  <c r="C371" i="103"/>
  <c r="F371" i="103" s="1"/>
  <c r="J371" i="103" s="1"/>
  <c r="C375" i="103"/>
  <c r="F375" i="103" s="1"/>
  <c r="J375" i="103" s="1"/>
  <c r="C379" i="103"/>
  <c r="F379" i="103" s="1"/>
  <c r="J379" i="103" s="1"/>
  <c r="C383" i="103"/>
  <c r="F383" i="103" s="1"/>
  <c r="J383" i="103" s="1"/>
  <c r="C387" i="103"/>
  <c r="F387" i="103" s="1"/>
  <c r="J387" i="103" s="1"/>
  <c r="C391" i="103"/>
  <c r="F391" i="103" s="1"/>
  <c r="J391" i="103" s="1"/>
  <c r="C395" i="103"/>
  <c r="F395" i="103" s="1"/>
  <c r="J395" i="103" s="1"/>
  <c r="C399" i="103"/>
  <c r="F399" i="103" s="1"/>
  <c r="J399" i="103" s="1"/>
  <c r="C389" i="103"/>
  <c r="F389" i="103" s="1"/>
  <c r="J389" i="103" s="1"/>
  <c r="C393" i="103"/>
  <c r="F393" i="103" s="1"/>
  <c r="J393" i="103" s="1"/>
  <c r="C397" i="103"/>
  <c r="F397" i="103" s="1"/>
  <c r="J397" i="103" s="1"/>
  <c r="C401" i="103"/>
  <c r="F401" i="103" s="1"/>
  <c r="J401" i="103" s="1"/>
  <c r="F241" i="103"/>
  <c r="J241" i="103" s="1"/>
  <c r="C241" i="104" s="1"/>
  <c r="F245" i="103"/>
  <c r="J245" i="103" s="1"/>
  <c r="F249" i="103"/>
  <c r="J249" i="103" s="1"/>
  <c r="F253" i="103"/>
  <c r="J253" i="103" s="1"/>
  <c r="F257" i="103"/>
  <c r="J257" i="103" s="1"/>
  <c r="F261" i="103"/>
  <c r="J261" i="103" s="1"/>
  <c r="F265" i="103"/>
  <c r="J265" i="103" s="1"/>
  <c r="F269" i="103"/>
  <c r="J269" i="103" s="1"/>
  <c r="F273" i="103"/>
  <c r="J273" i="103" s="1"/>
  <c r="F277" i="103"/>
  <c r="J277" i="103" s="1"/>
  <c r="F281" i="103"/>
  <c r="J281" i="103" s="1"/>
  <c r="F285" i="103"/>
  <c r="J285" i="103" s="1"/>
  <c r="F289" i="103"/>
  <c r="J289" i="103" s="1"/>
  <c r="F293" i="103"/>
  <c r="J293" i="103" s="1"/>
  <c r="F297" i="103"/>
  <c r="J297" i="103" s="1"/>
  <c r="C9" i="88"/>
  <c r="C188" i="105" l="1"/>
  <c r="F188" i="105" s="1"/>
  <c r="J188" i="105" s="1"/>
  <c r="C126" i="105"/>
  <c r="F126" i="105" s="1"/>
  <c r="J126" i="105" s="1"/>
  <c r="C58" i="105"/>
  <c r="F58" i="105" s="1"/>
  <c r="J58" i="105" s="1"/>
  <c r="C158" i="105"/>
  <c r="F158" i="105" s="1"/>
  <c r="J158" i="105" s="1"/>
  <c r="C98" i="105"/>
  <c r="F98" i="105" s="1"/>
  <c r="J98" i="105" s="1"/>
  <c r="C219" i="105"/>
  <c r="F219" i="105" s="1"/>
  <c r="J219" i="105" s="1"/>
  <c r="C53" i="105"/>
  <c r="F53" i="105" s="1"/>
  <c r="J53" i="105" s="1"/>
  <c r="C146" i="105"/>
  <c r="F146" i="105" s="1"/>
  <c r="J146" i="105" s="1"/>
  <c r="C90" i="105"/>
  <c r="F90" i="105" s="1"/>
  <c r="J90" i="105" s="1"/>
  <c r="C46" i="105"/>
  <c r="F46" i="105" s="1"/>
  <c r="J46" i="105" s="1"/>
  <c r="C239" i="105"/>
  <c r="F239" i="105" s="1"/>
  <c r="J239" i="105" s="1"/>
  <c r="C224" i="105"/>
  <c r="F224" i="105" s="1"/>
  <c r="J224" i="105" s="1"/>
  <c r="C56" i="105"/>
  <c r="F56" i="105" s="1"/>
  <c r="J56" i="105" s="1"/>
  <c r="C150" i="105"/>
  <c r="F150" i="105" s="1"/>
  <c r="J150" i="105" s="1"/>
  <c r="C13" i="105"/>
  <c r="F13" i="105" s="1"/>
  <c r="J13" i="105" s="1"/>
  <c r="C82" i="105"/>
  <c r="F82" i="105" s="1"/>
  <c r="J82" i="105" s="1"/>
  <c r="C41" i="105"/>
  <c r="F41" i="105" s="1"/>
  <c r="J41" i="105" s="1"/>
  <c r="C214" i="105"/>
  <c r="F214" i="105" s="1"/>
  <c r="J214" i="105" s="1"/>
  <c r="C142" i="105"/>
  <c r="F142" i="105" s="1"/>
  <c r="J142" i="105" s="1"/>
  <c r="C175" i="105"/>
  <c r="F175" i="105" s="1"/>
  <c r="J175" i="105" s="1"/>
  <c r="C66" i="105"/>
  <c r="F66" i="105" s="1"/>
  <c r="J66" i="105" s="1"/>
  <c r="C117" i="105"/>
  <c r="F117" i="105" s="1"/>
  <c r="J117" i="105" s="1"/>
  <c r="C70" i="105"/>
  <c r="F70" i="105" s="1"/>
  <c r="J70" i="105" s="1"/>
  <c r="C162" i="105"/>
  <c r="F162" i="105" s="1"/>
  <c r="J162" i="105" s="1"/>
  <c r="C101" i="105"/>
  <c r="F101" i="105" s="1"/>
  <c r="J101" i="105" s="1"/>
  <c r="C54" i="105"/>
  <c r="F54" i="105" s="1"/>
  <c r="J54" i="105" s="1"/>
  <c r="C112" i="105"/>
  <c r="F112" i="105" s="1"/>
  <c r="J112" i="105" s="1"/>
  <c r="C14" i="105"/>
  <c r="F14" i="105" s="1"/>
  <c r="J14" i="105" s="1"/>
  <c r="C60" i="105"/>
  <c r="F60" i="105" s="1"/>
  <c r="J60" i="105" s="1"/>
  <c r="C166" i="105"/>
  <c r="F166" i="105" s="1"/>
  <c r="J166" i="105" s="1"/>
  <c r="C25" i="105"/>
  <c r="F25" i="105" s="1"/>
  <c r="J25" i="105" s="1"/>
  <c r="C94" i="105"/>
  <c r="F94" i="105" s="1"/>
  <c r="J94" i="105" s="1"/>
  <c r="C17" i="105"/>
  <c r="F17" i="105" s="1"/>
  <c r="J17" i="105" s="1"/>
  <c r="C50" i="105"/>
  <c r="F50" i="105" s="1"/>
  <c r="J50" i="105" s="1"/>
  <c r="C96" i="105"/>
  <c r="F96" i="105" s="1"/>
  <c r="J96" i="105" s="1"/>
  <c r="C24" i="105"/>
  <c r="F24" i="105" s="1"/>
  <c r="J24" i="105" s="1"/>
  <c r="C194" i="105"/>
  <c r="F194" i="105" s="1"/>
  <c r="J194" i="105" s="1"/>
  <c r="C154" i="105"/>
  <c r="F154" i="105" s="1"/>
  <c r="J154" i="105" s="1"/>
  <c r="C130" i="105"/>
  <c r="F130" i="105" s="1"/>
  <c r="J130" i="105" s="1"/>
  <c r="C85" i="105"/>
  <c r="F85" i="105" s="1"/>
  <c r="J85" i="105" s="1"/>
  <c r="C78" i="105"/>
  <c r="F78" i="105" s="1"/>
  <c r="J78" i="105" s="1"/>
  <c r="C237" i="105"/>
  <c r="F237" i="105" s="1"/>
  <c r="J237" i="105" s="1"/>
  <c r="C238" i="105"/>
  <c r="F238" i="105" s="1"/>
  <c r="J238" i="105" s="1"/>
  <c r="C179" i="105"/>
  <c r="F179" i="105" s="1"/>
  <c r="J179" i="105" s="1"/>
  <c r="C118" i="105"/>
  <c r="F118" i="105" s="1"/>
  <c r="J118" i="105" s="1"/>
  <c r="C61" i="105"/>
  <c r="F61" i="105" s="1"/>
  <c r="J61" i="105" s="1"/>
  <c r="C22" i="105"/>
  <c r="F22" i="105" s="1"/>
  <c r="J22" i="105" s="1"/>
  <c r="C76" i="105"/>
  <c r="F76" i="105" s="1"/>
  <c r="J76" i="105" s="1"/>
  <c r="C183" i="105"/>
  <c r="F183" i="105" s="1"/>
  <c r="J183" i="105" s="1"/>
  <c r="C122" i="105"/>
  <c r="F122" i="105" s="1"/>
  <c r="J122" i="105" s="1"/>
  <c r="C62" i="105"/>
  <c r="F62" i="105" s="1"/>
  <c r="J62" i="105" s="1"/>
  <c r="C234" i="105"/>
  <c r="F234" i="105" s="1"/>
  <c r="J234" i="105" s="1"/>
  <c r="C171" i="105"/>
  <c r="F171" i="105" s="1"/>
  <c r="J171" i="105" s="1"/>
  <c r="C215" i="105"/>
  <c r="F215" i="105" s="1"/>
  <c r="J215" i="105" s="1"/>
  <c r="C114" i="105"/>
  <c r="F114" i="105" s="1"/>
  <c r="J114" i="105" s="1"/>
  <c r="C144" i="105"/>
  <c r="F144" i="105" s="1"/>
  <c r="J144" i="105" s="1"/>
  <c r="C42" i="105"/>
  <c r="F42" i="105" s="1"/>
  <c r="J42" i="105" s="1"/>
  <c r="C86" i="105"/>
  <c r="F86" i="105" s="1"/>
  <c r="J86" i="105" s="1"/>
  <c r="C26" i="105"/>
  <c r="F26" i="105" s="1"/>
  <c r="J26" i="105" s="1"/>
  <c r="C199" i="105"/>
  <c r="F199" i="105" s="1"/>
  <c r="J199" i="105" s="1"/>
  <c r="C134" i="105"/>
  <c r="F134" i="105" s="1"/>
  <c r="J134" i="105" s="1"/>
  <c r="C73" i="105"/>
  <c r="F73" i="105" s="1"/>
  <c r="J73" i="105" s="1"/>
  <c r="C80" i="105"/>
  <c r="F80" i="105" s="1"/>
  <c r="J80" i="105" s="1"/>
  <c r="C208" i="105"/>
  <c r="F208" i="105" s="1"/>
  <c r="J208" i="105" s="1"/>
  <c r="C38" i="105"/>
  <c r="F38" i="105" s="1"/>
  <c r="J38" i="105" s="1"/>
  <c r="C52" i="105"/>
  <c r="F52" i="105" s="1"/>
  <c r="J52" i="105" s="1"/>
  <c r="C138" i="105"/>
  <c r="F138" i="105" s="1"/>
  <c r="J138" i="105" s="1"/>
  <c r="C21" i="105"/>
  <c r="F21" i="105" s="1"/>
  <c r="J21" i="105" s="1"/>
  <c r="C74" i="105"/>
  <c r="F74" i="105" s="1"/>
  <c r="J74" i="105" s="1"/>
  <c r="C12" i="105"/>
  <c r="F12" i="105" s="1"/>
  <c r="J12" i="105" s="1"/>
  <c r="C10" i="105"/>
  <c r="F10" i="105" s="1"/>
  <c r="J10" i="105" s="1"/>
  <c r="C44" i="105"/>
  <c r="F44" i="105" s="1"/>
  <c r="J44" i="105" s="1"/>
  <c r="C244" i="104"/>
  <c r="F244" i="104" s="1"/>
  <c r="J244" i="104" s="1"/>
  <c r="C248" i="104"/>
  <c r="F248" i="104" s="1"/>
  <c r="J248" i="104" s="1"/>
  <c r="C252" i="104"/>
  <c r="F252" i="104" s="1"/>
  <c r="J252" i="104" s="1"/>
  <c r="C256" i="104"/>
  <c r="F256" i="104" s="1"/>
  <c r="J256" i="104" s="1"/>
  <c r="C260" i="104"/>
  <c r="F260" i="104" s="1"/>
  <c r="J260" i="104" s="1"/>
  <c r="C264" i="104"/>
  <c r="F264" i="104" s="1"/>
  <c r="J264" i="104" s="1"/>
  <c r="C268" i="104"/>
  <c r="F268" i="104" s="1"/>
  <c r="J268" i="104" s="1"/>
  <c r="C272" i="104"/>
  <c r="F272" i="104" s="1"/>
  <c r="J272" i="104" s="1"/>
  <c r="C276" i="104"/>
  <c r="F276" i="104" s="1"/>
  <c r="J276" i="104" s="1"/>
  <c r="C280" i="104"/>
  <c r="F280" i="104" s="1"/>
  <c r="J280" i="104" s="1"/>
  <c r="C284" i="104"/>
  <c r="F284" i="104" s="1"/>
  <c r="J284" i="104" s="1"/>
  <c r="C288" i="104"/>
  <c r="F288" i="104" s="1"/>
  <c r="J288" i="104" s="1"/>
  <c r="C292" i="104"/>
  <c r="F292" i="104" s="1"/>
  <c r="J292" i="104" s="1"/>
  <c r="C296" i="104"/>
  <c r="F296" i="104" s="1"/>
  <c r="J296" i="104" s="1"/>
  <c r="C300" i="104"/>
  <c r="F300" i="104" s="1"/>
  <c r="J300" i="104" s="1"/>
  <c r="C304" i="104"/>
  <c r="F304" i="104" s="1"/>
  <c r="J304" i="104" s="1"/>
  <c r="C308" i="104"/>
  <c r="F308" i="104" s="1"/>
  <c r="J308" i="104" s="1"/>
  <c r="C312" i="104"/>
  <c r="F312" i="104" s="1"/>
  <c r="J312" i="104" s="1"/>
  <c r="C316" i="104"/>
  <c r="F316" i="104" s="1"/>
  <c r="J316" i="104" s="1"/>
  <c r="C320" i="104"/>
  <c r="F320" i="104" s="1"/>
  <c r="J320" i="104" s="1"/>
  <c r="C324" i="104"/>
  <c r="F324" i="104" s="1"/>
  <c r="J324" i="104" s="1"/>
  <c r="C328" i="104"/>
  <c r="F328" i="104" s="1"/>
  <c r="J328" i="104" s="1"/>
  <c r="C332" i="104"/>
  <c r="F332" i="104" s="1"/>
  <c r="J332" i="104" s="1"/>
  <c r="C336" i="104"/>
  <c r="F336" i="104" s="1"/>
  <c r="J336" i="104" s="1"/>
  <c r="C340" i="104"/>
  <c r="F340" i="104" s="1"/>
  <c r="J340" i="104" s="1"/>
  <c r="C344" i="104"/>
  <c r="F344" i="104" s="1"/>
  <c r="J344" i="104" s="1"/>
  <c r="C348" i="104"/>
  <c r="F348" i="104" s="1"/>
  <c r="J348" i="104" s="1"/>
  <c r="C352" i="104"/>
  <c r="F352" i="104" s="1"/>
  <c r="J352" i="104" s="1"/>
  <c r="C356" i="104"/>
  <c r="F356" i="104" s="1"/>
  <c r="J356" i="104" s="1"/>
  <c r="C360" i="104"/>
  <c r="F360" i="104" s="1"/>
  <c r="J360" i="104" s="1"/>
  <c r="C364" i="104"/>
  <c r="F364" i="104" s="1"/>
  <c r="J364" i="104" s="1"/>
  <c r="C368" i="104"/>
  <c r="F368" i="104" s="1"/>
  <c r="J368" i="104" s="1"/>
  <c r="C372" i="104"/>
  <c r="F372" i="104" s="1"/>
  <c r="J372" i="104" s="1"/>
  <c r="C376" i="104"/>
  <c r="F376" i="104" s="1"/>
  <c r="J376" i="104" s="1"/>
  <c r="C380" i="104"/>
  <c r="F380" i="104" s="1"/>
  <c r="J380" i="104" s="1"/>
  <c r="C384" i="104"/>
  <c r="F384" i="104" s="1"/>
  <c r="J384" i="104" s="1"/>
  <c r="C388" i="104"/>
  <c r="F388" i="104" s="1"/>
  <c r="J388" i="104" s="1"/>
  <c r="C392" i="104"/>
  <c r="F392" i="104" s="1"/>
  <c r="J392" i="104" s="1"/>
  <c r="C396" i="104"/>
  <c r="F396" i="104" s="1"/>
  <c r="J396" i="104" s="1"/>
  <c r="C400" i="104"/>
  <c r="F400" i="104" s="1"/>
  <c r="J400" i="104" s="1"/>
  <c r="C245" i="104"/>
  <c r="F245" i="104" s="1"/>
  <c r="J245" i="104" s="1"/>
  <c r="C249" i="104"/>
  <c r="F249" i="104" s="1"/>
  <c r="J249" i="104" s="1"/>
  <c r="C253" i="104"/>
  <c r="F253" i="104" s="1"/>
  <c r="J253" i="104" s="1"/>
  <c r="C257" i="104"/>
  <c r="F257" i="104" s="1"/>
  <c r="J257" i="104" s="1"/>
  <c r="C261" i="104"/>
  <c r="F261" i="104" s="1"/>
  <c r="J261" i="104" s="1"/>
  <c r="C265" i="104"/>
  <c r="F265" i="104" s="1"/>
  <c r="J265" i="104" s="1"/>
  <c r="C269" i="104"/>
  <c r="F269" i="104" s="1"/>
  <c r="J269" i="104" s="1"/>
  <c r="C273" i="104"/>
  <c r="F273" i="104" s="1"/>
  <c r="J273" i="104" s="1"/>
  <c r="C277" i="104"/>
  <c r="F277" i="104" s="1"/>
  <c r="J277" i="104" s="1"/>
  <c r="C281" i="104"/>
  <c r="F281" i="104" s="1"/>
  <c r="J281" i="104" s="1"/>
  <c r="C285" i="104"/>
  <c r="F285" i="104" s="1"/>
  <c r="J285" i="104" s="1"/>
  <c r="C289" i="104"/>
  <c r="F289" i="104" s="1"/>
  <c r="J289" i="104" s="1"/>
  <c r="C293" i="104"/>
  <c r="F293" i="104" s="1"/>
  <c r="J293" i="104" s="1"/>
  <c r="C297" i="104"/>
  <c r="F297" i="104" s="1"/>
  <c r="J297" i="104" s="1"/>
  <c r="C301" i="104"/>
  <c r="F301" i="104" s="1"/>
  <c r="J301" i="104" s="1"/>
  <c r="C305" i="104"/>
  <c r="F305" i="104" s="1"/>
  <c r="J305" i="104" s="1"/>
  <c r="C309" i="104"/>
  <c r="F309" i="104" s="1"/>
  <c r="J309" i="104" s="1"/>
  <c r="C313" i="104"/>
  <c r="F313" i="104" s="1"/>
  <c r="J313" i="104" s="1"/>
  <c r="C317" i="104"/>
  <c r="F317" i="104" s="1"/>
  <c r="J317" i="104" s="1"/>
  <c r="C321" i="104"/>
  <c r="F321" i="104" s="1"/>
  <c r="J321" i="104" s="1"/>
  <c r="C325" i="104"/>
  <c r="F325" i="104" s="1"/>
  <c r="J325" i="104" s="1"/>
  <c r="C329" i="104"/>
  <c r="F329" i="104" s="1"/>
  <c r="J329" i="104" s="1"/>
  <c r="C333" i="104"/>
  <c r="F333" i="104" s="1"/>
  <c r="J333" i="104" s="1"/>
  <c r="C337" i="104"/>
  <c r="F337" i="104" s="1"/>
  <c r="J337" i="104" s="1"/>
  <c r="C341" i="104"/>
  <c r="F341" i="104" s="1"/>
  <c r="J341" i="104" s="1"/>
  <c r="C345" i="104"/>
  <c r="F345" i="104" s="1"/>
  <c r="J345" i="104" s="1"/>
  <c r="C349" i="104"/>
  <c r="F349" i="104" s="1"/>
  <c r="J349" i="104" s="1"/>
  <c r="C353" i="104"/>
  <c r="F353" i="104" s="1"/>
  <c r="J353" i="104" s="1"/>
  <c r="C357" i="104"/>
  <c r="F357" i="104" s="1"/>
  <c r="J357" i="104" s="1"/>
  <c r="C361" i="104"/>
  <c r="F361" i="104" s="1"/>
  <c r="J361" i="104" s="1"/>
  <c r="C365" i="104"/>
  <c r="F365" i="104" s="1"/>
  <c r="J365" i="104" s="1"/>
  <c r="C369" i="104"/>
  <c r="F369" i="104" s="1"/>
  <c r="J369" i="104" s="1"/>
  <c r="C373" i="104"/>
  <c r="F373" i="104" s="1"/>
  <c r="J373" i="104" s="1"/>
  <c r="C377" i="104"/>
  <c r="F377" i="104" s="1"/>
  <c r="J377" i="104" s="1"/>
  <c r="C381" i="104"/>
  <c r="F381" i="104" s="1"/>
  <c r="J381" i="104" s="1"/>
  <c r="C385" i="104"/>
  <c r="F385" i="104" s="1"/>
  <c r="J385" i="104" s="1"/>
  <c r="C389" i="104"/>
  <c r="F389" i="104" s="1"/>
  <c r="J389" i="104" s="1"/>
  <c r="C393" i="104"/>
  <c r="F393" i="104" s="1"/>
  <c r="J393" i="104" s="1"/>
  <c r="C397" i="104"/>
  <c r="F397" i="104" s="1"/>
  <c r="J397" i="104" s="1"/>
  <c r="C401" i="104"/>
  <c r="F401" i="104" s="1"/>
  <c r="J401" i="104" s="1"/>
  <c r="C242" i="104"/>
  <c r="F242" i="104" s="1"/>
  <c r="J242" i="104" s="1"/>
  <c r="C246" i="104"/>
  <c r="F246" i="104" s="1"/>
  <c r="J246" i="104" s="1"/>
  <c r="C250" i="104"/>
  <c r="F250" i="104" s="1"/>
  <c r="J250" i="104" s="1"/>
  <c r="C254" i="104"/>
  <c r="F254" i="104" s="1"/>
  <c r="J254" i="104" s="1"/>
  <c r="C258" i="104"/>
  <c r="F258" i="104" s="1"/>
  <c r="J258" i="104" s="1"/>
  <c r="C262" i="104"/>
  <c r="F262" i="104" s="1"/>
  <c r="J262" i="104" s="1"/>
  <c r="C266" i="104"/>
  <c r="F266" i="104" s="1"/>
  <c r="J266" i="104" s="1"/>
  <c r="C270" i="104"/>
  <c r="F270" i="104" s="1"/>
  <c r="J270" i="104" s="1"/>
  <c r="C274" i="104"/>
  <c r="F274" i="104" s="1"/>
  <c r="J274" i="104" s="1"/>
  <c r="C278" i="104"/>
  <c r="F278" i="104" s="1"/>
  <c r="J278" i="104" s="1"/>
  <c r="C282" i="104"/>
  <c r="F282" i="104" s="1"/>
  <c r="J282" i="104" s="1"/>
  <c r="C286" i="104"/>
  <c r="F286" i="104" s="1"/>
  <c r="J286" i="104" s="1"/>
  <c r="C290" i="104"/>
  <c r="F290" i="104" s="1"/>
  <c r="J290" i="104" s="1"/>
  <c r="C294" i="104"/>
  <c r="F294" i="104" s="1"/>
  <c r="J294" i="104" s="1"/>
  <c r="C298" i="104"/>
  <c r="F298" i="104" s="1"/>
  <c r="J298" i="104" s="1"/>
  <c r="C302" i="104"/>
  <c r="F302" i="104" s="1"/>
  <c r="J302" i="104" s="1"/>
  <c r="C306" i="104"/>
  <c r="F306" i="104" s="1"/>
  <c r="J306" i="104" s="1"/>
  <c r="C310" i="104"/>
  <c r="F310" i="104" s="1"/>
  <c r="J310" i="104" s="1"/>
  <c r="C314" i="104"/>
  <c r="F314" i="104" s="1"/>
  <c r="J314" i="104" s="1"/>
  <c r="C318" i="104"/>
  <c r="F318" i="104" s="1"/>
  <c r="J318" i="104" s="1"/>
  <c r="C322" i="104"/>
  <c r="F322" i="104" s="1"/>
  <c r="J322" i="104" s="1"/>
  <c r="C326" i="104"/>
  <c r="F326" i="104" s="1"/>
  <c r="J326" i="104" s="1"/>
  <c r="C330" i="104"/>
  <c r="F330" i="104" s="1"/>
  <c r="J330" i="104" s="1"/>
  <c r="C334" i="104"/>
  <c r="F334" i="104" s="1"/>
  <c r="J334" i="104" s="1"/>
  <c r="C338" i="104"/>
  <c r="F338" i="104" s="1"/>
  <c r="J338" i="104" s="1"/>
  <c r="C342" i="104"/>
  <c r="F342" i="104" s="1"/>
  <c r="J342" i="104" s="1"/>
  <c r="C346" i="104"/>
  <c r="F346" i="104" s="1"/>
  <c r="J346" i="104" s="1"/>
  <c r="C350" i="104"/>
  <c r="F350" i="104" s="1"/>
  <c r="J350" i="104" s="1"/>
  <c r="C354" i="104"/>
  <c r="F354" i="104" s="1"/>
  <c r="J354" i="104" s="1"/>
  <c r="C358" i="104"/>
  <c r="F358" i="104" s="1"/>
  <c r="J358" i="104" s="1"/>
  <c r="C362" i="104"/>
  <c r="F362" i="104" s="1"/>
  <c r="J362" i="104" s="1"/>
  <c r="C366" i="104"/>
  <c r="F366" i="104" s="1"/>
  <c r="J366" i="104" s="1"/>
  <c r="C370" i="104"/>
  <c r="F370" i="104" s="1"/>
  <c r="J370" i="104" s="1"/>
  <c r="C374" i="104"/>
  <c r="F374" i="104" s="1"/>
  <c r="J374" i="104" s="1"/>
  <c r="C378" i="104"/>
  <c r="F378" i="104" s="1"/>
  <c r="J378" i="104" s="1"/>
  <c r="C382" i="104"/>
  <c r="F382" i="104" s="1"/>
  <c r="J382" i="104" s="1"/>
  <c r="C386" i="104"/>
  <c r="F386" i="104" s="1"/>
  <c r="J386" i="104" s="1"/>
  <c r="C390" i="104"/>
  <c r="F390" i="104" s="1"/>
  <c r="J390" i="104" s="1"/>
  <c r="C394" i="104"/>
  <c r="F394" i="104" s="1"/>
  <c r="J394" i="104" s="1"/>
  <c r="C398" i="104"/>
  <c r="F398" i="104" s="1"/>
  <c r="J398" i="104" s="1"/>
  <c r="C243" i="104"/>
  <c r="F243" i="104" s="1"/>
  <c r="J243" i="104" s="1"/>
  <c r="C247" i="104"/>
  <c r="F247" i="104" s="1"/>
  <c r="J247" i="104" s="1"/>
  <c r="C251" i="104"/>
  <c r="F251" i="104" s="1"/>
  <c r="J251" i="104" s="1"/>
  <c r="C255" i="104"/>
  <c r="F255" i="104" s="1"/>
  <c r="J255" i="104" s="1"/>
  <c r="C259" i="104"/>
  <c r="F259" i="104" s="1"/>
  <c r="J259" i="104" s="1"/>
  <c r="C263" i="104"/>
  <c r="F263" i="104" s="1"/>
  <c r="J263" i="104" s="1"/>
  <c r="C267" i="104"/>
  <c r="F267" i="104" s="1"/>
  <c r="J267" i="104" s="1"/>
  <c r="C271" i="104"/>
  <c r="F271" i="104" s="1"/>
  <c r="J271" i="104" s="1"/>
  <c r="C275" i="104"/>
  <c r="F275" i="104" s="1"/>
  <c r="J275" i="104" s="1"/>
  <c r="C279" i="104"/>
  <c r="F279" i="104" s="1"/>
  <c r="J279" i="104" s="1"/>
  <c r="C283" i="104"/>
  <c r="F283" i="104" s="1"/>
  <c r="J283" i="104" s="1"/>
  <c r="C287" i="104"/>
  <c r="F287" i="104" s="1"/>
  <c r="J287" i="104" s="1"/>
  <c r="C291" i="104"/>
  <c r="F291" i="104" s="1"/>
  <c r="J291" i="104" s="1"/>
  <c r="C295" i="104"/>
  <c r="F295" i="104" s="1"/>
  <c r="J295" i="104" s="1"/>
  <c r="C299" i="104"/>
  <c r="F299" i="104" s="1"/>
  <c r="J299" i="104" s="1"/>
  <c r="C303" i="104"/>
  <c r="F303" i="104" s="1"/>
  <c r="J303" i="104" s="1"/>
  <c r="C307" i="104"/>
  <c r="F307" i="104" s="1"/>
  <c r="J307" i="104" s="1"/>
  <c r="C311" i="104"/>
  <c r="F311" i="104" s="1"/>
  <c r="J311" i="104" s="1"/>
  <c r="C315" i="104"/>
  <c r="F315" i="104" s="1"/>
  <c r="J315" i="104" s="1"/>
  <c r="C319" i="104"/>
  <c r="F319" i="104" s="1"/>
  <c r="J319" i="104" s="1"/>
  <c r="C323" i="104"/>
  <c r="F323" i="104" s="1"/>
  <c r="J323" i="104" s="1"/>
  <c r="C327" i="104"/>
  <c r="F327" i="104" s="1"/>
  <c r="J327" i="104" s="1"/>
  <c r="C331" i="104"/>
  <c r="F331" i="104" s="1"/>
  <c r="J331" i="104" s="1"/>
  <c r="C335" i="104"/>
  <c r="F335" i="104" s="1"/>
  <c r="J335" i="104" s="1"/>
  <c r="C339" i="104"/>
  <c r="F339" i="104" s="1"/>
  <c r="J339" i="104" s="1"/>
  <c r="C343" i="104"/>
  <c r="F343" i="104" s="1"/>
  <c r="J343" i="104" s="1"/>
  <c r="C347" i="104"/>
  <c r="F347" i="104" s="1"/>
  <c r="J347" i="104" s="1"/>
  <c r="C351" i="104"/>
  <c r="F351" i="104" s="1"/>
  <c r="J351" i="104" s="1"/>
  <c r="C355" i="104"/>
  <c r="F355" i="104" s="1"/>
  <c r="J355" i="104" s="1"/>
  <c r="C359" i="104"/>
  <c r="F359" i="104" s="1"/>
  <c r="J359" i="104" s="1"/>
  <c r="C363" i="104"/>
  <c r="F363" i="104" s="1"/>
  <c r="J363" i="104" s="1"/>
  <c r="C367" i="104"/>
  <c r="F367" i="104" s="1"/>
  <c r="J367" i="104" s="1"/>
  <c r="C371" i="104"/>
  <c r="F371" i="104" s="1"/>
  <c r="J371" i="104" s="1"/>
  <c r="C375" i="104"/>
  <c r="F375" i="104" s="1"/>
  <c r="J375" i="104" s="1"/>
  <c r="C379" i="104"/>
  <c r="F379" i="104" s="1"/>
  <c r="J379" i="104" s="1"/>
  <c r="C383" i="104"/>
  <c r="F383" i="104" s="1"/>
  <c r="J383" i="104" s="1"/>
  <c r="C387" i="104"/>
  <c r="F387" i="104" s="1"/>
  <c r="J387" i="104" s="1"/>
  <c r="C391" i="104"/>
  <c r="F391" i="104" s="1"/>
  <c r="J391" i="104" s="1"/>
  <c r="C395" i="104"/>
  <c r="F395" i="104" s="1"/>
  <c r="J395" i="104" s="1"/>
  <c r="C399" i="104"/>
  <c r="F399" i="104" s="1"/>
  <c r="J399" i="104" s="1"/>
  <c r="F241" i="104"/>
  <c r="J241" i="104" s="1"/>
  <c r="C241" i="105" s="1"/>
  <c r="F9" i="88"/>
  <c r="C244" i="105" l="1"/>
  <c r="F244" i="105" s="1"/>
  <c r="J244" i="105" s="1"/>
  <c r="C248" i="105"/>
  <c r="F248" i="105" s="1"/>
  <c r="J248" i="105" s="1"/>
  <c r="C252" i="105"/>
  <c r="F252" i="105" s="1"/>
  <c r="J252" i="105" s="1"/>
  <c r="C256" i="105"/>
  <c r="F256" i="105" s="1"/>
  <c r="J256" i="105" s="1"/>
  <c r="C260" i="105"/>
  <c r="F260" i="105" s="1"/>
  <c r="J260" i="105" s="1"/>
  <c r="C264" i="105"/>
  <c r="F264" i="105" s="1"/>
  <c r="J264" i="105" s="1"/>
  <c r="C268" i="105"/>
  <c r="F268" i="105" s="1"/>
  <c r="J268" i="105" s="1"/>
  <c r="C272" i="105"/>
  <c r="F272" i="105" s="1"/>
  <c r="J272" i="105" s="1"/>
  <c r="C276" i="105"/>
  <c r="F276" i="105" s="1"/>
  <c r="J276" i="105" s="1"/>
  <c r="C280" i="105"/>
  <c r="F280" i="105" s="1"/>
  <c r="J280" i="105" s="1"/>
  <c r="C284" i="105"/>
  <c r="F284" i="105" s="1"/>
  <c r="J284" i="105" s="1"/>
  <c r="C288" i="105"/>
  <c r="F288" i="105" s="1"/>
  <c r="J288" i="105" s="1"/>
  <c r="C292" i="105"/>
  <c r="F292" i="105" s="1"/>
  <c r="J292" i="105" s="1"/>
  <c r="C296" i="105"/>
  <c r="F296" i="105" s="1"/>
  <c r="J296" i="105" s="1"/>
  <c r="C300" i="105"/>
  <c r="F300" i="105" s="1"/>
  <c r="J300" i="105" s="1"/>
  <c r="C304" i="105"/>
  <c r="F304" i="105" s="1"/>
  <c r="J304" i="105" s="1"/>
  <c r="C308" i="105"/>
  <c r="F308" i="105" s="1"/>
  <c r="J308" i="105" s="1"/>
  <c r="C312" i="105"/>
  <c r="F312" i="105" s="1"/>
  <c r="J312" i="105" s="1"/>
  <c r="C316" i="105"/>
  <c r="F316" i="105" s="1"/>
  <c r="J316" i="105" s="1"/>
  <c r="C320" i="105"/>
  <c r="F320" i="105" s="1"/>
  <c r="J320" i="105" s="1"/>
  <c r="C324" i="105"/>
  <c r="F324" i="105" s="1"/>
  <c r="J324" i="105" s="1"/>
  <c r="C328" i="105"/>
  <c r="F328" i="105" s="1"/>
  <c r="J328" i="105" s="1"/>
  <c r="C332" i="105"/>
  <c r="F332" i="105" s="1"/>
  <c r="J332" i="105" s="1"/>
  <c r="C336" i="105"/>
  <c r="F336" i="105" s="1"/>
  <c r="J336" i="105" s="1"/>
  <c r="C340" i="105"/>
  <c r="F340" i="105" s="1"/>
  <c r="J340" i="105" s="1"/>
  <c r="C344" i="105"/>
  <c r="F344" i="105" s="1"/>
  <c r="J344" i="105" s="1"/>
  <c r="C348" i="105"/>
  <c r="F348" i="105" s="1"/>
  <c r="J348" i="105" s="1"/>
  <c r="C352" i="105"/>
  <c r="F352" i="105" s="1"/>
  <c r="J352" i="105" s="1"/>
  <c r="C356" i="105"/>
  <c r="F356" i="105" s="1"/>
  <c r="J356" i="105" s="1"/>
  <c r="C360" i="105"/>
  <c r="F360" i="105" s="1"/>
  <c r="J360" i="105" s="1"/>
  <c r="C364" i="105"/>
  <c r="F364" i="105" s="1"/>
  <c r="J364" i="105" s="1"/>
  <c r="C368" i="105"/>
  <c r="F368" i="105" s="1"/>
  <c r="J368" i="105" s="1"/>
  <c r="C372" i="105"/>
  <c r="F372" i="105" s="1"/>
  <c r="J372" i="105" s="1"/>
  <c r="C245" i="105"/>
  <c r="F245" i="105" s="1"/>
  <c r="J245" i="105" s="1"/>
  <c r="C249" i="105"/>
  <c r="F249" i="105" s="1"/>
  <c r="J249" i="105" s="1"/>
  <c r="C253" i="105"/>
  <c r="F253" i="105" s="1"/>
  <c r="J253" i="105" s="1"/>
  <c r="C257" i="105"/>
  <c r="F257" i="105" s="1"/>
  <c r="J257" i="105" s="1"/>
  <c r="C261" i="105"/>
  <c r="F261" i="105" s="1"/>
  <c r="J261" i="105" s="1"/>
  <c r="C265" i="105"/>
  <c r="F265" i="105" s="1"/>
  <c r="J265" i="105" s="1"/>
  <c r="C269" i="105"/>
  <c r="F269" i="105" s="1"/>
  <c r="J269" i="105" s="1"/>
  <c r="C273" i="105"/>
  <c r="F273" i="105" s="1"/>
  <c r="J273" i="105" s="1"/>
  <c r="C277" i="105"/>
  <c r="F277" i="105" s="1"/>
  <c r="J277" i="105" s="1"/>
  <c r="C281" i="105"/>
  <c r="F281" i="105" s="1"/>
  <c r="J281" i="105" s="1"/>
  <c r="C285" i="105"/>
  <c r="F285" i="105" s="1"/>
  <c r="J285" i="105" s="1"/>
  <c r="C289" i="105"/>
  <c r="F289" i="105" s="1"/>
  <c r="J289" i="105" s="1"/>
  <c r="C293" i="105"/>
  <c r="F293" i="105" s="1"/>
  <c r="J293" i="105" s="1"/>
  <c r="C297" i="105"/>
  <c r="F297" i="105" s="1"/>
  <c r="J297" i="105" s="1"/>
  <c r="C301" i="105"/>
  <c r="F301" i="105" s="1"/>
  <c r="J301" i="105" s="1"/>
  <c r="C305" i="105"/>
  <c r="F305" i="105" s="1"/>
  <c r="J305" i="105" s="1"/>
  <c r="C309" i="105"/>
  <c r="F309" i="105" s="1"/>
  <c r="J309" i="105" s="1"/>
  <c r="C313" i="105"/>
  <c r="F313" i="105" s="1"/>
  <c r="J313" i="105" s="1"/>
  <c r="C317" i="105"/>
  <c r="F317" i="105" s="1"/>
  <c r="J317" i="105" s="1"/>
  <c r="C321" i="105"/>
  <c r="F321" i="105" s="1"/>
  <c r="J321" i="105" s="1"/>
  <c r="C325" i="105"/>
  <c r="F325" i="105" s="1"/>
  <c r="J325" i="105" s="1"/>
  <c r="C329" i="105"/>
  <c r="F329" i="105" s="1"/>
  <c r="J329" i="105" s="1"/>
  <c r="C333" i="105"/>
  <c r="F333" i="105" s="1"/>
  <c r="J333" i="105" s="1"/>
  <c r="C337" i="105"/>
  <c r="F337" i="105" s="1"/>
  <c r="J337" i="105" s="1"/>
  <c r="C341" i="105"/>
  <c r="F341" i="105" s="1"/>
  <c r="J341" i="105" s="1"/>
  <c r="C345" i="105"/>
  <c r="F345" i="105" s="1"/>
  <c r="J345" i="105" s="1"/>
  <c r="C349" i="105"/>
  <c r="F349" i="105" s="1"/>
  <c r="J349" i="105" s="1"/>
  <c r="C353" i="105"/>
  <c r="F353" i="105" s="1"/>
  <c r="J353" i="105" s="1"/>
  <c r="C357" i="105"/>
  <c r="F357" i="105" s="1"/>
  <c r="J357" i="105" s="1"/>
  <c r="C361" i="105"/>
  <c r="F361" i="105" s="1"/>
  <c r="J361" i="105" s="1"/>
  <c r="C242" i="105"/>
  <c r="F242" i="105" s="1"/>
  <c r="J242" i="105" s="1"/>
  <c r="C246" i="105"/>
  <c r="C250" i="105"/>
  <c r="C254" i="105"/>
  <c r="C258" i="105"/>
  <c r="F258" i="105" s="1"/>
  <c r="J258" i="105" s="1"/>
  <c r="C262" i="105"/>
  <c r="F262" i="105" s="1"/>
  <c r="J262" i="105" s="1"/>
  <c r="C266" i="105"/>
  <c r="F266" i="105" s="1"/>
  <c r="J266" i="105" s="1"/>
  <c r="C270" i="105"/>
  <c r="F270" i="105" s="1"/>
  <c r="J270" i="105" s="1"/>
  <c r="C274" i="105"/>
  <c r="F274" i="105" s="1"/>
  <c r="J274" i="105" s="1"/>
  <c r="C278" i="105"/>
  <c r="F278" i="105" s="1"/>
  <c r="J278" i="105" s="1"/>
  <c r="C282" i="105"/>
  <c r="F282" i="105" s="1"/>
  <c r="J282" i="105" s="1"/>
  <c r="C286" i="105"/>
  <c r="F286" i="105" s="1"/>
  <c r="J286" i="105" s="1"/>
  <c r="C290" i="105"/>
  <c r="F290" i="105" s="1"/>
  <c r="J290" i="105" s="1"/>
  <c r="C294" i="105"/>
  <c r="F294" i="105" s="1"/>
  <c r="J294" i="105" s="1"/>
  <c r="C298" i="105"/>
  <c r="F298" i="105" s="1"/>
  <c r="J298" i="105" s="1"/>
  <c r="C302" i="105"/>
  <c r="F302" i="105" s="1"/>
  <c r="J302" i="105" s="1"/>
  <c r="C306" i="105"/>
  <c r="F306" i="105" s="1"/>
  <c r="J306" i="105" s="1"/>
  <c r="C310" i="105"/>
  <c r="F310" i="105" s="1"/>
  <c r="J310" i="105" s="1"/>
  <c r="C314" i="105"/>
  <c r="F314" i="105" s="1"/>
  <c r="J314" i="105" s="1"/>
  <c r="C318" i="105"/>
  <c r="F318" i="105" s="1"/>
  <c r="J318" i="105" s="1"/>
  <c r="C322" i="105"/>
  <c r="F322" i="105" s="1"/>
  <c r="J322" i="105" s="1"/>
  <c r="C326" i="105"/>
  <c r="F326" i="105" s="1"/>
  <c r="J326" i="105" s="1"/>
  <c r="C330" i="105"/>
  <c r="F330" i="105" s="1"/>
  <c r="J330" i="105" s="1"/>
  <c r="C334" i="105"/>
  <c r="F334" i="105" s="1"/>
  <c r="J334" i="105" s="1"/>
  <c r="C338" i="105"/>
  <c r="F338" i="105" s="1"/>
  <c r="J338" i="105" s="1"/>
  <c r="C342" i="105"/>
  <c r="F342" i="105" s="1"/>
  <c r="J342" i="105" s="1"/>
  <c r="C346" i="105"/>
  <c r="F346" i="105" s="1"/>
  <c r="J346" i="105" s="1"/>
  <c r="C350" i="105"/>
  <c r="F350" i="105" s="1"/>
  <c r="J350" i="105" s="1"/>
  <c r="C354" i="105"/>
  <c r="F354" i="105" s="1"/>
  <c r="J354" i="105" s="1"/>
  <c r="C358" i="105"/>
  <c r="F358" i="105" s="1"/>
  <c r="J358" i="105" s="1"/>
  <c r="C362" i="105"/>
  <c r="F362" i="105" s="1"/>
  <c r="J362" i="105" s="1"/>
  <c r="C366" i="105"/>
  <c r="F366" i="105" s="1"/>
  <c r="J366" i="105" s="1"/>
  <c r="C370" i="105"/>
  <c r="F370" i="105" s="1"/>
  <c r="J370" i="105" s="1"/>
  <c r="C243" i="105"/>
  <c r="F243" i="105" s="1"/>
  <c r="J243" i="105" s="1"/>
  <c r="C247" i="105"/>
  <c r="F247" i="105" s="1"/>
  <c r="J247" i="105" s="1"/>
  <c r="C251" i="105"/>
  <c r="F251" i="105" s="1"/>
  <c r="J251" i="105" s="1"/>
  <c r="C255" i="105"/>
  <c r="F255" i="105" s="1"/>
  <c r="J255" i="105" s="1"/>
  <c r="C259" i="105"/>
  <c r="F259" i="105" s="1"/>
  <c r="J259" i="105" s="1"/>
  <c r="C263" i="105"/>
  <c r="F263" i="105" s="1"/>
  <c r="J263" i="105" s="1"/>
  <c r="C267" i="105"/>
  <c r="F267" i="105" s="1"/>
  <c r="J267" i="105" s="1"/>
  <c r="C271" i="105"/>
  <c r="F271" i="105" s="1"/>
  <c r="J271" i="105" s="1"/>
  <c r="C275" i="105"/>
  <c r="F275" i="105" s="1"/>
  <c r="J275" i="105" s="1"/>
  <c r="C279" i="105"/>
  <c r="F279" i="105" s="1"/>
  <c r="J279" i="105" s="1"/>
  <c r="C283" i="105"/>
  <c r="F283" i="105" s="1"/>
  <c r="J283" i="105" s="1"/>
  <c r="C287" i="105"/>
  <c r="F287" i="105" s="1"/>
  <c r="J287" i="105" s="1"/>
  <c r="C291" i="105"/>
  <c r="F291" i="105" s="1"/>
  <c r="J291" i="105" s="1"/>
  <c r="C295" i="105"/>
  <c r="F295" i="105" s="1"/>
  <c r="J295" i="105" s="1"/>
  <c r="C299" i="105"/>
  <c r="F299" i="105" s="1"/>
  <c r="J299" i="105" s="1"/>
  <c r="C303" i="105"/>
  <c r="F303" i="105" s="1"/>
  <c r="J303" i="105" s="1"/>
  <c r="C307" i="105"/>
  <c r="F307" i="105" s="1"/>
  <c r="J307" i="105" s="1"/>
  <c r="C311" i="105"/>
  <c r="F311" i="105" s="1"/>
  <c r="J311" i="105" s="1"/>
  <c r="C315" i="105"/>
  <c r="F315" i="105" s="1"/>
  <c r="J315" i="105" s="1"/>
  <c r="C319" i="105"/>
  <c r="F319" i="105" s="1"/>
  <c r="J319" i="105" s="1"/>
  <c r="C323" i="105"/>
  <c r="F323" i="105" s="1"/>
  <c r="J323" i="105" s="1"/>
  <c r="C327" i="105"/>
  <c r="F327" i="105" s="1"/>
  <c r="J327" i="105" s="1"/>
  <c r="C331" i="105"/>
  <c r="F331" i="105" s="1"/>
  <c r="J331" i="105" s="1"/>
  <c r="C335" i="105"/>
  <c r="F335" i="105" s="1"/>
  <c r="J335" i="105" s="1"/>
  <c r="C339" i="105"/>
  <c r="F339" i="105" s="1"/>
  <c r="J339" i="105" s="1"/>
  <c r="C343" i="105"/>
  <c r="F343" i="105" s="1"/>
  <c r="J343" i="105" s="1"/>
  <c r="C347" i="105"/>
  <c r="F347" i="105" s="1"/>
  <c r="J347" i="105" s="1"/>
  <c r="C351" i="105"/>
  <c r="F351" i="105" s="1"/>
  <c r="J351" i="105" s="1"/>
  <c r="C355" i="105"/>
  <c r="F355" i="105" s="1"/>
  <c r="J355" i="105" s="1"/>
  <c r="C359" i="105"/>
  <c r="F359" i="105" s="1"/>
  <c r="J359" i="105" s="1"/>
  <c r="C363" i="105"/>
  <c r="F363" i="105" s="1"/>
  <c r="J363" i="105" s="1"/>
  <c r="C367" i="105"/>
  <c r="F367" i="105" s="1"/>
  <c r="J367" i="105" s="1"/>
  <c r="C371" i="105"/>
  <c r="F371" i="105" s="1"/>
  <c r="J371" i="105" s="1"/>
  <c r="C375" i="105"/>
  <c r="F375" i="105" s="1"/>
  <c r="J375" i="105" s="1"/>
  <c r="C365" i="105"/>
  <c r="F365" i="105" s="1"/>
  <c r="J365" i="105" s="1"/>
  <c r="C376" i="105"/>
  <c r="F376" i="105" s="1"/>
  <c r="J376" i="105" s="1"/>
  <c r="C380" i="105"/>
  <c r="F380" i="105" s="1"/>
  <c r="J380" i="105" s="1"/>
  <c r="C384" i="105"/>
  <c r="F384" i="105" s="1"/>
  <c r="J384" i="105" s="1"/>
  <c r="C388" i="105"/>
  <c r="F388" i="105" s="1"/>
  <c r="J388" i="105" s="1"/>
  <c r="C392" i="105"/>
  <c r="F392" i="105" s="1"/>
  <c r="J392" i="105" s="1"/>
  <c r="C396" i="105"/>
  <c r="F396" i="105" s="1"/>
  <c r="J396" i="105" s="1"/>
  <c r="C400" i="105"/>
  <c r="F400" i="105" s="1"/>
  <c r="J400" i="105" s="1"/>
  <c r="C369" i="105"/>
  <c r="F369" i="105" s="1"/>
  <c r="J369" i="105" s="1"/>
  <c r="C377" i="105"/>
  <c r="F377" i="105" s="1"/>
  <c r="J377" i="105" s="1"/>
  <c r="C381" i="105"/>
  <c r="F381" i="105" s="1"/>
  <c r="J381" i="105" s="1"/>
  <c r="C385" i="105"/>
  <c r="F385" i="105" s="1"/>
  <c r="J385" i="105" s="1"/>
  <c r="C389" i="105"/>
  <c r="F389" i="105" s="1"/>
  <c r="J389" i="105" s="1"/>
  <c r="C393" i="105"/>
  <c r="F393" i="105" s="1"/>
  <c r="J393" i="105" s="1"/>
  <c r="C397" i="105"/>
  <c r="F397" i="105" s="1"/>
  <c r="J397" i="105" s="1"/>
  <c r="C401" i="105"/>
  <c r="F401" i="105" s="1"/>
  <c r="J401" i="105" s="1"/>
  <c r="C373" i="105"/>
  <c r="F373" i="105" s="1"/>
  <c r="J373" i="105" s="1"/>
  <c r="C378" i="105"/>
  <c r="F378" i="105" s="1"/>
  <c r="J378" i="105" s="1"/>
  <c r="C382" i="105"/>
  <c r="F382" i="105" s="1"/>
  <c r="J382" i="105" s="1"/>
  <c r="C386" i="105"/>
  <c r="F386" i="105" s="1"/>
  <c r="J386" i="105" s="1"/>
  <c r="C390" i="105"/>
  <c r="F390" i="105" s="1"/>
  <c r="J390" i="105" s="1"/>
  <c r="C394" i="105"/>
  <c r="F394" i="105" s="1"/>
  <c r="J394" i="105" s="1"/>
  <c r="C398" i="105"/>
  <c r="F398" i="105" s="1"/>
  <c r="J398" i="105" s="1"/>
  <c r="C374" i="105"/>
  <c r="F374" i="105" s="1"/>
  <c r="J374" i="105" s="1"/>
  <c r="C379" i="105"/>
  <c r="F379" i="105" s="1"/>
  <c r="J379" i="105" s="1"/>
  <c r="C383" i="105"/>
  <c r="F383" i="105" s="1"/>
  <c r="J383" i="105" s="1"/>
  <c r="C387" i="105"/>
  <c r="F387" i="105" s="1"/>
  <c r="J387" i="105" s="1"/>
  <c r="C391" i="105"/>
  <c r="F391" i="105" s="1"/>
  <c r="J391" i="105" s="1"/>
  <c r="C395" i="105"/>
  <c r="F395" i="105" s="1"/>
  <c r="J395" i="105" s="1"/>
  <c r="C399" i="105"/>
  <c r="F399" i="105" s="1"/>
  <c r="J399" i="105" s="1"/>
  <c r="F246" i="105"/>
  <c r="J246" i="105" s="1"/>
  <c r="F250" i="105"/>
  <c r="J250" i="105" s="1"/>
  <c r="F254" i="105"/>
  <c r="J254" i="105" s="1"/>
  <c r="F241" i="105"/>
  <c r="J241" i="105" s="1"/>
  <c r="J9" i="88"/>
  <c r="C9" i="89" l="1"/>
  <c r="F9" i="89" l="1"/>
  <c r="J9" i="89" l="1"/>
  <c r="C9" i="90" s="1"/>
  <c r="F9" i="90" l="1"/>
  <c r="J9" i="90" l="1"/>
  <c r="C9" i="91" s="1"/>
  <c r="F9" i="91" l="1"/>
  <c r="J9" i="91" l="1"/>
  <c r="C9" i="92" s="1"/>
  <c r="F9" i="92" l="1"/>
  <c r="J9" i="92" l="1"/>
  <c r="C9" i="93" s="1"/>
  <c r="F9" i="93" l="1"/>
  <c r="J9" i="93" l="1"/>
  <c r="C9" i="94" s="1"/>
  <c r="F9" i="94" l="1"/>
  <c r="J9" i="94" l="1"/>
  <c r="C9" i="95" s="1"/>
  <c r="F9" i="95" l="1"/>
  <c r="J9" i="95" l="1"/>
  <c r="C9" i="96" s="1"/>
  <c r="F9" i="96" l="1"/>
  <c r="J9" i="96" l="1"/>
  <c r="C9" i="97" s="1"/>
  <c r="F9" i="97" l="1"/>
  <c r="J9" i="97" l="1"/>
  <c r="C9" i="98" s="1"/>
  <c r="F9" i="98" l="1"/>
  <c r="J9" i="98" l="1"/>
  <c r="C9" i="99" s="1"/>
  <c r="F9" i="99" l="1"/>
  <c r="J9" i="99" l="1"/>
  <c r="C9" i="100" s="1"/>
  <c r="F9" i="100" l="1"/>
  <c r="J9" i="100" l="1"/>
  <c r="C9" i="101" s="1"/>
  <c r="F9" i="101" l="1"/>
  <c r="J9" i="101" l="1"/>
  <c r="C9" i="102" s="1"/>
  <c r="F9" i="102" l="1"/>
  <c r="J9" i="102" l="1"/>
  <c r="C9" i="103" s="1"/>
  <c r="F9" i="103" l="1"/>
  <c r="J9" i="103" l="1"/>
  <c r="C9" i="104" s="1"/>
  <c r="F9" i="104" l="1"/>
  <c r="J9" i="104" l="1"/>
  <c r="C9" i="105" s="1"/>
  <c r="F9" i="105" l="1"/>
  <c r="J9" i="105" l="1"/>
  <c r="F240" i="72"/>
  <c r="J240" i="72" s="1"/>
  <c r="C32" i="38"/>
  <c r="F32" i="72"/>
  <c r="J32" i="72" s="1"/>
  <c r="C32" i="76" s="1"/>
  <c r="C240" i="76" l="1"/>
  <c r="F240" i="76" s="1"/>
  <c r="J240" i="76" s="1"/>
  <c r="C240" i="77" s="1"/>
  <c r="F240" i="77" s="1"/>
  <c r="J240" i="77" s="1"/>
  <c r="C240" i="78" s="1"/>
  <c r="F240" i="78" s="1"/>
  <c r="J240" i="78" s="1"/>
  <c r="C240" i="79" s="1"/>
  <c r="F240" i="79" s="1"/>
  <c r="J240" i="79" s="1"/>
  <c r="C240" i="80" s="1"/>
  <c r="F240" i="80" s="1"/>
  <c r="J240" i="80" s="1"/>
  <c r="C240" i="81" s="1"/>
  <c r="F240" i="81" s="1"/>
  <c r="J240" i="81" s="1"/>
  <c r="C240" i="82" s="1"/>
  <c r="F240" i="82" s="1"/>
  <c r="J240" i="82" s="1"/>
  <c r="C240" i="83" s="1"/>
  <c r="F240" i="83" s="1"/>
  <c r="J240" i="83" s="1"/>
  <c r="C240" i="84" s="1"/>
  <c r="F240" i="84" s="1"/>
  <c r="J240" i="84" s="1"/>
  <c r="C240" i="85" s="1"/>
  <c r="F240" i="85" s="1"/>
  <c r="J240" i="85" s="1"/>
  <c r="C240" i="86" s="1"/>
  <c r="F240" i="86" s="1"/>
  <c r="J240" i="86" s="1"/>
  <c r="C240" i="87" s="1"/>
  <c r="F240" i="87" s="1"/>
  <c r="J240" i="87" s="1"/>
  <c r="C240" i="88" s="1"/>
  <c r="F240" i="88" s="1"/>
  <c r="J240" i="88" s="1"/>
  <c r="C240" i="89" s="1"/>
  <c r="F240" i="89" s="1"/>
  <c r="J240" i="89" s="1"/>
  <c r="C240" i="90" s="1"/>
  <c r="F240" i="90" s="1"/>
  <c r="J240" i="90" s="1"/>
  <c r="C240" i="91" s="1"/>
  <c r="F240" i="91" s="1"/>
  <c r="J240" i="91" s="1"/>
  <c r="C240" i="92" s="1"/>
  <c r="F240" i="92" s="1"/>
  <c r="J240" i="92" s="1"/>
  <c r="C240" i="93" s="1"/>
  <c r="F240" i="93" s="1"/>
  <c r="J240" i="93" s="1"/>
  <c r="C240" i="94" s="1"/>
  <c r="F240" i="94" s="1"/>
  <c r="J240" i="94" s="1"/>
  <c r="C240" i="95" s="1"/>
  <c r="F240" i="95" s="1"/>
  <c r="J240" i="95" s="1"/>
  <c r="C240" i="96" s="1"/>
  <c r="F240" i="96" s="1"/>
  <c r="J240" i="96" s="1"/>
  <c r="C240" i="97" s="1"/>
  <c r="F240" i="97" s="1"/>
  <c r="J240" i="97" s="1"/>
  <c r="C240" i="98" s="1"/>
  <c r="F240" i="98" s="1"/>
  <c r="J240" i="98" s="1"/>
  <c r="C240" i="99" s="1"/>
  <c r="F240" i="99" s="1"/>
  <c r="J240" i="99" s="1"/>
  <c r="C240" i="100" s="1"/>
  <c r="F240" i="100" s="1"/>
  <c r="J240" i="100" s="1"/>
  <c r="C240" i="101" s="1"/>
  <c r="F240" i="101" s="1"/>
  <c r="J240" i="101" s="1"/>
  <c r="C240" i="102" s="1"/>
  <c r="F240" i="102" s="1"/>
  <c r="J240" i="102" s="1"/>
  <c r="C240" i="103" s="1"/>
  <c r="F240" i="103" s="1"/>
  <c r="J240" i="103" s="1"/>
  <c r="C240" i="104" s="1"/>
  <c r="F240" i="104" s="1"/>
  <c r="J240" i="104" s="1"/>
  <c r="C240" i="105" s="1"/>
  <c r="F240" i="105" s="1"/>
  <c r="J240" i="105" s="1"/>
  <c r="F32" i="76"/>
  <c r="J32" i="76" l="1"/>
  <c r="C32" i="77" s="1"/>
  <c r="F32" i="77" l="1"/>
  <c r="J32" i="77" l="1"/>
  <c r="C32" i="78" s="1"/>
  <c r="F32" i="78" l="1"/>
  <c r="J32" i="78" l="1"/>
  <c r="C32" i="79" s="1"/>
  <c r="F32" i="79" l="1"/>
  <c r="J32" i="79" l="1"/>
  <c r="C32" i="80" s="1"/>
  <c r="F32" i="80" l="1"/>
  <c r="J32" i="80" l="1"/>
  <c r="C32" i="81" s="1"/>
  <c r="F32" i="81" l="1"/>
  <c r="J32" i="81" l="1"/>
  <c r="C32" i="82" s="1"/>
  <c r="F32" i="82" l="1"/>
  <c r="J32" i="82" l="1"/>
  <c r="C32" i="83" s="1"/>
  <c r="F32" i="83" l="1"/>
  <c r="J32" i="83" l="1"/>
  <c r="C32" i="84" s="1"/>
  <c r="F32" i="84" l="1"/>
  <c r="J32" i="84" l="1"/>
  <c r="C32" i="85" s="1"/>
  <c r="F32" i="85" l="1"/>
  <c r="J32" i="85" l="1"/>
  <c r="C32" i="86" s="1"/>
  <c r="F32" i="86" l="1"/>
  <c r="J32" i="86" l="1"/>
  <c r="C32" i="87" s="1"/>
  <c r="F32" i="87" l="1"/>
  <c r="J32" i="87" l="1"/>
  <c r="C32" i="88" s="1"/>
  <c r="F32" i="88" l="1"/>
  <c r="J32" i="88" l="1"/>
  <c r="C32" i="89" s="1"/>
  <c r="F32" i="89" l="1"/>
  <c r="J32" i="89" l="1"/>
  <c r="C32" i="90" s="1"/>
  <c r="F32" i="90" l="1"/>
  <c r="J32" i="90" l="1"/>
  <c r="C32" i="91" s="1"/>
  <c r="F32" i="91" l="1"/>
  <c r="J32" i="91" l="1"/>
  <c r="C32" i="92" s="1"/>
  <c r="F32" i="92" l="1"/>
  <c r="J32" i="92" l="1"/>
  <c r="C32" i="93" s="1"/>
  <c r="F32" i="93" l="1"/>
  <c r="J32" i="93" l="1"/>
  <c r="C32" i="94" s="1"/>
  <c r="F32" i="94" l="1"/>
  <c r="J32" i="94" l="1"/>
  <c r="C32" i="95" s="1"/>
  <c r="F32" i="95" s="1"/>
  <c r="J32" i="95" l="1"/>
  <c r="C32" i="96" s="1"/>
  <c r="F32" i="96" l="1"/>
  <c r="J32" i="96" l="1"/>
  <c r="C32" i="97" s="1"/>
  <c r="F32" i="97" l="1"/>
  <c r="J32" i="97" l="1"/>
  <c r="C32" i="98" s="1"/>
  <c r="F32" i="98" l="1"/>
  <c r="J32" i="98" l="1"/>
  <c r="C32" i="99" s="1"/>
  <c r="F32" i="99" l="1"/>
  <c r="J32" i="99" l="1"/>
  <c r="C32" i="100" s="1"/>
  <c r="F32" i="100" l="1"/>
  <c r="J32" i="100" l="1"/>
  <c r="C32" i="101" s="1"/>
  <c r="D204" i="109"/>
  <c r="C20" i="109"/>
  <c r="E382" i="109" a="1"/>
  <c r="D265" i="109"/>
  <c r="D141" i="109"/>
  <c r="D138" i="109"/>
  <c r="D158" i="109"/>
  <c r="C214" i="109"/>
  <c r="F383" i="109" a="1"/>
  <c r="C91" i="109"/>
  <c r="D286" i="109"/>
  <c r="F274" i="109" a="1"/>
  <c r="C180" i="109"/>
  <c r="C242" i="109"/>
  <c r="D109" i="109"/>
  <c r="C376" i="109"/>
  <c r="D114" i="109"/>
  <c r="D31" i="109"/>
  <c r="C85" i="109"/>
  <c r="D144" i="109"/>
  <c r="E83" i="109" a="1"/>
  <c r="C281" i="109"/>
  <c r="E284" i="109" a="1"/>
  <c r="C128" i="109"/>
  <c r="D289" i="109"/>
  <c r="D170" i="109"/>
  <c r="D65" i="109"/>
  <c r="F313" i="109" a="1"/>
  <c r="E80" i="109" a="1"/>
  <c r="F336" i="109" a="1"/>
  <c r="C286" i="109"/>
  <c r="D64" i="109"/>
  <c r="D87" i="109"/>
  <c r="C307" i="109"/>
  <c r="C113" i="109"/>
  <c r="F156" i="109" a="1"/>
  <c r="F124" i="109" a="1"/>
  <c r="D171" i="109"/>
  <c r="C92" i="109"/>
  <c r="C126" i="109"/>
  <c r="C193" i="109"/>
  <c r="D48" i="109"/>
  <c r="D17" i="109"/>
  <c r="E132" i="109" a="1"/>
  <c r="C76" i="109"/>
  <c r="C30" i="109"/>
  <c r="C333" i="109"/>
  <c r="D42" i="109"/>
  <c r="D207" i="109"/>
  <c r="E210" i="109" a="1"/>
  <c r="C283" i="109"/>
  <c r="F161" i="109" a="1"/>
  <c r="C44" i="109"/>
  <c r="E200" i="109" a="1"/>
  <c r="D149" i="109"/>
  <c r="D79" i="109"/>
  <c r="E274" i="109" a="1"/>
  <c r="C172" i="109"/>
  <c r="C374" i="109"/>
  <c r="D225" i="109"/>
  <c r="D93" i="109"/>
  <c r="C202" i="109"/>
  <c r="D205" i="109"/>
  <c r="D46" i="109"/>
  <c r="D220" i="109"/>
  <c r="C302" i="109"/>
  <c r="D389" i="109"/>
  <c r="E398" i="109" a="1"/>
  <c r="C328" i="109"/>
  <c r="C25" i="109"/>
  <c r="C375" i="109"/>
  <c r="D21" i="109"/>
  <c r="D383" i="109"/>
  <c r="C197" i="109"/>
  <c r="C97" i="109"/>
  <c r="C336" i="109"/>
  <c r="F235" i="109" a="1"/>
  <c r="D166" i="109"/>
  <c r="F165" i="109" a="1"/>
  <c r="C391" i="109"/>
  <c r="D49" i="109"/>
  <c r="D62" i="109"/>
  <c r="F307" i="109" a="1"/>
  <c r="D122" i="109"/>
  <c r="C368" i="109"/>
  <c r="D176" i="109"/>
  <c r="C129" i="109"/>
  <c r="D198" i="109"/>
  <c r="D186" i="109"/>
  <c r="D365" i="109"/>
  <c r="D125" i="109"/>
  <c r="C240" i="109"/>
  <c r="D295" i="109"/>
  <c r="C271" i="109"/>
  <c r="F395" i="109" a="1"/>
  <c r="E105" i="109" a="1"/>
  <c r="C360" i="109"/>
  <c r="C397" i="109"/>
  <c r="C54" i="109"/>
  <c r="F306" i="109" a="1"/>
  <c r="C182" i="109"/>
  <c r="D73" i="109"/>
  <c r="D91" i="109"/>
  <c r="D134" i="109"/>
  <c r="D327" i="109"/>
  <c r="C228" i="109"/>
  <c r="D288" i="109"/>
  <c r="E97" i="109" a="1"/>
  <c r="D305" i="109"/>
  <c r="D381" i="109"/>
  <c r="D277" i="109"/>
  <c r="D252" i="109"/>
  <c r="C392" i="109"/>
  <c r="D301" i="109"/>
  <c r="D214" i="109"/>
  <c r="C41" i="109"/>
  <c r="D100" i="109"/>
  <c r="C380" i="109"/>
  <c r="D59" i="109"/>
  <c r="D36" i="109"/>
  <c r="D311" i="109"/>
  <c r="C125" i="109"/>
  <c r="E341" i="109" a="1"/>
  <c r="C288" i="109"/>
  <c r="E98" i="109" a="1"/>
  <c r="E141" i="109" a="1"/>
  <c r="F346" i="109" a="1"/>
  <c r="D61" i="109"/>
  <c r="D164" i="109"/>
  <c r="D101" i="109"/>
  <c r="F330" i="109" a="1"/>
  <c r="D230" i="109"/>
  <c r="D37" i="109"/>
  <c r="E385" i="109" a="1"/>
  <c r="C147" i="109"/>
  <c r="D173" i="109"/>
  <c r="D32" i="109"/>
  <c r="D293" i="109"/>
  <c r="C191" i="109"/>
  <c r="D154" i="109"/>
  <c r="D364" i="109"/>
  <c r="D178" i="109"/>
  <c r="D271" i="109"/>
  <c r="C68" i="109"/>
  <c r="D303" i="109"/>
  <c r="E271" i="109" a="1"/>
  <c r="D119" i="109"/>
  <c r="C393" i="109"/>
  <c r="C208" i="109"/>
  <c r="E127" i="109" a="1"/>
  <c r="E377" i="109" a="1"/>
  <c r="C46" i="109"/>
  <c r="D135" i="109"/>
  <c r="C67" i="109"/>
  <c r="D348" i="109"/>
  <c r="E343" i="109" a="1"/>
  <c r="C178" i="109"/>
  <c r="C251" i="109"/>
  <c r="C310" i="109"/>
  <c r="C226" i="109"/>
  <c r="D398" i="109"/>
  <c r="C319" i="109"/>
  <c r="E47" i="109" a="1"/>
  <c r="D45" i="109"/>
  <c r="E383" i="109" a="1"/>
  <c r="D276" i="109"/>
  <c r="C116" i="109"/>
  <c r="C225" i="109"/>
  <c r="E323" i="109" a="1"/>
  <c r="C255" i="109"/>
  <c r="D370" i="109"/>
  <c r="D90" i="109"/>
  <c r="E160" i="109" a="1"/>
  <c r="D18" i="109"/>
  <c r="C161" i="109"/>
  <c r="D392" i="109"/>
  <c r="C272" i="109"/>
  <c r="D216" i="109"/>
  <c r="C296" i="109"/>
  <c r="C165" i="109"/>
  <c r="C9" i="109"/>
  <c r="C138" i="109"/>
  <c r="C398" i="109"/>
  <c r="C213" i="109"/>
  <c r="C215" i="109"/>
  <c r="E171" i="109" a="1"/>
  <c r="E393" i="109" a="1"/>
  <c r="E375" i="109" a="1"/>
  <c r="C124" i="109"/>
  <c r="C301" i="109"/>
  <c r="C291" i="109"/>
  <c r="C263" i="109"/>
  <c r="C379" i="109"/>
  <c r="C207" i="109"/>
  <c r="C322" i="109"/>
  <c r="F247" i="109" a="1"/>
  <c r="C218" i="109"/>
  <c r="D313" i="109"/>
  <c r="C303" i="109"/>
  <c r="C223" i="109"/>
  <c r="C34" i="109"/>
  <c r="F26" i="109" a="1"/>
  <c r="E309" i="109" a="1"/>
  <c r="D15" i="109"/>
  <c r="F160" i="109" a="1"/>
  <c r="C273" i="109"/>
  <c r="C200" i="109"/>
  <c r="C177" i="109"/>
  <c r="D361" i="109"/>
  <c r="F295" i="109" a="1"/>
  <c r="C365" i="109"/>
  <c r="D200" i="109"/>
  <c r="C143" i="109"/>
  <c r="E115" i="109" a="1"/>
  <c r="D267" i="109"/>
  <c r="F196" i="109" a="1"/>
  <c r="C353" i="109"/>
  <c r="E124" i="109" a="1"/>
  <c r="D157" i="109"/>
  <c r="D278" i="109"/>
  <c r="D232" i="109"/>
  <c r="D335" i="109"/>
  <c r="F272" i="109" a="1"/>
  <c r="C337" i="109"/>
  <c r="C345" i="109"/>
  <c r="D299" i="109"/>
  <c r="C149" i="109"/>
  <c r="D39" i="109"/>
  <c r="C326" i="109"/>
  <c r="C24" i="109"/>
  <c r="C364" i="109"/>
  <c r="C73" i="109"/>
  <c r="C119" i="109"/>
  <c r="C136" i="109"/>
  <c r="D26" i="109"/>
  <c r="C339" i="109"/>
  <c r="D193" i="109"/>
  <c r="C260" i="109"/>
  <c r="D356" i="109"/>
  <c r="C234" i="109"/>
  <c r="D185" i="109"/>
  <c r="F259" i="109" a="1"/>
  <c r="C396" i="109"/>
  <c r="C12" i="109"/>
  <c r="E216" i="109" a="1"/>
  <c r="D325" i="109"/>
  <c r="C390" i="109"/>
  <c r="C347" i="109"/>
  <c r="D255" i="109"/>
  <c r="C201" i="109"/>
  <c r="F223" i="109" a="1"/>
  <c r="D300" i="109"/>
  <c r="E392" i="109" a="1"/>
  <c r="D66" i="109"/>
  <c r="C340" i="109"/>
  <c r="C230" i="109"/>
  <c r="E30" i="109" a="1"/>
  <c r="D260" i="109"/>
  <c r="E293" i="109" a="1"/>
  <c r="C151" i="109"/>
  <c r="C146" i="109"/>
  <c r="C156" i="109"/>
  <c r="D11" i="109"/>
  <c r="C199" i="109"/>
  <c r="C359" i="109"/>
  <c r="D58" i="109"/>
  <c r="D13" i="109"/>
  <c r="E364" i="109" a="1"/>
  <c r="D294" i="109"/>
  <c r="D245" i="109"/>
  <c r="D152" i="109"/>
  <c r="D56" i="109"/>
  <c r="D165" i="109"/>
  <c r="F366" i="109" a="1"/>
  <c r="E209" i="109" a="1"/>
  <c r="C258" i="109"/>
  <c r="E13" i="109" a="1"/>
  <c r="D386" i="109"/>
  <c r="E129" i="109" a="1"/>
  <c r="D279" i="109"/>
  <c r="E362" i="109" a="1"/>
  <c r="F350" i="109" a="1"/>
  <c r="E256" i="109" a="1"/>
  <c r="C89" i="109"/>
  <c r="D330" i="109"/>
  <c r="C69" i="109"/>
  <c r="C292" i="109"/>
  <c r="F150" i="109" a="1"/>
  <c r="C29" i="109"/>
  <c r="C198" i="109"/>
  <c r="D320" i="109"/>
  <c r="D359" i="109"/>
  <c r="D226" i="109"/>
  <c r="C298" i="109"/>
  <c r="D12" i="109"/>
  <c r="D217" i="109"/>
  <c r="E104" i="109" a="1"/>
  <c r="F173" i="109" a="1"/>
  <c r="C338" i="109"/>
  <c r="D390" i="109"/>
  <c r="D397" i="109"/>
  <c r="C160" i="109"/>
  <c r="D16" i="109"/>
  <c r="C133" i="109"/>
  <c r="E335" i="109" a="1"/>
  <c r="D115" i="109"/>
  <c r="C305" i="109"/>
  <c r="C210" i="109"/>
  <c r="E227" i="109" a="1"/>
  <c r="C118" i="109"/>
  <c r="C363" i="109"/>
  <c r="C103" i="109"/>
  <c r="C16" i="109"/>
  <c r="D95" i="109"/>
  <c r="C158" i="109"/>
  <c r="E316" i="109" a="1"/>
  <c r="C269" i="109"/>
  <c r="C331" i="109"/>
  <c r="C276" i="109"/>
  <c r="D251" i="109"/>
  <c r="D238" i="109"/>
  <c r="D81" i="109"/>
  <c r="F202" i="109" a="1"/>
  <c r="F85" i="109" a="1"/>
  <c r="D30" i="109"/>
  <c r="C341" i="109"/>
  <c r="C361" i="109"/>
  <c r="F108" i="109" a="1"/>
  <c r="D247" i="109"/>
  <c r="D131" i="109"/>
  <c r="D27" i="109"/>
  <c r="F73" i="109" a="1"/>
  <c r="C159" i="109"/>
  <c r="D169" i="109"/>
  <c r="F275" i="109" a="1"/>
  <c r="C108" i="109"/>
  <c r="D354" i="109"/>
  <c r="C18" i="109"/>
  <c r="D183" i="109"/>
  <c r="E44" i="109" a="1"/>
  <c r="C99" i="109"/>
  <c r="C318" i="109"/>
  <c r="C123" i="109"/>
  <c r="C352" i="109"/>
  <c r="D201" i="109"/>
  <c r="C394" i="109"/>
  <c r="C329" i="109"/>
  <c r="D306" i="109"/>
  <c r="C295" i="109"/>
  <c r="C57" i="109"/>
  <c r="C93" i="109"/>
  <c r="D318" i="109"/>
  <c r="D28" i="109"/>
  <c r="F380" i="109" a="1"/>
  <c r="D54" i="109"/>
  <c r="C183" i="109"/>
  <c r="D112" i="109"/>
  <c r="D268" i="109"/>
  <c r="C239" i="109"/>
  <c r="D23" i="109"/>
  <c r="C372" i="109"/>
  <c r="E90" i="109" a="1"/>
  <c r="D70" i="109"/>
  <c r="C98" i="109"/>
  <c r="F50" i="109" a="1"/>
  <c r="E264" i="109" a="1"/>
  <c r="C285" i="109"/>
  <c r="D358" i="109"/>
  <c r="D53" i="109"/>
  <c r="D194" i="109"/>
  <c r="C385" i="109"/>
  <c r="D147" i="109"/>
  <c r="C261" i="109"/>
  <c r="D29" i="109"/>
  <c r="C321" i="109"/>
  <c r="C101" i="109"/>
  <c r="D47" i="109"/>
  <c r="C354" i="109"/>
  <c r="D143" i="109"/>
  <c r="D228" i="109"/>
  <c r="D262" i="109"/>
  <c r="D181" i="109"/>
  <c r="D189" i="109"/>
  <c r="C132" i="109"/>
  <c r="C395" i="109"/>
  <c r="D167" i="109"/>
  <c r="F181" i="109" a="1"/>
  <c r="F20" i="109" a="1"/>
  <c r="C134" i="109"/>
  <c r="D304" i="109"/>
  <c r="D51" i="109"/>
  <c r="F109" i="109" a="1"/>
  <c r="C61" i="109"/>
  <c r="D357" i="109"/>
  <c r="D120" i="109"/>
  <c r="E26" i="109" a="1"/>
  <c r="C350" i="109"/>
  <c r="C90" i="109"/>
  <c r="E294" i="109" a="1"/>
  <c r="D241" i="109"/>
  <c r="C152" i="109"/>
  <c r="C176" i="109"/>
  <c r="F200" i="109" a="1"/>
  <c r="C237" i="109"/>
  <c r="D345" i="109"/>
  <c r="D282" i="109"/>
  <c r="D94" i="109"/>
  <c r="E269" i="109" a="1"/>
  <c r="E168" i="109" a="1"/>
  <c r="D133" i="109"/>
  <c r="C52" i="109"/>
  <c r="C293" i="109"/>
  <c r="C51" i="109"/>
  <c r="D40" i="109"/>
  <c r="C170" i="109"/>
  <c r="D163" i="109"/>
  <c r="D212" i="109"/>
  <c r="C32" i="109"/>
  <c r="D362" i="109"/>
  <c r="D275" i="109"/>
  <c r="F299" i="109" a="1"/>
  <c r="D322" i="109"/>
  <c r="D302" i="109"/>
  <c r="E298" i="109" a="1"/>
  <c r="C209" i="109"/>
  <c r="D319" i="109"/>
  <c r="D9" i="109"/>
  <c r="D140" i="109"/>
  <c r="C219" i="109"/>
  <c r="D382" i="109"/>
  <c r="C282" i="109"/>
  <c r="D372" i="109"/>
  <c r="D384" i="109"/>
  <c r="C83" i="109"/>
  <c r="C259" i="109"/>
  <c r="C335" i="109"/>
  <c r="D223" i="109"/>
  <c r="C38" i="109"/>
  <c r="C386" i="109"/>
  <c r="D191" i="109"/>
  <c r="E397" i="109" a="1"/>
  <c r="C96" i="109"/>
  <c r="D85" i="109"/>
  <c r="C48" i="109"/>
  <c r="F388" i="109" a="1"/>
  <c r="C227" i="109"/>
  <c r="C275" i="109"/>
  <c r="D57" i="109"/>
  <c r="C216" i="109"/>
  <c r="C222" i="109"/>
  <c r="C45" i="109"/>
  <c r="C74" i="109"/>
  <c r="D19" i="109"/>
  <c r="C150" i="109"/>
  <c r="F10" i="109" a="1"/>
  <c r="D190" i="109"/>
  <c r="D80" i="109"/>
  <c r="D355" i="109"/>
  <c r="C157" i="109"/>
  <c r="C55" i="109"/>
  <c r="C299" i="109"/>
  <c r="D234" i="109"/>
  <c r="C140" i="109"/>
  <c r="C114" i="109"/>
  <c r="C268" i="109"/>
  <c r="D121" i="109"/>
  <c r="C14" i="109"/>
  <c r="D229" i="109"/>
  <c r="F94" i="109" a="1"/>
  <c r="C181" i="109"/>
  <c r="C221" i="109"/>
  <c r="E136" i="109" a="1"/>
  <c r="C121" i="109"/>
  <c r="C357" i="109"/>
  <c r="C346" i="109"/>
  <c r="D55" i="109"/>
  <c r="E154" i="109" a="1"/>
  <c r="C313" i="109"/>
  <c r="D195" i="109"/>
  <c r="D253" i="109"/>
  <c r="D367" i="109"/>
  <c r="C373" i="109"/>
  <c r="C59" i="109"/>
  <c r="C383" i="109"/>
  <c r="E276" i="109" a="1"/>
  <c r="D103" i="109"/>
  <c r="D69" i="109"/>
  <c r="C137" i="109"/>
  <c r="F255" i="109" a="1"/>
  <c r="C86" i="109"/>
  <c r="D321" i="109"/>
  <c r="C28" i="109"/>
  <c r="D82" i="109"/>
  <c r="D349" i="109"/>
  <c r="D340" i="109"/>
  <c r="C17" i="109"/>
  <c r="F312" i="109" a="1"/>
  <c r="D97" i="109"/>
  <c r="C94" i="109"/>
  <c r="C334" i="109"/>
  <c r="D285" i="109"/>
  <c r="C102" i="109"/>
  <c r="E215" i="109" a="1"/>
  <c r="F266" i="109" a="1"/>
  <c r="E134" i="109" a="1"/>
  <c r="D270" i="109"/>
  <c r="D43" i="109"/>
  <c r="C304" i="109"/>
  <c r="C19" i="109"/>
  <c r="F199" i="109" a="1"/>
  <c r="C23" i="109"/>
  <c r="D224" i="109"/>
  <c r="C187" i="109"/>
  <c r="F337" i="109" a="1"/>
  <c r="E262" i="109" a="1"/>
  <c r="F331" i="109" a="1"/>
  <c r="F51" i="109" a="1"/>
  <c r="D182" i="109"/>
  <c r="F78" i="109" a="1"/>
  <c r="F83" i="109" a="1"/>
  <c r="E229" i="109" a="1"/>
  <c r="E147" i="109" a="1"/>
  <c r="F304" i="109" a="1"/>
  <c r="D116" i="109"/>
  <c r="E102" i="109" a="1"/>
  <c r="F324" i="109" a="1"/>
  <c r="C195" i="109"/>
  <c r="E297" i="109" a="1"/>
  <c r="E292" i="109" a="1"/>
  <c r="E344" i="109" a="1"/>
  <c r="F152" i="109" a="1"/>
  <c r="F116" i="109" a="1"/>
  <c r="C387" i="109"/>
  <c r="D77" i="109"/>
  <c r="C384" i="109"/>
  <c r="F127" i="109" a="1"/>
  <c r="D380" i="109"/>
  <c r="C196" i="109"/>
  <c r="D368" i="109"/>
  <c r="F264" i="109" a="1"/>
  <c r="C120" i="109"/>
  <c r="C13" i="109"/>
  <c r="C257" i="109"/>
  <c r="C167" i="109"/>
  <c r="C224" i="109"/>
  <c r="D272" i="109"/>
  <c r="C265" i="109"/>
  <c r="D342" i="109"/>
  <c r="C246" i="109"/>
  <c r="D258" i="109"/>
  <c r="D126" i="109"/>
  <c r="C245" i="109"/>
  <c r="E329" i="109" a="1"/>
  <c r="E260" i="109" a="1"/>
  <c r="E148" i="109" a="1"/>
  <c r="C163" i="109"/>
  <c r="F343" i="109" a="1"/>
  <c r="D307" i="109"/>
  <c r="F189" i="109" a="1"/>
  <c r="C306" i="109"/>
  <c r="F384" i="109" a="1"/>
  <c r="D310" i="109"/>
  <c r="F49" i="109" a="1"/>
  <c r="F133" i="109" a="1"/>
  <c r="C324" i="109"/>
  <c r="C206" i="109"/>
  <c r="D187" i="109"/>
  <c r="D160" i="109"/>
  <c r="D353" i="109"/>
  <c r="F351" i="109" a="1"/>
  <c r="E31" i="109" a="1"/>
  <c r="F237" i="109" a="1"/>
  <c r="E394" i="109" a="1"/>
  <c r="E243" i="109" a="1"/>
  <c r="D379" i="109"/>
  <c r="F382" i="109" a="1"/>
  <c r="D376" i="109"/>
  <c r="C70" i="109"/>
  <c r="D208" i="109"/>
  <c r="E396" i="109" a="1"/>
  <c r="E201" i="109" a="1"/>
  <c r="E88" i="109" a="1"/>
  <c r="F329" i="109" a="1"/>
  <c r="D86" i="109"/>
  <c r="E218" i="109" a="1"/>
  <c r="E226" i="109" a="1"/>
  <c r="F361" i="109" a="1"/>
  <c r="F208" i="109" a="1"/>
  <c r="C351" i="109"/>
  <c r="E195" i="109" a="1"/>
  <c r="C238" i="109"/>
  <c r="C186" i="109"/>
  <c r="D309" i="109"/>
  <c r="F42" i="109" a="1"/>
  <c r="D290" i="109"/>
  <c r="F81" i="109" a="1"/>
  <c r="F364" i="109" a="1"/>
  <c r="F398" i="109" a="1"/>
  <c r="F68" i="109" a="1"/>
  <c r="C262" i="109"/>
  <c r="C367" i="109"/>
  <c r="D308" i="109"/>
  <c r="D213" i="109"/>
  <c r="D41" i="109"/>
  <c r="C342" i="109"/>
  <c r="C388" i="109"/>
  <c r="C110" i="109"/>
  <c r="F29" i="109" a="1"/>
  <c r="D257" i="109"/>
  <c r="D266" i="109"/>
  <c r="D196" i="109"/>
  <c r="E91" i="109" a="1"/>
  <c r="D332" i="109"/>
  <c r="E36" i="109" a="1"/>
  <c r="F118" i="109" a="1"/>
  <c r="F169" i="109" a="1"/>
  <c r="D256" i="109"/>
  <c r="D337" i="109"/>
  <c r="C131" i="109"/>
  <c r="D283" i="109"/>
  <c r="E303" i="109" a="1"/>
  <c r="E17" i="109" a="1"/>
  <c r="E328" i="109" a="1"/>
  <c r="E380" i="109" a="1"/>
  <c r="F97" i="109" a="1"/>
  <c r="F114" i="109" a="1"/>
  <c r="F151" i="109" a="1"/>
  <c r="D22" i="109"/>
  <c r="F58" i="109" a="1"/>
  <c r="F92" i="109" a="1"/>
  <c r="F131" i="109" a="1"/>
  <c r="E38" i="109" a="1"/>
  <c r="F250" i="109" a="1"/>
  <c r="F33" i="109" a="1"/>
  <c r="E332" i="109" a="1"/>
  <c r="D146" i="109"/>
  <c r="D118" i="109"/>
  <c r="D142" i="109"/>
  <c r="D96" i="109"/>
  <c r="D162" i="109"/>
  <c r="C164" i="109"/>
  <c r="D287" i="109"/>
  <c r="C192" i="109"/>
  <c r="D76" i="109"/>
  <c r="D155" i="109"/>
  <c r="D68" i="109"/>
  <c r="D192" i="109"/>
  <c r="E197" i="109" a="1"/>
  <c r="E240" i="109" a="1"/>
  <c r="F291" i="109" a="1"/>
  <c r="D145" i="109"/>
  <c r="C189" i="109"/>
  <c r="F87" i="109" a="1"/>
  <c r="D329" i="109"/>
  <c r="E356" i="109" a="1"/>
  <c r="E32" i="109" a="1"/>
  <c r="E254" i="109" a="1"/>
  <c r="D221" i="109"/>
  <c r="F193" i="109" a="1"/>
  <c r="C127" i="109"/>
  <c r="C42" i="109"/>
  <c r="C253" i="109"/>
  <c r="F106" i="109" a="1"/>
  <c r="C75" i="109"/>
  <c r="E49" i="109" a="1"/>
  <c r="D240" i="109"/>
  <c r="D324" i="109"/>
  <c r="E387" i="109" a="1"/>
  <c r="E311" i="109" a="1"/>
  <c r="F365" i="109" a="1"/>
  <c r="F363" i="109" a="1"/>
  <c r="D72" i="109"/>
  <c r="C358" i="109"/>
  <c r="F253" i="109" a="1"/>
  <c r="F298" i="109" a="1"/>
  <c r="C369" i="109"/>
  <c r="E140" i="109" a="1"/>
  <c r="F145" i="109" a="1"/>
  <c r="F184" i="109" a="1"/>
  <c r="F98" i="109" a="1"/>
  <c r="C65" i="109"/>
  <c r="E123" i="109" a="1"/>
  <c r="F265" i="109" a="1"/>
  <c r="F240" i="109" a="1"/>
  <c r="E178" i="109" a="1"/>
  <c r="F39" i="109" a="1"/>
  <c r="D242" i="109"/>
  <c r="D360" i="109"/>
  <c r="F334" i="109" a="1"/>
  <c r="C330" i="109"/>
  <c r="E10" i="109" a="1"/>
  <c r="C144" i="109"/>
  <c r="D174" i="109"/>
  <c r="D168" i="109"/>
  <c r="C148" i="109"/>
  <c r="C344" i="109"/>
  <c r="F370" i="109" a="1"/>
  <c r="E76" i="109" a="1"/>
  <c r="F23" i="109" a="1"/>
  <c r="F67" i="109" a="1"/>
  <c r="D391" i="109"/>
  <c r="E345" i="109" a="1"/>
  <c r="D254" i="109"/>
  <c r="E221" i="109" a="1"/>
  <c r="D317" i="109"/>
  <c r="F25" i="109" a="1"/>
  <c r="C287" i="109"/>
  <c r="E336" i="109" a="1"/>
  <c r="F276" i="109" a="1"/>
  <c r="F233" i="109" a="1"/>
  <c r="D179" i="109"/>
  <c r="D261" i="109"/>
  <c r="E186" i="109" a="1"/>
  <c r="E108" i="109" a="1"/>
  <c r="D237" i="109"/>
  <c r="C135" i="109"/>
  <c r="C389" i="109"/>
  <c r="D44" i="109"/>
  <c r="E194" i="109" a="1"/>
  <c r="C377" i="109"/>
  <c r="F45" i="109" a="1"/>
  <c r="C179" i="109"/>
  <c r="D88" i="109"/>
  <c r="C325" i="109"/>
  <c r="E376" i="109" a="1"/>
  <c r="D25" i="109"/>
  <c r="F394" i="109" a="1"/>
  <c r="F47" i="109" a="1"/>
  <c r="D106" i="109"/>
  <c r="D374" i="109"/>
  <c r="C142" i="109"/>
  <c r="C15" i="109"/>
  <c r="F315" i="109" a="1"/>
  <c r="D63" i="109"/>
  <c r="C323" i="109"/>
  <c r="C312" i="109"/>
  <c r="F371" i="109" a="1"/>
  <c r="D281" i="109"/>
  <c r="F229" i="109" a="1"/>
  <c r="F128" i="109" a="1"/>
  <c r="D346" i="109"/>
  <c r="F305" i="109" a="1"/>
  <c r="C21" i="109"/>
  <c r="F280" i="109" a="1"/>
  <c r="D161" i="109"/>
  <c r="E374" i="109" a="1"/>
  <c r="E248" i="109" a="1"/>
  <c r="D323" i="109"/>
  <c r="D396" i="109"/>
  <c r="E296" i="109" a="1"/>
  <c r="E96" i="109" a="1"/>
  <c r="E245" i="109" a="1"/>
  <c r="D236" i="109"/>
  <c r="C62" i="109"/>
  <c r="F375" i="109" a="1"/>
  <c r="C332" i="109"/>
  <c r="F369" i="109" a="1"/>
  <c r="D74" i="109"/>
  <c r="F135" i="109" a="1"/>
  <c r="E317" i="109" a="1"/>
  <c r="C130" i="109"/>
  <c r="D159" i="109"/>
  <c r="F101" i="109" a="1"/>
  <c r="F293" i="109" a="1"/>
  <c r="E267" i="109" a="1"/>
  <c r="D239" i="109"/>
  <c r="F123" i="109" a="1"/>
  <c r="E246" i="109" a="1"/>
  <c r="E235" i="109" a="1"/>
  <c r="F35" i="109" a="1"/>
  <c r="E71" i="109" a="1"/>
  <c r="E60" i="109" a="1"/>
  <c r="F300" i="109" a="1"/>
  <c r="E121" i="109" a="1"/>
  <c r="E142" i="109" a="1"/>
  <c r="F222" i="109" a="1"/>
  <c r="E68" i="109" a="1"/>
  <c r="E273" i="109" a="1"/>
  <c r="E57" i="109" a="1"/>
  <c r="E249" i="109" a="1"/>
  <c r="D78" i="109"/>
  <c r="F40" i="109" a="1"/>
  <c r="F28" i="109" a="1"/>
  <c r="C100" i="109"/>
  <c r="F335" i="109" a="1"/>
  <c r="E231" i="109" a="1"/>
  <c r="F117" i="109" a="1"/>
  <c r="E24" i="109" a="1"/>
  <c r="C31" i="109"/>
  <c r="D50" i="109"/>
  <c r="E339" i="109" a="1"/>
  <c r="D83" i="109"/>
  <c r="C141" i="109"/>
  <c r="F294" i="109" a="1"/>
  <c r="E114" i="109" a="1"/>
  <c r="F46" i="109" a="1"/>
  <c r="C267" i="109"/>
  <c r="D172" i="109"/>
  <c r="D312" i="109"/>
  <c r="C297" i="109"/>
  <c r="E272" i="109" a="1"/>
  <c r="C35" i="109"/>
  <c r="E137" i="109" a="1"/>
  <c r="F340" i="109" a="1"/>
  <c r="C173" i="109"/>
  <c r="F258" i="109" a="1"/>
  <c r="E21" i="109" a="1"/>
  <c r="E321" i="109" a="1"/>
  <c r="D33" i="109"/>
  <c r="F103" i="109" a="1"/>
  <c r="C79" i="109"/>
  <c r="D377" i="109"/>
  <c r="D84" i="109"/>
  <c r="C22" i="109"/>
  <c r="D227" i="109"/>
  <c r="C49" i="109"/>
  <c r="D177" i="109"/>
  <c r="F70" i="109" a="1"/>
  <c r="C381" i="109"/>
  <c r="F257" i="109" a="1"/>
  <c r="C166" i="109"/>
  <c r="C343" i="109"/>
  <c r="F143" i="109" a="1"/>
  <c r="F91" i="109" a="1"/>
  <c r="D351" i="109"/>
  <c r="E241" i="109" a="1"/>
  <c r="F18" i="109" a="1"/>
  <c r="E290" i="109" a="1"/>
  <c r="F154" i="109" a="1"/>
  <c r="C190" i="109"/>
  <c r="C95" i="109"/>
  <c r="C220" i="109"/>
  <c r="F339" i="109" a="1"/>
  <c r="D110" i="109"/>
  <c r="C109" i="109"/>
  <c r="D341" i="109"/>
  <c r="D67" i="109"/>
  <c r="F113" i="109" a="1"/>
  <c r="E66" i="109" a="1"/>
  <c r="F31" i="109" a="1"/>
  <c r="C188" i="109"/>
  <c r="D394" i="109"/>
  <c r="D71" i="109"/>
  <c r="E58" i="109" a="1"/>
  <c r="F231" i="109" a="1"/>
  <c r="F171" i="109" a="1"/>
  <c r="D20" i="109"/>
  <c r="F389" i="109" a="1"/>
  <c r="D108" i="109"/>
  <c r="C211" i="109"/>
  <c r="E172" i="109" a="1"/>
  <c r="F225" i="109" a="1"/>
  <c r="F323" i="109" a="1"/>
  <c r="F66" i="109" a="1"/>
  <c r="D244" i="109"/>
  <c r="C184" i="109"/>
  <c r="C80" i="109"/>
  <c r="F385" i="109" a="1"/>
  <c r="C203" i="109"/>
  <c r="C349" i="109"/>
  <c r="F217" i="109" a="1"/>
  <c r="C244" i="109"/>
  <c r="C320" i="109"/>
  <c r="C235" i="109"/>
  <c r="E330" i="109" a="1"/>
  <c r="E299" i="109" a="1"/>
  <c r="D393" i="109"/>
  <c r="C58" i="109"/>
  <c r="D222" i="109"/>
  <c r="D139" i="109"/>
  <c r="C26" i="109"/>
  <c r="C155" i="109"/>
  <c r="D387" i="109"/>
  <c r="C106" i="109"/>
  <c r="E386" i="109" a="1"/>
  <c r="F82" i="109" a="1"/>
  <c r="D243" i="109"/>
  <c r="C10" i="109"/>
  <c r="C252" i="109"/>
  <c r="C139" i="109"/>
  <c r="C33" i="109"/>
  <c r="D24" i="109"/>
  <c r="F141" i="109" a="1"/>
  <c r="E175" i="109" a="1"/>
  <c r="D378" i="109"/>
  <c r="E204" i="109" a="1"/>
  <c r="C314" i="109"/>
  <c r="D269" i="109"/>
  <c r="E350" i="109" a="1"/>
  <c r="D366" i="109"/>
  <c r="F218" i="109" a="1"/>
  <c r="D14" i="109"/>
  <c r="D331" i="109"/>
  <c r="D136" i="109"/>
  <c r="E19" i="109" a="1"/>
  <c r="C327" i="109"/>
  <c r="E275" i="109" a="1"/>
  <c r="F43" i="109" a="1"/>
  <c r="D350" i="109"/>
  <c r="D280" i="109"/>
  <c r="D10" i="109"/>
  <c r="E322" i="109" a="1"/>
  <c r="E37" i="109" a="1"/>
  <c r="C250" i="109"/>
  <c r="E280" i="109" a="1"/>
  <c r="D123" i="109"/>
  <c r="D297" i="109"/>
  <c r="F34" i="109" a="1"/>
  <c r="D130" i="109"/>
  <c r="D150" i="109"/>
  <c r="D296" i="109"/>
  <c r="D284" i="109"/>
  <c r="C270" i="109"/>
  <c r="D233" i="109"/>
  <c r="C217" i="109"/>
  <c r="C382" i="109"/>
  <c r="D219" i="109"/>
  <c r="E59" i="109" a="1"/>
  <c r="E23" i="109" a="1"/>
  <c r="D231" i="109"/>
  <c r="F317" i="109" a="1"/>
  <c r="E307" i="109" a="1"/>
  <c r="D315" i="109"/>
  <c r="E265" i="109" a="1"/>
  <c r="E282" i="109" a="1"/>
  <c r="E327" i="109" a="1"/>
  <c r="F59" i="109" a="1"/>
  <c r="F63" i="109" a="1"/>
  <c r="E78" i="109" a="1"/>
  <c r="E39" i="109" a="1"/>
  <c r="D259" i="109"/>
  <c r="F209" i="109" a="1"/>
  <c r="E54" i="109" a="1"/>
  <c r="F65" i="109" a="1"/>
  <c r="F268" i="109" a="1"/>
  <c r="D248" i="109"/>
  <c r="D250" i="109"/>
  <c r="F71" i="109" a="1"/>
  <c r="C47" i="109"/>
  <c r="E53" i="109" a="1"/>
  <c r="D153" i="109"/>
  <c r="C300" i="109"/>
  <c r="E349" i="109" a="1"/>
  <c r="C266" i="109"/>
  <c r="D98" i="109"/>
  <c r="E365" i="109" a="1"/>
  <c r="D339" i="109"/>
  <c r="D129" i="109"/>
  <c r="C249" i="109"/>
  <c r="E151" i="109" a="1"/>
  <c r="C315" i="109"/>
  <c r="D203" i="109"/>
  <c r="C175" i="109"/>
  <c r="D388" i="109"/>
  <c r="C117" i="109"/>
  <c r="E212" i="109" a="1"/>
  <c r="F321" i="109" a="1"/>
  <c r="C64" i="109"/>
  <c r="C39" i="109"/>
  <c r="C371" i="109"/>
  <c r="D151" i="109"/>
  <c r="F178" i="109" a="1"/>
  <c r="F248" i="109" a="1"/>
  <c r="D127" i="109"/>
  <c r="D336" i="109"/>
  <c r="D218" i="109"/>
  <c r="C370" i="109"/>
  <c r="C205" i="109"/>
  <c r="E389" i="109" a="1"/>
  <c r="C50" i="109"/>
  <c r="C71" i="109"/>
  <c r="C232" i="109"/>
  <c r="C154" i="109"/>
  <c r="D35" i="109"/>
  <c r="D206" i="109"/>
  <c r="D92" i="109"/>
  <c r="F372" i="109" a="1"/>
  <c r="C243" i="109"/>
  <c r="F84" i="109" a="1"/>
  <c r="F263" i="109" a="1"/>
  <c r="E61" i="109" a="1"/>
  <c r="E92" i="109" a="1"/>
  <c r="F75" i="109" a="1"/>
  <c r="D235" i="109"/>
  <c r="C11" i="109"/>
  <c r="C274" i="109"/>
  <c r="E52" i="109" a="1"/>
  <c r="F242" i="109" a="1"/>
  <c r="D264" i="109"/>
  <c r="C81" i="109"/>
  <c r="D328" i="109"/>
  <c r="E145" i="109" a="1"/>
  <c r="E64" i="109" a="1"/>
  <c r="F281" i="109" a="1"/>
  <c r="E319" i="109" a="1"/>
  <c r="C248" i="109"/>
  <c r="F146" i="109" a="1"/>
  <c r="F102" i="109" a="1"/>
  <c r="F377" i="109" a="1"/>
  <c r="D105" i="109"/>
  <c r="F277" i="109" a="1"/>
  <c r="C378" i="109"/>
  <c r="C107" i="109"/>
  <c r="E29" i="109" a="1"/>
  <c r="F232" i="109" a="1"/>
  <c r="D334" i="109"/>
  <c r="C84" i="109"/>
  <c r="C290" i="109"/>
  <c r="F239" i="109" a="1"/>
  <c r="E351" i="109" a="1"/>
  <c r="D209" i="109"/>
  <c r="E106" i="109" a="1"/>
  <c r="D128" i="109"/>
  <c r="F396" i="109" a="1"/>
  <c r="C279" i="109"/>
  <c r="F72" i="109" a="1"/>
  <c r="F62" i="109" a="1"/>
  <c r="C366" i="109"/>
  <c r="F358" i="109" a="1"/>
  <c r="E206" i="109" a="1"/>
  <c r="F44" i="109" a="1"/>
  <c r="E357" i="109" a="1"/>
  <c r="F183" i="109" a="1"/>
  <c r="F138" i="109" a="1"/>
  <c r="F245" i="109" a="1"/>
  <c r="F392" i="109" a="1"/>
  <c r="E109" i="109" a="1"/>
  <c r="E348" i="109" a="1"/>
  <c r="E219" i="109" a="1"/>
  <c r="F191" i="109" a="1"/>
  <c r="E93" i="109" a="1"/>
  <c r="E228" i="109" a="1"/>
  <c r="E42" i="109" a="1"/>
  <c r="E346" i="109" a="1"/>
  <c r="E208" i="109" a="1"/>
  <c r="E287" i="109" a="1"/>
  <c r="D326" i="109"/>
  <c r="E236" i="109" a="1"/>
  <c r="F292" i="109" a="1"/>
  <c r="E373" i="109" a="1"/>
  <c r="F74" i="109" a="1"/>
  <c r="F174" i="109" a="1"/>
  <c r="E120" i="109" a="1"/>
  <c r="F89" i="109" a="1"/>
  <c r="E118" i="109" a="1"/>
  <c r="F190" i="109" a="1"/>
  <c r="D338" i="109"/>
  <c r="D210" i="109"/>
  <c r="F56" i="109" a="1"/>
  <c r="D180" i="109"/>
  <c r="C171" i="109"/>
  <c r="D273" i="109"/>
  <c r="E170" i="109" a="1"/>
  <c r="F122" i="109" a="1"/>
  <c r="E173" i="109" a="1"/>
  <c r="F134" i="109" a="1"/>
  <c r="E27" i="109" a="1"/>
  <c r="F348" i="109" a="1"/>
  <c r="D347" i="109"/>
  <c r="E213" i="109" a="1"/>
  <c r="E244" i="109" a="1"/>
  <c r="F60" i="109" a="1"/>
  <c r="C36" i="109"/>
  <c r="F376" i="109" a="1"/>
  <c r="E40" i="109" a="1"/>
  <c r="F381" i="109" a="1"/>
  <c r="F88" i="109" a="1"/>
  <c r="E315" i="109" a="1"/>
  <c r="D52" i="109"/>
  <c r="D60" i="109"/>
  <c r="D124" i="109"/>
  <c r="F314" i="109" a="1"/>
  <c r="E324" i="109" a="1"/>
  <c r="D314" i="109"/>
  <c r="E161" i="109" a="1"/>
  <c r="E117" i="109" a="1"/>
  <c r="E388" i="109" a="1"/>
  <c r="E184" i="109" a="1"/>
  <c r="F390" i="109" a="1"/>
  <c r="E334" i="109" a="1"/>
  <c r="F286" i="109" a="1"/>
  <c r="F142" i="109" a="1"/>
  <c r="F318" i="109" a="1"/>
  <c r="E395" i="109" a="1"/>
  <c r="E193" i="109" a="1"/>
  <c r="F357" i="109" a="1"/>
  <c r="E353" i="109" a="1"/>
  <c r="E354" i="109" a="1"/>
  <c r="E55" i="109" a="1"/>
  <c r="F12" i="109" a="1"/>
  <c r="E225" i="109" a="1"/>
  <c r="E33" i="109" a="1"/>
  <c r="F148" i="109" a="1"/>
  <c r="E222" i="109" a="1"/>
  <c r="E247" i="109" a="1"/>
  <c r="C204" i="109"/>
  <c r="E70" i="109" a="1"/>
  <c r="F296" i="109" a="1"/>
  <c r="F144" i="109" a="1"/>
  <c r="E99" i="109" a="1"/>
  <c r="F221" i="109" a="1"/>
  <c r="F355" i="109" a="1"/>
  <c r="E185" i="109" a="1"/>
  <c r="F362" i="109" a="1"/>
  <c r="E16" i="109" a="1"/>
  <c r="C355" i="109"/>
  <c r="C362" i="109"/>
  <c r="F308" i="109" a="1"/>
  <c r="F30" i="109" a="1"/>
  <c r="E369" i="109" a="1"/>
  <c r="E113" i="109" a="1"/>
  <c r="D117" i="109"/>
  <c r="F192" i="109" a="1"/>
  <c r="F224" i="109" a="1"/>
  <c r="F159" i="109" a="1"/>
  <c r="D197" i="109"/>
  <c r="E146" i="109" a="1"/>
  <c r="F120" i="109" a="1"/>
  <c r="F236" i="109" a="1"/>
  <c r="E182" i="109" a="1"/>
  <c r="E390" i="109" a="1"/>
  <c r="F289" i="109" a="1"/>
  <c r="E251" i="109" a="1"/>
  <c r="E281" i="109" a="1"/>
  <c r="C112" i="109"/>
  <c r="E139" i="109" a="1"/>
  <c r="E257" i="109" a="1"/>
  <c r="C233" i="109"/>
  <c r="C88" i="109"/>
  <c r="F356" i="109" a="1"/>
  <c r="F345" i="109" a="1"/>
  <c r="F214" i="109" a="1"/>
  <c r="F147" i="109" a="1"/>
  <c r="E84" i="109" a="1"/>
  <c r="E268" i="109" a="1"/>
  <c r="E338" i="109" a="1"/>
  <c r="D137" i="109"/>
  <c r="E174" i="109" a="1"/>
  <c r="F352" i="109" a="1"/>
  <c r="F326" i="109" a="1"/>
  <c r="E291" i="109" a="1"/>
  <c r="E202" i="109" a="1"/>
  <c r="E278" i="109" a="1"/>
  <c r="D369" i="109"/>
  <c r="F391" i="109" a="1"/>
  <c r="E112" i="109" a="1"/>
  <c r="E74" i="109" a="1"/>
  <c r="F176" i="109" a="1"/>
  <c r="E15" i="109" a="1"/>
  <c r="D188" i="109"/>
  <c r="D111" i="109"/>
  <c r="D274" i="109"/>
  <c r="E355" i="109" a="1"/>
  <c r="F158" i="109" a="1"/>
  <c r="F269" i="109" a="1"/>
  <c r="E14" i="109" a="1"/>
  <c r="E45" i="109" a="1"/>
  <c r="F278" i="109" a="1"/>
  <c r="F311" i="109" a="1"/>
  <c r="C278" i="109"/>
  <c r="E359" i="109" a="1"/>
  <c r="F251" i="109" a="1"/>
  <c r="F297" i="109" a="1"/>
  <c r="E18" i="109" a="1"/>
  <c r="F177" i="109" a="1"/>
  <c r="F140" i="109" a="1"/>
  <c r="E333" i="109" a="1"/>
  <c r="E198" i="109" a="1"/>
  <c r="F57" i="109" a="1"/>
  <c r="F22" i="109" a="1"/>
  <c r="E75" i="109" a="1"/>
  <c r="F368" i="109" a="1"/>
  <c r="D148" i="109"/>
  <c r="D249" i="109"/>
  <c r="F322" i="109" a="1"/>
  <c r="E232" i="109" a="1"/>
  <c r="E384" i="109" a="1"/>
  <c r="F393" i="109" a="1"/>
  <c r="E133" i="109" a="1"/>
  <c r="C168" i="109"/>
  <c r="E111" i="109" a="1"/>
  <c r="E217" i="109" a="1"/>
  <c r="E207" i="109" a="1"/>
  <c r="F316" i="109" a="1"/>
  <c r="D156" i="109"/>
  <c r="C241" i="109"/>
  <c r="F139" i="109" a="1"/>
  <c r="C153" i="109"/>
  <c r="E187" i="109" a="1"/>
  <c r="D333" i="109"/>
  <c r="C280" i="109"/>
  <c r="F132" i="109" a="1"/>
  <c r="F129" i="109" a="1"/>
  <c r="F205" i="109" a="1"/>
  <c r="F163" i="109" a="1"/>
  <c r="F262" i="109" a="1"/>
  <c r="F260" i="109" a="1"/>
  <c r="E266" i="109" a="1"/>
  <c r="F164" i="109" a="1"/>
  <c r="E22" i="109" a="1"/>
  <c r="C53" i="109"/>
  <c r="F285" i="109" a="1"/>
  <c r="C309" i="109"/>
  <c r="E73" i="109" a="1"/>
  <c r="E289" i="109" a="1"/>
  <c r="C308" i="109"/>
  <c r="F347" i="109" a="1"/>
  <c r="F359" i="109" a="1"/>
  <c r="F17" i="109" a="1"/>
  <c r="F319" i="109" a="1"/>
  <c r="F301" i="109" a="1"/>
  <c r="C78" i="109"/>
  <c r="E302" i="109" a="1"/>
  <c r="E191" i="109" a="1"/>
  <c r="F157" i="109" a="1"/>
  <c r="C27" i="109"/>
  <c r="C122" i="109"/>
  <c r="C284" i="109"/>
  <c r="F105" i="109" a="1"/>
  <c r="D373" i="109"/>
  <c r="E11" i="109" a="1"/>
  <c r="C66" i="109"/>
  <c r="E234" i="109" a="1"/>
  <c r="F16" i="109" a="1"/>
  <c r="F309" i="109" a="1"/>
  <c r="F187" i="109" a="1"/>
  <c r="F287" i="109" a="1"/>
  <c r="C40" i="109"/>
  <c r="E87" i="109" a="1"/>
  <c r="E181" i="109" a="1"/>
  <c r="F168" i="109" a="1"/>
  <c r="F397" i="109" a="1"/>
  <c r="C37" i="109"/>
  <c r="F188" i="109" a="1"/>
  <c r="F288" i="109" a="1"/>
  <c r="E220" i="109" a="1"/>
  <c r="F219" i="109" a="1"/>
  <c r="E50" i="109" a="1"/>
  <c r="F310" i="109" a="1"/>
  <c r="F182" i="109" a="1"/>
  <c r="F48" i="109" a="1"/>
  <c r="F360" i="109" a="1"/>
  <c r="F130" i="109" a="1"/>
  <c r="E295" i="109" a="1"/>
  <c r="E110" i="109" a="1"/>
  <c r="E190" i="109" a="1"/>
  <c r="E378" i="109" a="1"/>
  <c r="C72" i="109"/>
  <c r="E283" i="109" a="1"/>
  <c r="E67" i="109" a="1"/>
  <c r="E9" i="109" a="1"/>
  <c r="C212" i="109"/>
  <c r="F14" i="109" a="1"/>
  <c r="E199" i="109" a="1"/>
  <c r="C316" i="109"/>
  <c r="E340" i="109" a="1"/>
  <c r="F320" i="109" a="1"/>
  <c r="C174" i="109"/>
  <c r="F215" i="109" a="1"/>
  <c r="E169" i="109" a="1"/>
  <c r="C169" i="109"/>
  <c r="E51" i="109" a="1"/>
  <c r="D38" i="109"/>
  <c r="F379" i="109" a="1"/>
  <c r="E258" i="109" a="1"/>
  <c r="E163" i="109" a="1"/>
  <c r="E285" i="109" a="1"/>
  <c r="E165" i="109" a="1"/>
  <c r="F261" i="109" a="1"/>
  <c r="D132" i="109"/>
  <c r="C43" i="109"/>
  <c r="F11" i="109" a="1"/>
  <c r="E238" i="109" a="1"/>
  <c r="E306" i="109" a="1"/>
  <c r="E391" i="109" a="1"/>
  <c r="F15" i="109" a="1"/>
  <c r="E337" i="109" a="1"/>
  <c r="D395" i="109"/>
  <c r="E159" i="109" a="1"/>
  <c r="C77" i="109"/>
  <c r="E131" i="109" a="1"/>
  <c r="E239" i="109" a="1"/>
  <c r="E347" i="109" a="1"/>
  <c r="E300" i="109" a="1"/>
  <c r="F175" i="109" a="1"/>
  <c r="D99" i="109"/>
  <c r="F332" i="109" a="1"/>
  <c r="E35" i="109" a="1"/>
  <c r="F54" i="109" a="1"/>
  <c r="D292" i="109"/>
  <c r="D104" i="109"/>
  <c r="E250" i="109" a="1"/>
  <c r="F21" i="109" a="1"/>
  <c r="F213" i="109" a="1"/>
  <c r="E233" i="109" a="1"/>
  <c r="E301" i="109" a="1"/>
  <c r="F76" i="109" a="1"/>
  <c r="E65" i="109" a="1"/>
  <c r="F99" i="109" a="1"/>
  <c r="E255" i="109" a="1"/>
  <c r="C185" i="109"/>
  <c r="F256" i="109" a="1"/>
  <c r="E352" i="109" a="1"/>
  <c r="F115" i="109" a="1"/>
  <c r="D102" i="109"/>
  <c r="F93" i="109" a="1"/>
  <c r="E342" i="109" a="1"/>
  <c r="F327" i="109" a="1"/>
  <c r="E270" i="109" a="1"/>
  <c r="F64" i="109" a="1"/>
  <c r="E72" i="109" a="1"/>
  <c r="E150" i="109" a="1"/>
  <c r="C256" i="109"/>
  <c r="E313" i="109" a="1"/>
  <c r="E308" i="109" a="1"/>
  <c r="F354" i="109" a="1"/>
  <c r="F325" i="109" a="1"/>
  <c r="E34" i="109" a="1"/>
  <c r="D75" i="109"/>
  <c r="F273" i="109" a="1"/>
  <c r="E103" i="109" a="1"/>
  <c r="F338" i="109" a="1"/>
  <c r="E361" i="109" a="1"/>
  <c r="E205" i="109" a="1"/>
  <c r="E122" i="109" a="1"/>
  <c r="D107" i="109"/>
  <c r="D263" i="109"/>
  <c r="F284" i="109" a="1"/>
  <c r="F195" i="109" a="1"/>
  <c r="D246" i="109"/>
  <c r="E130" i="109" a="1"/>
  <c r="F179" i="109" a="1"/>
  <c r="E318" i="109" a="1"/>
  <c r="F201" i="109" a="1"/>
  <c r="E149" i="109" a="1"/>
  <c r="C145" i="109"/>
  <c r="E253" i="109" a="1"/>
  <c r="E279" i="109" a="1"/>
  <c r="D184" i="109"/>
  <c r="F180" i="109" a="1"/>
  <c r="E94" i="109" a="1"/>
  <c r="F367" i="109" a="1"/>
  <c r="E135" i="109" a="1"/>
  <c r="F244" i="109" a="1"/>
  <c r="F328" i="109" a="1"/>
  <c r="E237" i="109" a="1"/>
  <c r="F27" i="109" a="1"/>
  <c r="E331" i="109" a="1"/>
  <c r="E176" i="109" a="1"/>
  <c r="E211" i="109" a="1"/>
  <c r="F344" i="109" a="1"/>
  <c r="F185" i="109" a="1"/>
  <c r="C115" i="109"/>
  <c r="E372" i="109" a="1"/>
  <c r="F90" i="109" a="1"/>
  <c r="F234" i="109" a="1"/>
  <c r="F9" i="109" a="1"/>
  <c r="F77" i="109" a="1"/>
  <c r="D291" i="109"/>
  <c r="E286" i="109" a="1"/>
  <c r="E56" i="109" a="1"/>
  <c r="F241" i="109" a="1"/>
  <c r="F227" i="109" a="1"/>
  <c r="E179" i="109" a="1"/>
  <c r="F228" i="109" a="1"/>
  <c r="F153" i="109" a="1"/>
  <c r="F282" i="109" a="1"/>
  <c r="F252" i="109" a="1"/>
  <c r="E325" i="109" a="1"/>
  <c r="E79" i="109" a="1"/>
  <c r="F204" i="109" a="1"/>
  <c r="D385" i="109"/>
  <c r="C194" i="109"/>
  <c r="F38" i="109" a="1"/>
  <c r="D89" i="109"/>
  <c r="E261" i="109" a="1"/>
  <c r="E95" i="109" a="1"/>
  <c r="C111" i="109"/>
  <c r="C63" i="109"/>
  <c r="D298" i="109"/>
  <c r="F212" i="109" a="1"/>
  <c r="E164" i="109" a="1"/>
  <c r="E128" i="109" a="1"/>
  <c r="E125" i="109" a="1"/>
  <c r="C254" i="109"/>
  <c r="F24" i="109" a="1"/>
  <c r="F52" i="109" a="1"/>
  <c r="F126" i="109" a="1"/>
  <c r="F41" i="109" a="1"/>
  <c r="E230" i="109" a="1"/>
  <c r="F32" i="109" a="1"/>
  <c r="F162" i="109" a="1"/>
  <c r="C348" i="109"/>
  <c r="F121" i="109" a="1"/>
  <c r="E203" i="109" a="1"/>
  <c r="F79" i="109" a="1"/>
  <c r="E48" i="109" a="1"/>
  <c r="E126" i="109" a="1"/>
  <c r="D215" i="109"/>
  <c r="F387" i="109" a="1"/>
  <c r="C105" i="109"/>
  <c r="C277" i="109"/>
  <c r="F119" i="109" a="1"/>
  <c r="E367" i="109" a="1"/>
  <c r="D316" i="109"/>
  <c r="F203" i="109" a="1"/>
  <c r="E189" i="109" a="1"/>
  <c r="F170" i="109" a="1"/>
  <c r="F110" i="109" a="1"/>
  <c r="E242" i="109" a="1"/>
  <c r="E223" i="109" a="1"/>
  <c r="E153" i="109" a="1"/>
  <c r="E180" i="109" a="1"/>
  <c r="C311" i="109"/>
  <c r="F197" i="109" a="1"/>
  <c r="E214" i="109" a="1"/>
  <c r="F290" i="109" a="1"/>
  <c r="C56" i="109"/>
  <c r="E63" i="109" a="1"/>
  <c r="C82" i="109"/>
  <c r="C317" i="109"/>
  <c r="F198" i="109" a="1"/>
  <c r="D34" i="109"/>
  <c r="E304" i="109" a="1"/>
  <c r="F125" i="109" a="1"/>
  <c r="C162" i="109"/>
  <c r="E144" i="109" a="1"/>
  <c r="E371" i="109" a="1"/>
  <c r="D202" i="109"/>
  <c r="F303" i="109" a="1"/>
  <c r="F155" i="109" a="1"/>
  <c r="F53" i="109" a="1"/>
  <c r="D363" i="109"/>
  <c r="E101" i="109" a="1"/>
  <c r="E138" i="109" a="1"/>
  <c r="E43" i="109" a="1"/>
  <c r="F37" i="109" a="1"/>
  <c r="E320" i="109" a="1"/>
  <c r="D343" i="109"/>
  <c r="F333" i="109" a="1"/>
  <c r="D344" i="109"/>
  <c r="E312" i="109" a="1"/>
  <c r="E156" i="109" a="1"/>
  <c r="F55" i="109" a="1"/>
  <c r="E192" i="109" a="1"/>
  <c r="F254" i="109" a="1"/>
  <c r="F283" i="109" a="1"/>
  <c r="E162" i="109" a="1"/>
  <c r="C289" i="109"/>
  <c r="E107" i="109" a="1"/>
  <c r="F349" i="109" a="1"/>
  <c r="D113" i="109"/>
  <c r="F342" i="109" a="1"/>
  <c r="F386" i="109" a="1"/>
  <c r="C87" i="109"/>
  <c r="F112" i="109" a="1"/>
  <c r="D199" i="109"/>
  <c r="E46" i="109" a="1"/>
  <c r="E62" i="109" a="1"/>
  <c r="F186" i="109" a="1"/>
  <c r="F249" i="109" a="1"/>
  <c r="F80" i="109" a="1"/>
  <c r="F378" i="109" a="1"/>
  <c r="F137" i="109" a="1"/>
  <c r="F243" i="109" a="1"/>
  <c r="C229" i="109"/>
  <c r="F95" i="109" a="1"/>
  <c r="E310" i="109" a="1"/>
  <c r="F216" i="109" a="1"/>
  <c r="E252" i="109" a="1"/>
  <c r="C104" i="109"/>
  <c r="E85" i="109" a="1"/>
  <c r="D175" i="109"/>
  <c r="C231" i="109"/>
  <c r="E116" i="109" a="1"/>
  <c r="F167" i="109" a="1"/>
  <c r="C247" i="109"/>
  <c r="E363" i="109" a="1"/>
  <c r="F136" i="109" a="1"/>
  <c r="F267" i="109" a="1"/>
  <c r="E263" i="109" a="1"/>
  <c r="F104" i="109" a="1"/>
  <c r="F230" i="109" a="1"/>
  <c r="E143" i="109" a="1"/>
  <c r="E89" i="109" a="1"/>
  <c r="E360" i="109" a="1"/>
  <c r="D375" i="109"/>
  <c r="E381" i="109" a="1"/>
  <c r="F13" i="109" a="1"/>
  <c r="E167" i="109" a="1"/>
  <c r="E86" i="109" a="1"/>
  <c r="E119" i="109" a="1"/>
  <c r="F220" i="109" a="1"/>
  <c r="E305" i="109" a="1"/>
  <c r="E77" i="109" a="1"/>
  <c r="C60" i="109"/>
  <c r="E166" i="109" a="1"/>
  <c r="E259" i="109" a="1"/>
  <c r="E224" i="109" a="1"/>
  <c r="F302" i="109" a="1"/>
  <c r="E12" i="109" a="1"/>
  <c r="C236" i="109"/>
  <c r="F210" i="109" a="1"/>
  <c r="F353" i="109" a="1"/>
  <c r="F86" i="109" a="1"/>
  <c r="E314" i="109" a="1"/>
  <c r="E277" i="109" a="1"/>
  <c r="E288" i="109" a="1"/>
  <c r="E326" i="109" a="1"/>
  <c r="F69" i="109" a="1"/>
  <c r="F194" i="109" a="1"/>
  <c r="F111" i="109" a="1"/>
  <c r="F149" i="109" a="1"/>
  <c r="F341" i="109" a="1"/>
  <c r="F246" i="109" a="1"/>
  <c r="E177" i="109" a="1"/>
  <c r="E196" i="109" a="1"/>
  <c r="D352" i="109"/>
  <c r="C356" i="109"/>
  <c r="E28" i="109" a="1"/>
  <c r="E188" i="109" a="1"/>
  <c r="D211" i="109"/>
  <c r="F19" i="109" a="1"/>
  <c r="E41" i="109" a="1"/>
  <c r="E69" i="109" a="1"/>
  <c r="E20" i="109" a="1"/>
  <c r="F166" i="109" a="1"/>
  <c r="E82" i="109" a="1"/>
  <c r="E366" i="109" a="1"/>
  <c r="F279" i="109" a="1"/>
  <c r="C264" i="109"/>
  <c r="F206" i="109" a="1"/>
  <c r="F226" i="109" a="1"/>
  <c r="E370" i="109" a="1"/>
  <c r="E368" i="109" a="1"/>
  <c r="E183" i="109" a="1"/>
  <c r="E358" i="109" a="1"/>
  <c r="F61" i="109" a="1"/>
  <c r="F36" i="109" a="1"/>
  <c r="D371" i="109"/>
  <c r="E158" i="109" a="1"/>
  <c r="E155" i="109" a="1"/>
  <c r="E379" i="109" a="1"/>
  <c r="F270" i="109" a="1"/>
  <c r="E152" i="109" a="1"/>
  <c r="F207" i="109" a="1"/>
  <c r="F107" i="109" a="1"/>
  <c r="F238" i="109" a="1"/>
  <c r="E81" i="109" a="1"/>
  <c r="F172" i="109" a="1"/>
  <c r="F211" i="109" a="1"/>
  <c r="F373" i="109" a="1"/>
  <c r="E25" i="109" a="1"/>
  <c r="F96" i="109" a="1"/>
  <c r="F374" i="109" a="1"/>
  <c r="E100" i="109" a="1"/>
  <c r="F271" i="109" a="1"/>
  <c r="F100" i="109" a="1"/>
  <c r="E157" i="109" a="1"/>
  <c r="C294" i="109"/>
  <c r="E157" i="109" l="1"/>
  <c r="F100" i="109"/>
  <c r="F271" i="109"/>
  <c r="E100" i="109"/>
  <c r="F374" i="109"/>
  <c r="F96" i="109"/>
  <c r="E25" i="109"/>
  <c r="F373" i="109"/>
  <c r="F211" i="109"/>
  <c r="F172" i="109"/>
  <c r="E81" i="109"/>
  <c r="F238" i="109"/>
  <c r="F107" i="109"/>
  <c r="F207" i="109"/>
  <c r="E152" i="109"/>
  <c r="F270" i="109"/>
  <c r="E379" i="109"/>
  <c r="E155" i="109"/>
  <c r="E158" i="109"/>
  <c r="F36" i="109"/>
  <c r="F61" i="109"/>
  <c r="E358" i="109"/>
  <c r="E183" i="109"/>
  <c r="E368" i="109"/>
  <c r="E370" i="109"/>
  <c r="F226" i="109"/>
  <c r="F206" i="109"/>
  <c r="F279" i="109"/>
  <c r="E366" i="109"/>
  <c r="E82" i="109"/>
  <c r="F166" i="109"/>
  <c r="E20" i="109"/>
  <c r="E69" i="109"/>
  <c r="E41" i="109"/>
  <c r="F19" i="109"/>
  <c r="E188" i="109"/>
  <c r="E28" i="109"/>
  <c r="E196" i="109"/>
  <c r="E177" i="109"/>
  <c r="F246" i="109"/>
  <c r="F341" i="109"/>
  <c r="F149" i="109"/>
  <c r="F111" i="109"/>
  <c r="F194" i="109"/>
  <c r="F69" i="109"/>
  <c r="E326" i="109"/>
  <c r="E288" i="109"/>
  <c r="E277" i="109"/>
  <c r="E314" i="109"/>
  <c r="F86" i="109"/>
  <c r="F353" i="109"/>
  <c r="F210" i="109"/>
  <c r="E12" i="109"/>
  <c r="F302" i="109"/>
  <c r="E224" i="109"/>
  <c r="E259" i="109"/>
  <c r="E166" i="109"/>
  <c r="E77" i="109"/>
  <c r="E305" i="109"/>
  <c r="F220" i="109"/>
  <c r="E119" i="109"/>
  <c r="E86" i="109"/>
  <c r="E167" i="109"/>
  <c r="F13" i="109"/>
  <c r="E381" i="109"/>
  <c r="E360" i="109"/>
  <c r="E89" i="109"/>
  <c r="E143" i="109"/>
  <c r="F230" i="109"/>
  <c r="F104" i="109"/>
  <c r="E263" i="109"/>
  <c r="F267" i="109"/>
  <c r="F136" i="109"/>
  <c r="E363" i="109"/>
  <c r="F167" i="109"/>
  <c r="E116" i="109"/>
  <c r="E85" i="109"/>
  <c r="E252" i="109"/>
  <c r="F216" i="109"/>
  <c r="E310" i="109"/>
  <c r="F95" i="109"/>
  <c r="F243" i="109"/>
  <c r="F137" i="109"/>
  <c r="F378" i="109"/>
  <c r="F80" i="109"/>
  <c r="F249" i="109"/>
  <c r="F186" i="109"/>
  <c r="E62" i="109"/>
  <c r="E46" i="109"/>
  <c r="F112" i="109"/>
  <c r="F386" i="109"/>
  <c r="F342" i="109"/>
  <c r="F349" i="109"/>
  <c r="E107" i="109"/>
  <c r="E162" i="109"/>
  <c r="F283" i="109"/>
  <c r="F254" i="109"/>
  <c r="E192" i="109"/>
  <c r="F55" i="109"/>
  <c r="E156" i="109"/>
  <c r="E312" i="109"/>
  <c r="F333" i="109"/>
  <c r="E320" i="109"/>
  <c r="F37" i="109"/>
  <c r="E43" i="109"/>
  <c r="E138" i="109"/>
  <c r="E101" i="109"/>
  <c r="F53" i="109"/>
  <c r="F155" i="109"/>
  <c r="F303" i="109"/>
  <c r="E371" i="109"/>
  <c r="E144" i="109"/>
  <c r="F125" i="109"/>
  <c r="E304" i="109"/>
  <c r="F198" i="109"/>
  <c r="E63" i="109"/>
  <c r="F290" i="109"/>
  <c r="E214" i="109"/>
  <c r="F197" i="109"/>
  <c r="E180" i="109"/>
  <c r="E153" i="109"/>
  <c r="E223" i="109"/>
  <c r="E242" i="109"/>
  <c r="F110" i="109"/>
  <c r="F170" i="109"/>
  <c r="E189" i="109"/>
  <c r="F203" i="109"/>
  <c r="E367" i="109"/>
  <c r="F119" i="109"/>
  <c r="F387" i="109"/>
  <c r="E126" i="109"/>
  <c r="E48" i="109"/>
  <c r="F79" i="109"/>
  <c r="E203" i="109"/>
  <c r="F121" i="109"/>
  <c r="F162" i="109"/>
  <c r="F32" i="109"/>
  <c r="E230" i="109"/>
  <c r="F41" i="109"/>
  <c r="F126" i="109"/>
  <c r="F52" i="109"/>
  <c r="F24" i="109"/>
  <c r="E125" i="109"/>
  <c r="E128" i="109"/>
  <c r="E164" i="109"/>
  <c r="F212" i="109"/>
  <c r="E95" i="109"/>
  <c r="E261" i="109"/>
  <c r="F38" i="109"/>
  <c r="F204" i="109"/>
  <c r="E79" i="109"/>
  <c r="E325" i="109"/>
  <c r="F252" i="109"/>
  <c r="F282" i="109"/>
  <c r="F153" i="109"/>
  <c r="F228" i="109"/>
  <c r="E179" i="109"/>
  <c r="F227" i="109"/>
  <c r="F241" i="109"/>
  <c r="E56" i="109"/>
  <c r="E286" i="109"/>
  <c r="F77" i="109"/>
  <c r="F9" i="109"/>
  <c r="F234" i="109"/>
  <c r="F90" i="109"/>
  <c r="E372" i="109"/>
  <c r="F185" i="109"/>
  <c r="F344" i="109"/>
  <c r="E211" i="109"/>
  <c r="E176" i="109"/>
  <c r="E331" i="109"/>
  <c r="F27" i="109"/>
  <c r="E237" i="109"/>
  <c r="F328" i="109"/>
  <c r="F244" i="109"/>
  <c r="E135" i="109"/>
  <c r="F367" i="109"/>
  <c r="E94" i="109"/>
  <c r="F180" i="109"/>
  <c r="E279" i="109"/>
  <c r="E253" i="109"/>
  <c r="E149" i="109"/>
  <c r="F201" i="109"/>
  <c r="E318" i="109"/>
  <c r="F179" i="109"/>
  <c r="E130" i="109"/>
  <c r="F195" i="109"/>
  <c r="F284" i="109"/>
  <c r="E122" i="109"/>
  <c r="E205" i="109"/>
  <c r="E361" i="109"/>
  <c r="F338" i="109"/>
  <c r="E103" i="109"/>
  <c r="F273" i="109"/>
  <c r="E34" i="109"/>
  <c r="F325" i="109"/>
  <c r="F354" i="109"/>
  <c r="E308" i="109"/>
  <c r="E313" i="109"/>
  <c r="E150" i="109"/>
  <c r="E72" i="109"/>
  <c r="F64" i="109"/>
  <c r="E270" i="109"/>
  <c r="F327" i="109"/>
  <c r="E342" i="109"/>
  <c r="F93" i="109"/>
  <c r="F115" i="109"/>
  <c r="E352" i="109"/>
  <c r="F256" i="109"/>
  <c r="E255" i="109"/>
  <c r="F99" i="109"/>
  <c r="E65" i="109"/>
  <c r="F76" i="109"/>
  <c r="E301" i="109"/>
  <c r="E233" i="109"/>
  <c r="F213" i="109"/>
  <c r="F21" i="109"/>
  <c r="E250" i="109"/>
  <c r="F54" i="109"/>
  <c r="E35" i="109"/>
  <c r="F332" i="109"/>
  <c r="F175" i="109"/>
  <c r="E300" i="109"/>
  <c r="E347" i="109"/>
  <c r="E239" i="109"/>
  <c r="E131" i="109"/>
  <c r="E159" i="109"/>
  <c r="E337" i="109"/>
  <c r="F15" i="109"/>
  <c r="E391" i="109"/>
  <c r="E306" i="109"/>
  <c r="E238" i="109"/>
  <c r="F11" i="109"/>
  <c r="F261" i="109"/>
  <c r="E165" i="109"/>
  <c r="E285" i="109"/>
  <c r="E163" i="109"/>
  <c r="E258" i="109"/>
  <c r="F379" i="109"/>
  <c r="E51" i="109"/>
  <c r="E169" i="109"/>
  <c r="F215" i="109"/>
  <c r="F320" i="109"/>
  <c r="E340" i="109"/>
  <c r="E199" i="109"/>
  <c r="F14" i="109"/>
  <c r="E9" i="109"/>
  <c r="E67" i="109"/>
  <c r="E283" i="109"/>
  <c r="E378" i="109"/>
  <c r="E190" i="109"/>
  <c r="E110" i="109"/>
  <c r="E295" i="109"/>
  <c r="F130" i="109"/>
  <c r="F360" i="109"/>
  <c r="F48" i="109"/>
  <c r="F182" i="109"/>
  <c r="F310" i="109"/>
  <c r="E50" i="109"/>
  <c r="F219" i="109"/>
  <c r="E220" i="109"/>
  <c r="F288" i="109"/>
  <c r="F188" i="109"/>
  <c r="F397" i="109"/>
  <c r="F168" i="109"/>
  <c r="E181" i="109"/>
  <c r="E87" i="109"/>
  <c r="F287" i="109"/>
  <c r="F187" i="109"/>
  <c r="F309" i="109"/>
  <c r="F16" i="109"/>
  <c r="E234" i="109"/>
  <c r="E11" i="109"/>
  <c r="F105" i="109"/>
  <c r="F157" i="109"/>
  <c r="E191" i="109"/>
  <c r="E302" i="109"/>
  <c r="F301" i="109"/>
  <c r="F319" i="109"/>
  <c r="F17" i="109"/>
  <c r="F359" i="109"/>
  <c r="F347" i="109"/>
  <c r="E289" i="109"/>
  <c r="E73" i="109"/>
  <c r="F285" i="109"/>
  <c r="E22" i="109"/>
  <c r="F164" i="109"/>
  <c r="E266" i="109"/>
  <c r="F260" i="109"/>
  <c r="F262" i="109"/>
  <c r="F163" i="109"/>
  <c r="F205" i="109"/>
  <c r="F129" i="109"/>
  <c r="F132" i="109"/>
  <c r="E187" i="109"/>
  <c r="F139" i="109"/>
  <c r="F316" i="109"/>
  <c r="E207" i="109"/>
  <c r="E217" i="109"/>
  <c r="E111" i="109"/>
  <c r="E133" i="109"/>
  <c r="F393" i="109"/>
  <c r="E384" i="109"/>
  <c r="E232" i="109"/>
  <c r="F322" i="109"/>
  <c r="F368" i="109"/>
  <c r="E75" i="109"/>
  <c r="F22" i="109"/>
  <c r="F57" i="109"/>
  <c r="E198" i="109"/>
  <c r="E333" i="109"/>
  <c r="F140" i="109"/>
  <c r="F177" i="109"/>
  <c r="E18" i="109"/>
  <c r="F297" i="109"/>
  <c r="F251" i="109"/>
  <c r="E359" i="109"/>
  <c r="F311" i="109"/>
  <c r="F278" i="109"/>
  <c r="E45" i="109"/>
  <c r="E14" i="109"/>
  <c r="F269" i="109"/>
  <c r="F158" i="109"/>
  <c r="E355" i="109"/>
  <c r="E15" i="109"/>
  <c r="F176" i="109"/>
  <c r="E74" i="109"/>
  <c r="E112" i="109"/>
  <c r="F391" i="109"/>
  <c r="E278" i="109"/>
  <c r="E202" i="109"/>
  <c r="E291" i="109"/>
  <c r="F326" i="109"/>
  <c r="F352" i="109"/>
  <c r="E174" i="109"/>
  <c r="E338" i="109"/>
  <c r="E268" i="109"/>
  <c r="E84" i="109"/>
  <c r="F147" i="109"/>
  <c r="F214" i="109"/>
  <c r="F345" i="109"/>
  <c r="F356" i="109"/>
  <c r="E257" i="109"/>
  <c r="E139" i="109"/>
  <c r="E281" i="109"/>
  <c r="E251" i="109"/>
  <c r="F289" i="109"/>
  <c r="E390" i="109"/>
  <c r="E182" i="109"/>
  <c r="F236" i="109"/>
  <c r="F120" i="109"/>
  <c r="E146" i="109"/>
  <c r="F159" i="109"/>
  <c r="F224" i="109"/>
  <c r="F192" i="109"/>
  <c r="E113" i="109"/>
  <c r="E369" i="109"/>
  <c r="F30" i="109"/>
  <c r="F308" i="109"/>
  <c r="E16" i="109"/>
  <c r="F362" i="109"/>
  <c r="E185" i="109"/>
  <c r="F355" i="109"/>
  <c r="F221" i="109"/>
  <c r="E99" i="109"/>
  <c r="F144" i="109"/>
  <c r="F296" i="109"/>
  <c r="E70" i="109"/>
  <c r="E247" i="109"/>
  <c r="E222" i="109"/>
  <c r="F148" i="109"/>
  <c r="E33" i="109"/>
  <c r="E225" i="109"/>
  <c r="F12" i="109"/>
  <c r="E55" i="109"/>
  <c r="E354" i="109"/>
  <c r="E353" i="109"/>
  <c r="F357" i="109"/>
  <c r="E193" i="109"/>
  <c r="E395" i="109"/>
  <c r="F318" i="109"/>
  <c r="F142" i="109"/>
  <c r="F286" i="109"/>
  <c r="E334" i="109"/>
  <c r="F390" i="109"/>
  <c r="E184" i="109"/>
  <c r="E388" i="109"/>
  <c r="E117" i="109"/>
  <c r="E161" i="109"/>
  <c r="E324" i="109"/>
  <c r="F314" i="109"/>
  <c r="E315" i="109"/>
  <c r="F88" i="109"/>
  <c r="F381" i="109"/>
  <c r="E40" i="109"/>
  <c r="F376" i="109"/>
  <c r="F60" i="109"/>
  <c r="E244" i="109"/>
  <c r="E213" i="109"/>
  <c r="F348" i="109"/>
  <c r="E27" i="109"/>
  <c r="F134" i="109"/>
  <c r="E173" i="109"/>
  <c r="F122" i="109"/>
  <c r="E170" i="109"/>
  <c r="F56" i="109"/>
  <c r="F190" i="109"/>
  <c r="E118" i="109"/>
  <c r="F89" i="109"/>
  <c r="E120" i="109"/>
  <c r="F174" i="109"/>
  <c r="F74" i="109"/>
  <c r="E373" i="109"/>
  <c r="F292" i="109"/>
  <c r="E236" i="109"/>
  <c r="E287" i="109"/>
  <c r="E208" i="109"/>
  <c r="E346" i="109"/>
  <c r="E42" i="109"/>
  <c r="E228" i="109"/>
  <c r="E93" i="109"/>
  <c r="F191" i="109"/>
  <c r="E219" i="109"/>
  <c r="E348" i="109"/>
  <c r="E109" i="109"/>
  <c r="F392" i="109"/>
  <c r="F245" i="109"/>
  <c r="F138" i="109"/>
  <c r="F183" i="109"/>
  <c r="E357" i="109"/>
  <c r="F44" i="109"/>
  <c r="E206" i="109"/>
  <c r="F358" i="109"/>
  <c r="F62" i="109"/>
  <c r="F72" i="109"/>
  <c r="F396" i="109"/>
  <c r="E106" i="109"/>
  <c r="E351" i="109"/>
  <c r="F239" i="109"/>
  <c r="F232" i="109"/>
  <c r="E29" i="109"/>
  <c r="F277" i="109"/>
  <c r="F377" i="109"/>
  <c r="F102" i="109"/>
  <c r="F146" i="109"/>
  <c r="E319" i="109"/>
  <c r="F281" i="109"/>
  <c r="E64" i="109"/>
  <c r="E145" i="109"/>
  <c r="F242" i="109"/>
  <c r="E52" i="109"/>
  <c r="F75" i="109"/>
  <c r="E92" i="109"/>
  <c r="E61" i="109"/>
  <c r="F263" i="109"/>
  <c r="F84" i="109"/>
  <c r="F372" i="109"/>
  <c r="E389" i="109"/>
  <c r="F248" i="109"/>
  <c r="F178" i="109"/>
  <c r="F321" i="109"/>
  <c r="E212" i="109"/>
  <c r="E151" i="109"/>
  <c r="E365" i="109"/>
  <c r="E349" i="109"/>
  <c r="E53" i="109"/>
  <c r="F71" i="109"/>
  <c r="F268" i="109"/>
  <c r="F65" i="109"/>
  <c r="E54" i="109"/>
  <c r="F209" i="109"/>
  <c r="E39" i="109"/>
  <c r="E78" i="109"/>
  <c r="F63" i="109"/>
  <c r="F59" i="109"/>
  <c r="E327" i="109"/>
  <c r="E282" i="109"/>
  <c r="E265" i="109"/>
  <c r="E307" i="109"/>
  <c r="F317" i="109"/>
  <c r="E23" i="109"/>
  <c r="E59" i="109"/>
  <c r="F34" i="109"/>
  <c r="E280" i="109"/>
  <c r="E37" i="109"/>
  <c r="E322" i="109"/>
  <c r="F43" i="109"/>
  <c r="E275" i="109"/>
  <c r="E19" i="109"/>
  <c r="F218" i="109"/>
  <c r="E350" i="109"/>
  <c r="E204" i="109"/>
  <c r="E175" i="109"/>
  <c r="F141" i="109"/>
  <c r="F82" i="109"/>
  <c r="E386" i="109"/>
  <c r="E299" i="109"/>
  <c r="E330" i="109"/>
  <c r="F217" i="109"/>
  <c r="F385" i="109"/>
  <c r="F66" i="109"/>
  <c r="F323" i="109"/>
  <c r="F225" i="109"/>
  <c r="E172" i="109"/>
  <c r="F389" i="109"/>
  <c r="F171" i="109"/>
  <c r="F231" i="109"/>
  <c r="E58" i="109"/>
  <c r="F31" i="109"/>
  <c r="E66" i="109"/>
  <c r="F113" i="109"/>
  <c r="F339" i="109"/>
  <c r="F154" i="109"/>
  <c r="E290" i="109"/>
  <c r="F18" i="109"/>
  <c r="E241" i="109"/>
  <c r="F91" i="109"/>
  <c r="F143" i="109"/>
  <c r="F257" i="109"/>
  <c r="F70" i="109"/>
  <c r="F103" i="109"/>
  <c r="E321" i="109"/>
  <c r="E21" i="109"/>
  <c r="F258" i="109"/>
  <c r="F340" i="109"/>
  <c r="E137" i="109"/>
  <c r="E272" i="109"/>
  <c r="F46" i="109"/>
  <c r="E114" i="109"/>
  <c r="F294" i="109"/>
  <c r="E339" i="109"/>
  <c r="E24" i="109"/>
  <c r="F117" i="109"/>
  <c r="E231" i="109"/>
  <c r="F335" i="109"/>
  <c r="F28" i="109"/>
  <c r="F40" i="109"/>
  <c r="E249" i="109"/>
  <c r="E57" i="109"/>
  <c r="E273" i="109"/>
  <c r="E68" i="109"/>
  <c r="F222" i="109"/>
  <c r="E142" i="109"/>
  <c r="E121" i="109"/>
  <c r="F300" i="109"/>
  <c r="E60" i="109"/>
  <c r="E71" i="109"/>
  <c r="F35" i="109"/>
  <c r="E235" i="109"/>
  <c r="E246" i="109"/>
  <c r="F123" i="109"/>
  <c r="E267" i="109"/>
  <c r="F293" i="109"/>
  <c r="F101" i="109"/>
  <c r="E317" i="109"/>
  <c r="F135" i="109"/>
  <c r="F369" i="109"/>
  <c r="F375" i="109"/>
  <c r="E245" i="109"/>
  <c r="E96" i="109"/>
  <c r="E296" i="109"/>
  <c r="E248" i="109"/>
  <c r="E374" i="109"/>
  <c r="F280" i="109"/>
  <c r="F305" i="109"/>
  <c r="F128" i="109"/>
  <c r="F229" i="109"/>
  <c r="F371" i="109"/>
  <c r="F315" i="109"/>
  <c r="F47" i="109"/>
  <c r="F394" i="109"/>
  <c r="E376" i="109"/>
  <c r="F45" i="109"/>
  <c r="E194" i="109"/>
  <c r="E108" i="109"/>
  <c r="E186" i="109"/>
  <c r="F233" i="109"/>
  <c r="F276" i="109"/>
  <c r="E336" i="109"/>
  <c r="F25" i="109"/>
  <c r="E221" i="109"/>
  <c r="E345" i="109"/>
  <c r="F67" i="109"/>
  <c r="F23" i="109"/>
  <c r="E76" i="109"/>
  <c r="F370" i="109"/>
  <c r="E10" i="109"/>
  <c r="F334" i="109"/>
  <c r="F39" i="109"/>
  <c r="E178" i="109"/>
  <c r="F240" i="109"/>
  <c r="F265" i="109"/>
  <c r="E123" i="109"/>
  <c r="F98" i="109"/>
  <c r="F184" i="109"/>
  <c r="F145" i="109"/>
  <c r="E140" i="109"/>
  <c r="F298" i="109"/>
  <c r="F253" i="109"/>
  <c r="F363" i="109"/>
  <c r="F365" i="109"/>
  <c r="E311" i="109"/>
  <c r="E387" i="109"/>
  <c r="E49" i="109"/>
  <c r="F106" i="109"/>
  <c r="F193" i="109"/>
  <c r="E254" i="109"/>
  <c r="E32" i="109"/>
  <c r="E356" i="109"/>
  <c r="F87" i="109"/>
  <c r="F291" i="109"/>
  <c r="E240" i="109"/>
  <c r="E197" i="109"/>
  <c r="E332" i="109"/>
  <c r="F33" i="109"/>
  <c r="F250" i="109"/>
  <c r="E38" i="109"/>
  <c r="F131" i="109"/>
  <c r="F92" i="109"/>
  <c r="F58" i="109"/>
  <c r="F151" i="109"/>
  <c r="F114" i="109"/>
  <c r="F97" i="109"/>
  <c r="E380" i="109"/>
  <c r="E328" i="109"/>
  <c r="E17" i="109"/>
  <c r="E303" i="109"/>
  <c r="F169" i="109"/>
  <c r="F118" i="109"/>
  <c r="E36" i="109"/>
  <c r="E91" i="109"/>
  <c r="F29" i="109"/>
  <c r="F68" i="109"/>
  <c r="F398" i="109"/>
  <c r="F364" i="109"/>
  <c r="F81" i="109"/>
  <c r="F42" i="109"/>
  <c r="E195" i="109"/>
  <c r="F208" i="109"/>
  <c r="F361" i="109"/>
  <c r="E226" i="109"/>
  <c r="E218" i="109"/>
  <c r="F329" i="109"/>
  <c r="E88" i="109"/>
  <c r="E201" i="109"/>
  <c r="E396" i="109"/>
  <c r="F382" i="109"/>
  <c r="E243" i="109"/>
  <c r="E394" i="109"/>
  <c r="F237" i="109"/>
  <c r="E31" i="109"/>
  <c r="F351" i="109"/>
  <c r="F133" i="109"/>
  <c r="F49" i="109"/>
  <c r="F384" i="109"/>
  <c r="F189" i="109"/>
  <c r="F343" i="109"/>
  <c r="E148" i="109"/>
  <c r="E260" i="109"/>
  <c r="E329" i="109"/>
  <c r="F264" i="109"/>
  <c r="F127" i="109"/>
  <c r="F116" i="109"/>
  <c r="F152" i="109"/>
  <c r="E344" i="109"/>
  <c r="E292" i="109"/>
  <c r="E297" i="109"/>
  <c r="F324" i="109"/>
  <c r="E102" i="109"/>
  <c r="F304" i="109"/>
  <c r="E147" i="109"/>
  <c r="E229" i="109"/>
  <c r="F83" i="109"/>
  <c r="F78" i="109"/>
  <c r="F51" i="109"/>
  <c r="F331" i="109"/>
  <c r="E262" i="109"/>
  <c r="F337" i="109"/>
  <c r="F199" i="109"/>
  <c r="E134" i="109"/>
  <c r="F266" i="109"/>
  <c r="E215" i="109"/>
  <c r="F312" i="109"/>
  <c r="F255" i="109"/>
  <c r="E276" i="109"/>
  <c r="E154" i="109"/>
  <c r="E136" i="109"/>
  <c r="F94" i="109"/>
  <c r="F10" i="109"/>
  <c r="F388" i="109"/>
  <c r="E397" i="109"/>
  <c r="C400" i="109"/>
  <c r="E298" i="109"/>
  <c r="F299" i="109"/>
  <c r="E168" i="109"/>
  <c r="E269" i="109"/>
  <c r="F200" i="109"/>
  <c r="E294" i="109"/>
  <c r="E26" i="109"/>
  <c r="F109" i="109"/>
  <c r="F20" i="109"/>
  <c r="F181" i="109"/>
  <c r="E264" i="109"/>
  <c r="F50" i="109"/>
  <c r="E90" i="109"/>
  <c r="F380" i="109"/>
  <c r="E44" i="109"/>
  <c r="F275" i="109"/>
  <c r="F73" i="109"/>
  <c r="F108" i="109"/>
  <c r="F85" i="109"/>
  <c r="F202" i="109"/>
  <c r="E316" i="109"/>
  <c r="E227" i="109"/>
  <c r="E335" i="109"/>
  <c r="F173" i="109"/>
  <c r="E104" i="109"/>
  <c r="F150" i="109"/>
  <c r="E256" i="109"/>
  <c r="F350" i="109"/>
  <c r="E362" i="109"/>
  <c r="E129" i="109"/>
  <c r="E13" i="109"/>
  <c r="E209" i="109"/>
  <c r="F366" i="109"/>
  <c r="E364" i="109"/>
  <c r="E293" i="109"/>
  <c r="E30" i="109"/>
  <c r="E392" i="109"/>
  <c r="F223" i="109"/>
  <c r="E216" i="109"/>
  <c r="F259" i="109"/>
  <c r="F272" i="109"/>
  <c r="E124" i="109"/>
  <c r="F196" i="109"/>
  <c r="E115" i="109"/>
  <c r="F295" i="109"/>
  <c r="F160" i="109"/>
  <c r="E309" i="109"/>
  <c r="F26" i="109"/>
  <c r="F247" i="109"/>
  <c r="E375" i="109"/>
  <c r="E393" i="109"/>
  <c r="E171" i="109"/>
  <c r="E160" i="109"/>
  <c r="E323" i="109"/>
  <c r="E383" i="109"/>
  <c r="E47" i="109"/>
  <c r="E343" i="109"/>
  <c r="E377" i="109"/>
  <c r="E127" i="109"/>
  <c r="E271" i="109"/>
  <c r="E385" i="109"/>
  <c r="F330" i="109"/>
  <c r="F346" i="109"/>
  <c r="E141" i="109"/>
  <c r="E98" i="109"/>
  <c r="E341" i="109"/>
  <c r="E97" i="109"/>
  <c r="F306" i="109"/>
  <c r="E105" i="109"/>
  <c r="F395" i="109"/>
  <c r="F307" i="109"/>
  <c r="F165" i="109"/>
  <c r="F235" i="109"/>
  <c r="E398" i="109"/>
  <c r="E274" i="109"/>
  <c r="E200" i="109"/>
  <c r="F161" i="109"/>
  <c r="E210" i="109"/>
  <c r="E132" i="109"/>
  <c r="F124" i="109"/>
  <c r="F156" i="109"/>
  <c r="F336" i="109"/>
  <c r="E80" i="109"/>
  <c r="F313" i="109"/>
  <c r="E284" i="109"/>
  <c r="E83" i="109"/>
  <c r="F274" i="109"/>
  <c r="F383" i="109"/>
  <c r="E382" i="109"/>
  <c r="E400" i="109"/>
  <c r="F32" i="101"/>
  <c r="J32" i="101" l="1"/>
  <c r="C32" i="102" s="1"/>
  <c r="F32" i="102" l="1"/>
  <c r="J32" i="102" l="1"/>
  <c r="C32" i="103" s="1"/>
  <c r="F32" i="103" l="1"/>
  <c r="J32" i="103" l="1"/>
  <c r="C32" i="104" s="1"/>
  <c r="F32" i="104" l="1"/>
  <c r="J32" i="104" l="1"/>
  <c r="C32" i="105" s="1"/>
  <c r="F32" i="105" l="1"/>
  <c r="J32" i="105" l="1"/>
  <c r="H29" i="109" a="1"/>
  <c r="E324" i="38" a="1"/>
  <c r="G262" i="109" a="1"/>
  <c r="G310" i="109" a="1"/>
  <c r="E143" i="38" a="1"/>
  <c r="L132" i="38" a="1"/>
  <c r="D103" i="38" a="1"/>
  <c r="E307" i="38" a="1"/>
  <c r="J61" i="109" a="1"/>
  <c r="I64" i="109" a="1"/>
  <c r="H115" i="109" a="1"/>
  <c r="G148" i="109" a="1"/>
  <c r="H104" i="109" a="1"/>
  <c r="H329" i="109" a="1"/>
  <c r="J236" i="109" a="1"/>
  <c r="E249" i="38" a="1"/>
  <c r="D289" i="38" a="1"/>
  <c r="G309" i="109" a="1"/>
  <c r="G117" i="109" a="1"/>
  <c r="J152" i="109" a="1"/>
  <c r="D304" i="38" a="1"/>
  <c r="H194" i="109" a="1"/>
  <c r="G202" i="109" a="1"/>
  <c r="G354" i="109" a="1"/>
  <c r="G258" i="109" a="1"/>
  <c r="E171" i="38" a="1"/>
  <c r="I381" i="109" a="1"/>
  <c r="H138" i="109" a="1"/>
  <c r="G337" i="38" a="1"/>
  <c r="H137" i="109" a="1"/>
  <c r="E193" i="38" a="1"/>
  <c r="I347" i="38" a="1"/>
  <c r="I312" i="38" a="1"/>
  <c r="J254" i="109" a="1"/>
  <c r="G384" i="109" a="1"/>
  <c r="E125" i="38" a="1"/>
  <c r="I65" i="109" a="1"/>
  <c r="I249" i="38" a="1"/>
  <c r="I71" i="109" a="1"/>
  <c r="E270" i="38" a="1"/>
  <c r="H218" i="109" a="1"/>
  <c r="G141" i="109" a="1"/>
  <c r="G260" i="109" a="1"/>
  <c r="H81" i="109" a="1"/>
  <c r="G72" i="109" a="1"/>
  <c r="I63" i="38" a="1"/>
  <c r="H358" i="109" a="1"/>
  <c r="L262" i="38" a="1"/>
  <c r="J186" i="109" a="1"/>
  <c r="G320" i="109" a="1"/>
  <c r="G274" i="38" a="1"/>
  <c r="G30" i="109" a="1"/>
  <c r="H230" i="109" a="1"/>
  <c r="I70" i="38" a="1"/>
  <c r="G356" i="38" a="1"/>
  <c r="H341" i="109" a="1"/>
  <c r="L54" i="38" a="1"/>
  <c r="H281" i="109" a="1"/>
  <c r="H211" i="109" a="1"/>
  <c r="G84" i="109" a="1"/>
  <c r="H103" i="109" a="1"/>
  <c r="H392" i="109" a="1"/>
  <c r="I261" i="109" a="1"/>
  <c r="G383" i="109" a="1"/>
  <c r="G227" i="109" a="1"/>
  <c r="G225" i="109" a="1"/>
  <c r="H98" i="109" a="1"/>
  <c r="I98" i="38" a="1"/>
  <c r="E178" i="38" a="1"/>
  <c r="I297" i="38" a="1"/>
  <c r="G300" i="38" a="1"/>
  <c r="G170" i="38" a="1"/>
  <c r="G159" i="109" a="1"/>
  <c r="G371" i="109" a="1"/>
  <c r="H235" i="109" a="1"/>
  <c r="G23" i="109" a="1"/>
  <c r="G226" i="109" a="1"/>
  <c r="H49" i="109" a="1"/>
  <c r="G352" i="38" a="1"/>
  <c r="G97" i="109" a="1"/>
  <c r="H166" i="109" a="1"/>
  <c r="J280" i="109" a="1"/>
  <c r="G113" i="38" a="1"/>
  <c r="H276" i="109" a="1"/>
  <c r="H153" i="109" a="1"/>
  <c r="G324" i="109" a="1"/>
  <c r="L101" i="38" a="1"/>
  <c r="L291" i="38" a="1"/>
  <c r="I147" i="109" a="1"/>
  <c r="G312" i="109" a="1"/>
  <c r="H74" i="109" a="1"/>
  <c r="I57" i="109" a="1"/>
  <c r="G326" i="38" a="1"/>
  <c r="E46" i="38" a="1"/>
  <c r="I117" i="38" a="1"/>
  <c r="E131" i="38" a="1"/>
  <c r="G31" i="109" a="1"/>
  <c r="G352" i="109" a="1"/>
  <c r="G376" i="38" a="1"/>
  <c r="I344" i="38" a="1"/>
  <c r="D288" i="38" a="1"/>
  <c r="I190" i="38" a="1"/>
  <c r="G81" i="109" a="1"/>
  <c r="I265" i="109" a="1"/>
  <c r="E115" i="38" a="1"/>
  <c r="G79" i="109" a="1"/>
  <c r="G363" i="109" a="1"/>
  <c r="G381" i="109" a="1"/>
  <c r="G96" i="109" a="1"/>
  <c r="G355" i="109" a="1"/>
  <c r="G398" i="109" a="1"/>
  <c r="G176" i="109" a="1"/>
  <c r="G340" i="109" a="1"/>
  <c r="L108" i="38" a="1"/>
  <c r="I216" i="38" a="1"/>
  <c r="G49" i="109" a="1"/>
  <c r="I245" i="38" a="1"/>
  <c r="L133" i="38" a="1"/>
  <c r="H375" i="109" a="1"/>
  <c r="L21" i="38" a="1"/>
  <c r="L9" i="38" a="1"/>
  <c r="H66" i="109" a="1"/>
  <c r="L269" i="38" a="1"/>
  <c r="H344" i="109" a="1"/>
  <c r="J227" i="109" a="1"/>
  <c r="L242" i="38" a="1"/>
  <c r="E369" i="38" a="1"/>
  <c r="E388" i="38" a="1"/>
  <c r="G358" i="109" a="1"/>
  <c r="G318" i="109" a="1"/>
  <c r="D326" i="38" a="1"/>
  <c r="I244" i="38" a="1"/>
  <c r="H133" i="109" a="1"/>
  <c r="H272" i="109" a="1"/>
  <c r="J324" i="109" a="1"/>
  <c r="D295" i="38" a="1"/>
  <c r="D48" i="38" a="1"/>
  <c r="D221" i="38" a="1"/>
  <c r="G325" i="109" a="1"/>
  <c r="H289" i="109" a="1"/>
  <c r="H161" i="109" a="1"/>
  <c r="I12" i="109" a="1"/>
  <c r="G328" i="109" a="1"/>
  <c r="G15" i="109" a="1"/>
  <c r="E292" i="38" a="1"/>
  <c r="E394" i="38" a="1"/>
  <c r="I346" i="38" a="1"/>
  <c r="L38" i="38" a="1"/>
  <c r="G349" i="109" a="1"/>
  <c r="G277" i="109" a="1"/>
  <c r="G235" i="38" a="1"/>
  <c r="L47" i="38" a="1"/>
  <c r="G376" i="109" a="1"/>
  <c r="H33" i="109" a="1"/>
  <c r="G63" i="109" a="1"/>
  <c r="H328" i="109" a="1"/>
  <c r="G219" i="109" a="1"/>
  <c r="E201" i="38" a="1"/>
  <c r="H262" i="109" a="1"/>
  <c r="G281" i="109" a="1"/>
  <c r="H91" i="109" a="1"/>
  <c r="I232" i="38" a="1"/>
  <c r="H147" i="109" a="1"/>
  <c r="E330" i="38" a="1"/>
  <c r="L191" i="38" a="1"/>
  <c r="G266" i="109" a="1"/>
  <c r="I343" i="38" a="1"/>
  <c r="E53" i="38" a="1"/>
  <c r="J316" i="109" a="1"/>
  <c r="G28" i="109" a="1"/>
  <c r="J343" i="109" a="1"/>
  <c r="E221" i="38" a="1"/>
  <c r="G335" i="38" a="1"/>
  <c r="J336" i="109" a="1"/>
  <c r="I106" i="109" a="1"/>
  <c r="I390" i="38" a="1"/>
  <c r="H302" i="109" a="1"/>
  <c r="I54" i="109" a="1"/>
  <c r="I173" i="109" a="1"/>
  <c r="G127" i="38" a="1"/>
  <c r="H315" i="109" a="1"/>
  <c r="G379" i="109" a="1"/>
  <c r="G247" i="109" a="1"/>
  <c r="J215" i="109" a="1"/>
  <c r="H159" i="109" a="1"/>
  <c r="D378" i="38" a="1"/>
  <c r="H149" i="109" a="1"/>
  <c r="G345" i="109" a="1"/>
  <c r="H282" i="109" a="1"/>
  <c r="E284" i="38" a="1"/>
  <c r="J34" i="109" a="1"/>
  <c r="G335" i="109" a="1"/>
  <c r="G319" i="109" a="1"/>
  <c r="G143" i="109" a="1"/>
  <c r="G319" i="38" a="1"/>
  <c r="E185" i="38" a="1"/>
  <c r="H75" i="109" a="1"/>
  <c r="H311" i="109" a="1"/>
  <c r="G115" i="109" a="1"/>
  <c r="E19" i="38" a="1"/>
  <c r="J233" i="109" a="1"/>
  <c r="G241" i="109" a="1"/>
  <c r="H170" i="109" a="1"/>
  <c r="J225" i="109" a="1"/>
  <c r="J105" i="109" a="1"/>
  <c r="I22" i="38" a="1"/>
  <c r="H90" i="109" a="1"/>
  <c r="J303" i="109" a="1"/>
  <c r="G339" i="109" a="1"/>
  <c r="G334" i="109" a="1"/>
  <c r="E370" i="38" a="1"/>
  <c r="D328" i="38" a="1"/>
  <c r="G207" i="109" a="1"/>
  <c r="G300" i="109" a="1"/>
  <c r="H109" i="109" a="1"/>
  <c r="I228" i="38" a="1"/>
  <c r="L151" i="38" a="1"/>
  <c r="L127" i="38" a="1"/>
  <c r="D301" i="38" a="1"/>
  <c r="D128" i="38" a="1"/>
  <c r="G292" i="38" a="1"/>
  <c r="G359" i="109" a="1"/>
  <c r="I231" i="109" a="1"/>
  <c r="H232" i="109" a="1"/>
  <c r="D393" i="38" a="1"/>
  <c r="H130" i="109" a="1"/>
  <c r="H124" i="109" a="1"/>
  <c r="G9" i="109" a="1"/>
  <c r="H225" i="109" a="1"/>
  <c r="G198" i="109" a="1"/>
  <c r="H219" i="109" a="1"/>
  <c r="D293" i="38" a="1"/>
  <c r="H162" i="109" a="1"/>
  <c r="H212" i="109" a="1"/>
  <c r="I378" i="109" a="1"/>
  <c r="L76" i="38" a="1"/>
  <c r="I211" i="109" a="1"/>
  <c r="G154" i="109" a="1"/>
  <c r="G156" i="109" a="1"/>
  <c r="H100" i="109" a="1"/>
  <c r="D307" i="38" a="1"/>
  <c r="G199" i="109" a="1"/>
  <c r="L335" i="38" a="1"/>
  <c r="G331" i="109" a="1"/>
  <c r="E293" i="38" a="1"/>
  <c r="J46" i="109" a="1"/>
  <c r="G72" i="38" a="1"/>
  <c r="L147" i="38" a="1"/>
  <c r="G74" i="109" a="1"/>
  <c r="E124" i="38" a="1"/>
  <c r="J44" i="109" a="1"/>
  <c r="H396" i="109" a="1"/>
  <c r="G24" i="109" a="1"/>
  <c r="G16" i="109" a="1"/>
  <c r="H330" i="109" a="1"/>
  <c r="E136" i="38" a="1"/>
  <c r="G35" i="109" a="1"/>
  <c r="G255" i="109" a="1"/>
  <c r="D97" i="38" a="1"/>
  <c r="E387" i="38" a="1"/>
  <c r="G280" i="109" a="1"/>
  <c r="H290" i="109" a="1"/>
  <c r="H174" i="109" a="1"/>
  <c r="G47" i="38" a="1"/>
  <c r="L16" i="38" a="1"/>
  <c r="H111" i="109" a="1"/>
  <c r="G315" i="109" a="1"/>
  <c r="E39" i="38" a="1"/>
  <c r="G173" i="38" a="1"/>
  <c r="G275" i="38" a="1"/>
  <c r="I231" i="38" a="1"/>
  <c r="I282" i="38" a="1"/>
  <c r="I72" i="109" a="1"/>
  <c r="G385" i="109" a="1"/>
  <c r="H240" i="109" a="1"/>
  <c r="D151" i="38" a="1"/>
  <c r="H215" i="109" a="1"/>
  <c r="H295" i="109" a="1"/>
  <c r="H275" i="109" a="1"/>
  <c r="G245" i="38" a="1"/>
  <c r="I275" i="38" a="1"/>
  <c r="J11" i="109" a="1"/>
  <c r="H325" i="109" a="1"/>
  <c r="H193" i="109" a="1"/>
  <c r="H340" i="109" a="1"/>
  <c r="H236" i="109" a="1"/>
  <c r="G48" i="109" a="1"/>
  <c r="G231" i="109" a="1"/>
  <c r="G55" i="109" a="1"/>
  <c r="G139" i="109" a="1"/>
  <c r="E392" i="38" a="1"/>
  <c r="D283" i="38" a="1"/>
  <c r="G297" i="109" a="1"/>
  <c r="G267" i="109" a="1"/>
  <c r="J269" i="109" a="1"/>
  <c r="H216" i="109" a="1"/>
  <c r="G107" i="109" a="1"/>
  <c r="G90" i="109" a="1"/>
  <c r="G287" i="109" a="1"/>
  <c r="I357" i="109" a="1"/>
  <c r="J394" i="109" a="1"/>
  <c r="L61" i="38" a="1"/>
  <c r="D380" i="38" a="1"/>
  <c r="G252" i="109" a="1"/>
  <c r="G123" i="109" a="1"/>
  <c r="I34" i="109" a="1"/>
  <c r="G295" i="109" a="1"/>
  <c r="G244" i="109" a="1"/>
  <c r="G70" i="109" a="1"/>
  <c r="H387" i="109" a="1"/>
  <c r="J380" i="109" a="1"/>
  <c r="L334" i="38" a="1"/>
  <c r="I334" i="38" a="1"/>
  <c r="G68" i="109" a="1"/>
  <c r="D334" i="38" a="1"/>
  <c r="E72" i="38" a="1"/>
  <c r="I253" i="109" a="1"/>
  <c r="G367" i="109" a="1"/>
  <c r="G27" i="109" a="1"/>
  <c r="I338" i="109" a="1"/>
  <c r="G370" i="38" a="1"/>
  <c r="I292" i="109" a="1"/>
  <c r="G130" i="109" a="1"/>
  <c r="J88" i="109" a="1"/>
  <c r="G64" i="109" a="1"/>
  <c r="H362" i="109" a="1"/>
  <c r="I151" i="38" a="1"/>
  <c r="G377" i="109" a="1"/>
  <c r="G106" i="109" a="1"/>
  <c r="J80" i="109" a="1"/>
  <c r="J334" i="109" a="1"/>
  <c r="H316" i="109" a="1"/>
  <c r="I162" i="38" a="1"/>
  <c r="H306" i="109" a="1"/>
  <c r="L109" i="38" a="1"/>
  <c r="I364" i="109" a="1"/>
  <c r="H79" i="109" a="1"/>
  <c r="L306" i="38" a="1"/>
  <c r="J322" i="109" a="1"/>
  <c r="H359" i="109" a="1"/>
  <c r="G145" i="38" a="1"/>
  <c r="H318" i="109" a="1"/>
  <c r="G395" i="109" a="1"/>
  <c r="L282" i="38" a="1"/>
  <c r="D375" i="38" a="1"/>
  <c r="H191" i="109" a="1"/>
  <c r="I330" i="38" a="1"/>
  <c r="H320" i="109" a="1"/>
  <c r="D120" i="38" a="1"/>
  <c r="J199" i="109" a="1"/>
  <c r="G57" i="38" a="1"/>
  <c r="D267" i="38" a="1"/>
  <c r="J53" i="109" a="1"/>
  <c r="G51" i="109" a="1"/>
  <c r="I221" i="38" a="1"/>
  <c r="E338" i="38" a="1"/>
  <c r="I243" i="109" a="1"/>
  <c r="I327" i="38" a="1"/>
  <c r="I88" i="38" a="1"/>
  <c r="D39" i="38" a="1"/>
  <c r="I11" i="109" a="1"/>
  <c r="G36" i="109" a="1"/>
  <c r="L331" i="38" a="1"/>
  <c r="E358" i="38" a="1"/>
  <c r="J98" i="109" a="1"/>
  <c r="G192" i="109" a="1"/>
  <c r="H214" i="109" a="1"/>
  <c r="H52" i="109" a="1"/>
  <c r="L60" i="38" a="1"/>
  <c r="G103" i="109" a="1"/>
  <c r="I108" i="109" a="1"/>
  <c r="H105" i="109" a="1"/>
  <c r="E339" i="38" a="1"/>
  <c r="G181" i="38" a="1"/>
  <c r="I9" i="109" a="1"/>
  <c r="L199" i="38" a="1"/>
  <c r="H182" i="109" a="1"/>
  <c r="G222" i="109" a="1"/>
  <c r="I51" i="38" a="1"/>
  <c r="I149" i="38" a="1"/>
  <c r="G82" i="109" a="1"/>
  <c r="D66" i="38" a="1"/>
  <c r="L299" i="38" a="1"/>
  <c r="H129" i="109" a="1"/>
  <c r="H364" i="109" a="1"/>
  <c r="L125" i="38" a="1"/>
  <c r="L325" i="38" a="1"/>
  <c r="H73" i="109" a="1"/>
  <c r="G261" i="109" a="1"/>
  <c r="H238" i="109" a="1"/>
  <c r="I103" i="109" a="1"/>
  <c r="J250" i="109" a="1"/>
  <c r="H370" i="109" a="1"/>
  <c r="H178" i="109" a="1"/>
  <c r="E216" i="38" a="1"/>
  <c r="L32" i="38" a="1"/>
  <c r="L178" i="38" a="1"/>
  <c r="I50" i="109" a="1"/>
  <c r="G353" i="109" a="1"/>
  <c r="G169" i="38" a="1"/>
  <c r="D168" i="38" a="1"/>
  <c r="G254" i="109" a="1"/>
  <c r="J187" i="109" a="1"/>
  <c r="G179" i="38" a="1"/>
  <c r="I155" i="109" a="1"/>
  <c r="H312" i="109" a="1"/>
  <c r="I333" i="109" a="1"/>
  <c r="G155" i="109" a="1"/>
  <c r="G289" i="109" a="1"/>
  <c r="L391" i="38" a="1"/>
  <c r="G364" i="109" a="1"/>
  <c r="G216" i="109" a="1"/>
  <c r="G44" i="38" a="1"/>
  <c r="G224" i="38" a="1"/>
  <c r="E126" i="38" a="1"/>
  <c r="J102" i="109" a="1"/>
  <c r="H259" i="109" a="1"/>
  <c r="I273" i="109" a="1"/>
  <c r="L284" i="38" a="1"/>
  <c r="H78" i="109" a="1"/>
  <c r="G126" i="109" a="1"/>
  <c r="I137" i="109" a="1"/>
  <c r="D248" i="38" a="1"/>
  <c r="E317" i="38" a="1"/>
  <c r="H301" i="109" a="1"/>
  <c r="G133" i="109" a="1"/>
  <c r="J264" i="109" a="1"/>
  <c r="L163" i="38" a="1"/>
  <c r="G171" i="109" a="1"/>
  <c r="H50" i="109" a="1"/>
  <c r="H367" i="109" a="1"/>
  <c r="H188" i="109" a="1"/>
  <c r="E218" i="38" a="1"/>
  <c r="G275" i="109" a="1"/>
  <c r="G111" i="109" a="1"/>
  <c r="G134" i="109" a="1"/>
  <c r="H265" i="109" a="1"/>
  <c r="J237" i="109" a="1"/>
  <c r="G41" i="38" a="1"/>
  <c r="H89" i="109" a="1"/>
  <c r="G97" i="38" a="1"/>
  <c r="G174" i="109" a="1"/>
  <c r="E195" i="38" a="1"/>
  <c r="D320" i="38" a="1"/>
  <c r="I199" i="38" a="1"/>
  <c r="G122" i="109" a="1"/>
  <c r="H181" i="109" a="1"/>
  <c r="E282" i="38" a="1"/>
  <c r="L137" i="38" a="1"/>
  <c r="G94" i="109" a="1"/>
  <c r="G11" i="109" a="1"/>
  <c r="H300" i="109" a="1"/>
  <c r="D164" i="38" a="1"/>
  <c r="J193" i="109" a="1"/>
  <c r="L35" i="38" a="1"/>
  <c r="L223" i="38" a="1"/>
  <c r="D131" i="38" a="1"/>
  <c r="H64" i="109" a="1"/>
  <c r="G39" i="109" a="1"/>
  <c r="H108" i="109" a="1"/>
  <c r="G113" i="109" a="1"/>
  <c r="H360" i="109" a="1"/>
  <c r="I131" i="109" a="1"/>
  <c r="G78" i="38" a="1"/>
  <c r="I306" i="109" a="1"/>
  <c r="L211" i="38" a="1"/>
  <c r="D268" i="38" a="1"/>
  <c r="I295" i="109" a="1"/>
  <c r="E267" i="38" a="1"/>
  <c r="I343" i="109" a="1"/>
  <c r="H213" i="109" a="1"/>
  <c r="H231" i="109" a="1"/>
  <c r="D144" i="38" a="1"/>
  <c r="I263" i="38" a="1"/>
  <c r="L254" i="38" a="1"/>
  <c r="I251" i="109" a="1"/>
  <c r="E160" i="38" a="1"/>
  <c r="I92" i="38" a="1"/>
  <c r="H175" i="109" a="1"/>
  <c r="H342" i="109" a="1"/>
  <c r="H13" i="109" a="1"/>
  <c r="D22" i="38" a="1"/>
  <c r="L119" i="38" a="1"/>
  <c r="G389" i="109" a="1"/>
  <c r="G240" i="38" a="1"/>
  <c r="D347" i="38" a="1"/>
  <c r="D364" i="38" a="1"/>
  <c r="H294" i="109" a="1"/>
  <c r="I105" i="109" a="1"/>
  <c r="H280" i="109" a="1"/>
  <c r="G59" i="109" a="1"/>
  <c r="I145" i="109" a="1"/>
  <c r="I76" i="38" a="1"/>
  <c r="E12" i="38" a="1"/>
  <c r="D331" i="38" a="1"/>
  <c r="G307" i="38" a="1"/>
  <c r="L201" i="38" a="1"/>
  <c r="G12" i="109" a="1"/>
  <c r="H268" i="109" a="1"/>
  <c r="G327" i="109" a="1"/>
  <c r="H343" i="109" a="1"/>
  <c r="L350" i="38" a="1"/>
  <c r="H93" i="109" a="1"/>
  <c r="G374" i="109" a="1"/>
  <c r="G109" i="109" a="1"/>
  <c r="G343" i="109" a="1"/>
  <c r="L85" i="38" a="1"/>
  <c r="I162" i="109" a="1"/>
  <c r="H51" i="109" a="1"/>
  <c r="H368" i="109" a="1"/>
  <c r="H291" i="109" a="1"/>
  <c r="G225" i="38" a="1"/>
  <c r="H46" i="109" a="1"/>
  <c r="E248" i="38" a="1"/>
  <c r="D321" i="38" a="1"/>
  <c r="G115" i="38" a="1"/>
  <c r="L305" i="38" a="1"/>
  <c r="D115" i="38" a="1"/>
  <c r="G77" i="109" a="1"/>
  <c r="I92" i="109" a="1"/>
  <c r="I59" i="109" a="1"/>
  <c r="G234" i="109" a="1"/>
  <c r="E191" i="38" a="1"/>
  <c r="I9" i="38" a="1"/>
  <c r="E259" i="38" a="1"/>
  <c r="H82" i="109" a="1"/>
  <c r="D73" i="38" a="1"/>
  <c r="E322" i="38" a="1"/>
  <c r="E145" i="38" a="1"/>
  <c r="H228" i="109" a="1"/>
  <c r="L366" i="38" a="1"/>
  <c r="G132" i="109" a="1"/>
  <c r="G341" i="109" a="1"/>
  <c r="I86" i="109" a="1"/>
  <c r="G99" i="109" a="1"/>
  <c r="G137" i="109" a="1"/>
  <c r="G299" i="38" a="1"/>
  <c r="D273" i="38" a="1"/>
  <c r="L209" i="38" a="1"/>
  <c r="H97" i="109" a="1"/>
  <c r="H41" i="109" a="1"/>
  <c r="H118" i="109" a="1"/>
  <c r="G299" i="109" a="1"/>
  <c r="H86" i="109" a="1"/>
  <c r="I255" i="38" a="1"/>
  <c r="G362" i="38" a="1"/>
  <c r="I381" i="38" a="1"/>
  <c r="H255" i="109" a="1"/>
  <c r="H16" i="109" a="1"/>
  <c r="E31" i="38" a="1"/>
  <c r="E300" i="38" a="1"/>
  <c r="I27" i="109" a="1"/>
  <c r="E130" i="38" a="1"/>
  <c r="D60" i="38" a="1"/>
  <c r="H264" i="109" a="1"/>
  <c r="L377" i="38" a="1"/>
  <c r="G47" i="109" a="1"/>
  <c r="G296" i="109" a="1"/>
  <c r="D311" i="38" a="1"/>
  <c r="J261" i="109" a="1"/>
  <c r="I102" i="38" a="1"/>
  <c r="I21" i="109" a="1"/>
  <c r="H397" i="109" a="1"/>
  <c r="I46" i="38" a="1"/>
  <c r="D87" i="38" a="1"/>
  <c r="G222" i="38" a="1"/>
  <c r="G336" i="109" a="1"/>
  <c r="E384" i="38" a="1"/>
  <c r="I230" i="38" a="1"/>
  <c r="G15" i="38" a="1"/>
  <c r="G118" i="109" a="1"/>
  <c r="L138" i="38" a="1"/>
  <c r="I383" i="38" a="1"/>
  <c r="H346" i="109" a="1"/>
  <c r="G184" i="109" a="1"/>
  <c r="H107" i="109" a="1"/>
  <c r="G185" i="109" a="1"/>
  <c r="G342" i="38" a="1"/>
  <c r="G200" i="109" a="1"/>
  <c r="I186" i="109" a="1"/>
  <c r="L121" i="38" a="1"/>
  <c r="J245" i="109" a="1"/>
  <c r="I146" i="38" a="1"/>
  <c r="D396" i="38" a="1"/>
  <c r="I347" i="109" a="1"/>
  <c r="G105" i="109" a="1"/>
  <c r="G360" i="109" a="1"/>
  <c r="H35" i="109" a="1"/>
  <c r="G288" i="109" a="1"/>
  <c r="G330" i="109" a="1"/>
  <c r="H44" i="109" a="1"/>
  <c r="L213" i="38" a="1"/>
  <c r="G206" i="109" a="1"/>
  <c r="H324" i="109" a="1"/>
  <c r="H393" i="109" a="1"/>
  <c r="I53" i="38" a="1"/>
  <c r="G293" i="38" a="1"/>
  <c r="H32" i="109" a="1"/>
  <c r="G270" i="109" a="1"/>
  <c r="G129" i="109" a="1"/>
  <c r="G249" i="109" a="1"/>
  <c r="D384" i="38" a="1"/>
  <c r="G273" i="109" a="1"/>
  <c r="L92" i="38" a="1"/>
  <c r="E45" i="38" a="1"/>
  <c r="G10" i="109" a="1"/>
  <c r="H173" i="109" a="1"/>
  <c r="G239" i="109" a="1"/>
  <c r="E54" i="38" a="1"/>
  <c r="H144" i="109" a="1"/>
  <c r="G114" i="109" a="1"/>
  <c r="L311" i="38" a="1"/>
  <c r="J146" i="109" a="1"/>
  <c r="H252" i="109" a="1"/>
  <c r="G306" i="109" a="1"/>
  <c r="G375" i="109" a="1"/>
  <c r="E328" i="38" a="1"/>
  <c r="E272" i="38" a="1"/>
  <c r="H14" i="109" a="1"/>
  <c r="G264" i="109" a="1"/>
  <c r="H356" i="109" a="1"/>
  <c r="J370" i="109" a="1"/>
  <c r="G246" i="109" a="1"/>
  <c r="E202" i="38" a="1"/>
  <c r="J283" i="109" a="1"/>
  <c r="D57" i="38" a="1"/>
  <c r="H292" i="109" a="1"/>
  <c r="H372" i="109" a="1"/>
  <c r="I200" i="38" a="1"/>
  <c r="H172" i="109" a="1"/>
  <c r="I256" i="38" a="1"/>
  <c r="L113" i="38" a="1"/>
  <c r="J113" i="109" a="1"/>
  <c r="H169" i="109" a="1"/>
  <c r="G116" i="109" a="1"/>
  <c r="G26" i="38" a="1"/>
  <c r="D42" i="38" a="1"/>
  <c r="E367" i="38" a="1"/>
  <c r="H335" i="109" a="1"/>
  <c r="G196" i="109" a="1"/>
  <c r="H371" i="109" a="1"/>
  <c r="D166" i="38" a="1"/>
  <c r="H25" i="109" a="1"/>
  <c r="E18" i="38" a="1"/>
  <c r="J97" i="109" a="1"/>
  <c r="E343" i="38" a="1"/>
  <c r="E231" i="38" a="1"/>
  <c r="H209" i="109" a="1"/>
  <c r="G128" i="109" a="1"/>
  <c r="G362" i="109" a="1"/>
  <c r="H239" i="109" a="1"/>
  <c r="H18" i="109" a="1"/>
  <c r="H366" i="109" a="1"/>
  <c r="I300" i="38" a="1"/>
  <c r="D111" i="38" a="1"/>
  <c r="G52" i="38" a="1"/>
  <c r="H9" i="109" a="1"/>
  <c r="J270" i="109" a="1"/>
  <c r="D38" i="38" a="1"/>
  <c r="G329" i="109" a="1"/>
  <c r="G61" i="38" a="1"/>
  <c r="J211" i="109" a="1"/>
  <c r="L274" i="38" a="1"/>
  <c r="L396" i="38" a="1"/>
  <c r="H374" i="109" a="1"/>
  <c r="L337" i="38" a="1"/>
  <c r="G347" i="109" a="1"/>
  <c r="G286" i="109" a="1"/>
  <c r="G291" i="109" a="1"/>
  <c r="G19" i="109" a="1"/>
  <c r="J160" i="109" a="1"/>
  <c r="E204" i="38" a="1"/>
  <c r="G130" i="38" a="1"/>
  <c r="H285" i="109" a="1"/>
  <c r="H151" i="109" a="1"/>
  <c r="D44" i="38" a="1"/>
  <c r="H167" i="109" a="1"/>
  <c r="G132" i="38" a="1"/>
  <c r="E253" i="38" a="1"/>
  <c r="H88" i="109" a="1"/>
  <c r="G224" i="109" a="1"/>
  <c r="G75" i="109" a="1"/>
  <c r="J223" i="109" a="1"/>
  <c r="G91" i="109" a="1"/>
  <c r="L277" i="38" a="1"/>
  <c r="G94" i="38" a="1"/>
  <c r="I342" i="109" a="1"/>
  <c r="J190" i="109" a="1"/>
  <c r="I394" i="38" a="1"/>
  <c r="J73" i="109" a="1"/>
  <c r="J52" i="109" a="1"/>
  <c r="G42" i="109" a="1"/>
  <c r="D200" i="38" a="1"/>
  <c r="I382" i="38" a="1"/>
  <c r="G292" i="109" a="1"/>
  <c r="G378" i="109" a="1"/>
  <c r="G310" i="38" a="1"/>
  <c r="D395" i="38" a="1"/>
  <c r="L298" i="38" a="1"/>
  <c r="G188" i="109" a="1"/>
  <c r="G357" i="109" a="1"/>
  <c r="G210" i="109" a="1"/>
  <c r="H384" i="109" a="1"/>
  <c r="G14" i="109" a="1"/>
  <c r="L356" i="38" a="1"/>
  <c r="D266" i="38" a="1"/>
  <c r="D98" i="38" a="1"/>
  <c r="I276" i="38" a="1"/>
  <c r="G91" i="38" a="1"/>
  <c r="I115" i="109" a="1"/>
  <c r="E157" i="38" a="1"/>
  <c r="G321" i="109" a="1"/>
  <c r="D363" i="38" a="1"/>
  <c r="H152" i="109" a="1"/>
  <c r="D203" i="38" a="1"/>
  <c r="L194" i="38" a="1"/>
  <c r="G121" i="38" a="1"/>
  <c r="H355" i="109" a="1"/>
  <c r="G76" i="109" a="1"/>
  <c r="H207" i="109" a="1"/>
  <c r="D197" i="38" a="1"/>
  <c r="G356" i="109" a="1"/>
  <c r="I197" i="38" a="1"/>
  <c r="E106" i="38" a="1"/>
  <c r="H121" i="109" a="1"/>
  <c r="G256" i="109" a="1"/>
  <c r="H327" i="109" a="1"/>
  <c r="H135" i="109" a="1"/>
  <c r="H27" i="109" a="1"/>
  <c r="H385" i="109" a="1"/>
  <c r="L394" i="38" a="1"/>
  <c r="H94" i="109" a="1"/>
  <c r="H378" i="109" a="1"/>
  <c r="L293" i="38" a="1"/>
  <c r="L78" i="38" a="1"/>
  <c r="E340" i="38" a="1"/>
  <c r="J354" i="109" a="1"/>
  <c r="G205" i="109" a="1"/>
  <c r="H338" i="109" a="1"/>
  <c r="H171" i="109" a="1"/>
  <c r="H61" i="109" a="1"/>
  <c r="G135" i="109" a="1"/>
  <c r="L112" i="38" a="1"/>
  <c r="G396" i="109" a="1"/>
  <c r="L367" i="38" a="1"/>
  <c r="I172" i="38" a="1"/>
  <c r="I151" i="109" a="1"/>
  <c r="I166" i="38" a="1"/>
  <c r="H298" i="109" a="1"/>
  <c r="G155" i="38" a="1"/>
  <c r="G212" i="109" a="1"/>
  <c r="I346" i="109" a="1"/>
  <c r="I365" i="38" a="1"/>
  <c r="G177" i="38" a="1"/>
  <c r="J84" i="109" a="1"/>
  <c r="G179" i="109" a="1"/>
  <c r="L295" i="38" a="1"/>
  <c r="I295" i="38" a="1"/>
  <c r="G124" i="109" a="1"/>
  <c r="G102" i="109" a="1"/>
  <c r="H201" i="109" a="1"/>
  <c r="H305" i="109" a="1"/>
  <c r="J304" i="109" a="1"/>
  <c r="H242" i="109" a="1"/>
  <c r="E341" i="38" a="1"/>
  <c r="D127" i="38" a="1"/>
  <c r="D182" i="38" a="1"/>
  <c r="G265" i="109" a="1"/>
  <c r="J319" i="109" a="1"/>
  <c r="I222" i="38" a="1"/>
  <c r="H249" i="109" a="1"/>
  <c r="G217" i="109" a="1"/>
  <c r="H270" i="109" a="1"/>
  <c r="I100" i="38" a="1"/>
  <c r="I304" i="38" a="1"/>
  <c r="E296" i="38" a="1"/>
  <c r="J85" i="109" a="1"/>
  <c r="E316" i="38" a="1"/>
  <c r="G374" i="38" a="1"/>
  <c r="E217" i="38" a="1"/>
  <c r="I32" i="38" a="1"/>
  <c r="L321" i="38" a="1"/>
  <c r="G388" i="109" a="1"/>
  <c r="J41" i="109" a="1"/>
  <c r="I392" i="38" a="1"/>
  <c r="E61" i="38" a="1"/>
  <c r="G163" i="109" a="1"/>
  <c r="H386" i="109" a="1"/>
  <c r="D355" i="38" a="1"/>
  <c r="G85" i="109" a="1"/>
  <c r="G67" i="38" a="1"/>
  <c r="J358" i="109" a="1"/>
  <c r="G203" i="109" a="1"/>
  <c r="G303" i="109" a="1"/>
  <c r="L329" i="38" a="1"/>
  <c r="G323" i="109" a="1"/>
  <c r="H196" i="109" a="1"/>
  <c r="E355" i="38" a="1"/>
  <c r="D262" i="38" a="1"/>
  <c r="H351" i="109" a="1"/>
  <c r="D13" i="38" a="1"/>
  <c r="L259" i="38" a="1"/>
  <c r="H34" i="109" a="1"/>
  <c r="H48" i="109" a="1"/>
  <c r="G26" i="109" a="1"/>
  <c r="G204" i="38" a="1"/>
  <c r="I327" i="109" a="1"/>
  <c r="D313" i="38" a="1"/>
  <c r="G229" i="109" a="1"/>
  <c r="D95" i="38" a="1"/>
  <c r="E331" i="38" a="1"/>
  <c r="J373" i="109" a="1"/>
  <c r="E211" i="38" a="1"/>
  <c r="G203" i="38" a="1"/>
  <c r="D208" i="38" a="1"/>
  <c r="I370" i="109" a="1"/>
  <c r="G151" i="109" a="1"/>
  <c r="H279" i="109" a="1"/>
  <c r="H350" i="109" a="1"/>
  <c r="G208" i="109" a="1"/>
  <c r="G13" i="38" a="1"/>
  <c r="G236" i="109" a="1"/>
  <c r="I396" i="109" a="1"/>
  <c r="G311" i="109" a="1"/>
  <c r="I110" i="109" a="1"/>
  <c r="H60" i="109" a="1"/>
  <c r="G142" i="109" a="1"/>
  <c r="G95" i="109" a="1"/>
  <c r="L24" i="38" a="1"/>
  <c r="G296" i="38" a="1"/>
  <c r="J397" i="109" a="1"/>
  <c r="G382" i="109" a="1"/>
  <c r="H76" i="109" a="1"/>
  <c r="H67" i="109" a="1"/>
  <c r="L20" i="38" a="1"/>
  <c r="G41" i="109" a="1"/>
  <c r="H303" i="109" a="1"/>
  <c r="G201" i="109" a="1"/>
  <c r="G366" i="109" a="1"/>
  <c r="H85" i="109" a="1"/>
  <c r="E344" i="38" a="1"/>
  <c r="G67" i="109" a="1"/>
  <c r="G25" i="38" a="1"/>
  <c r="I331" i="109" a="1"/>
  <c r="G371" i="38" a="1"/>
  <c r="H347" i="109" a="1"/>
  <c r="H319" i="109" a="1"/>
  <c r="G173" i="109" a="1"/>
  <c r="G228" i="109" a="1"/>
  <c r="H277" i="109" a="1"/>
  <c r="H309" i="109" a="1"/>
  <c r="H38" i="109" a="1"/>
  <c r="D345" i="38" a="1"/>
  <c r="G175" i="109" a="1"/>
  <c r="H36" i="109" a="1"/>
  <c r="G69" i="109" a="1"/>
  <c r="H299" i="109" a="1"/>
  <c r="E155" i="38" a="1"/>
  <c r="H349" i="109" a="1"/>
  <c r="I204" i="38" a="1"/>
  <c r="G277" i="38" a="1"/>
  <c r="J120" i="109" a="1"/>
  <c r="D318" i="38" a="1"/>
  <c r="J302" i="109" a="1"/>
  <c r="I338" i="38" a="1"/>
  <c r="H284" i="109" a="1"/>
  <c r="H177" i="109" a="1"/>
  <c r="G368" i="109" a="1"/>
  <c r="E376" i="38" a="1"/>
  <c r="H156" i="109" a="1"/>
  <c r="G95" i="38" a="1"/>
  <c r="H376" i="109" a="1"/>
  <c r="G290" i="109" a="1"/>
  <c r="L51" i="38" a="1"/>
  <c r="G397" i="109" a="1"/>
  <c r="J99" i="109" a="1"/>
  <c r="G150" i="38" a="1"/>
  <c r="I266" i="109" a="1"/>
  <c r="H331" i="109" a="1"/>
  <c r="I89" i="109" a="1"/>
  <c r="H77" i="109" a="1"/>
  <c r="D252" i="38" a="1"/>
  <c r="J23" i="109" a="1"/>
  <c r="G317" i="109" a="1"/>
  <c r="G337" i="109" a="1"/>
  <c r="E44" i="38" a="1"/>
  <c r="H189" i="109" a="1"/>
  <c r="J175" i="109" a="1"/>
  <c r="L248" i="38" a="1"/>
  <c r="G180" i="109" a="1"/>
  <c r="D294" i="38" a="1"/>
  <c r="H184" i="109" a="1"/>
  <c r="G194" i="109" a="1"/>
  <c r="G120" i="109" a="1"/>
  <c r="G242" i="109" a="1"/>
  <c r="E303" i="38" a="1"/>
  <c r="H163" i="109" a="1"/>
  <c r="I21" i="38" a="1"/>
  <c r="H122" i="109" a="1"/>
  <c r="G61" i="109" a="1"/>
  <c r="G86" i="109" a="1"/>
  <c r="E245" i="38" a="1"/>
  <c r="G189" i="109" a="1"/>
  <c r="I395" i="109" a="1"/>
  <c r="J123" i="109" a="1"/>
  <c r="I43" i="38" a="1"/>
  <c r="H110" i="109" a="1"/>
  <c r="J121" i="109" a="1"/>
  <c r="D244" i="38" a="1"/>
  <c r="L240" i="38" a="1"/>
  <c r="I328" i="38" a="1"/>
  <c r="G131" i="109" a="1"/>
  <c r="I368" i="109" a="1"/>
  <c r="G32" i="109" a="1"/>
  <c r="H45" i="109" a="1"/>
  <c r="E215" i="38" a="1"/>
  <c r="H56" i="109" a="1"/>
  <c r="G250" i="109" a="1"/>
  <c r="I354" i="109" a="1"/>
  <c r="D337" i="38" a="1"/>
  <c r="I99" i="109" a="1"/>
  <c r="H381" i="109" a="1"/>
  <c r="G276" i="109" a="1"/>
  <c r="H345" i="109" a="1"/>
  <c r="D254" i="38" a="1"/>
  <c r="H72" i="109" a="1"/>
  <c r="H250" i="109" a="1"/>
  <c r="G25" i="109" a="1"/>
  <c r="I56" i="109" a="1"/>
  <c r="D118" i="38" a="1"/>
  <c r="E395" i="38" a="1"/>
  <c r="D148" i="38" a="1"/>
  <c r="H80" i="109" a="1"/>
  <c r="H123" i="109" a="1"/>
  <c r="L320" i="38" a="1"/>
  <c r="E116" i="38" a="1"/>
  <c r="I348" i="109" a="1"/>
  <c r="E377" i="38" a="1"/>
  <c r="G304" i="38" a="1"/>
  <c r="H92" i="109" a="1"/>
  <c r="I278" i="38" a="1"/>
  <c r="H389" i="109" a="1"/>
  <c r="J385" i="109" a="1"/>
  <c r="D225" i="38" a="1"/>
  <c r="J306" i="109" a="1"/>
  <c r="D125" i="38" a="1"/>
  <c r="H286" i="109" a="1"/>
  <c r="G278" i="109" a="1"/>
  <c r="H63" i="109" a="1"/>
  <c r="H253" i="109" a="1"/>
  <c r="D129" i="38" a="1"/>
  <c r="I108" i="38" a="1"/>
  <c r="H321" i="109" a="1"/>
  <c r="D312" i="38" a="1"/>
  <c r="D140" i="38" a="1"/>
  <c r="I297" i="109" a="1"/>
  <c r="I362" i="38" a="1"/>
  <c r="H40" i="109" a="1"/>
  <c r="D265" i="38" a="1"/>
  <c r="E362" i="38" a="1"/>
  <c r="H15" i="109" a="1"/>
  <c r="H132" i="109" a="1"/>
  <c r="J267" i="109" a="1"/>
  <c r="H251" i="109" a="1"/>
  <c r="H145" i="109" a="1"/>
  <c r="I19" i="38" a="1"/>
  <c r="E69" i="38" a="1"/>
  <c r="G195" i="109" a="1"/>
  <c r="I310" i="109" a="1"/>
  <c r="G17" i="109" a="1"/>
  <c r="G87" i="109" a="1"/>
  <c r="H354" i="109" a="1"/>
  <c r="G234" i="38" a="1"/>
  <c r="H243" i="109" a="1"/>
  <c r="D170" i="38" a="1"/>
  <c r="G386" i="109" a="1"/>
  <c r="L11" i="38" a="1"/>
  <c r="G13" i="109" a="1"/>
  <c r="J265" i="109" a="1"/>
  <c r="G88" i="109" a="1"/>
  <c r="G223" i="109" a="1"/>
  <c r="D83" i="38" a="1"/>
  <c r="H11" i="109" a="1"/>
  <c r="G213" i="109" a="1"/>
  <c r="G54" i="109" a="1"/>
  <c r="G366" i="38" a="1"/>
  <c r="H203" i="109" a="1"/>
  <c r="H223" i="109" a="1"/>
  <c r="J330" i="109" a="1"/>
  <c r="E36" i="38" a="1"/>
  <c r="E304" i="38" a="1"/>
  <c r="G119" i="38" a="1"/>
  <c r="J248" i="109" a="1"/>
  <c r="H310" i="109" a="1"/>
  <c r="H233" i="109" a="1"/>
  <c r="G98" i="109" a="1"/>
  <c r="G145" i="109" a="1"/>
  <c r="H357" i="109" a="1"/>
  <c r="I90" i="109" a="1"/>
  <c r="I144" i="109" a="1"/>
  <c r="I251" i="38" a="1"/>
  <c r="E73" i="38" a="1"/>
  <c r="D96" i="38" a="1"/>
  <c r="E235" i="38" a="1"/>
  <c r="J291" i="109" a="1"/>
  <c r="J286" i="109" a="1"/>
  <c r="L64" i="38" a="1"/>
  <c r="I70" i="109" a="1"/>
  <c r="J56" i="109" a="1"/>
  <c r="G49" i="38" a="1"/>
  <c r="I280" i="38" a="1"/>
  <c r="G272" i="109" a="1"/>
  <c r="J255" i="109" a="1"/>
  <c r="G232" i="109" a="1"/>
  <c r="I58" i="38" a="1"/>
  <c r="I272" i="109" a="1"/>
  <c r="I325" i="109" a="1"/>
  <c r="J140" i="109" a="1"/>
  <c r="J251" i="109" a="1"/>
  <c r="E78" i="38" a="1"/>
  <c r="G71" i="38" a="1"/>
  <c r="G370" i="109" a="1"/>
  <c r="G394" i="109" a="1"/>
  <c r="I16" i="38" a="1"/>
  <c r="D169" i="38" a="1"/>
  <c r="L395" i="38" a="1"/>
  <c r="H377" i="109" a="1"/>
  <c r="L379" i="38" a="1"/>
  <c r="E390" i="38" a="1"/>
  <c r="G375" i="38" a="1"/>
  <c r="H261" i="109" a="1"/>
  <c r="G191" i="38" a="1"/>
  <c r="E312" i="38" a="1"/>
  <c r="D348" i="38" a="1"/>
  <c r="L303" i="38" a="1"/>
  <c r="D91" i="38" a="1"/>
  <c r="I13" i="38" a="1"/>
  <c r="J272" i="109" a="1"/>
  <c r="I387" i="109" a="1"/>
  <c r="J259" i="109" a="1"/>
  <c r="D242" i="38" a="1"/>
  <c r="E139" i="38" a="1"/>
  <c r="G190" i="109" a="1"/>
  <c r="G238" i="109" a="1"/>
  <c r="G162" i="38" a="1"/>
  <c r="G286" i="38" a="1"/>
  <c r="G392" i="109" a="1"/>
  <c r="H160" i="109" a="1"/>
  <c r="E67" i="38" a="1"/>
  <c r="I66" i="38" a="1"/>
  <c r="J168" i="109" a="1"/>
  <c r="D72" i="38" a="1"/>
  <c r="I309" i="38" a="1"/>
  <c r="G39" i="38" a="1"/>
  <c r="H220" i="109" a="1"/>
  <c r="J141" i="109" a="1"/>
  <c r="G73" i="109" a="1"/>
  <c r="I252" i="109" a="1"/>
  <c r="G22" i="109" a="1"/>
  <c r="H23" i="109" a="1"/>
  <c r="G333" i="109" a="1"/>
  <c r="G83" i="109" a="1"/>
  <c r="J241" i="109" a="1"/>
  <c r="H254" i="109" a="1"/>
  <c r="L307" i="38" a="1"/>
  <c r="E243" i="38" a="1"/>
  <c r="G315" i="38" a="1"/>
  <c r="L89" i="38" a="1"/>
  <c r="D90" i="38" a="1"/>
  <c r="G64" i="38" a="1"/>
  <c r="I203" i="109" a="1"/>
  <c r="J349" i="109" a="1"/>
  <c r="L241" i="38" a="1"/>
  <c r="D68" i="38" a="1"/>
  <c r="J59" i="109" a="1"/>
  <c r="J165" i="109" a="1"/>
  <c r="I136" i="109" a="1"/>
  <c r="J28" i="109" a="1"/>
  <c r="D391" i="38" a="1"/>
  <c r="E298" i="38" a="1"/>
  <c r="H116" i="109" a="1"/>
  <c r="J212" i="109" a="1"/>
  <c r="I18" i="109" a="1"/>
  <c r="L46" i="38" a="1"/>
  <c r="I300" i="109" a="1"/>
  <c r="L247" i="38" a="1"/>
  <c r="I237" i="109" a="1"/>
  <c r="I104" i="38" a="1"/>
  <c r="I113" i="109" a="1"/>
  <c r="H352" i="109" a="1"/>
  <c r="L324" i="38" a="1"/>
  <c r="I213" i="109" a="1"/>
  <c r="G270" i="38" a="1"/>
  <c r="E232" i="38" a="1"/>
  <c r="L196" i="38" a="1"/>
  <c r="I85" i="38" a="1"/>
  <c r="I207" i="38" a="1"/>
  <c r="I171" i="38" a="1"/>
  <c r="E380" i="38" a="1"/>
  <c r="J206" i="109" a="1"/>
  <c r="I290" i="38" a="1"/>
  <c r="H257" i="109" a="1"/>
  <c r="I240" i="38" a="1"/>
  <c r="J108" i="109" a="1"/>
  <c r="J229" i="109" a="1"/>
  <c r="G101" i="109" a="1"/>
  <c r="H37" i="109" a="1"/>
  <c r="G144" i="109" a="1"/>
  <c r="E237" i="38" a="1"/>
  <c r="J177" i="109" a="1"/>
  <c r="I74" i="38" a="1"/>
  <c r="L65" i="38" a="1"/>
  <c r="I234" i="109" a="1"/>
  <c r="E337" i="38" a="1"/>
  <c r="E385" i="38" a="1"/>
  <c r="I310" i="38" a="1"/>
  <c r="J355" i="109" a="1"/>
  <c r="H39" i="109" a="1"/>
  <c r="I61" i="109" a="1"/>
  <c r="G38" i="109" a="1"/>
  <c r="G90" i="38" a="1"/>
  <c r="I214" i="38" a="1"/>
  <c r="G153" i="109" a="1"/>
  <c r="E140" i="38" a="1"/>
  <c r="I142" i="38" a="1"/>
  <c r="L157" i="38" a="1"/>
  <c r="J301" i="109" a="1"/>
  <c r="H30" i="109" a="1"/>
  <c r="J307" i="109" a="1"/>
  <c r="I189" i="38" a="1"/>
  <c r="H304" i="109" a="1"/>
  <c r="E102" i="38" a="1"/>
  <c r="I31" i="38" a="1"/>
  <c r="G263" i="38" a="1"/>
  <c r="E356" i="38" a="1"/>
  <c r="J213" i="109" a="1"/>
  <c r="J35" i="109" a="1"/>
  <c r="E114" i="38" a="1"/>
  <c r="D179" i="38" a="1"/>
  <c r="J135" i="109" a="1"/>
  <c r="L385" i="38" a="1"/>
  <c r="E342" i="38" a="1"/>
  <c r="H28" i="109" a="1"/>
  <c r="L62" i="38" a="1"/>
  <c r="E265" i="38" a="1"/>
  <c r="J308" i="109" a="1"/>
  <c r="I134" i="38" a="1"/>
  <c r="I197" i="109" a="1"/>
  <c r="G301" i="38" a="1"/>
  <c r="E96" i="38" a="1"/>
  <c r="E264" i="38" a="1"/>
  <c r="E219" i="38" a="1"/>
  <c r="D94" i="38" a="1"/>
  <c r="I46" i="109" a="1"/>
  <c r="G193" i="38" a="1"/>
  <c r="J311" i="109" a="1"/>
  <c r="H248" i="109" a="1"/>
  <c r="G187" i="109" a="1"/>
  <c r="L141" i="38" a="1"/>
  <c r="E354" i="38" a="1"/>
  <c r="E27" i="38" a="1"/>
  <c r="I339" i="38" a="1"/>
  <c r="D253" i="38" a="1"/>
  <c r="I167" i="38" a="1"/>
  <c r="G201" i="38" a="1"/>
  <c r="E142" i="38" a="1"/>
  <c r="L10" i="38" a="1"/>
  <c r="G134" i="38" a="1"/>
  <c r="I45" i="38" a="1"/>
  <c r="I90" i="38" a="1"/>
  <c r="E289" i="38" a="1"/>
  <c r="J183" i="109" a="1"/>
  <c r="H127" i="109" a="1"/>
  <c r="G257" i="38" a="1"/>
  <c r="L365" i="38" a="1"/>
  <c r="L265" i="38" a="1"/>
  <c r="L340" i="38" a="1"/>
  <c r="J359" i="109" a="1"/>
  <c r="H204" i="109" a="1"/>
  <c r="E82" i="38" a="1"/>
  <c r="G28" i="38" a="1"/>
  <c r="D369" i="38" a="1"/>
  <c r="I37" i="38" a="1"/>
  <c r="L328" i="38" a="1"/>
  <c r="I172" i="109" a="1"/>
  <c r="L181" i="38" a="1"/>
  <c r="H382" i="109" a="1"/>
  <c r="H12" i="109" a="1"/>
  <c r="J122" i="109" a="1"/>
  <c r="I372" i="109" a="1"/>
  <c r="H117" i="109" a="1"/>
  <c r="H106" i="109" a="1"/>
  <c r="H365" i="109" a="1"/>
  <c r="H155" i="109" a="1"/>
  <c r="G52" i="109" a="1"/>
  <c r="G209" i="38" a="1"/>
  <c r="E177" i="38" a="1"/>
  <c r="I48" i="109" a="1"/>
  <c r="E59" i="38" a="1"/>
  <c r="I49" i="109" a="1"/>
  <c r="E239" i="38" a="1"/>
  <c r="G259" i="38" a="1"/>
  <c r="G66" i="38" a="1"/>
  <c r="E88" i="38" a="1"/>
  <c r="L364" i="38" a="1"/>
  <c r="I281" i="109" a="1"/>
  <c r="E175" i="38" a="1"/>
  <c r="L229" i="38" a="1"/>
  <c r="E84" i="38" a="1"/>
  <c r="G108" i="38" a="1"/>
  <c r="G161" i="109" a="1"/>
  <c r="I116" i="38" a="1"/>
  <c r="G152" i="109" a="1"/>
  <c r="I344" i="109" a="1"/>
  <c r="G367" i="38" a="1"/>
  <c r="I146" i="109" a="1"/>
  <c r="D296" i="38" a="1"/>
  <c r="G214" i="109" a="1"/>
  <c r="I265" i="38" a="1"/>
  <c r="J62" i="109" a="1"/>
  <c r="I153" i="109" a="1"/>
  <c r="G329" i="38" a="1"/>
  <c r="L251" i="38" a="1"/>
  <c r="G71" i="109" a="1"/>
  <c r="E168" i="38" a="1"/>
  <c r="I256" i="109" a="1"/>
  <c r="G396" i="38" a="1"/>
  <c r="I141" i="109" a="1"/>
  <c r="D258" i="38" a="1"/>
  <c r="G341" i="38" a="1"/>
  <c r="L220" i="38" a="1"/>
  <c r="I147" i="38" a="1"/>
  <c r="E197" i="38" a="1"/>
  <c r="I28" i="38" a="1"/>
  <c r="I270" i="109" a="1"/>
  <c r="L57" i="38" a="1"/>
  <c r="J243" i="109" a="1"/>
  <c r="D31" i="38" a="1"/>
  <c r="I286" i="38" a="1"/>
  <c r="G268" i="109" a="1"/>
  <c r="H394" i="109" a="1"/>
  <c r="I93" i="109" a="1"/>
  <c r="G316" i="38" a="1"/>
  <c r="L346" i="38" a="1"/>
  <c r="G191" i="109" a="1"/>
  <c r="D317" i="38" a="1"/>
  <c r="I287" i="109" a="1"/>
  <c r="G257" i="109" a="1"/>
  <c r="H43" i="109" a="1"/>
  <c r="G235" i="109" a="1"/>
  <c r="I345" i="38" a="1"/>
  <c r="I165" i="38" a="1"/>
  <c r="G43" i="109" a="1"/>
  <c r="L69" i="38" a="1"/>
  <c r="E65" i="38" a="1"/>
  <c r="H323" i="109" a="1"/>
  <c r="L341" i="38" a="1"/>
  <c r="D34" i="38" a="1"/>
  <c r="L228" i="38" a="1"/>
  <c r="J10" i="109" a="1"/>
  <c r="G260" i="38" a="1"/>
  <c r="G186" i="109" a="1"/>
  <c r="G211" i="109" a="1"/>
  <c r="I352" i="38" a="1"/>
  <c r="G136" i="109" a="1"/>
  <c r="E321" i="38" a="1"/>
  <c r="I323" i="38" a="1"/>
  <c r="E41" i="38" a="1"/>
  <c r="D238" i="38" a="1"/>
  <c r="G305" i="38" a="1"/>
  <c r="G29" i="109" a="1"/>
  <c r="E127" i="38" a="1"/>
  <c r="L164" i="38" a="1"/>
  <c r="J285" i="109" a="1"/>
  <c r="I210" i="109" a="1"/>
  <c r="G73" i="38" a="1"/>
  <c r="J329" i="109" a="1"/>
  <c r="J232" i="109" a="1"/>
  <c r="J83" i="109" a="1"/>
  <c r="E135" i="38" a="1"/>
  <c r="H185" i="109" a="1"/>
  <c r="G20" i="109" a="1"/>
  <c r="G70" i="38" a="1"/>
  <c r="I293" i="109" a="1"/>
  <c r="I153" i="38" a="1"/>
  <c r="H297" i="109" a="1"/>
  <c r="H195" i="109" a="1"/>
  <c r="L304" i="38" a="1"/>
  <c r="I158" i="38" a="1"/>
  <c r="J360" i="109" a="1"/>
  <c r="H334" i="109" a="1"/>
  <c r="I363" i="38" a="1"/>
  <c r="L354" i="38" a="1"/>
  <c r="H126" i="109" a="1"/>
  <c r="G245" i="109" a="1"/>
  <c r="E38" i="38" a="1"/>
  <c r="I239" i="109" a="1"/>
  <c r="L374" i="38" a="1"/>
  <c r="I121" i="109" a="1"/>
  <c r="I333" i="38" a="1"/>
  <c r="J252" i="109" a="1"/>
  <c r="I235" i="38" a="1"/>
  <c r="D390" i="38" a="1"/>
  <c r="E28" i="38" a="1"/>
  <c r="L219" i="38" a="1"/>
  <c r="J372" i="109" a="1"/>
  <c r="I148" i="109" a="1"/>
  <c r="G160" i="109" a="1"/>
  <c r="J257" i="109" a="1"/>
  <c r="E308" i="38" a="1"/>
  <c r="H390" i="109" a="1"/>
  <c r="G27" i="38" a="1"/>
  <c r="H260" i="109" a="1"/>
  <c r="E271" i="38" a="1"/>
  <c r="L100" i="38" a="1"/>
  <c r="H206" i="109" a="1"/>
  <c r="H373" i="109" a="1"/>
  <c r="L370" i="38" a="1"/>
  <c r="H59" i="109" a="1"/>
  <c r="D263" i="38" a="1"/>
  <c r="E17" i="38" a="1"/>
  <c r="G45" i="38" a="1"/>
  <c r="D282" i="38" a="1"/>
  <c r="I160" i="109" a="1"/>
  <c r="L362" i="38" a="1"/>
  <c r="I34" i="38" a="1"/>
  <c r="E334" i="38" a="1"/>
  <c r="H53" i="109" a="1"/>
  <c r="G351" i="109" a="1"/>
  <c r="E347" i="38" a="1"/>
  <c r="H112" i="109" a="1"/>
  <c r="I152" i="38" a="1"/>
  <c r="E294" i="38" a="1"/>
  <c r="G218" i="109" a="1"/>
  <c r="G37" i="109" a="1"/>
  <c r="E22" i="38" a="1"/>
  <c r="E262" i="38" a="1"/>
  <c r="H308" i="109" a="1"/>
  <c r="G353" i="38" a="1"/>
  <c r="E64" i="38" a="1"/>
  <c r="D24" i="38" a="1"/>
  <c r="I126" i="38" a="1"/>
  <c r="D153" i="38" a="1"/>
  <c r="I244" i="109" a="1"/>
  <c r="H101" i="109" a="1"/>
  <c r="L97" i="38" a="1"/>
  <c r="J289" i="109" a="1"/>
  <c r="L53" i="38" a="1"/>
  <c r="E257" i="38" a="1"/>
  <c r="G309" i="38" a="1"/>
  <c r="H20" i="109" a="1"/>
  <c r="G314" i="38" a="1"/>
  <c r="I238" i="38" a="1"/>
  <c r="E176" i="38" a="1"/>
  <c r="G301" i="109" a="1"/>
  <c r="D243" i="38" a="1"/>
  <c r="I28" i="109" a="1"/>
  <c r="G46" i="109" a="1"/>
  <c r="G228" i="38" a="1"/>
  <c r="D178" i="38" a="1"/>
  <c r="I379" i="109" a="1"/>
  <c r="I156" i="38" a="1"/>
  <c r="E109" i="38" a="1"/>
  <c r="I262" i="109" a="1"/>
  <c r="I279" i="109" a="1"/>
  <c r="E9" i="38" a="1"/>
  <c r="D104" i="38" a="1"/>
  <c r="E123" i="38" a="1"/>
  <c r="J13" i="109" a="1"/>
  <c r="I376" i="38" a="1"/>
  <c r="D134" i="38" a="1"/>
  <c r="I205" i="38" a="1"/>
  <c r="H128" i="109" a="1"/>
  <c r="H65" i="109" a="1"/>
  <c r="L234" i="38" a="1"/>
  <c r="J235" i="109" a="1"/>
  <c r="I353" i="38" a="1"/>
  <c r="D199" i="38" a="1"/>
  <c r="L185" i="38" a="1"/>
  <c r="I360" i="38" a="1"/>
  <c r="J321" i="109" a="1"/>
  <c r="H55" i="109" a="1"/>
  <c r="J67" i="109" a="1"/>
  <c r="G45" i="109" a="1"/>
  <c r="I303" i="38" a="1"/>
  <c r="G253" i="109" a="1"/>
  <c r="E23" i="38" a="1"/>
  <c r="J281" i="109" a="1"/>
  <c r="G294" i="109" a="1"/>
  <c r="H180" i="109" a="1"/>
  <c r="H202" i="109" a="1"/>
  <c r="I16" i="109" a="1"/>
  <c r="G369" i="109" a="1"/>
  <c r="L34" i="38" a="1"/>
  <c r="G338" i="109" a="1"/>
  <c r="G108" i="109" a="1"/>
  <c r="E192" i="38" a="1"/>
  <c r="J185" i="109" a="1"/>
  <c r="I391" i="38" a="1"/>
  <c r="D261" i="38" a="1"/>
  <c r="I277" i="109" a="1"/>
  <c r="E381" i="38" a="1"/>
  <c r="E295" i="38" a="1"/>
  <c r="J66" i="109" a="1"/>
  <c r="H165" i="109" a="1"/>
  <c r="G365" i="109" a="1"/>
  <c r="I374" i="109" a="1"/>
  <c r="G338" i="38" a="1"/>
  <c r="E373" i="38" a="1"/>
  <c r="D344" i="38" a="1"/>
  <c r="L41" i="38" a="1"/>
  <c r="I322" i="109" a="1"/>
  <c r="E275" i="38" a="1"/>
  <c r="G274" i="109" a="1"/>
  <c r="G104" i="109" a="1"/>
  <c r="G183" i="38" a="1"/>
  <c r="H398" i="109" a="1"/>
  <c r="I372" i="38" a="1"/>
  <c r="G267" i="38" a="1"/>
  <c r="D21" i="38" a="1"/>
  <c r="G385" i="38" a="1"/>
  <c r="D224" i="38" a="1"/>
  <c r="I260" i="109" a="1"/>
  <c r="L244" i="38" a="1"/>
  <c r="I266" i="38" a="1"/>
  <c r="J150" i="109" a="1"/>
  <c r="I349" i="109" a="1"/>
  <c r="I234" i="38" a="1"/>
  <c r="G182" i="109" a="1"/>
  <c r="J271" i="109" a="1"/>
  <c r="G273" i="38" a="1"/>
  <c r="J79" i="109" a="1"/>
  <c r="D9" i="38" a="1"/>
  <c r="G287" i="38" a="1"/>
  <c r="L115" i="38" a="1"/>
  <c r="H395" i="109" a="1"/>
  <c r="I298" i="109" a="1"/>
  <c r="G361" i="109" a="1"/>
  <c r="I283" i="109" a="1"/>
  <c r="J76" i="109" a="1"/>
  <c r="D308" i="38" a="1"/>
  <c r="I389" i="38" a="1"/>
  <c r="J100" i="109" a="1"/>
  <c r="E357" i="38" a="1"/>
  <c r="E269" i="38" a="1"/>
  <c r="J148" i="109" a="1"/>
  <c r="I339" i="109" a="1"/>
  <c r="I83" i="109" a="1"/>
  <c r="E94" i="38" a="1"/>
  <c r="H339" i="109" a="1"/>
  <c r="H221" i="109" a="1"/>
  <c r="L360" i="38" a="1"/>
  <c r="D284" i="38" a="1"/>
  <c r="H288" i="109" a="1"/>
  <c r="G364" i="38" a="1"/>
  <c r="D230" i="38" a="1"/>
  <c r="D291" i="38" a="1"/>
  <c r="G297" i="38" a="1"/>
  <c r="L90" i="38" a="1"/>
  <c r="G324" i="38" a="1"/>
  <c r="E105" i="38" a="1"/>
  <c r="L29" i="38" a="1"/>
  <c r="I389" i="109" a="1"/>
  <c r="I269" i="109" a="1"/>
  <c r="I312" i="109" a="1"/>
  <c r="D220" i="38" a="1"/>
  <c r="I120" i="38" a="1"/>
  <c r="L222" i="38" a="1"/>
  <c r="L300" i="38" a="1"/>
  <c r="I195" i="38" a="1"/>
  <c r="I89" i="38" a="1"/>
  <c r="G50" i="109" a="1"/>
  <c r="G150" i="109" a="1"/>
  <c r="G349" i="38" a="1"/>
  <c r="I122" i="38" a="1"/>
  <c r="I277" i="38" a="1"/>
  <c r="D202" i="38" a="1"/>
  <c r="J344" i="109" a="1"/>
  <c r="J115" i="109" a="1"/>
  <c r="I201" i="109" a="1"/>
  <c r="G58" i="38" a="1"/>
  <c r="H317" i="109" a="1"/>
  <c r="H273" i="109" a="1"/>
  <c r="H140" i="109" a="1"/>
  <c r="L264" i="38" a="1"/>
  <c r="H348" i="109" a="1"/>
  <c r="H234" i="109" a="1"/>
  <c r="J69" i="109" a="1"/>
  <c r="G391" i="109" a="1"/>
  <c r="D319" i="38" a="1"/>
  <c r="E26" i="38" a="1"/>
  <c r="L267" i="38" a="1"/>
  <c r="E181" i="38" a="1"/>
  <c r="J364" i="109" a="1"/>
  <c r="H150" i="109" a="1"/>
  <c r="G348" i="109" a="1"/>
  <c r="I320" i="38" a="1"/>
  <c r="J299" i="109" a="1"/>
  <c r="G146" i="109" a="1"/>
  <c r="H210" i="109" a="1"/>
  <c r="H134" i="109" a="1"/>
  <c r="G110" i="109" a="1"/>
  <c r="G18" i="109" a="1"/>
  <c r="H337" i="109" a="1"/>
  <c r="H293" i="109" a="1"/>
  <c r="G307" i="109" a="1"/>
  <c r="D356" i="38" a="1"/>
  <c r="G215" i="109" a="1"/>
  <c r="H247" i="109" a="1"/>
  <c r="L166" i="38" a="1"/>
  <c r="H267" i="109" a="1"/>
  <c r="I111" i="38" a="1"/>
  <c r="E288" i="38" a="1"/>
  <c r="D126" i="38" a="1"/>
  <c r="J317" i="109" a="1"/>
  <c r="D93" i="38" a="1"/>
  <c r="G313" i="109" a="1"/>
  <c r="H99" i="109" a="1"/>
  <c r="G135" i="38" a="1"/>
  <c r="J31" i="109" a="1"/>
  <c r="I306" i="38" a="1"/>
  <c r="D322" i="38" a="1"/>
  <c r="J191" i="109" a="1"/>
  <c r="H136" i="109" a="1"/>
  <c r="I84" i="109" a="1"/>
  <c r="H142" i="109" a="1"/>
  <c r="H19" i="109" a="1"/>
  <c r="L153" i="38" a="1"/>
  <c r="D45" i="38" a="1"/>
  <c r="I200" i="109" a="1"/>
  <c r="J137" i="109" a="1"/>
  <c r="I86" i="38" a="1"/>
  <c r="G241" i="38" a="1"/>
  <c r="E15" i="38" a="1"/>
  <c r="H224" i="109" a="1"/>
  <c r="J163" i="109" a="1"/>
  <c r="G355" i="38" a="1"/>
  <c r="G390" i="109" a="1"/>
  <c r="G380" i="38" a="1"/>
  <c r="L152" i="38" a="1"/>
  <c r="J166" i="109" a="1"/>
  <c r="I60" i="109" a="1"/>
  <c r="I285" i="38" a="1"/>
  <c r="I25" i="109" a="1"/>
  <c r="I325" i="38" a="1"/>
  <c r="J240" i="109" a="1"/>
  <c r="I383" i="109" a="1"/>
  <c r="L192" i="38" a="1"/>
  <c r="I239" i="38" a="1"/>
  <c r="L123" i="38" a="1"/>
  <c r="H296" i="109" a="1"/>
  <c r="G255" i="38" a="1"/>
  <c r="E238" i="38" a="1"/>
  <c r="E329" i="38" a="1"/>
  <c r="G171" i="38" a="1"/>
  <c r="G93" i="38" a="1"/>
  <c r="E147" i="38" a="1"/>
  <c r="J159" i="109" a="1"/>
  <c r="I145" i="38" a="1"/>
  <c r="I271" i="38" a="1"/>
  <c r="J220" i="109" a="1"/>
  <c r="L381" i="38" a="1"/>
  <c r="G36" i="38" a="1"/>
  <c r="H222" i="109" a="1"/>
  <c r="G237" i="109" a="1"/>
  <c r="E220" i="38" a="1"/>
  <c r="H26" i="109" a="1"/>
  <c r="E230" i="38" a="1"/>
  <c r="E87" i="38" a="1"/>
  <c r="G138" i="38" a="1"/>
  <c r="G112" i="109" a="1"/>
  <c r="H333" i="109" a="1"/>
  <c r="I119" i="38" a="1"/>
  <c r="H10" i="109" a="1"/>
  <c r="D86" i="38" a="1"/>
  <c r="G60" i="109" a="1"/>
  <c r="G351" i="38" a="1"/>
  <c r="G125" i="109" a="1"/>
  <c r="H113" i="109" a="1"/>
  <c r="G193" i="109" a="1"/>
  <c r="J19" i="109" a="1"/>
  <c r="I301" i="109" a="1"/>
  <c r="H256" i="109" a="1"/>
  <c r="H336" i="109" a="1"/>
  <c r="I326" i="109" a="1"/>
  <c r="D185" i="38" a="1"/>
  <c r="I106" i="38" a="1"/>
  <c r="I130" i="38" a="1"/>
  <c r="E332" i="38" a="1"/>
  <c r="I114" i="109" a="1"/>
  <c r="I274" i="38" a="1"/>
  <c r="L145" i="38" a="1"/>
  <c r="L369" i="38" a="1"/>
  <c r="J390" i="109" a="1"/>
  <c r="E121" i="38" a="1"/>
  <c r="L45" i="38" a="1"/>
  <c r="D271" i="38" a="1"/>
  <c r="L214" i="38" a="1"/>
  <c r="L347" i="38" a="1"/>
  <c r="J375" i="109" a="1"/>
  <c r="I126" i="109" a="1"/>
  <c r="I127" i="109" a="1"/>
  <c r="E77" i="38" a="1"/>
  <c r="I75" i="109" a="1"/>
  <c r="D270" i="38" a="1"/>
  <c r="I255" i="109" a="1"/>
  <c r="E29" i="38" a="1"/>
  <c r="J49" i="109" a="1"/>
  <c r="E374" i="38" a="1"/>
  <c r="J203" i="109" a="1"/>
  <c r="I41" i="38" a="1"/>
  <c r="D149" i="38" a="1"/>
  <c r="L296" i="38" a="1"/>
  <c r="G220" i="109" a="1"/>
  <c r="G284" i="109" a="1"/>
  <c r="H21" i="109" a="1"/>
  <c r="J277" i="109" a="1"/>
  <c r="E13" i="38" a="1"/>
  <c r="I208" i="109" a="1"/>
  <c r="I141" i="38" a="1"/>
  <c r="J196" i="109" a="1"/>
  <c r="G194" i="38" a="1"/>
  <c r="I177" i="109" a="1"/>
  <c r="E144" i="38" a="1"/>
  <c r="I94" i="38" a="1"/>
  <c r="G326" i="109" a="1"/>
  <c r="I136" i="38" a="1"/>
  <c r="H17" i="109" a="1"/>
  <c r="E240" i="38" a="1"/>
  <c r="L378" i="38" a="1"/>
  <c r="G66" i="109" a="1"/>
  <c r="I41" i="109" a="1"/>
  <c r="E290" i="38" a="1"/>
  <c r="J42" i="109" a="1"/>
  <c r="G138" i="109" a="1"/>
  <c r="J21" i="109" a="1"/>
  <c r="G140" i="109" a="1"/>
  <c r="H197" i="109" a="1"/>
  <c r="H199" i="109" a="1"/>
  <c r="J155" i="109" a="1"/>
  <c r="D332" i="38" a="1"/>
  <c r="H31" i="109" a="1"/>
  <c r="H22" i="109" a="1"/>
  <c r="G50" i="38" a="1"/>
  <c r="J327" i="109" a="1"/>
  <c r="H141" i="109" a="1"/>
  <c r="I55" i="38" a="1"/>
  <c r="I212" i="38" a="1"/>
  <c r="I193" i="38" a="1"/>
  <c r="J298" i="109" a="1"/>
  <c r="G229" i="38" a="1"/>
  <c r="D175" i="38" a="1"/>
  <c r="H57" i="109" a="1"/>
  <c r="G298" i="109" a="1"/>
  <c r="H379" i="109" a="1"/>
  <c r="G53" i="109" a="1"/>
  <c r="D110" i="38" a="1"/>
  <c r="H391" i="109" a="1"/>
  <c r="D214" i="38" a="1"/>
  <c r="D113" i="38" a="1"/>
  <c r="E66" i="38" a="1"/>
  <c r="E154" i="38" a="1"/>
  <c r="I164" i="38" a="1"/>
  <c r="E280" i="38" a="1"/>
  <c r="I53" i="109" a="1"/>
  <c r="E183" i="38" a="1"/>
  <c r="G321" i="38" a="1"/>
  <c r="G167" i="38" a="1"/>
  <c r="I179" i="109" a="1"/>
  <c r="I135" i="109" a="1"/>
  <c r="J387" i="109" a="1"/>
  <c r="I174" i="109" a="1"/>
  <c r="I166" i="109" a="1"/>
  <c r="J253" i="109" a="1"/>
  <c r="D157" i="38" a="1"/>
  <c r="I138" i="38" a="1"/>
  <c r="H125" i="109" a="1"/>
  <c r="I65" i="38" a="1"/>
  <c r="L312" i="38" a="1"/>
  <c r="G264" i="38" a="1"/>
  <c r="G295" i="38" a="1"/>
  <c r="I143" i="38" a="1"/>
  <c r="I246" i="109" a="1"/>
  <c r="I275" i="109" a="1"/>
  <c r="D139" i="38" a="1"/>
  <c r="I299" i="38" a="1"/>
  <c r="I365" i="109" a="1"/>
  <c r="G382" i="38" a="1"/>
  <c r="G243" i="109" a="1"/>
  <c r="I63" i="109" a="1"/>
  <c r="D180" i="38" a="1"/>
  <c r="G190" i="38" a="1"/>
  <c r="D226" i="38" a="1"/>
  <c r="I48" i="38" a="1"/>
  <c r="I199" i="109" a="1"/>
  <c r="I174" i="38" a="1"/>
  <c r="L174" i="38" a="1"/>
  <c r="I182" i="109" a="1"/>
  <c r="G373" i="38" a="1"/>
  <c r="L243" i="38" a="1"/>
  <c r="H179" i="109" a="1"/>
  <c r="G133" i="38" a="1"/>
  <c r="G21" i="109" a="1"/>
  <c r="E156" i="38" a="1"/>
  <c r="L237" i="38" a="1"/>
  <c r="H287" i="109" a="1"/>
  <c r="H102" i="109" a="1"/>
  <c r="H363" i="109" a="1"/>
  <c r="G342" i="109" a="1"/>
  <c r="I182" i="38" a="1"/>
  <c r="J226" i="109" a="1"/>
  <c r="H200" i="109" a="1"/>
  <c r="L44" i="38" a="1"/>
  <c r="E48" i="38" a="1"/>
  <c r="J38" i="109" a="1"/>
  <c r="L280" i="38" a="1"/>
  <c r="G263" i="109" a="1"/>
  <c r="H353" i="109" a="1"/>
  <c r="I97" i="38" a="1"/>
  <c r="I168" i="38" a="1"/>
  <c r="H283" i="109" a="1"/>
  <c r="H369" i="109" a="1"/>
  <c r="H332" i="109" a="1"/>
  <c r="J65" i="109" a="1"/>
  <c r="G271" i="109" a="1"/>
  <c r="H192" i="109" a="1"/>
  <c r="J14" i="109" a="1"/>
  <c r="I369" i="109" a="1"/>
  <c r="I369" i="38" a="1"/>
  <c r="D64" i="38" a="1"/>
  <c r="H227" i="109" a="1"/>
  <c r="H176" i="109" a="1"/>
  <c r="L235" i="38" a="1"/>
  <c r="L256" i="38" a="1"/>
  <c r="J197" i="109" a="1"/>
  <c r="H322" i="109" a="1"/>
  <c r="I198" i="38" a="1"/>
  <c r="G172" i="38" a="1"/>
  <c r="I12" i="38" a="1"/>
  <c r="G119" i="109" a="1"/>
  <c r="I157" i="38" a="1"/>
  <c r="G57" i="109" a="1"/>
  <c r="E378" i="38" a="1"/>
  <c r="G386" i="38" a="1"/>
  <c r="G172" i="109" a="1"/>
  <c r="G169" i="109" a="1"/>
  <c r="H42" i="109" a="1"/>
  <c r="G178" i="109" a="1"/>
  <c r="E393" i="38" a="1"/>
  <c r="D211" i="38" a="1"/>
  <c r="G126" i="38" a="1"/>
  <c r="I135" i="38" a="1"/>
  <c r="E252" i="38" a="1"/>
  <c r="E50" i="38" a="1"/>
  <c r="D177" i="38" a="1"/>
  <c r="J345" i="109" a="1"/>
  <c r="E14" i="38" a="1"/>
  <c r="J313" i="109" a="1"/>
  <c r="H148" i="109" a="1"/>
  <c r="J51" i="109" a="1"/>
  <c r="I222" i="109" a="1"/>
  <c r="D119" i="38" a="1"/>
  <c r="D143" i="38" a="1"/>
  <c r="H217" i="109" a="1"/>
  <c r="E71" i="38" a="1"/>
  <c r="I225" i="109" a="1"/>
  <c r="G357" i="38" a="1"/>
  <c r="J131" i="109" a="1"/>
  <c r="I202" i="38" a="1"/>
  <c r="I31" i="109" a="1"/>
  <c r="D315" i="38" a="1"/>
  <c r="L117" i="38" a="1"/>
  <c r="J112" i="109" a="1"/>
  <c r="G308" i="38" a="1"/>
  <c r="D147" i="38" a="1"/>
  <c r="D61" i="38" a="1"/>
  <c r="D18" i="38" a="1"/>
  <c r="J279" i="109" a="1"/>
  <c r="I14" i="109" a="1"/>
  <c r="G186" i="38" a="1"/>
  <c r="I304" i="109" a="1"/>
  <c r="H158" i="109" a="1"/>
  <c r="G167" i="109" a="1"/>
  <c r="L184" i="38" a="1"/>
  <c r="J328" i="109" a="1"/>
  <c r="H120" i="109" a="1"/>
  <c r="H380" i="109" a="1"/>
  <c r="D43" i="38" a="1"/>
  <c r="E345" i="38" a="1"/>
  <c r="E97" i="38" a="1"/>
  <c r="L332" i="38" a="1"/>
  <c r="I205" i="109" a="1"/>
  <c r="E274" i="38" a="1"/>
  <c r="G166" i="109" a="1"/>
  <c r="D142" i="38" a="1"/>
  <c r="J350" i="109" a="1"/>
  <c r="G40" i="109" a="1"/>
  <c r="H71" i="109" a="1"/>
  <c r="H241" i="109" a="1"/>
  <c r="G304" i="109" a="1"/>
  <c r="G230" i="109" a="1"/>
  <c r="E256" i="38" a="1"/>
  <c r="L203" i="38" a="1"/>
  <c r="G183" i="109" a="1"/>
  <c r="E163" i="38" a="1"/>
  <c r="G206" i="38" a="1"/>
  <c r="G181" i="109" a="1"/>
  <c r="D305" i="38" a="1"/>
  <c r="I288" i="38" a="1"/>
  <c r="I215" i="38" a="1"/>
  <c r="G92" i="109" a="1"/>
  <c r="G254" i="38" a="1"/>
  <c r="D146" i="38" a="1"/>
  <c r="I282" i="109" a="1"/>
  <c r="I111" i="109" a="1"/>
  <c r="J351" i="109" a="1"/>
  <c r="I353" i="109" a="1"/>
  <c r="J340" i="109" a="1"/>
  <c r="I388" i="38" a="1"/>
  <c r="G149" i="38" a="1"/>
  <c r="D394" i="38" a="1"/>
  <c r="D109" i="38" a="1"/>
  <c r="G103" i="38" a="1"/>
  <c r="H70" i="109" a="1"/>
  <c r="L261" i="38" a="1"/>
  <c r="I322" i="38" a="1"/>
  <c r="J361" i="109" a="1"/>
  <c r="I78" i="38" a="1"/>
  <c r="E133" i="38" a="1"/>
  <c r="G69" i="38" a="1"/>
  <c r="I250" i="109" a="1"/>
  <c r="G320" i="38" a="1"/>
  <c r="L162" i="38" a="1"/>
  <c r="E391" i="38" a="1"/>
  <c r="L15" i="38" a="1"/>
  <c r="D362" i="38" a="1"/>
  <c r="L302" i="38" a="1"/>
  <c r="E164" i="38" a="1"/>
  <c r="E310" i="38" a="1"/>
  <c r="G204" i="109" a="1"/>
  <c r="D281" i="38" a="1"/>
  <c r="I154" i="109" a="1"/>
  <c r="D174" i="38" a="1"/>
  <c r="G306" i="38" a="1"/>
  <c r="G200" i="38" a="1"/>
  <c r="G373" i="109" a="1"/>
  <c r="J219" i="109" a="1"/>
  <c r="E58" i="38" a="1"/>
  <c r="J60" i="109" a="1"/>
  <c r="G105" i="38" a="1"/>
  <c r="L255" i="38" a="1"/>
  <c r="E194" i="38" a="1"/>
  <c r="I386" i="109" a="1"/>
  <c r="I396" i="38" a="1"/>
  <c r="J25" i="109" a="1"/>
  <c r="G164" i="109" a="1"/>
  <c r="J382" i="109" a="1"/>
  <c r="L368" i="38" a="1"/>
  <c r="J104" i="109" a="1"/>
  <c r="L55" i="38" a="1"/>
  <c r="G308" i="109" a="1"/>
  <c r="J22" i="109" a="1"/>
  <c r="L73" i="38" a="1"/>
  <c r="I18" i="38" a="1"/>
  <c r="L352" i="38" a="1"/>
  <c r="L146" i="38" a="1"/>
  <c r="H246" i="109" a="1"/>
  <c r="E93" i="38" a="1"/>
  <c r="I26" i="38" a="1"/>
  <c r="G158" i="109" a="1"/>
  <c r="L58" i="38" a="1"/>
  <c r="J348" i="109" a="1"/>
  <c r="I128" i="109" a="1"/>
  <c r="G313" i="38" a="1"/>
  <c r="I292" i="38" a="1"/>
  <c r="I93" i="38" a="1"/>
  <c r="L103" i="38" a="1"/>
  <c r="J323" i="109" a="1"/>
  <c r="L292" i="38" a="1"/>
  <c r="L198" i="38" a="1"/>
  <c r="E100" i="38" a="1"/>
  <c r="J258" i="109" a="1"/>
  <c r="G230" i="38" a="1"/>
  <c r="G302" i="109" a="1"/>
  <c r="G100" i="109" a="1"/>
  <c r="E279" i="38" a="1"/>
  <c r="G116" i="38" a="1"/>
  <c r="J172" i="109" a="1"/>
  <c r="G282" i="109" a="1"/>
  <c r="J326" i="109" a="1"/>
  <c r="J75" i="109" a="1"/>
  <c r="I177" i="38" a="1"/>
  <c r="E196" i="38" a="1"/>
  <c r="I67" i="109" a="1"/>
  <c r="J16" i="109" a="1"/>
  <c r="D36" i="38" a="1"/>
  <c r="H58" i="109" a="1"/>
  <c r="L183" i="38" a="1"/>
  <c r="D236" i="38" a="1"/>
  <c r="I324" i="38" a="1"/>
  <c r="G80" i="109" a="1"/>
  <c r="G350" i="38" a="1"/>
  <c r="E283" i="38" a="1"/>
  <c r="L168" i="38" a="1"/>
  <c r="G111" i="38" a="1"/>
  <c r="G14" i="38" a="1"/>
  <c r="D62" i="38" a="1"/>
  <c r="D33" i="38" a="1"/>
  <c r="I62" i="109" a="1"/>
  <c r="I345" i="109" a="1"/>
  <c r="G34" i="38" a="1"/>
  <c r="D205" i="38" a="1"/>
  <c r="D389" i="38" a="1"/>
  <c r="I313" i="38" a="1"/>
  <c r="L283" i="38" a="1"/>
  <c r="H69" i="109" a="1"/>
  <c r="G154" i="38" a="1"/>
  <c r="G298" i="38" a="1"/>
  <c r="G369" i="38" a="1"/>
  <c r="I161" i="38" a="1"/>
  <c r="H190" i="109" a="1"/>
  <c r="L95" i="38" a="1"/>
  <c r="D11" i="38" a="1"/>
  <c r="L86" i="38" a="1"/>
  <c r="D17" i="38" a="1"/>
  <c r="E138" i="38" a="1"/>
  <c r="G285" i="109" a="1"/>
  <c r="I124" i="109" a="1"/>
  <c r="D387" i="38" a="1"/>
  <c r="E173" i="38" a="1"/>
  <c r="G244" i="38" a="1"/>
  <c r="E261" i="38" a="1"/>
  <c r="G62" i="38" a="1"/>
  <c r="E118" i="38" a="1"/>
  <c r="L266" i="38" a="1"/>
  <c r="D132" i="38" a="1"/>
  <c r="I359" i="109" a="1"/>
  <c r="G283" i="109" a="1"/>
  <c r="H226" i="109" a="1"/>
  <c r="G177" i="109" a="1"/>
  <c r="D228" i="38" a="1"/>
  <c r="H269" i="109" a="1"/>
  <c r="D361" i="38" a="1"/>
  <c r="G88" i="38" a="1"/>
  <c r="D53" i="38" a="1"/>
  <c r="J136" i="109" a="1"/>
  <c r="I284" i="38" a="1"/>
  <c r="G65" i="109" a="1"/>
  <c r="G56" i="109" a="1"/>
  <c r="I59" i="38" a="1"/>
  <c r="G259" i="109" a="1"/>
  <c r="G344" i="109" a="1"/>
  <c r="G293" i="109" a="1"/>
  <c r="E319" i="38" a="1"/>
  <c r="H183" i="109" a="1"/>
  <c r="G314" i="109" a="1"/>
  <c r="I78" i="109" a="1"/>
  <c r="H271" i="109" a="1"/>
  <c r="I259" i="38" a="1"/>
  <c r="D14" i="38" a="1"/>
  <c r="H54" i="109" a="1"/>
  <c r="D237" i="38" a="1"/>
  <c r="J310" i="109" a="1"/>
  <c r="H95" i="109" a="1"/>
  <c r="G209" i="109" a="1"/>
  <c r="J273" i="109" a="1"/>
  <c r="E360" i="38" a="1"/>
  <c r="I218" i="38" a="1"/>
  <c r="I181" i="109" a="1"/>
  <c r="L52" i="38" a="1"/>
  <c r="I156" i="109" a="1"/>
  <c r="J63" i="109" a="1"/>
  <c r="D19" i="38" a="1"/>
  <c r="G76" i="38" a="1"/>
  <c r="I188" i="109" a="1"/>
  <c r="G168" i="38" a="1"/>
  <c r="D10" i="38" a="1"/>
  <c r="G251" i="109" a="1"/>
  <c r="I105" i="38" a="1"/>
  <c r="E74" i="38" a="1"/>
  <c r="D310" i="38" a="1"/>
  <c r="I19" i="109" a="1"/>
  <c r="L200" i="38" a="1"/>
  <c r="E122" i="38" a="1"/>
  <c r="D29" i="38" a="1"/>
  <c r="I367" i="38" a="1"/>
  <c r="D88" i="38" a="1"/>
  <c r="I58" i="109" a="1"/>
  <c r="G165" i="109" a="1"/>
  <c r="G142" i="38" a="1"/>
  <c r="G195" i="38" a="1"/>
  <c r="I23" i="38" a="1"/>
  <c r="G43" i="38" a="1"/>
  <c r="I330" i="109" a="1"/>
  <c r="L150" i="38" a="1"/>
  <c r="I132" i="109" a="1"/>
  <c r="L297" i="38" a="1"/>
  <c r="J274" i="109" a="1"/>
  <c r="E205" i="38" a="1"/>
  <c r="I395" i="38" a="1"/>
  <c r="H383" i="109" a="1"/>
  <c r="I175" i="38" a="1"/>
  <c r="G139" i="38" a="1"/>
  <c r="D51" i="38" a="1"/>
  <c r="J127" i="109" a="1"/>
  <c r="J181" i="109" a="1"/>
  <c r="L382" i="38" a="1"/>
  <c r="I134" i="109" a="1"/>
  <c r="G157" i="38" a="1"/>
  <c r="I149" i="109" a="1"/>
  <c r="I267" i="38" a="1"/>
  <c r="D259" i="38" a="1"/>
  <c r="D386" i="38" a="1"/>
  <c r="D219" i="38" a="1"/>
  <c r="L39" i="38" a="1"/>
  <c r="E169" i="38" a="1"/>
  <c r="D55" i="38" a="1"/>
  <c r="G360" i="38" a="1"/>
  <c r="D216" i="38" a="1"/>
  <c r="H154" i="109" a="1"/>
  <c r="J188" i="109" a="1"/>
  <c r="H266" i="109" a="1"/>
  <c r="I332" i="38" a="1"/>
  <c r="L322" i="38" a="1"/>
  <c r="I50" i="38" a="1"/>
  <c r="I294" i="109" a="1"/>
  <c r="G208" i="38" a="1"/>
  <c r="L319" i="38" a="1"/>
  <c r="G123" i="38" a="1"/>
  <c r="I242" i="38" a="1"/>
  <c r="L390" i="38" a="1"/>
  <c r="L186" i="38" a="1"/>
  <c r="E70" i="38" a="1"/>
  <c r="I62" i="38" a="1"/>
  <c r="I39" i="38" a="1"/>
  <c r="G280" i="38" a="1"/>
  <c r="I76" i="109" a="1"/>
  <c r="G249" i="38" a="1"/>
  <c r="E327" i="38" a="1"/>
  <c r="L124" i="38" a="1"/>
  <c r="L195" i="38" a="1"/>
  <c r="I364" i="38" a="1"/>
  <c r="E162" i="38" a="1"/>
  <c r="I257" i="38" a="1"/>
  <c r="J297" i="109" a="1"/>
  <c r="D381" i="38" a="1"/>
  <c r="I366" i="109" a="1"/>
  <c r="G248" i="109" a="1"/>
  <c r="I80" i="109" a="1"/>
  <c r="I44" i="38" a="1"/>
  <c r="E30" i="38" a="1"/>
  <c r="D204" i="38" a="1"/>
  <c r="E68" i="38" a="1"/>
  <c r="D195" i="38" a="1"/>
  <c r="I361" i="38" a="1"/>
  <c r="J68" i="109" a="1"/>
  <c r="J134" i="109" a="1"/>
  <c r="G218" i="38" a="1"/>
  <c r="I26" i="109" a="1"/>
  <c r="J231" i="109" a="1"/>
  <c r="I193" i="109" a="1"/>
  <c r="D250" i="38" a="1"/>
  <c r="G141" i="38" a="1"/>
  <c r="I382" i="109" a="1"/>
  <c r="I356" i="109" a="1"/>
  <c r="E107" i="38" a="1"/>
  <c r="G165" i="38" a="1"/>
  <c r="I388" i="109" a="1"/>
  <c r="D329" i="38" a="1"/>
  <c r="L18" i="38" a="1"/>
  <c r="I227" i="109" a="1"/>
  <c r="J386" i="109" a="1"/>
  <c r="L30" i="38" a="1"/>
  <c r="I224" i="109" a="1"/>
  <c r="L268" i="38" a="1"/>
  <c r="G316" i="109" a="1"/>
  <c r="I17" i="109" a="1"/>
  <c r="I43" i="109" a="1"/>
  <c r="G331" i="38" a="1"/>
  <c r="I150" i="109" a="1"/>
  <c r="D382" i="38" a="1"/>
  <c r="E353" i="38" a="1"/>
  <c r="E281" i="38" a="1"/>
  <c r="D368" i="38" a="1"/>
  <c r="L294" i="38" a="1"/>
  <c r="I44" i="109" a="1"/>
  <c r="G269" i="38" a="1"/>
  <c r="D159" i="38" a="1"/>
  <c r="D106" i="38" a="1"/>
  <c r="L25" i="38" a="1"/>
  <c r="D191" i="38" a="1"/>
  <c r="J143" i="109" a="1"/>
  <c r="E306" i="38" a="1"/>
  <c r="G38" i="38" a="1"/>
  <c r="E254" i="38" a="1"/>
  <c r="J24" i="109" a="1"/>
  <c r="D388" i="38" a="1"/>
  <c r="J124" i="109" a="1"/>
  <c r="E278" i="38" a="1"/>
  <c r="E35" i="38" a="1"/>
  <c r="E277" i="38" a="1"/>
  <c r="J376" i="109" a="1"/>
  <c r="J157" i="109" a="1"/>
  <c r="D374" i="38" a="1"/>
  <c r="L80" i="38" a="1"/>
  <c r="D336" i="38" a="1"/>
  <c r="J87" i="109" a="1"/>
  <c r="D358" i="38" a="1"/>
  <c r="L202" i="38" a="1"/>
  <c r="H187" i="109" a="1"/>
  <c r="J247" i="109" a="1"/>
  <c r="L208" i="38" a="1"/>
  <c r="E309" i="38" a="1"/>
  <c r="I52" i="38" a="1"/>
  <c r="I208" i="38" a="1"/>
  <c r="J381" i="109" a="1"/>
  <c r="I215" i="109" a="1"/>
  <c r="G339" i="38" a="1"/>
  <c r="J287" i="109" a="1"/>
  <c r="G147" i="38" a="1"/>
  <c r="J93" i="109" a="1"/>
  <c r="I334" i="109" a="1"/>
  <c r="G84" i="38" a="1"/>
  <c r="I218" i="109" a="1"/>
  <c r="I80" i="38" a="1"/>
  <c r="J383" i="109" a="1"/>
  <c r="I214" i="109" a="1"/>
  <c r="J395" i="109" a="1"/>
  <c r="E60" i="38" a="1"/>
  <c r="E333" i="38" a="1"/>
  <c r="I217" i="38" a="1"/>
  <c r="L371" i="38" a="1"/>
  <c r="G140" i="38" a="1"/>
  <c r="L81" i="38" a="1"/>
  <c r="D67" i="38" a="1"/>
  <c r="I314" i="109" a="1"/>
  <c r="D327" i="38" a="1"/>
  <c r="L315" i="38" a="1"/>
  <c r="G144" i="38" a="1"/>
  <c r="I181" i="38" a="1"/>
  <c r="G336" i="38" a="1"/>
  <c r="D256" i="38" a="1"/>
  <c r="I318" i="38" a="1"/>
  <c r="I268" i="38" a="1"/>
  <c r="E229" i="38" a="1"/>
  <c r="J314" i="109" a="1"/>
  <c r="D333" i="38" a="1"/>
  <c r="E10" i="38" a="1"/>
  <c r="D133" i="38" a="1"/>
  <c r="L327" i="38" a="1"/>
  <c r="H186" i="109" a="1"/>
  <c r="J33" i="109" a="1"/>
  <c r="I271" i="109" a="1"/>
  <c r="J164" i="109" a="1"/>
  <c r="I321" i="109" a="1"/>
  <c r="I170" i="109" a="1"/>
  <c r="I29" i="109" a="1"/>
  <c r="G393" i="38" a="1"/>
  <c r="J94" i="109" a="1"/>
  <c r="J333" i="109" a="1"/>
  <c r="J393" i="109" a="1"/>
  <c r="I385" i="109" a="1"/>
  <c r="I241" i="38" a="1"/>
  <c r="L75" i="38" a="1"/>
  <c r="H237" i="109" a="1"/>
  <c r="I192" i="109" a="1"/>
  <c r="G221" i="109" a="1"/>
  <c r="G265" i="38" a="1"/>
  <c r="L114" i="38" a="1"/>
  <c r="G262" i="38" a="1"/>
  <c r="E62" i="38" a="1"/>
  <c r="I160" i="38" a="1"/>
  <c r="D350" i="38" a="1"/>
  <c r="D371" i="38" a="1"/>
  <c r="H131" i="109" a="1"/>
  <c r="E21" i="38" a="1"/>
  <c r="J125" i="109" a="1"/>
  <c r="L190" i="38" a="1"/>
  <c r="D167" i="38" a="1"/>
  <c r="L373" i="38" a="1"/>
  <c r="J315" i="109" a="1"/>
  <c r="J221" i="109" a="1"/>
  <c r="E314" i="38" a="1"/>
  <c r="L68" i="38" a="1"/>
  <c r="I357" i="38" a="1"/>
  <c r="G261" i="38" a="1"/>
  <c r="D223" i="38" a="1"/>
  <c r="D217" i="38" a="1"/>
  <c r="G16" i="38" a="1"/>
  <c r="E365" i="38" a="1"/>
  <c r="E383" i="38" a="1"/>
  <c r="D353" i="38" a="1"/>
  <c r="E99" i="38" a="1"/>
  <c r="D136" i="38" a="1"/>
  <c r="L43" i="38" a="1"/>
  <c r="G187" i="38" a="1"/>
  <c r="E260" i="38" a="1"/>
  <c r="E286" i="38" a="1"/>
  <c r="H278" i="109" a="1"/>
  <c r="H361" i="109" a="1"/>
  <c r="L107" i="38" a="1"/>
  <c r="H245" i="109" a="1"/>
  <c r="D377" i="38" a="1"/>
  <c r="E318" i="38" a="1"/>
  <c r="D245" i="38" a="1"/>
  <c r="I284" i="109" a="1"/>
  <c r="I318" i="109" a="1"/>
  <c r="G217" i="38" a="1"/>
  <c r="G35" i="38" a="1"/>
  <c r="I79" i="109" a="1"/>
  <c r="E159" i="38" a="1"/>
  <c r="G368" i="38" a="1"/>
  <c r="E92" i="38" a="1"/>
  <c r="J309" i="109" a="1"/>
  <c r="L31" i="38" a="1"/>
  <c r="D373" i="38" a="1"/>
  <c r="I348" i="38" a="1"/>
  <c r="L252" i="38" a="1"/>
  <c r="L273" i="38" a="1"/>
  <c r="I253" i="38" a="1"/>
  <c r="J162" i="109" a="1"/>
  <c r="J244" i="109" a="1"/>
  <c r="I267" i="109" a="1"/>
  <c r="E297" i="38" a="1"/>
  <c r="I20" i="38" a="1"/>
  <c r="H96" i="109" a="1"/>
  <c r="D309" i="38" a="1"/>
  <c r="G347" i="38" a="1"/>
  <c r="G23" i="38" a="1"/>
  <c r="L285" i="38" a="1"/>
  <c r="G151" i="38" a="1"/>
  <c r="L330" i="38" a="1"/>
  <c r="L169" i="38" a="1"/>
  <c r="L37" i="38" a="1"/>
  <c r="I350" i="38" a="1"/>
  <c r="I138" i="109" a="1"/>
  <c r="I246" i="38" a="1"/>
  <c r="I87" i="38" a="1"/>
  <c r="G258" i="38" a="1"/>
  <c r="E83" i="38" a="1"/>
  <c r="H119" i="109" a="1"/>
  <c r="I276" i="109" a="1"/>
  <c r="D112" i="38" a="1"/>
  <c r="L67" i="38" a="1"/>
  <c r="H198" i="109" a="1"/>
  <c r="I285" i="109" a="1"/>
  <c r="I320" i="109" a="1"/>
  <c r="J339" i="109" a="1"/>
  <c r="I380" i="109" a="1"/>
  <c r="L393" i="38" a="1"/>
  <c r="J151" i="109" a="1"/>
  <c r="H164" i="109" a="1"/>
  <c r="L160" i="38" a="1"/>
  <c r="J142" i="109" a="1"/>
  <c r="D278" i="38" a="1"/>
  <c r="G127" i="109" a="1"/>
  <c r="G168" i="109" a="1"/>
  <c r="I33" i="109" a="1"/>
  <c r="L231" i="38" a="1"/>
  <c r="D40" i="38" a="1"/>
  <c r="L316" i="38" a="1"/>
  <c r="D215" i="38" a="1"/>
  <c r="L260" i="38" a="1"/>
  <c r="G164" i="38" a="1"/>
  <c r="E47" i="38" a="1"/>
  <c r="D130" i="38" a="1"/>
  <c r="D255" i="38" a="1"/>
  <c r="G161" i="38" a="1"/>
  <c r="I98" i="109" a="1"/>
  <c r="D85" i="38" a="1"/>
  <c r="J77" i="109" a="1"/>
  <c r="I308" i="109" a="1"/>
  <c r="I221" i="109" a="1"/>
  <c r="G60" i="38" a="1"/>
  <c r="E315" i="38" a="1"/>
  <c r="L384" i="38" a="1"/>
  <c r="I397" i="109" a="1"/>
  <c r="L13" i="38" a="1"/>
  <c r="I184" i="38" a="1"/>
  <c r="D292" i="38" a="1"/>
  <c r="I281" i="38" a="1"/>
  <c r="L128" i="38" a="1"/>
  <c r="I362" i="109" a="1"/>
  <c r="G37" i="38" a="1"/>
  <c r="E287" i="38" a="1"/>
  <c r="I355" i="109" a="1"/>
  <c r="L158" i="38" a="1"/>
  <c r="G32" i="38" a="1"/>
  <c r="L343" i="38" a="1"/>
  <c r="G276" i="38" a="1"/>
  <c r="J17" i="109" a="1"/>
  <c r="I144" i="38" a="1"/>
  <c r="I132" i="38" a="1"/>
  <c r="D209" i="38" a="1"/>
  <c r="I157" i="109" a="1"/>
  <c r="E34" i="38" a="1"/>
  <c r="I352" i="109" a="1"/>
  <c r="G211" i="38" a="1"/>
  <c r="L258" i="38" a="1"/>
  <c r="I178" i="38" a="1"/>
  <c r="G58" i="109" a="1"/>
  <c r="G96" i="38" a="1"/>
  <c r="I220" i="109" a="1"/>
  <c r="D300" i="38" a="1"/>
  <c r="D100" i="38" a="1"/>
  <c r="I274" i="109" a="1"/>
  <c r="D173" i="38" a="1"/>
  <c r="E396" i="38" a="1"/>
  <c r="G246" i="38" a="1"/>
  <c r="I123" i="38" a="1"/>
  <c r="I114" i="38" a="1"/>
  <c r="I316" i="109" a="1"/>
  <c r="D25" i="38" a="1"/>
  <c r="I188" i="38" a="1"/>
  <c r="J171" i="109" a="1"/>
  <c r="D277" i="38" a="1"/>
  <c r="J218" i="109" a="1"/>
  <c r="D75" i="38" a="1"/>
  <c r="L63" i="38" a="1"/>
  <c r="G12" i="38" a="1"/>
  <c r="J101" i="109" a="1"/>
  <c r="I131" i="38" a="1"/>
  <c r="E336" i="38" a="1"/>
  <c r="I220" i="38" a="1"/>
  <c r="E111" i="38" a="1"/>
  <c r="J296" i="109" a="1"/>
  <c r="J209" i="109" a="1"/>
  <c r="G143" i="38" a="1"/>
  <c r="D116" i="38" a="1"/>
  <c r="I217" i="109" a="1"/>
  <c r="E188" i="38" a="1"/>
  <c r="D379" i="38" a="1"/>
  <c r="G333" i="38" a="1"/>
  <c r="G343" i="38" a="1"/>
  <c r="G279" i="38" a="1"/>
  <c r="E335" i="38" a="1"/>
  <c r="J224" i="109" a="1"/>
  <c r="I176" i="38" a="1"/>
  <c r="J368" i="109" a="1"/>
  <c r="G51" i="38" a="1"/>
  <c r="J195" i="109" a="1"/>
  <c r="I314" i="38" a="1"/>
  <c r="G48" i="38" a="1"/>
  <c r="G120" i="38" a="1"/>
  <c r="I32" i="109" a="1"/>
  <c r="J179" i="109" a="1"/>
  <c r="I183" i="109" a="1"/>
  <c r="L318" i="38" a="1"/>
  <c r="G202" i="38" a="1"/>
  <c r="I36" i="38" a="1"/>
  <c r="E166" i="38" a="1"/>
  <c r="J293" i="109" a="1"/>
  <c r="J154" i="109" a="1"/>
  <c r="E112" i="38" a="1"/>
  <c r="G340" i="38" a="1"/>
  <c r="I91" i="109" a="1"/>
  <c r="I319" i="38" a="1"/>
  <c r="I103" i="38" a="1"/>
  <c r="G124" i="38" a="1"/>
  <c r="J82" i="109" a="1"/>
  <c r="L206" i="38" a="1"/>
  <c r="H168" i="109" a="1"/>
  <c r="E301" i="38" a="1"/>
  <c r="E207" i="38" a="1"/>
  <c r="L372" i="38" a="1"/>
  <c r="D46" i="38" a="1"/>
  <c r="J342" i="109" a="1"/>
  <c r="I230" i="109" a="1"/>
  <c r="L246" i="38" a="1"/>
  <c r="I143" i="109" a="1"/>
  <c r="L161" i="38" a="1"/>
  <c r="G196" i="38" a="1"/>
  <c r="L236" i="38" a="1"/>
  <c r="L40" i="38" a="1"/>
  <c r="G18" i="38" a="1"/>
  <c r="I202" i="109" a="1"/>
  <c r="E302" i="38" a="1"/>
  <c r="I178" i="109" a="1"/>
  <c r="L134" i="38" a="1"/>
  <c r="D160" i="38" a="1"/>
  <c r="G53" i="38" a="1"/>
  <c r="J305" i="109" a="1"/>
  <c r="L14" i="38" a="1"/>
  <c r="I264" i="38" a="1"/>
  <c r="E352" i="38" a="1"/>
  <c r="J282" i="109" a="1"/>
  <c r="L23" i="38" a="1"/>
  <c r="G387" i="38" a="1"/>
  <c r="I123" i="109" a="1"/>
  <c r="J295" i="109" a="1"/>
  <c r="L36" i="38" a="1"/>
  <c r="G312" i="38" a="1"/>
  <c r="G394" i="38" a="1"/>
  <c r="I278" i="109" a="1"/>
  <c r="L56" i="38" a="1"/>
  <c r="G137" i="38" a="1"/>
  <c r="J365" i="109" a="1"/>
  <c r="L74" i="38" a="1"/>
  <c r="G372" i="109" a="1"/>
  <c r="E49" i="38" a="1"/>
  <c r="L210" i="38" a="1"/>
  <c r="I54" i="38" a="1"/>
  <c r="I232" i="109" a="1"/>
  <c r="J192" i="109" a="1"/>
  <c r="I15" i="109" a="1"/>
  <c r="I95" i="109" a="1"/>
  <c r="L104" i="38" a="1"/>
  <c r="I75" i="38" a="1"/>
  <c r="L317" i="38" a="1"/>
  <c r="L189" i="38" a="1"/>
  <c r="L129" i="38" a="1"/>
  <c r="E187" i="38" a="1"/>
  <c r="I137" i="38" a="1"/>
  <c r="E210" i="38" a="1"/>
  <c r="L139" i="38" a="1"/>
  <c r="E180" i="38" a="1"/>
  <c r="L218" i="38" a="1"/>
  <c r="I361" i="109" a="1"/>
  <c r="I82" i="38" a="1"/>
  <c r="H139" i="109" a="1"/>
  <c r="L245" i="38" a="1"/>
  <c r="D35" i="38" a="1"/>
  <c r="I196" i="38" a="1"/>
  <c r="I394" i="109" a="1"/>
  <c r="I249" i="109" a="1"/>
  <c r="I155" i="38" a="1"/>
  <c r="J30" i="109" a="1"/>
  <c r="I94" i="109" a="1"/>
  <c r="I168" i="109" a="1"/>
  <c r="J234" i="109" a="1"/>
  <c r="E375" i="38" a="1"/>
  <c r="L111" i="38" a="1"/>
  <c r="G162" i="109" a="1"/>
  <c r="D246" i="38" a="1"/>
  <c r="J158" i="109" a="1"/>
  <c r="I33" i="38" a="1"/>
  <c r="J392" i="109" a="1"/>
  <c r="G110" i="38" a="1"/>
  <c r="D274" i="38" a="1"/>
  <c r="G302" i="38" a="1"/>
  <c r="D70" i="38" a="1"/>
  <c r="J27" i="109" a="1"/>
  <c r="G289" i="38" a="1"/>
  <c r="E113" i="38" a="1"/>
  <c r="E382" i="38" a="1"/>
  <c r="I101" i="109" a="1"/>
  <c r="G266" i="38" a="1"/>
  <c r="G189" i="38" a="1"/>
  <c r="G85" i="38" a="1"/>
  <c r="D240" i="38" a="1"/>
  <c r="D184" i="38" a="1"/>
  <c r="D303" i="38" a="1"/>
  <c r="J222" i="109" a="1"/>
  <c r="I13" i="109" a="1"/>
  <c r="D81" i="38" a="1"/>
  <c r="I335" i="38" a="1"/>
  <c r="H313" i="109" a="1"/>
  <c r="I260" i="38" a="1"/>
  <c r="G87" i="38" a="1"/>
  <c r="D323" i="38" a="1"/>
  <c r="E244" i="38" a="1"/>
  <c r="L342" i="38" a="1"/>
  <c r="J133" i="109" a="1"/>
  <c r="H388" i="109" a="1"/>
  <c r="J338" i="109" a="1"/>
  <c r="J12" i="109" a="1"/>
  <c r="E95" i="38" a="1"/>
  <c r="E223" i="38" a="1"/>
  <c r="E151" i="38" a="1"/>
  <c r="G170" i="109" a="1"/>
  <c r="I68" i="109" a="1"/>
  <c r="D366" i="38" a="1"/>
  <c r="I148" i="38" a="1"/>
  <c r="J9" i="109" a="1"/>
  <c r="L118" i="38" a="1"/>
  <c r="E285" i="38" a="1"/>
  <c r="J363" i="109" a="1"/>
  <c r="I30" i="109" a="1"/>
  <c r="I380" i="38" a="1"/>
  <c r="L49" i="38" a="1"/>
  <c r="E291" i="38" a="1"/>
  <c r="J169" i="109" a="1"/>
  <c r="G279" i="109" a="1"/>
  <c r="G325" i="38" a="1"/>
  <c r="G33" i="109" a="1"/>
  <c r="G160" i="38" a="1"/>
  <c r="I29" i="38" a="1"/>
  <c r="D229" i="38" a="1"/>
  <c r="D298" i="38" a="1"/>
  <c r="J180" i="109" a="1"/>
  <c r="E55" i="38" a="1"/>
  <c r="G327" i="38" a="1"/>
  <c r="L17" i="38" a="1"/>
  <c r="L120" i="38" a="1"/>
  <c r="G182" i="38" a="1"/>
  <c r="G233" i="38" a="1"/>
  <c r="I116" i="109" a="1"/>
  <c r="G118" i="38" a="1"/>
  <c r="L239" i="38" a="1"/>
  <c r="E141" i="38" a="1"/>
  <c r="L91" i="38" a="1"/>
  <c r="E170" i="38" a="1"/>
  <c r="L193" i="38" a="1"/>
  <c r="G388" i="38" a="1"/>
  <c r="G231" i="38" a="1"/>
  <c r="I64" i="38" a="1"/>
  <c r="I296" i="109" a="1"/>
  <c r="D37" i="38" a="1"/>
  <c r="L110" i="38" a="1"/>
  <c r="I305" i="38" a="1"/>
  <c r="D77" i="38" a="1"/>
  <c r="L26" i="38" a="1"/>
  <c r="G322" i="109" a="1"/>
  <c r="H229" i="109" a="1"/>
  <c r="G44" i="109" a="1"/>
  <c r="I122" i="109" a="1"/>
  <c r="J379" i="109" a="1"/>
  <c r="I223" i="38" a="1"/>
  <c r="L375" i="38" a="1"/>
  <c r="I398" i="109" a="1"/>
  <c r="I185" i="109" a="1"/>
  <c r="D233" i="38" a="1"/>
  <c r="G146" i="38" a="1"/>
  <c r="I77" i="109" a="1"/>
  <c r="G237" i="38" a="1"/>
  <c r="E137" i="38" a="1"/>
  <c r="H87" i="109" a="1"/>
  <c r="I305" i="109" a="1"/>
  <c r="J167" i="109" a="1"/>
  <c r="E299" i="38" a="1"/>
  <c r="I329" i="109" a="1"/>
  <c r="D316" i="38" a="1"/>
  <c r="D194" i="38" a="1"/>
  <c r="J176" i="109" a="1"/>
  <c r="I194" i="38" a="1"/>
  <c r="I289" i="38" a="1"/>
  <c r="I23" i="109" a="1"/>
  <c r="I82" i="109" a="1"/>
  <c r="I127" i="38" a="1"/>
  <c r="J138" i="109" a="1"/>
  <c r="L50" i="38" a="1"/>
  <c r="L182" i="38" a="1"/>
  <c r="I290" i="109" a="1"/>
  <c r="J43" i="109" a="1"/>
  <c r="G74" i="38" a="1"/>
  <c r="J337" i="109" a="1"/>
  <c r="I359" i="38" a="1"/>
  <c r="I57" i="38" a="1"/>
  <c r="G75" i="38" a="1"/>
  <c r="I228" i="109" a="1"/>
  <c r="I242" i="109" a="1"/>
  <c r="I73" i="38" a="1"/>
  <c r="I25" i="38" a="1"/>
  <c r="I328" i="109" a="1"/>
  <c r="L301" i="38" a="1"/>
  <c r="D346" i="38" a="1"/>
  <c r="J208" i="109" a="1"/>
  <c r="D207" i="38" a="1"/>
  <c r="I384" i="109" a="1"/>
  <c r="I207" i="109" a="1"/>
  <c r="E241" i="38" a="1"/>
  <c r="I77" i="38" a="1"/>
  <c r="D99" i="38" a="1"/>
  <c r="I243" i="38" a="1"/>
  <c r="D63" i="38" a="1"/>
  <c r="I247" i="38" a="1"/>
  <c r="D343" i="38" a="1"/>
  <c r="G129" i="38" a="1"/>
  <c r="G291" i="38" a="1"/>
  <c r="L270" i="38" a="1"/>
  <c r="I124" i="38" a="1"/>
  <c r="G128" i="38" a="1"/>
  <c r="I42" i="38" a="1"/>
  <c r="I226" i="109" a="1"/>
  <c r="G176" i="38" a="1"/>
  <c r="D114" i="38" a="1"/>
  <c r="J45" i="109" a="1"/>
  <c r="G83" i="38" a="1"/>
  <c r="D101" i="38" a="1"/>
  <c r="J174" i="109" a="1"/>
  <c r="I350" i="109" a="1"/>
  <c r="E364" i="38" a="1"/>
  <c r="G380" i="109" a="1"/>
  <c r="I119" i="109" a="1"/>
  <c r="E371" i="38" a="1"/>
  <c r="G197" i="109" a="1"/>
  <c r="J388" i="109" a="1"/>
  <c r="I96" i="38" a="1"/>
  <c r="G284" i="38" a="1"/>
  <c r="D260" i="38" a="1"/>
  <c r="J377" i="109" a="1"/>
  <c r="E98" i="38" a="1"/>
  <c r="L130" i="38" a="1"/>
  <c r="E206" i="38" a="1"/>
  <c r="I15" i="38" a="1"/>
  <c r="I216" i="109" a="1"/>
  <c r="G19" i="38" a="1"/>
  <c r="E208" i="38" a="1"/>
  <c r="G107" i="38" a="1"/>
  <c r="G46" i="38" a="1"/>
  <c r="L205" i="38" a="1"/>
  <c r="I315" i="38" a="1"/>
  <c r="I259" i="109" a="1"/>
  <c r="D82" i="38" a="1"/>
  <c r="H143" i="109" a="1"/>
  <c r="L389" i="38" a="1"/>
  <c r="L179" i="38" a="1"/>
  <c r="E222" i="38" a="1"/>
  <c r="L66" i="38" a="1"/>
  <c r="I40" i="38" a="1"/>
  <c r="L238" i="38" a="1"/>
  <c r="D186" i="38" a="1"/>
  <c r="G372" i="38" a="1"/>
  <c r="G221" i="38" a="1"/>
  <c r="L22" i="38" a="1"/>
  <c r="I375" i="38" a="1"/>
  <c r="E129" i="38" a="1"/>
  <c r="L59" i="38" a="1"/>
  <c r="E110" i="38" a="1"/>
  <c r="G24" i="38" a="1"/>
  <c r="J325" i="109" a="1"/>
  <c r="I341" i="38" a="1"/>
  <c r="J352" i="109" a="1"/>
  <c r="I269" i="38" a="1"/>
  <c r="G174" i="38" a="1"/>
  <c r="J239" i="109" a="1"/>
  <c r="J341" i="109" a="1"/>
  <c r="G332" i="109" a="1"/>
  <c r="L271" i="38" a="1"/>
  <c r="D156" i="38" a="1"/>
  <c r="G219" i="38" a="1"/>
  <c r="E76" i="38" a="1"/>
  <c r="E320" i="38" a="1"/>
  <c r="I294" i="38" a="1"/>
  <c r="L388" i="38" a="1"/>
  <c r="E273" i="38" a="1"/>
  <c r="E33" i="38" a="1"/>
  <c r="L180" i="38" a="1"/>
  <c r="L215" i="38" a="1"/>
  <c r="J72" i="109" a="1"/>
  <c r="J116" i="109" a="1"/>
  <c r="D89" i="38" a="1"/>
  <c r="G383" i="38" a="1"/>
  <c r="L27" i="38" a="1"/>
  <c r="I280" i="109" a="1"/>
  <c r="J396" i="109" a="1"/>
  <c r="L175" i="38" a="1"/>
  <c r="G242" i="38" a="1"/>
  <c r="J107" i="109" a="1"/>
  <c r="G106" i="38" a="1"/>
  <c r="E325" i="38" a="1"/>
  <c r="I187" i="38" a="1"/>
  <c r="I121" i="38" a="1"/>
  <c r="I140" i="38" a="1"/>
  <c r="E43" i="38" a="1"/>
  <c r="G131" i="38" a="1"/>
  <c r="D158" i="38" a="1"/>
  <c r="I289" i="109" a="1"/>
  <c r="I150" i="38" a="1"/>
  <c r="E148" i="38" a="1"/>
  <c r="J81" i="109" a="1"/>
  <c r="L143" i="38" a="1"/>
  <c r="I110" i="38" a="1"/>
  <c r="E268" i="38" a="1"/>
  <c r="I88" i="109" a="1"/>
  <c r="G243" i="38" a="1"/>
  <c r="I186" i="38" a="1"/>
  <c r="E389" i="38" a="1"/>
  <c r="E103" i="38" a="1"/>
  <c r="J37" i="109" a="1"/>
  <c r="L308" i="38" a="1"/>
  <c r="I374" i="38" a="1"/>
  <c r="I211" i="38" a="1"/>
  <c r="D251" i="38" a="1"/>
  <c r="I355" i="38" a="1"/>
  <c r="L96" i="38" a="1"/>
  <c r="E350" i="38" a="1"/>
  <c r="D124" i="38" a="1"/>
  <c r="D376" i="38" a="1"/>
  <c r="I203" i="38" a="1"/>
  <c r="G180" i="38" a="1"/>
  <c r="E213" i="38" a="1"/>
  <c r="I96" i="109" a="1"/>
  <c r="G269" i="109" a="1"/>
  <c r="G278" i="38" a="1"/>
  <c r="L71" i="38" a="1"/>
  <c r="E242" i="38" a="1"/>
  <c r="I35" i="38" a="1"/>
  <c r="I371" i="38" a="1"/>
  <c r="D172" i="38" a="1"/>
  <c r="I311" i="109" a="1"/>
  <c r="H47" i="109" a="1"/>
  <c r="I229" i="38" a="1"/>
  <c r="J300" i="109" a="1"/>
  <c r="D285" i="38" a="1"/>
  <c r="J145" i="109" a="1"/>
  <c r="I130" i="109" a="1"/>
  <c r="G125" i="38" a="1"/>
  <c r="E209" i="38" a="1"/>
  <c r="I386" i="38" a="1"/>
  <c r="G248" i="38" a="1"/>
  <c r="J230" i="109" a="1"/>
  <c r="H84" i="109" a="1"/>
  <c r="I38" i="38" a="1"/>
  <c r="G256" i="38" a="1"/>
  <c r="D163" i="38" a="1"/>
  <c r="G345" i="38" a="1"/>
  <c r="E234" i="38" a="1"/>
  <c r="L227" i="38" a="1"/>
  <c r="D188" i="38" a="1"/>
  <c r="G232" i="38" a="1"/>
  <c r="E158" i="38" a="1"/>
  <c r="G322" i="38" a="1"/>
  <c r="H244" i="109" a="1"/>
  <c r="E198" i="38" a="1"/>
  <c r="J189" i="109" a="1"/>
  <c r="I286" i="109" a="1"/>
  <c r="I236" i="109" a="1"/>
  <c r="D102" i="38" a="1"/>
  <c r="D299" i="38" a="1"/>
  <c r="D280" i="38" a="1"/>
  <c r="I317" i="38" a="1"/>
  <c r="D264" i="38" a="1"/>
  <c r="E349" i="38" a="1"/>
  <c r="I159" i="109" a="1"/>
  <c r="J347" i="109" a="1"/>
  <c r="J278" i="109" a="1"/>
  <c r="E32" i="38" a="1"/>
  <c r="J290" i="109" a="1"/>
  <c r="D196" i="38" a="1"/>
  <c r="E51" i="38" a="1"/>
  <c r="D339" i="38" a="1"/>
  <c r="E86" i="38" a="1"/>
  <c r="I261" i="38" a="1"/>
  <c r="L357" i="38" a="1"/>
  <c r="I170" i="38" a="1"/>
  <c r="J103" i="109" a="1"/>
  <c r="G233" i="109" a="1"/>
  <c r="I307" i="38" a="1"/>
  <c r="H146" i="109" a="1"/>
  <c r="I212" i="109" a="1"/>
  <c r="D137" i="38" a="1"/>
  <c r="J260" i="109" a="1"/>
  <c r="L323" i="38" a="1"/>
  <c r="E174" i="38" a="1"/>
  <c r="J139" i="109" a="1"/>
  <c r="I238" i="109" a="1"/>
  <c r="D187" i="38" a="1"/>
  <c r="G305" i="109" a="1"/>
  <c r="H157" i="109" a="1"/>
  <c r="I104" i="109" a="1"/>
  <c r="H68" i="109" a="1"/>
  <c r="H307" i="109" a="1"/>
  <c r="J156" i="109" a="1"/>
  <c r="H24" i="109" a="1"/>
  <c r="I254" i="38" a="1"/>
  <c r="J194" i="109" a="1"/>
  <c r="E79" i="38" a="1"/>
  <c r="L126" i="38" a="1"/>
  <c r="I225" i="38" a="1"/>
  <c r="J378" i="109" a="1"/>
  <c r="I349" i="38" a="1"/>
  <c r="L221" i="38" a="1"/>
  <c r="D183" i="38" a="1"/>
  <c r="L313" i="38" a="1"/>
  <c r="G350" i="109" a="1"/>
  <c r="J18" i="109" a="1"/>
  <c r="H208" i="109" a="1"/>
  <c r="I128" i="38" a="1"/>
  <c r="H326" i="109" a="1"/>
  <c r="I185" i="38" a="1"/>
  <c r="G213" i="38" a="1"/>
  <c r="G390" i="38" a="1"/>
  <c r="I112" i="38" a="1"/>
  <c r="L353" i="38" a="1"/>
  <c r="D52" i="38" a="1"/>
  <c r="J161" i="109" a="1"/>
  <c r="I66" i="109" a="1"/>
  <c r="I100" i="109" a="1"/>
  <c r="J39" i="109" a="1"/>
  <c r="H205" i="109" a="1"/>
  <c r="D198" i="38" a="1"/>
  <c r="I37" i="109" a="1"/>
  <c r="D392" i="38" a="1"/>
  <c r="G98" i="38" a="1"/>
  <c r="E179" i="38" a="1"/>
  <c r="G153" i="38" a="1"/>
  <c r="I45" i="109" a="1"/>
  <c r="L250" i="38" a="1"/>
  <c r="G117" i="38" a="1"/>
  <c r="G214" i="38" a="1"/>
  <c r="I263" i="109" a="1"/>
  <c r="H274" i="109" a="1"/>
  <c r="E348" i="38" a="1"/>
  <c r="G89" i="109" a="1"/>
  <c r="J147" i="109" a="1"/>
  <c r="J242" i="109" a="1"/>
  <c r="H62" i="109" a="1"/>
  <c r="G393" i="109" a="1"/>
  <c r="J312" i="109" a="1"/>
  <c r="G152" i="38" a="1"/>
  <c r="J207" i="109" a="1"/>
  <c r="I56" i="38" a="1"/>
  <c r="L351" i="38" a="1"/>
  <c r="J91" i="109" a="1"/>
  <c r="E16" i="38" a="1"/>
  <c r="D141" i="38" a="1"/>
  <c r="G215" i="38" a="1"/>
  <c r="I85" i="109" a="1"/>
  <c r="G389" i="38" a="1"/>
  <c r="G346" i="38" a="1"/>
  <c r="G358" i="38" a="1"/>
  <c r="I191" i="38" a="1"/>
  <c r="J126" i="109" a="1"/>
  <c r="G93" i="109" a="1"/>
  <c r="L176" i="38" a="1"/>
  <c r="G252" i="38" a="1"/>
  <c r="D201" i="38" a="1"/>
  <c r="I226" i="38" a="1"/>
  <c r="J89" i="109" a="1"/>
  <c r="E167" i="38" a="1"/>
  <c r="I227" i="38" a="1"/>
  <c r="D47" i="38" a="1"/>
  <c r="J366" i="109" a="1"/>
  <c r="E40" i="38" a="1"/>
  <c r="D16" i="38" a="1"/>
  <c r="L217" i="38" a="1"/>
  <c r="G42" i="38" a="1"/>
  <c r="I311" i="38" a="1"/>
  <c r="L359" i="38" a="1"/>
  <c r="I99" i="38" a="1"/>
  <c r="J182" i="109" a="1"/>
  <c r="I258" i="109" a="1"/>
  <c r="D92" i="38" a="1"/>
  <c r="G156" i="38" a="1"/>
  <c r="L338" i="38" a="1"/>
  <c r="G381" i="38" a="1"/>
  <c r="E149" i="38" a="1"/>
  <c r="I179" i="38" a="1"/>
  <c r="J15" i="109" a="1"/>
  <c r="L77" i="38" a="1"/>
  <c r="D50" i="38" a="1"/>
  <c r="I366" i="38" a="1"/>
  <c r="L149" i="38" a="1"/>
  <c r="J153" i="109" a="1"/>
  <c r="G384" i="38" a="1"/>
  <c r="E24" i="38" a="1"/>
  <c r="L276" i="38" a="1"/>
  <c r="L257" i="38" a="1"/>
  <c r="E57" i="38" a="1"/>
  <c r="I87" i="109" a="1"/>
  <c r="L226" i="38" a="1"/>
  <c r="J320" i="109" a="1"/>
  <c r="I273" i="38" a="1"/>
  <c r="G395" i="38" a="1"/>
  <c r="J178" i="109" a="1"/>
  <c r="L358" i="38" a="1"/>
  <c r="L204" i="38" a="1"/>
  <c r="H114" i="109" a="1"/>
  <c r="G99" i="38" a="1"/>
  <c r="E11" i="38" a="1"/>
  <c r="I371" i="109" a="1"/>
  <c r="D290" i="38" a="1"/>
  <c r="J202" i="109" a="1"/>
  <c r="G332" i="38" a="1"/>
  <c r="D341" i="38" a="1"/>
  <c r="I198" i="109" a="1"/>
  <c r="E366" i="38" a="1"/>
  <c r="G147" i="109" a="1"/>
  <c r="I393" i="38" a="1"/>
  <c r="I61" i="38" a="1"/>
  <c r="J70" i="109" a="1"/>
  <c r="E101" i="38" a="1"/>
  <c r="I373" i="38" a="1"/>
  <c r="D190" i="38" a="1"/>
  <c r="J90" i="109" a="1"/>
  <c r="G220" i="38" a="1"/>
  <c r="I326" i="38" a="1"/>
  <c r="D123" i="38" a="1"/>
  <c r="I233" i="109" a="1"/>
  <c r="I368" i="38" a="1"/>
  <c r="G359" i="38" a="1"/>
  <c r="E119" i="38" a="1"/>
  <c r="I36" i="109" a="1"/>
  <c r="I375" i="109" a="1"/>
  <c r="G82" i="38" a="1"/>
  <c r="G365" i="38" a="1"/>
  <c r="I340" i="109" a="1"/>
  <c r="I40" i="109" a="1"/>
  <c r="G253" i="38" a="1"/>
  <c r="D108" i="38" a="1"/>
  <c r="J374" i="109" a="1"/>
  <c r="D340" i="38" a="1"/>
  <c r="J275" i="109" a="1"/>
  <c r="L83" i="38" a="1"/>
  <c r="E379" i="38" a="1"/>
  <c r="I370" i="38" a="1"/>
  <c r="E199" i="38" a="1"/>
  <c r="J111" i="109" a="1"/>
  <c r="L339" i="38" a="1"/>
  <c r="G31" i="38" a="1"/>
  <c r="D279" i="38" a="1"/>
  <c r="G281" i="38" a="1"/>
  <c r="D135" i="38" a="1"/>
  <c r="E190" i="38" a="1"/>
  <c r="L98" i="38" a="1"/>
  <c r="I376" i="109" a="1"/>
  <c r="E224" i="38" a="1"/>
  <c r="G303" i="38" a="1"/>
  <c r="D276" i="38" a="1"/>
  <c r="E165" i="38" a="1"/>
  <c r="I262" i="38" a="1"/>
  <c r="L216" i="38" a="1"/>
  <c r="L289" i="38" a="1"/>
  <c r="E81" i="38" a="1"/>
  <c r="I171" i="109" a="1"/>
  <c r="D349" i="38" a="1"/>
  <c r="L279" i="38" a="1"/>
  <c r="E184" i="38" a="1"/>
  <c r="I329" i="38" a="1"/>
  <c r="L93" i="38" a="1"/>
  <c r="L333" i="38" a="1"/>
  <c r="L363" i="38" a="1"/>
  <c r="G77" i="38" a="1"/>
  <c r="I51" i="109" a="1"/>
  <c r="I10" i="109" a="1"/>
  <c r="D49" i="38" a="1"/>
  <c r="G250" i="38" a="1"/>
  <c r="J263" i="109" a="1"/>
  <c r="I393" i="109" a="1"/>
  <c r="I91" i="38" a="1"/>
  <c r="I392" i="109" a="1"/>
  <c r="G175" i="38" a="1"/>
  <c r="E25" i="38" a="1"/>
  <c r="I152" i="109" a="1"/>
  <c r="I206" i="38" a="1"/>
  <c r="D189" i="38" a="1"/>
  <c r="L19" i="38" a="1"/>
  <c r="D78" i="38" a="1"/>
  <c r="L380" i="38" a="1"/>
  <c r="G9" i="38" a="1"/>
  <c r="G149" i="109" a="1"/>
  <c r="I20" i="109" a="1"/>
  <c r="E182" i="38" a="1"/>
  <c r="J249" i="109" a="1"/>
  <c r="I223" i="109" a="1"/>
  <c r="G344" i="38" a="1"/>
  <c r="G247" i="38" a="1"/>
  <c r="E263" i="38" a="1"/>
  <c r="L170" i="38" a="1"/>
  <c r="J256" i="109" a="1"/>
  <c r="I378" i="38" a="1"/>
  <c r="I180" i="109" a="1"/>
  <c r="I115" i="38" a="1"/>
  <c r="D162" i="38" a="1"/>
  <c r="I72" i="38" a="1"/>
  <c r="H263" i="109" a="1"/>
  <c r="D161" i="38" a="1"/>
  <c r="G377" i="38" a="1"/>
  <c r="D335" i="38" a="1"/>
  <c r="E258" i="38" a="1"/>
  <c r="I125" i="109" a="1"/>
  <c r="J266" i="109" a="1"/>
  <c r="L12" i="38" a="1"/>
  <c r="D365" i="38" a="1"/>
  <c r="G33" i="38" a="1"/>
  <c r="I299" i="109" a="1"/>
  <c r="D30" i="38" a="1"/>
  <c r="L272" i="38" a="1"/>
  <c r="J132" i="109" a="1"/>
  <c r="E56" i="38" a="1"/>
  <c r="L173" i="38" a="1"/>
  <c r="I118" i="109" a="1"/>
  <c r="I296" i="38" a="1"/>
  <c r="E37" i="38" a="1"/>
  <c r="I236" i="38" a="1"/>
  <c r="D354" i="38" a="1"/>
  <c r="L159" i="38" a="1"/>
  <c r="E75" i="38" a="1"/>
  <c r="I373" i="109" a="1"/>
  <c r="J106" i="109" a="1"/>
  <c r="G121" i="109" a="1"/>
  <c r="G188" i="38" a="1"/>
  <c r="I102" i="109" a="1"/>
  <c r="I175" i="109" a="1"/>
  <c r="G238" i="38" a="1"/>
  <c r="G81" i="38" a="1"/>
  <c r="I272" i="38" a="1"/>
  <c r="J210" i="109" a="1"/>
  <c r="D20" i="38" a="1"/>
  <c r="J216" i="109" a="1"/>
  <c r="J246" i="109" a="1"/>
  <c r="I206" i="109" a="1"/>
  <c r="I268" i="109" a="1"/>
  <c r="L94" i="38" a="1"/>
  <c r="J294" i="109" a="1"/>
  <c r="L309" i="38" a="1"/>
  <c r="G334" i="38" a="1"/>
  <c r="D121" i="38" a="1"/>
  <c r="D15" i="38" a="1"/>
  <c r="G102" i="38" a="1"/>
  <c r="G223" i="38" a="1"/>
  <c r="L392" i="38" a="1"/>
  <c r="G79" i="38" a="1"/>
  <c r="L355" i="38" a="1"/>
  <c r="I209" i="38" a="1"/>
  <c r="I195" i="109" a="1"/>
  <c r="G387" i="109" a="1"/>
  <c r="L148" i="38" a="1"/>
  <c r="D218" i="38" a="1"/>
  <c r="I301" i="38" a="1"/>
  <c r="D56" i="38" a="1"/>
  <c r="G30" i="38" a="1"/>
  <c r="D338" i="38" a="1"/>
  <c r="D324" i="38" a="1"/>
  <c r="L281" i="38" a="1"/>
  <c r="D222" i="38" a="1"/>
  <c r="D32" i="38" a="1"/>
  <c r="H258" i="109" a="1"/>
  <c r="I196" i="109" a="1"/>
  <c r="D357" i="38" a="1"/>
  <c r="I194" i="109" a="1"/>
  <c r="J284" i="109" a="1"/>
  <c r="J205" i="109" a="1"/>
  <c r="I307" i="109" a="1"/>
  <c r="I321" i="38" a="1"/>
  <c r="I315" i="109" a="1"/>
  <c r="I107" i="38" a="1"/>
  <c r="I73" i="109" a="1"/>
  <c r="I210" i="38" a="1"/>
  <c r="E361" i="38" a="1"/>
  <c r="I101" i="38" a="1"/>
  <c r="D80" i="38" a="1"/>
  <c r="H314" i="109" a="1"/>
  <c r="I287" i="38" a="1"/>
  <c r="E152" i="38" a="1"/>
  <c r="D105" i="38" a="1"/>
  <c r="I133" i="109" a="1"/>
  <c r="L177" i="38" a="1"/>
  <c r="L79" i="38" a="1"/>
  <c r="L142" i="38" a="1"/>
  <c r="G114" i="38" a="1"/>
  <c r="D79" i="38" a="1"/>
  <c r="G21" i="38" a="1"/>
  <c r="L105" i="38" a="1"/>
  <c r="I258" i="38" a="1"/>
  <c r="D84" i="38" a="1"/>
  <c r="L288" i="38" a="1"/>
  <c r="I113" i="38" a="1"/>
  <c r="D383" i="38" a="1"/>
  <c r="I240" i="109" a="1"/>
  <c r="D155" i="38" a="1"/>
  <c r="I97" i="109" a="1"/>
  <c r="I377" i="38" a="1"/>
  <c r="J92" i="109" a="1"/>
  <c r="I142" i="109" a="1"/>
  <c r="I291" i="38" a="1"/>
  <c r="I367" i="109" a="1"/>
  <c r="D117" i="38" a="1"/>
  <c r="L33" i="38" a="1"/>
  <c r="J36" i="109" a="1"/>
  <c r="J130" i="109" a="1"/>
  <c r="I163" i="109" a="1"/>
  <c r="G330" i="38" a="1"/>
  <c r="E255" i="38" a="1"/>
  <c r="I163" i="38" a="1"/>
  <c r="G158" i="38" a="1"/>
  <c r="I324" i="109" a="1"/>
  <c r="G282" i="38" a="1"/>
  <c r="G92" i="38" a="1"/>
  <c r="I209" i="109" a="1"/>
  <c r="J201" i="109" a="1"/>
  <c r="J214" i="109" a="1"/>
  <c r="I35" i="109" a="1"/>
  <c r="I316" i="38" a="1"/>
  <c r="I247" i="109" a="1"/>
  <c r="G311" i="38" a="1"/>
  <c r="G104" i="38" a="1"/>
  <c r="I337" i="109" a="1"/>
  <c r="I342" i="38" a="1"/>
  <c r="L156" i="38" a="1"/>
  <c r="I107" i="109" a="1"/>
  <c r="I384" i="38" a="1"/>
  <c r="G122" i="38" a="1"/>
  <c r="G212" i="38" a="1"/>
  <c r="G101" i="38" a="1"/>
  <c r="I158" i="109" a="1"/>
  <c r="I69" i="38" a="1"/>
  <c r="J32" i="109" a="1"/>
  <c r="J238" i="109" a="1"/>
  <c r="I332" i="109" a="1"/>
  <c r="J58" i="109" a="1"/>
  <c r="I81" i="38" a="1"/>
  <c r="D69" i="38" a="1"/>
  <c r="E85" i="38" a="1"/>
  <c r="I192" i="38" a="1"/>
  <c r="I167" i="109" a="1"/>
  <c r="E189" i="38" a="1"/>
  <c r="L278" i="38" a="1"/>
  <c r="J391" i="109" a="1"/>
  <c r="D287" i="38" a="1"/>
  <c r="I377" i="109" a="1"/>
  <c r="E313" i="38" a="1"/>
  <c r="L106" i="38" a="1"/>
  <c r="D152" i="38" a="1"/>
  <c r="I118" i="38" a="1"/>
  <c r="G294" i="38" a="1"/>
  <c r="I24" i="109" a="1"/>
  <c r="E104" i="38" a="1"/>
  <c r="J228" i="109" a="1"/>
  <c r="I358" i="38" a="1"/>
  <c r="L383" i="38" a="1"/>
  <c r="D306" i="38" a="1"/>
  <c r="I233" i="38" a="1"/>
  <c r="I257" i="109" a="1"/>
  <c r="J144" i="109" a="1"/>
  <c r="J318" i="109" a="1"/>
  <c r="G379" i="38" a="1"/>
  <c r="I213" i="38" a="1"/>
  <c r="G285" i="38" a="1"/>
  <c r="G216" i="38" a="1"/>
  <c r="D232" i="38" a="1"/>
  <c r="D27" i="38" a="1"/>
  <c r="E305" i="38" a="1"/>
  <c r="I10" i="38" a="1"/>
  <c r="I248" i="38" a="1"/>
  <c r="L172" i="38" a="1"/>
  <c r="I24" i="38" a="1"/>
  <c r="D342" i="38" a="1"/>
  <c r="D249" i="38" a="1"/>
  <c r="I291" i="109" a="1"/>
  <c r="I360" i="109" a="1"/>
  <c r="I139" i="109" a="1"/>
  <c r="I71" i="38" a="1"/>
  <c r="D314" i="38" a="1"/>
  <c r="E203" i="38" a="1"/>
  <c r="L87" i="38" a="1"/>
  <c r="L287" i="38" a="1"/>
  <c r="D275" i="38" a="1"/>
  <c r="G283" i="38" a="1"/>
  <c r="I165" i="109" a="1"/>
  <c r="J184" i="109" a="1"/>
  <c r="E226" i="38" a="1"/>
  <c r="I219" i="38" a="1"/>
  <c r="I252" i="38" a="1"/>
  <c r="G290" i="38" a="1"/>
  <c r="I298" i="38" a="1"/>
  <c r="E368" i="38" a="1"/>
  <c r="I337" i="38" a="1"/>
  <c r="E117" i="38" a="1"/>
  <c r="J71" i="109" a="1"/>
  <c r="G109" i="38" a="1"/>
  <c r="E146" i="38" a="1"/>
  <c r="L122" i="38" a="1"/>
  <c r="I341" i="109" a="1"/>
  <c r="I129" i="38" a="1"/>
  <c r="D154" i="38" a="1"/>
  <c r="L253" i="38" a="1"/>
  <c r="I270" i="38" a="1"/>
  <c r="L187" i="38" a="1"/>
  <c r="D212" i="38" a="1"/>
  <c r="J200" i="109" a="1"/>
  <c r="J55" i="109" a="1"/>
  <c r="I52" i="109" a="1"/>
  <c r="D325" i="38" a="1"/>
  <c r="I229" i="109" a="1"/>
  <c r="G268" i="38" a="1"/>
  <c r="J288" i="109" a="1"/>
  <c r="L70" i="38" a="1"/>
  <c r="I47" i="109" a="1"/>
  <c r="I356" i="38" a="1"/>
  <c r="G29" i="38" a="1"/>
  <c r="I169" i="38" a="1"/>
  <c r="I331" i="38" a="1"/>
  <c r="D41" i="38" a="1"/>
  <c r="L212" i="38" a="1"/>
  <c r="I335" i="109" a="1"/>
  <c r="I319" i="109" a="1"/>
  <c r="G185" i="38" a="1"/>
  <c r="I279" i="38" a="1"/>
  <c r="J96" i="109" a="1"/>
  <c r="E251" i="38" a="1"/>
  <c r="L314" i="38" a="1"/>
  <c r="I336" i="109" a="1"/>
  <c r="D65" i="38" a="1"/>
  <c r="J335" i="109" a="1"/>
  <c r="J128" i="109" a="1"/>
  <c r="L99" i="38" a="1"/>
  <c r="L233" i="38" a="1"/>
  <c r="D385" i="38" a="1"/>
  <c r="D59" i="38" a="1"/>
  <c r="I293" i="38" a="1"/>
  <c r="L230" i="38" a="1"/>
  <c r="J389" i="109" a="1"/>
  <c r="J29" i="109" a="1"/>
  <c r="J117" i="109" a="1"/>
  <c r="L349" i="38" a="1"/>
  <c r="L165" i="38" a="1"/>
  <c r="L42" i="38" a="1"/>
  <c r="J367" i="109" a="1"/>
  <c r="I219" i="109" a="1"/>
  <c r="J109" i="109" a="1"/>
  <c r="E214" i="38" a="1"/>
  <c r="I17" i="38" a="1"/>
  <c r="J26" i="109" a="1"/>
  <c r="E120" i="38" a="1"/>
  <c r="G354" i="38" a="1"/>
  <c r="G11" i="38" a="1"/>
  <c r="I351" i="109" a="1"/>
  <c r="I191" i="109" a="1"/>
  <c r="G86" i="38" a="1"/>
  <c r="D23" i="38" a="1"/>
  <c r="I81" i="109" a="1"/>
  <c r="D213" i="38" a="1"/>
  <c r="I79" i="38" a="1"/>
  <c r="J262" i="109" a="1"/>
  <c r="G361" i="38" a="1"/>
  <c r="G198" i="38" a="1"/>
  <c r="J86" i="109" a="1"/>
  <c r="I109" i="38" a="1"/>
  <c r="I237" i="38" a="1"/>
  <c r="L290" i="38" a="1"/>
  <c r="G318" i="38" a="1"/>
  <c r="I38" i="109" a="1"/>
  <c r="I250" i="38" a="1"/>
  <c r="J217" i="109" a="1"/>
  <c r="L167" i="38" a="1"/>
  <c r="D193" i="38" a="1"/>
  <c r="I302" i="109" a="1"/>
  <c r="L232" i="38" a="1"/>
  <c r="E52" i="38" a="1"/>
  <c r="I387" i="38" a="1"/>
  <c r="E161" i="38" a="1"/>
  <c r="G63" i="38" a="1"/>
  <c r="E311" i="38" a="1"/>
  <c r="E63" i="38" a="1"/>
  <c r="I176" i="109" a="1"/>
  <c r="E132" i="38" a="1"/>
  <c r="D150" i="38" a="1"/>
  <c r="G272" i="38" a="1"/>
  <c r="I184" i="109" a="1"/>
  <c r="E150" i="38" a="1"/>
  <c r="G59" i="38" a="1"/>
  <c r="I180" i="38" a="1"/>
  <c r="J114" i="109" a="1"/>
  <c r="I69" i="109" a="1"/>
  <c r="I117" i="109" a="1"/>
  <c r="I133" i="38" a="1"/>
  <c r="I309" i="109" a="1"/>
  <c r="G288" i="38" a="1"/>
  <c r="G207" i="38" a="1"/>
  <c r="L116" i="38" a="1"/>
  <c r="L263" i="38" a="1"/>
  <c r="G163" i="38" a="1"/>
  <c r="I241" i="109" a="1"/>
  <c r="E359" i="38" a="1"/>
  <c r="G210" i="38" a="1"/>
  <c r="G78" i="109" a="1"/>
  <c r="J332" i="109" a="1"/>
  <c r="D28" i="38" a="1"/>
  <c r="I83" i="38" a="1"/>
  <c r="L326" i="38" a="1"/>
  <c r="H83" i="109" a="1"/>
  <c r="I187" i="109" a="1"/>
  <c r="G62" i="109" a="1"/>
  <c r="D330" i="38" a="1"/>
  <c r="L376" i="38" a="1"/>
  <c r="G240" i="109" a="1"/>
  <c r="D269" i="38" a="1"/>
  <c r="L225" i="38" a="1"/>
  <c r="J268" i="109" a="1"/>
  <c r="G40" i="38" a="1"/>
  <c r="E90" i="38" a="1"/>
  <c r="L361" i="38" a="1"/>
  <c r="D210" i="38" a="1"/>
  <c r="E200" i="38" a="1"/>
  <c r="G197" i="38" a="1"/>
  <c r="I283" i="38" a="1"/>
  <c r="I49" i="38" a="1"/>
  <c r="G378" i="38" a="1"/>
  <c r="J357" i="109" a="1"/>
  <c r="L131" i="38" a="1"/>
  <c r="J47" i="109" a="1"/>
  <c r="I351" i="38" a="1"/>
  <c r="D76" i="38" a="1"/>
  <c r="D227" i="38" a="1"/>
  <c r="G65" i="38" a="1"/>
  <c r="J48" i="109" a="1"/>
  <c r="J331" i="109" a="1"/>
  <c r="E128" i="38" a="1"/>
  <c r="D247" i="38" a="1"/>
  <c r="I201" i="38" a="1"/>
  <c r="E346" i="38" a="1"/>
  <c r="J170" i="109" a="1"/>
  <c r="G192" i="38" a="1"/>
  <c r="G89" i="38" a="1"/>
  <c r="I358" i="109" a="1"/>
  <c r="J50" i="109" a="1"/>
  <c r="I55" i="109" a="1"/>
  <c r="L387" i="38" a="1"/>
  <c r="D171" i="38" a="1"/>
  <c r="G346" i="109" a="1"/>
  <c r="L207" i="38" a="1"/>
  <c r="L336" i="38" a="1"/>
  <c r="D351" i="38" a="1"/>
  <c r="G391" i="38" a="1"/>
  <c r="G226" i="38" a="1"/>
  <c r="J204" i="109" a="1"/>
  <c r="I173" i="38" a="1"/>
  <c r="D367" i="38" a="1"/>
  <c r="I354" i="38" a="1"/>
  <c r="I235" i="109" a="1"/>
  <c r="D239" i="38" a="1"/>
  <c r="I14" i="38" a="1"/>
  <c r="G34" i="109" a="1"/>
  <c r="G136" i="38" a="1"/>
  <c r="J292" i="109" a="1"/>
  <c r="I120" i="109" a="1"/>
  <c r="L155" i="38" a="1"/>
  <c r="E228" i="38" a="1"/>
  <c r="I159" i="38" a="1"/>
  <c r="G10" i="38" a="1"/>
  <c r="L310" i="38" a="1"/>
  <c r="J54" i="109" a="1"/>
  <c r="D165" i="38" a="1"/>
  <c r="E134" i="38" a="1"/>
  <c r="G251" i="38" a="1"/>
  <c r="G166" i="38" a="1"/>
  <c r="I169" i="109" a="1"/>
  <c r="E246" i="38" a="1"/>
  <c r="G239" i="38" a="1"/>
  <c r="G184" i="38" a="1"/>
  <c r="E247" i="38" a="1"/>
  <c r="I204" i="109" a="1"/>
  <c r="D286" i="38" a="1"/>
  <c r="G323" i="38" a="1"/>
  <c r="L144" i="38" a="1"/>
  <c r="D12" i="38" a="1"/>
  <c r="I379" i="38" a="1"/>
  <c r="I95" i="38" a="1"/>
  <c r="I323" i="109" a="1"/>
  <c r="L84" i="38" a="1"/>
  <c r="G199" i="38" a="1"/>
  <c r="E20" i="38" a="1"/>
  <c r="D181" i="38" a="1"/>
  <c r="G148" i="38" a="1"/>
  <c r="J40" i="109" a="1"/>
  <c r="G112" i="38" a="1"/>
  <c r="I264" i="109" a="1"/>
  <c r="I39" i="109" a="1"/>
  <c r="G227" i="38" a="1"/>
  <c r="L102" i="38" a="1"/>
  <c r="I245" i="109" a="1"/>
  <c r="G205" i="38" a="1"/>
  <c r="L72" i="38" a="1"/>
  <c r="L48" i="38" a="1"/>
  <c r="J64" i="109" a="1"/>
  <c r="J110" i="109" a="1"/>
  <c r="J362" i="109" a="1"/>
  <c r="J118" i="109" a="1"/>
  <c r="I11" i="38" a="1"/>
  <c r="D71" i="38" a="1"/>
  <c r="E91" i="38" a="1"/>
  <c r="I60" i="38" a="1"/>
  <c r="E227" i="38" a="1"/>
  <c r="E233" i="38" a="1"/>
  <c r="E323" i="38" a="1"/>
  <c r="D241" i="38" a="1"/>
  <c r="E153" i="38" a="1"/>
  <c r="E186" i="38" a="1"/>
  <c r="L345" i="38" a="1"/>
  <c r="G271" i="38" a="1"/>
  <c r="L386" i="38" a="1"/>
  <c r="G328" i="38" a="1"/>
  <c r="J398" i="109" a="1"/>
  <c r="D231" i="38" a="1"/>
  <c r="L154" i="38" a="1"/>
  <c r="E326" i="38" a="1"/>
  <c r="G100" i="38" a="1"/>
  <c r="G363" i="38" a="1"/>
  <c r="G20" i="38" a="1"/>
  <c r="I385" i="38" a="1"/>
  <c r="E276" i="38" a="1"/>
  <c r="E363" i="38" a="1"/>
  <c r="I27" i="38" a="1"/>
  <c r="E351" i="38" a="1"/>
  <c r="I161" i="109" a="1"/>
  <c r="D54" i="38" a="1"/>
  <c r="L197" i="38" a="1"/>
  <c r="J353" i="109" a="1"/>
  <c r="G68" i="38" a="1"/>
  <c r="L348" i="38" a="1"/>
  <c r="L28" i="38" a="1"/>
  <c r="E386" i="38" a="1"/>
  <c r="J384" i="109" a="1"/>
  <c r="D107" i="38" a="1"/>
  <c r="D122" i="38" a="1"/>
  <c r="I224" i="38" a="1"/>
  <c r="L88" i="38" a="1"/>
  <c r="I125" i="38" a="1"/>
  <c r="E250" i="38" a="1"/>
  <c r="J129" i="109" a="1"/>
  <c r="D272" i="38" a="1"/>
  <c r="J149" i="109" a="1"/>
  <c r="D359" i="38" a="1"/>
  <c r="L249" i="38" a="1"/>
  <c r="I42" i="109" a="1"/>
  <c r="L135" i="38" a="1"/>
  <c r="I112" i="109" a="1"/>
  <c r="J57" i="109" a="1"/>
  <c r="I317" i="109" a="1"/>
  <c r="I129" i="109" a="1"/>
  <c r="I67" i="38" a="1"/>
  <c r="J20" i="109" a="1"/>
  <c r="I248" i="109" a="1"/>
  <c r="J198" i="109" a="1"/>
  <c r="D372" i="38" a="1"/>
  <c r="I68" i="38" a="1"/>
  <c r="I74" i="109" a="1"/>
  <c r="I183" i="38" a="1"/>
  <c r="D235" i="38" a="1"/>
  <c r="G317" i="38" a="1"/>
  <c r="I190" i="109" a="1"/>
  <c r="L224" i="38" a="1"/>
  <c r="G55" i="38" a="1"/>
  <c r="G178" i="38" a="1"/>
  <c r="D352" i="38" a="1"/>
  <c r="I109" i="109" a="1"/>
  <c r="I288" i="109" a="1"/>
  <c r="I303" i="109" a="1"/>
  <c r="I139" i="38" a="1"/>
  <c r="G348" i="38" a="1"/>
  <c r="E89" i="38" a="1"/>
  <c r="G54" i="38" a="1"/>
  <c r="E172" i="38" a="1"/>
  <c r="L140" i="38" a="1"/>
  <c r="I254" i="109" a="1"/>
  <c r="I308" i="38" a="1"/>
  <c r="I22" i="109" a="1"/>
  <c r="J346" i="109" a="1"/>
  <c r="J74" i="109" a="1"/>
  <c r="G17" i="38" a="1"/>
  <c r="G392" i="38" a="1"/>
  <c r="I336" i="38" a="1"/>
  <c r="D360" i="38" a="1"/>
  <c r="D74" i="38" a="1"/>
  <c r="J119" i="109" a="1"/>
  <c r="J356" i="109" a="1"/>
  <c r="D234" i="38" a="1"/>
  <c r="L188" i="38" a="1"/>
  <c r="L82" i="38" a="1"/>
  <c r="I313" i="109" a="1"/>
  <c r="I140" i="109" a="1"/>
  <c r="D145" i="38" a="1"/>
  <c r="I154" i="38" a="1"/>
  <c r="D26" i="38" a="1"/>
  <c r="I390" i="109" a="1"/>
  <c r="G157" i="109" a="1"/>
  <c r="J173" i="109" a="1"/>
  <c r="D58" i="38" a="1"/>
  <c r="E266" i="38" a="1"/>
  <c r="E212" i="38" a="1"/>
  <c r="G56" i="38" a="1"/>
  <c r="G159" i="38" a="1"/>
  <c r="E225" i="38" a="1"/>
  <c r="L344" i="38" a="1"/>
  <c r="J369" i="109" a="1"/>
  <c r="D176" i="38" a="1"/>
  <c r="E42" i="38" a="1"/>
  <c r="D302" i="38" a="1"/>
  <c r="D257" i="38" a="1"/>
  <c r="J371" i="109" a="1"/>
  <c r="G80" i="38" a="1"/>
  <c r="E108" i="38" a="1"/>
  <c r="D297" i="38" a="1"/>
  <c r="I391" i="109" a="1"/>
  <c r="L136" i="38" a="1"/>
  <c r="I302" i="38" a="1"/>
  <c r="L275" i="38" a="1"/>
  <c r="G22" i="38" a="1"/>
  <c r="I30" i="38" a="1"/>
  <c r="I340" i="38" a="1"/>
  <c r="D192" i="38" a="1"/>
  <c r="I84" i="38" a="1"/>
  <c r="I363" i="109" a="1"/>
  <c r="I189" i="109" a="1"/>
  <c r="D206" i="38" a="1"/>
  <c r="J276" i="109" a="1"/>
  <c r="E80" i="38" a="1"/>
  <c r="J78" i="109" a="1"/>
  <c r="I164" i="109" a="1"/>
  <c r="J95" i="109" a="1"/>
  <c r="L286" i="38" a="1"/>
  <c r="L171" i="38" a="1"/>
  <c r="E236" i="38" a="1"/>
  <c r="D138" i="38" a="1"/>
  <c r="I47" i="38" a="1"/>
  <c r="D370" i="38" a="1"/>
  <c r="E372" i="38" a="1"/>
  <c r="G236" i="38" a="1"/>
  <c r="G236" i="38" l="1"/>
  <c r="E372" i="38"/>
  <c r="D370" i="38"/>
  <c r="I47" i="38"/>
  <c r="D138" i="38"/>
  <c r="E236" i="38"/>
  <c r="L171" i="38"/>
  <c r="L286" i="38"/>
  <c r="J95" i="109"/>
  <c r="I164" i="109"/>
  <c r="J78" i="109"/>
  <c r="E80" i="38"/>
  <c r="J276" i="109"/>
  <c r="D206" i="38"/>
  <c r="I189" i="109"/>
  <c r="I363" i="109"/>
  <c r="I84" i="38"/>
  <c r="D192" i="38"/>
  <c r="I340" i="38"/>
  <c r="I30" i="38"/>
  <c r="G22" i="38"/>
  <c r="L275" i="38"/>
  <c r="I302" i="38"/>
  <c r="L136" i="38"/>
  <c r="I391" i="109"/>
  <c r="D297" i="38"/>
  <c r="E108" i="38"/>
  <c r="G80" i="38"/>
  <c r="J371" i="109"/>
  <c r="D257" i="38"/>
  <c r="D302" i="38"/>
  <c r="E42" i="38"/>
  <c r="D176" i="38"/>
  <c r="J369" i="109"/>
  <c r="L344" i="38"/>
  <c r="E225" i="38"/>
  <c r="G159" i="38"/>
  <c r="G56" i="38"/>
  <c r="E212" i="38"/>
  <c r="E266" i="38"/>
  <c r="D58" i="38"/>
  <c r="J173" i="109"/>
  <c r="G157" i="109"/>
  <c r="I390" i="109"/>
  <c r="D26" i="38"/>
  <c r="I154" i="38"/>
  <c r="D145" i="38"/>
  <c r="I140" i="109"/>
  <c r="I313" i="109"/>
  <c r="L82" i="38"/>
  <c r="L188" i="38"/>
  <c r="D234" i="38"/>
  <c r="J356" i="109"/>
  <c r="J119" i="109"/>
  <c r="D74" i="38"/>
  <c r="D360" i="38"/>
  <c r="I336" i="38"/>
  <c r="G392" i="38"/>
  <c r="G17" i="38"/>
  <c r="J74" i="109"/>
  <c r="J346" i="109"/>
  <c r="I22" i="109"/>
  <c r="I308" i="38"/>
  <c r="I254" i="109"/>
  <c r="L140" i="38"/>
  <c r="E172" i="38"/>
  <c r="G54" i="38"/>
  <c r="E89" i="38"/>
  <c r="G348" i="38"/>
  <c r="I139" i="38"/>
  <c r="I303" i="109"/>
  <c r="I288" i="109"/>
  <c r="I109" i="109"/>
  <c r="D352" i="38"/>
  <c r="G178" i="38"/>
  <c r="G55" i="38"/>
  <c r="L224" i="38"/>
  <c r="I190" i="109"/>
  <c r="G317" i="38"/>
  <c r="D235" i="38"/>
  <c r="I183" i="38"/>
  <c r="I74" i="109"/>
  <c r="I68" i="38"/>
  <c r="D372" i="38"/>
  <c r="F372" i="38" s="1"/>
  <c r="J198" i="109"/>
  <c r="I248" i="109"/>
  <c r="J20" i="109"/>
  <c r="I67" i="38"/>
  <c r="I129" i="109"/>
  <c r="I317" i="109"/>
  <c r="J57" i="109"/>
  <c r="I112" i="109"/>
  <c r="L135" i="38"/>
  <c r="I42" i="109"/>
  <c r="L249" i="38"/>
  <c r="D359" i="38"/>
  <c r="J149" i="109"/>
  <c r="D272" i="38"/>
  <c r="J129" i="109"/>
  <c r="E250" i="38"/>
  <c r="I125" i="38"/>
  <c r="L88" i="38"/>
  <c r="I224" i="38"/>
  <c r="M224" i="38" s="1"/>
  <c r="D122" i="38"/>
  <c r="D107" i="38"/>
  <c r="J384" i="109"/>
  <c r="E386" i="38"/>
  <c r="L28" i="38"/>
  <c r="L348" i="38"/>
  <c r="K348" i="38" s="1"/>
  <c r="G68" i="38"/>
  <c r="J353" i="109"/>
  <c r="L197" i="38"/>
  <c r="D54" i="38"/>
  <c r="I161" i="109"/>
  <c r="E351" i="38"/>
  <c r="I27" i="38"/>
  <c r="E363" i="38"/>
  <c r="E276" i="38"/>
  <c r="I385" i="38"/>
  <c r="G20" i="38"/>
  <c r="G363" i="38"/>
  <c r="G100" i="38"/>
  <c r="E326" i="38"/>
  <c r="L154" i="38"/>
  <c r="D231" i="38"/>
  <c r="J398" i="109"/>
  <c r="G328" i="38"/>
  <c r="L386" i="38"/>
  <c r="G271" i="38"/>
  <c r="L345" i="38"/>
  <c r="E186" i="38"/>
  <c r="E153" i="38"/>
  <c r="D241" i="38"/>
  <c r="E323" i="38"/>
  <c r="E233" i="38"/>
  <c r="E227" i="38"/>
  <c r="I60" i="38"/>
  <c r="E91" i="38"/>
  <c r="D71" i="38"/>
  <c r="I11" i="38"/>
  <c r="J118" i="109"/>
  <c r="J362" i="109"/>
  <c r="J110" i="109"/>
  <c r="J64" i="109"/>
  <c r="L48" i="38"/>
  <c r="L72" i="38"/>
  <c r="G205" i="38"/>
  <c r="I245" i="109"/>
  <c r="L102" i="38"/>
  <c r="G227" i="38"/>
  <c r="I39" i="109"/>
  <c r="I264" i="109"/>
  <c r="G112" i="38"/>
  <c r="J40" i="109"/>
  <c r="G148" i="38"/>
  <c r="D181" i="38"/>
  <c r="E20" i="38"/>
  <c r="G199" i="38"/>
  <c r="L84" i="38"/>
  <c r="I323" i="109"/>
  <c r="I95" i="38"/>
  <c r="I379" i="38"/>
  <c r="D12" i="38"/>
  <c r="L144" i="38"/>
  <c r="G323" i="38"/>
  <c r="D286" i="38"/>
  <c r="I204" i="109"/>
  <c r="E247" i="38"/>
  <c r="G184" i="38"/>
  <c r="G239" i="38"/>
  <c r="E246" i="38"/>
  <c r="I169" i="109"/>
  <c r="G166" i="38"/>
  <c r="G251" i="38"/>
  <c r="E134" i="38"/>
  <c r="D165" i="38"/>
  <c r="J54" i="109"/>
  <c r="L310" i="38"/>
  <c r="G10" i="38"/>
  <c r="I159" i="38"/>
  <c r="E228" i="38"/>
  <c r="L155" i="38"/>
  <c r="I120" i="109"/>
  <c r="J292" i="109"/>
  <c r="G136" i="38"/>
  <c r="G34" i="109"/>
  <c r="I14" i="38"/>
  <c r="D239" i="38"/>
  <c r="I235" i="109"/>
  <c r="I354" i="38"/>
  <c r="D367" i="38"/>
  <c r="I173" i="38"/>
  <c r="J204" i="109"/>
  <c r="G226" i="38"/>
  <c r="G391" i="38"/>
  <c r="D351" i="38"/>
  <c r="L336" i="38"/>
  <c r="L207" i="38"/>
  <c r="G346" i="109"/>
  <c r="D171" i="38"/>
  <c r="L387" i="38"/>
  <c r="I55" i="109"/>
  <c r="J50" i="109"/>
  <c r="I358" i="109"/>
  <c r="G89" i="38"/>
  <c r="G192" i="38"/>
  <c r="J170" i="109"/>
  <c r="E346" i="38"/>
  <c r="I201" i="38"/>
  <c r="D247" i="38"/>
  <c r="F247" i="38" s="1"/>
  <c r="E128" i="38"/>
  <c r="J331" i="109"/>
  <c r="J48" i="109"/>
  <c r="G65" i="38"/>
  <c r="D227" i="38"/>
  <c r="F227" i="38" s="1"/>
  <c r="J227" i="38" s="1"/>
  <c r="D76" i="38"/>
  <c r="I351" i="38"/>
  <c r="J47" i="109"/>
  <c r="L131" i="38"/>
  <c r="J357" i="109"/>
  <c r="G378" i="38"/>
  <c r="I49" i="38"/>
  <c r="I283" i="38"/>
  <c r="G197" i="38"/>
  <c r="E200" i="38"/>
  <c r="D210" i="38"/>
  <c r="L361" i="38"/>
  <c r="E90" i="38"/>
  <c r="G40" i="38"/>
  <c r="J268" i="109"/>
  <c r="L225" i="38"/>
  <c r="D269" i="38"/>
  <c r="G240" i="109"/>
  <c r="L376" i="38"/>
  <c r="D330" i="38"/>
  <c r="G62" i="109"/>
  <c r="I187" i="109"/>
  <c r="H83" i="109"/>
  <c r="L326" i="38"/>
  <c r="I83" i="38"/>
  <c r="D28" i="38"/>
  <c r="J332" i="109"/>
  <c r="G78" i="109"/>
  <c r="G210" i="38"/>
  <c r="E359" i="38"/>
  <c r="I241" i="109"/>
  <c r="G163" i="38"/>
  <c r="L263" i="38"/>
  <c r="L116" i="38"/>
  <c r="G207" i="38"/>
  <c r="G288" i="38"/>
  <c r="I309" i="109"/>
  <c r="I133" i="38"/>
  <c r="I117" i="109"/>
  <c r="I69" i="109"/>
  <c r="J114" i="109"/>
  <c r="I180" i="38"/>
  <c r="G59" i="38"/>
  <c r="E150" i="38"/>
  <c r="I184" i="109"/>
  <c r="G272" i="38"/>
  <c r="D150" i="38"/>
  <c r="E132" i="38"/>
  <c r="I176" i="109"/>
  <c r="E63" i="38"/>
  <c r="E311" i="38"/>
  <c r="G63" i="38"/>
  <c r="E161" i="38"/>
  <c r="I387" i="38"/>
  <c r="M387" i="38" s="1"/>
  <c r="E52" i="38"/>
  <c r="L232" i="38"/>
  <c r="I302" i="109"/>
  <c r="D193" i="38"/>
  <c r="L167" i="38"/>
  <c r="J217" i="109"/>
  <c r="I250" i="38"/>
  <c r="I38" i="109"/>
  <c r="G318" i="38"/>
  <c r="L290" i="38"/>
  <c r="I237" i="38"/>
  <c r="I109" i="38"/>
  <c r="J86" i="109"/>
  <c r="G198" i="38"/>
  <c r="G361" i="38"/>
  <c r="J262" i="109"/>
  <c r="I79" i="38"/>
  <c r="D213" i="38"/>
  <c r="I81" i="109"/>
  <c r="D23" i="38"/>
  <c r="G86" i="38"/>
  <c r="I191" i="109"/>
  <c r="I351" i="109"/>
  <c r="G11" i="38"/>
  <c r="G354" i="38"/>
  <c r="E120" i="38"/>
  <c r="J26" i="109"/>
  <c r="I17" i="38"/>
  <c r="E214" i="38"/>
  <c r="J109" i="109"/>
  <c r="I219" i="109"/>
  <c r="J367" i="109"/>
  <c r="L42" i="38"/>
  <c r="L165" i="38"/>
  <c r="L349" i="38"/>
  <c r="J117" i="109"/>
  <c r="J29" i="109"/>
  <c r="J389" i="109"/>
  <c r="L230" i="38"/>
  <c r="I293" i="38"/>
  <c r="D59" i="38"/>
  <c r="D385" i="38"/>
  <c r="L233" i="38"/>
  <c r="L99" i="38"/>
  <c r="J128" i="109"/>
  <c r="J335" i="109"/>
  <c r="D65" i="38"/>
  <c r="I336" i="109"/>
  <c r="L314" i="38"/>
  <c r="E251" i="38"/>
  <c r="J96" i="109"/>
  <c r="I279" i="38"/>
  <c r="G185" i="38"/>
  <c r="I319" i="109"/>
  <c r="I335" i="109"/>
  <c r="L212" i="38"/>
  <c r="D41" i="38"/>
  <c r="I331" i="38"/>
  <c r="I169" i="38"/>
  <c r="G29" i="38"/>
  <c r="I356" i="38"/>
  <c r="I47" i="109"/>
  <c r="L70" i="38"/>
  <c r="J288" i="109"/>
  <c r="G268" i="38"/>
  <c r="I229" i="109"/>
  <c r="D325" i="38"/>
  <c r="I52" i="109"/>
  <c r="J55" i="109"/>
  <c r="J200" i="109"/>
  <c r="D212" i="38"/>
  <c r="F212" i="38" s="1"/>
  <c r="L187" i="38"/>
  <c r="I270" i="38"/>
  <c r="L253" i="38"/>
  <c r="D154" i="38"/>
  <c r="I129" i="38"/>
  <c r="I341" i="109"/>
  <c r="L122" i="38"/>
  <c r="E146" i="38"/>
  <c r="G109" i="38"/>
  <c r="J71" i="109"/>
  <c r="E117" i="38"/>
  <c r="I337" i="38"/>
  <c r="E368" i="38"/>
  <c r="I298" i="38"/>
  <c r="G290" i="38"/>
  <c r="I252" i="38"/>
  <c r="I219" i="38"/>
  <c r="E226" i="38"/>
  <c r="J184" i="109"/>
  <c r="I165" i="109"/>
  <c r="G283" i="38"/>
  <c r="D275" i="38"/>
  <c r="L287" i="38"/>
  <c r="L87" i="38"/>
  <c r="E203" i="38"/>
  <c r="D314" i="38"/>
  <c r="I71" i="38"/>
  <c r="I139" i="109"/>
  <c r="I360" i="109"/>
  <c r="I291" i="109"/>
  <c r="D249" i="38"/>
  <c r="D342" i="38"/>
  <c r="I24" i="38"/>
  <c r="L172" i="38"/>
  <c r="I248" i="38"/>
  <c r="I10" i="38"/>
  <c r="E305" i="38"/>
  <c r="D27" i="38"/>
  <c r="D232" i="38"/>
  <c r="G216" i="38"/>
  <c r="G285" i="38"/>
  <c r="I213" i="38"/>
  <c r="G379" i="38"/>
  <c r="J318" i="109"/>
  <c r="J144" i="109"/>
  <c r="I257" i="109"/>
  <c r="I233" i="38"/>
  <c r="M233" i="38" s="1"/>
  <c r="D306" i="38"/>
  <c r="L383" i="38"/>
  <c r="I358" i="38"/>
  <c r="J228" i="109"/>
  <c r="E104" i="38"/>
  <c r="I24" i="109"/>
  <c r="G294" i="38"/>
  <c r="I118" i="38"/>
  <c r="D152" i="38"/>
  <c r="L106" i="38"/>
  <c r="E313" i="38"/>
  <c r="I377" i="109"/>
  <c r="D287" i="38"/>
  <c r="J391" i="109"/>
  <c r="L278" i="38"/>
  <c r="E189" i="38"/>
  <c r="I167" i="109"/>
  <c r="I192" i="38"/>
  <c r="E85" i="38"/>
  <c r="D69" i="38"/>
  <c r="I81" i="38"/>
  <c r="J58" i="109"/>
  <c r="I332" i="109"/>
  <c r="J238" i="109"/>
  <c r="J32" i="109"/>
  <c r="I69" i="38"/>
  <c r="I158" i="109"/>
  <c r="G101" i="38"/>
  <c r="G212" i="38"/>
  <c r="G122" i="38"/>
  <c r="I384" i="38"/>
  <c r="I107" i="109"/>
  <c r="L156" i="38"/>
  <c r="I342" i="38"/>
  <c r="I337" i="109"/>
  <c r="G104" i="38"/>
  <c r="G311" i="38"/>
  <c r="I247" i="109"/>
  <c r="I316" i="38"/>
  <c r="I35" i="109"/>
  <c r="J214" i="109"/>
  <c r="J201" i="109"/>
  <c r="I209" i="109"/>
  <c r="G92" i="38"/>
  <c r="G282" i="38"/>
  <c r="I324" i="109"/>
  <c r="G158" i="38"/>
  <c r="I163" i="38"/>
  <c r="E255" i="38"/>
  <c r="G330" i="38"/>
  <c r="I163" i="109"/>
  <c r="J130" i="109"/>
  <c r="J36" i="109"/>
  <c r="L33" i="38"/>
  <c r="D117" i="38"/>
  <c r="F117" i="38" s="1"/>
  <c r="I367" i="109"/>
  <c r="I291" i="38"/>
  <c r="I142" i="109"/>
  <c r="J92" i="109"/>
  <c r="I377" i="38"/>
  <c r="I97" i="109"/>
  <c r="D155" i="38"/>
  <c r="I240" i="109"/>
  <c r="D383" i="38"/>
  <c r="I113" i="38"/>
  <c r="L288" i="38"/>
  <c r="K288" i="38" s="1"/>
  <c r="D84" i="38"/>
  <c r="I258" i="38"/>
  <c r="L105" i="38"/>
  <c r="G21" i="38"/>
  <c r="D79" i="38"/>
  <c r="G114" i="38"/>
  <c r="L142" i="38"/>
  <c r="L79" i="38"/>
  <c r="L177" i="38"/>
  <c r="I133" i="109"/>
  <c r="D105" i="38"/>
  <c r="E152" i="38"/>
  <c r="I287" i="38"/>
  <c r="M287" i="38" s="1"/>
  <c r="H314" i="109"/>
  <c r="D80" i="38"/>
  <c r="F80" i="38" s="1"/>
  <c r="J80" i="38" s="1"/>
  <c r="I101" i="38"/>
  <c r="E361" i="38"/>
  <c r="I210" i="38"/>
  <c r="I73" i="109"/>
  <c r="I107" i="38"/>
  <c r="I315" i="109"/>
  <c r="I321" i="38"/>
  <c r="I307" i="109"/>
  <c r="J205" i="109"/>
  <c r="J284" i="109"/>
  <c r="I194" i="109"/>
  <c r="D357" i="38"/>
  <c r="I196" i="109"/>
  <c r="H258" i="109"/>
  <c r="D32" i="38"/>
  <c r="D222" i="38"/>
  <c r="L281" i="38"/>
  <c r="D324" i="38"/>
  <c r="D338" i="38"/>
  <c r="G30" i="38"/>
  <c r="D56" i="38"/>
  <c r="I301" i="38"/>
  <c r="D218" i="38"/>
  <c r="L148" i="38"/>
  <c r="K148" i="38" s="1"/>
  <c r="G387" i="109"/>
  <c r="I195" i="109"/>
  <c r="I209" i="38"/>
  <c r="L355" i="38"/>
  <c r="G79" i="38"/>
  <c r="L392" i="38"/>
  <c r="K392" i="38" s="1"/>
  <c r="G223" i="38"/>
  <c r="G102" i="38"/>
  <c r="D15" i="38"/>
  <c r="D121" i="38"/>
  <c r="G334" i="38"/>
  <c r="L309" i="38"/>
  <c r="J294" i="109"/>
  <c r="L94" i="38"/>
  <c r="I268" i="109"/>
  <c r="I206" i="109"/>
  <c r="J246" i="109"/>
  <c r="J216" i="109"/>
  <c r="D20" i="38"/>
  <c r="F20" i="38" s="1"/>
  <c r="J20" i="38" s="1"/>
  <c r="J210" i="109"/>
  <c r="I272" i="38"/>
  <c r="G81" i="38"/>
  <c r="G238" i="38"/>
  <c r="I175" i="109"/>
  <c r="I102" i="109"/>
  <c r="G188" i="38"/>
  <c r="G121" i="109"/>
  <c r="J106" i="109"/>
  <c r="I373" i="109"/>
  <c r="E75" i="38"/>
  <c r="L159" i="38"/>
  <c r="K159" i="38" s="1"/>
  <c r="D354" i="38"/>
  <c r="I236" i="38"/>
  <c r="E37" i="38"/>
  <c r="I296" i="38"/>
  <c r="I118" i="109"/>
  <c r="L173" i="38"/>
  <c r="E56" i="38"/>
  <c r="J132" i="109"/>
  <c r="L272" i="38"/>
  <c r="K272" i="38" s="1"/>
  <c r="D30" i="38"/>
  <c r="I299" i="109"/>
  <c r="G33" i="38"/>
  <c r="D365" i="38"/>
  <c r="L12" i="38"/>
  <c r="J266" i="109"/>
  <c r="I125" i="109"/>
  <c r="E258" i="38"/>
  <c r="D335" i="38"/>
  <c r="G377" i="38"/>
  <c r="D161" i="38"/>
  <c r="F161" i="38" s="1"/>
  <c r="H263" i="109"/>
  <c r="I72" i="38"/>
  <c r="M72" i="38" s="1"/>
  <c r="D162" i="38"/>
  <c r="I115" i="38"/>
  <c r="I180" i="109"/>
  <c r="I378" i="38"/>
  <c r="J256" i="109"/>
  <c r="L170" i="38"/>
  <c r="E263" i="38"/>
  <c r="G247" i="38"/>
  <c r="G344" i="38"/>
  <c r="I223" i="109"/>
  <c r="J249" i="109"/>
  <c r="E182" i="38"/>
  <c r="I20" i="109"/>
  <c r="G149" i="109"/>
  <c r="G9" i="38"/>
  <c r="L380" i="38"/>
  <c r="D78" i="38"/>
  <c r="L19" i="38"/>
  <c r="D189" i="38"/>
  <c r="F189" i="38" s="1"/>
  <c r="I206" i="38"/>
  <c r="I152" i="109"/>
  <c r="E25" i="38"/>
  <c r="G175" i="38"/>
  <c r="I392" i="109"/>
  <c r="I91" i="38"/>
  <c r="I393" i="109"/>
  <c r="J263" i="109"/>
  <c r="G250" i="38"/>
  <c r="D49" i="38"/>
  <c r="I10" i="109"/>
  <c r="I51" i="109"/>
  <c r="G77" i="38"/>
  <c r="L363" i="38"/>
  <c r="K363" i="38" s="1"/>
  <c r="L333" i="38"/>
  <c r="L93" i="38"/>
  <c r="I329" i="38"/>
  <c r="E184" i="38"/>
  <c r="L279" i="38"/>
  <c r="D349" i="38"/>
  <c r="I171" i="109"/>
  <c r="E81" i="38"/>
  <c r="L289" i="38"/>
  <c r="L216" i="38"/>
  <c r="K216" i="38" s="1"/>
  <c r="I262" i="38"/>
  <c r="E165" i="38"/>
  <c r="D276" i="38"/>
  <c r="F276" i="38" s="1"/>
  <c r="G303" i="38"/>
  <c r="E224" i="38"/>
  <c r="I376" i="109"/>
  <c r="L98" i="38"/>
  <c r="E190" i="38"/>
  <c r="D135" i="38"/>
  <c r="G281" i="38"/>
  <c r="D279" i="38"/>
  <c r="G31" i="38"/>
  <c r="L339" i="38"/>
  <c r="J111" i="109"/>
  <c r="E199" i="38"/>
  <c r="I370" i="38"/>
  <c r="E379" i="38"/>
  <c r="L83" i="38"/>
  <c r="J275" i="109"/>
  <c r="D340" i="38"/>
  <c r="J374" i="109"/>
  <c r="D108" i="38"/>
  <c r="F108" i="38" s="1"/>
  <c r="G253" i="38"/>
  <c r="I40" i="109"/>
  <c r="I340" i="109"/>
  <c r="G365" i="38"/>
  <c r="G82" i="38"/>
  <c r="I375" i="109"/>
  <c r="I36" i="109"/>
  <c r="E119" i="38"/>
  <c r="G359" i="38"/>
  <c r="I368" i="38"/>
  <c r="I233" i="109"/>
  <c r="D123" i="38"/>
  <c r="I326" i="38"/>
  <c r="M326" i="38" s="1"/>
  <c r="G220" i="38"/>
  <c r="J90" i="109"/>
  <c r="D190" i="38"/>
  <c r="F190" i="38" s="1"/>
  <c r="I373" i="38"/>
  <c r="E101" i="38"/>
  <c r="J70" i="109"/>
  <c r="I61" i="38"/>
  <c r="I393" i="38"/>
  <c r="G147" i="109"/>
  <c r="E366" i="38"/>
  <c r="I198" i="109"/>
  <c r="D341" i="38"/>
  <c r="G332" i="38"/>
  <c r="J202" i="109"/>
  <c r="D290" i="38"/>
  <c r="I371" i="109"/>
  <c r="E11" i="38"/>
  <c r="G99" i="38"/>
  <c r="H114" i="109"/>
  <c r="L204" i="38"/>
  <c r="L358" i="38"/>
  <c r="J178" i="109"/>
  <c r="G395" i="38"/>
  <c r="I273" i="38"/>
  <c r="J320" i="109"/>
  <c r="L226" i="38"/>
  <c r="K226" i="38" s="1"/>
  <c r="I87" i="109"/>
  <c r="E57" i="38"/>
  <c r="L257" i="38"/>
  <c r="L276" i="38"/>
  <c r="E24" i="38"/>
  <c r="G384" i="38"/>
  <c r="J153" i="109"/>
  <c r="L149" i="38"/>
  <c r="I366" i="38"/>
  <c r="D50" i="38"/>
  <c r="L77" i="38"/>
  <c r="K77" i="38" s="1"/>
  <c r="J15" i="109"/>
  <c r="I179" i="38"/>
  <c r="E149" i="38"/>
  <c r="G381" i="38"/>
  <c r="L338" i="38"/>
  <c r="G156" i="38"/>
  <c r="D92" i="38"/>
  <c r="I258" i="109"/>
  <c r="J182" i="109"/>
  <c r="I99" i="38"/>
  <c r="M99" i="38" s="1"/>
  <c r="L359" i="38"/>
  <c r="K359" i="38" s="1"/>
  <c r="I311" i="38"/>
  <c r="G42" i="38"/>
  <c r="L217" i="38"/>
  <c r="D16" i="38"/>
  <c r="E40" i="38"/>
  <c r="J366" i="109"/>
  <c r="D47" i="38"/>
  <c r="I227" i="38"/>
  <c r="E167" i="38"/>
  <c r="J89" i="109"/>
  <c r="I226" i="38"/>
  <c r="D201" i="38"/>
  <c r="G252" i="38"/>
  <c r="L176" i="38"/>
  <c r="G93" i="109"/>
  <c r="J126" i="109"/>
  <c r="I191" i="38"/>
  <c r="G358" i="38"/>
  <c r="G346" i="38"/>
  <c r="G389" i="38"/>
  <c r="I85" i="109"/>
  <c r="G215" i="38"/>
  <c r="D141" i="38"/>
  <c r="E16" i="38"/>
  <c r="J91" i="109"/>
  <c r="L351" i="38"/>
  <c r="I56" i="38"/>
  <c r="J207" i="109"/>
  <c r="G152" i="38"/>
  <c r="J312" i="109"/>
  <c r="G393" i="109"/>
  <c r="K393" i="109" s="1"/>
  <c r="H62" i="109"/>
  <c r="J242" i="109"/>
  <c r="J147" i="109"/>
  <c r="G89" i="109"/>
  <c r="E348" i="38"/>
  <c r="H274" i="109"/>
  <c r="I263" i="109"/>
  <c r="G214" i="38"/>
  <c r="G117" i="38"/>
  <c r="L250" i="38"/>
  <c r="I45" i="109"/>
  <c r="G153" i="38"/>
  <c r="E179" i="38"/>
  <c r="G98" i="38"/>
  <c r="D392" i="38"/>
  <c r="I37" i="109"/>
  <c r="D198" i="38"/>
  <c r="H205" i="109"/>
  <c r="J39" i="109"/>
  <c r="I100" i="109"/>
  <c r="I66" i="109"/>
  <c r="J161" i="109"/>
  <c r="D52" i="38"/>
  <c r="L353" i="38"/>
  <c r="I112" i="38"/>
  <c r="G390" i="38"/>
  <c r="G213" i="38"/>
  <c r="I185" i="38"/>
  <c r="H326" i="109"/>
  <c r="I128" i="38"/>
  <c r="H208" i="109"/>
  <c r="J18" i="109"/>
  <c r="G350" i="109"/>
  <c r="L313" i="38"/>
  <c r="D183" i="38"/>
  <c r="L221" i="38"/>
  <c r="I349" i="38"/>
  <c r="J378" i="109"/>
  <c r="I225" i="38"/>
  <c r="L126" i="38"/>
  <c r="E79" i="38"/>
  <c r="J194" i="109"/>
  <c r="I254" i="38"/>
  <c r="H24" i="109"/>
  <c r="J156" i="109"/>
  <c r="H307" i="109"/>
  <c r="H68" i="109"/>
  <c r="I104" i="109"/>
  <c r="H157" i="109"/>
  <c r="G305" i="109"/>
  <c r="D187" i="38"/>
  <c r="I238" i="109"/>
  <c r="J139" i="109"/>
  <c r="E174" i="38"/>
  <c r="L323" i="38"/>
  <c r="J260" i="109"/>
  <c r="D137" i="38"/>
  <c r="I212" i="109"/>
  <c r="H146" i="109"/>
  <c r="I307" i="38"/>
  <c r="G233" i="109"/>
  <c r="J103" i="109"/>
  <c r="I170" i="38"/>
  <c r="L357" i="38"/>
  <c r="I261" i="38"/>
  <c r="E86" i="38"/>
  <c r="D339" i="38"/>
  <c r="E51" i="38"/>
  <c r="D196" i="38"/>
  <c r="J290" i="109"/>
  <c r="E32" i="38"/>
  <c r="J278" i="109"/>
  <c r="J347" i="109"/>
  <c r="I159" i="109"/>
  <c r="E349" i="38"/>
  <c r="D264" i="38"/>
  <c r="I317" i="38"/>
  <c r="D280" i="38"/>
  <c r="D299" i="38"/>
  <c r="D102" i="38"/>
  <c r="I236" i="109"/>
  <c r="I286" i="109"/>
  <c r="J189" i="109"/>
  <c r="E198" i="38"/>
  <c r="H244" i="109"/>
  <c r="G322" i="38"/>
  <c r="E158" i="38"/>
  <c r="G232" i="38"/>
  <c r="D188" i="38"/>
  <c r="L227" i="38"/>
  <c r="E234" i="38"/>
  <c r="G345" i="38"/>
  <c r="D163" i="38"/>
  <c r="G256" i="38"/>
  <c r="I38" i="38"/>
  <c r="H84" i="109"/>
  <c r="J230" i="109"/>
  <c r="G248" i="38"/>
  <c r="I386" i="38"/>
  <c r="M386" i="38" s="1"/>
  <c r="E209" i="38"/>
  <c r="G125" i="38"/>
  <c r="I130" i="109"/>
  <c r="J145" i="109"/>
  <c r="D285" i="38"/>
  <c r="J300" i="109"/>
  <c r="I229" i="38"/>
  <c r="H47" i="109"/>
  <c r="I311" i="109"/>
  <c r="D172" i="38"/>
  <c r="F172" i="38" s="1"/>
  <c r="I371" i="38"/>
  <c r="I35" i="38"/>
  <c r="E242" i="38"/>
  <c r="L71" i="38"/>
  <c r="G278" i="38"/>
  <c r="G269" i="109"/>
  <c r="I96" i="109"/>
  <c r="E213" i="38"/>
  <c r="G180" i="38"/>
  <c r="I203" i="38"/>
  <c r="D376" i="38"/>
  <c r="D124" i="38"/>
  <c r="E350" i="38"/>
  <c r="L96" i="38"/>
  <c r="I355" i="38"/>
  <c r="D251" i="38"/>
  <c r="I211" i="38"/>
  <c r="I374" i="38"/>
  <c r="L308" i="38"/>
  <c r="J37" i="109"/>
  <c r="E103" i="38"/>
  <c r="E389" i="38"/>
  <c r="I186" i="38"/>
  <c r="G243" i="38"/>
  <c r="I88" i="109"/>
  <c r="E268" i="38"/>
  <c r="I110" i="38"/>
  <c r="L143" i="38"/>
  <c r="J81" i="109"/>
  <c r="E148" i="38"/>
  <c r="I150" i="38"/>
  <c r="I289" i="109"/>
  <c r="D158" i="38"/>
  <c r="F158" i="38" s="1"/>
  <c r="G131" i="38"/>
  <c r="E43" i="38"/>
  <c r="I140" i="38"/>
  <c r="M140" i="38" s="1"/>
  <c r="I121" i="38"/>
  <c r="I187" i="38"/>
  <c r="E325" i="38"/>
  <c r="G106" i="38"/>
  <c r="J107" i="109"/>
  <c r="G242" i="38"/>
  <c r="L175" i="38"/>
  <c r="J396" i="109"/>
  <c r="I280" i="109"/>
  <c r="L27" i="38"/>
  <c r="G383" i="38"/>
  <c r="D89" i="38"/>
  <c r="F89" i="38" s="1"/>
  <c r="J89" i="38" s="1"/>
  <c r="J116" i="109"/>
  <c r="J72" i="109"/>
  <c r="L215" i="38"/>
  <c r="L180" i="38"/>
  <c r="K180" i="38" s="1"/>
  <c r="E33" i="38"/>
  <c r="E273" i="38"/>
  <c r="L388" i="38"/>
  <c r="I294" i="38"/>
  <c r="E320" i="38"/>
  <c r="E76" i="38"/>
  <c r="G219" i="38"/>
  <c r="D156" i="38"/>
  <c r="L271" i="38"/>
  <c r="K271" i="38" s="1"/>
  <c r="G332" i="109"/>
  <c r="J341" i="109"/>
  <c r="J239" i="109"/>
  <c r="G174" i="38"/>
  <c r="I269" i="38"/>
  <c r="J352" i="109"/>
  <c r="I341" i="38"/>
  <c r="J325" i="109"/>
  <c r="G24" i="38"/>
  <c r="E110" i="38"/>
  <c r="L59" i="38"/>
  <c r="K59" i="38" s="1"/>
  <c r="E129" i="38"/>
  <c r="I375" i="38"/>
  <c r="L22" i="38"/>
  <c r="K22" i="38" s="1"/>
  <c r="G221" i="38"/>
  <c r="G372" i="38"/>
  <c r="D186" i="38"/>
  <c r="F186" i="38" s="1"/>
  <c r="L238" i="38"/>
  <c r="I40" i="38"/>
  <c r="L66" i="38"/>
  <c r="E222" i="38"/>
  <c r="L179" i="38"/>
  <c r="L389" i="38"/>
  <c r="H143" i="109"/>
  <c r="D82" i="38"/>
  <c r="I259" i="109"/>
  <c r="I315" i="38"/>
  <c r="L205" i="38"/>
  <c r="K205" i="38" s="1"/>
  <c r="G46" i="38"/>
  <c r="G107" i="38"/>
  <c r="E208" i="38"/>
  <c r="G19" i="38"/>
  <c r="I216" i="109"/>
  <c r="I15" i="38"/>
  <c r="E206" i="38"/>
  <c r="L130" i="38"/>
  <c r="E98" i="38"/>
  <c r="J377" i="109"/>
  <c r="D260" i="38"/>
  <c r="G284" i="38"/>
  <c r="I96" i="38"/>
  <c r="M96" i="38" s="1"/>
  <c r="J388" i="109"/>
  <c r="G197" i="109"/>
  <c r="E371" i="38"/>
  <c r="I119" i="109"/>
  <c r="G380" i="109"/>
  <c r="E364" i="38"/>
  <c r="I350" i="109"/>
  <c r="J174" i="109"/>
  <c r="D101" i="38"/>
  <c r="G83" i="38"/>
  <c r="J45" i="109"/>
  <c r="D114" i="38"/>
  <c r="G176" i="38"/>
  <c r="I226" i="109"/>
  <c r="I42" i="38"/>
  <c r="M42" i="38" s="1"/>
  <c r="G128" i="38"/>
  <c r="I124" i="38"/>
  <c r="L270" i="38"/>
  <c r="G291" i="38"/>
  <c r="G129" i="38"/>
  <c r="D343" i="38"/>
  <c r="I247" i="38"/>
  <c r="D63" i="38"/>
  <c r="F63" i="38" s="1"/>
  <c r="J63" i="38" s="1"/>
  <c r="I243" i="38"/>
  <c r="D99" i="38"/>
  <c r="I77" i="38"/>
  <c r="E241" i="38"/>
  <c r="I207" i="109"/>
  <c r="I384" i="109"/>
  <c r="D207" i="38"/>
  <c r="J208" i="109"/>
  <c r="D346" i="38"/>
  <c r="F346" i="38" s="1"/>
  <c r="L301" i="38"/>
  <c r="I328" i="109"/>
  <c r="I25" i="38"/>
  <c r="I73" i="38"/>
  <c r="I242" i="109"/>
  <c r="I228" i="109"/>
  <c r="G75" i="38"/>
  <c r="I57" i="38"/>
  <c r="I359" i="38"/>
  <c r="J337" i="109"/>
  <c r="G74" i="38"/>
  <c r="J43" i="109"/>
  <c r="I290" i="109"/>
  <c r="L182" i="38"/>
  <c r="L50" i="38"/>
  <c r="J138" i="109"/>
  <c r="I127" i="38"/>
  <c r="I82" i="109"/>
  <c r="I23" i="109"/>
  <c r="I289" i="38"/>
  <c r="I194" i="38"/>
  <c r="J176" i="109"/>
  <c r="D194" i="38"/>
  <c r="D316" i="38"/>
  <c r="I329" i="109"/>
  <c r="E299" i="38"/>
  <c r="J167" i="109"/>
  <c r="I305" i="109"/>
  <c r="H87" i="109"/>
  <c r="E137" i="38"/>
  <c r="G237" i="38"/>
  <c r="I77" i="109"/>
  <c r="G146" i="38"/>
  <c r="D233" i="38"/>
  <c r="F233" i="38" s="1"/>
  <c r="I185" i="109"/>
  <c r="I398" i="109"/>
  <c r="L375" i="38"/>
  <c r="I223" i="38"/>
  <c r="J379" i="109"/>
  <c r="I122" i="109"/>
  <c r="G44" i="109"/>
  <c r="H229" i="109"/>
  <c r="G322" i="109"/>
  <c r="L26" i="38"/>
  <c r="D77" i="38"/>
  <c r="I305" i="38"/>
  <c r="L110" i="38"/>
  <c r="D37" i="38"/>
  <c r="I296" i="109"/>
  <c r="I64" i="38"/>
  <c r="G231" i="38"/>
  <c r="G388" i="38"/>
  <c r="L193" i="38"/>
  <c r="E170" i="38"/>
  <c r="L91" i="38"/>
  <c r="E141" i="38"/>
  <c r="L239" i="38"/>
  <c r="K239" i="38" s="1"/>
  <c r="G118" i="38"/>
  <c r="I116" i="109"/>
  <c r="G233" i="38"/>
  <c r="G182" i="38"/>
  <c r="L120" i="38"/>
  <c r="L17" i="38"/>
  <c r="K17" i="38" s="1"/>
  <c r="G327" i="38"/>
  <c r="E55" i="38"/>
  <c r="J180" i="109"/>
  <c r="D298" i="38"/>
  <c r="D229" i="38"/>
  <c r="I29" i="38"/>
  <c r="G160" i="38"/>
  <c r="G33" i="109"/>
  <c r="G325" i="38"/>
  <c r="G279" i="109"/>
  <c r="J169" i="109"/>
  <c r="E291" i="38"/>
  <c r="L49" i="38"/>
  <c r="I380" i="38"/>
  <c r="I30" i="109"/>
  <c r="J363" i="109"/>
  <c r="E285" i="38"/>
  <c r="L118" i="38"/>
  <c r="K118" i="38" s="1"/>
  <c r="J9" i="109"/>
  <c r="I148" i="38"/>
  <c r="M148" i="38" s="1"/>
  <c r="D366" i="38"/>
  <c r="I68" i="109"/>
  <c r="G170" i="109"/>
  <c r="E151" i="38"/>
  <c r="E223" i="38"/>
  <c r="E95" i="38"/>
  <c r="J12" i="109"/>
  <c r="J338" i="109"/>
  <c r="H388" i="109"/>
  <c r="J133" i="109"/>
  <c r="L342" i="38"/>
  <c r="E244" i="38"/>
  <c r="D323" i="38"/>
  <c r="F323" i="38" s="1"/>
  <c r="J323" i="38" s="1"/>
  <c r="G87" i="38"/>
  <c r="I260" i="38"/>
  <c r="H313" i="109"/>
  <c r="I335" i="38"/>
  <c r="D81" i="38"/>
  <c r="I13" i="109"/>
  <c r="J222" i="109"/>
  <c r="D303" i="38"/>
  <c r="D184" i="38"/>
  <c r="D240" i="38"/>
  <c r="G85" i="38"/>
  <c r="G189" i="38"/>
  <c r="G266" i="38"/>
  <c r="I101" i="109"/>
  <c r="E382" i="38"/>
  <c r="E113" i="38"/>
  <c r="G289" i="38"/>
  <c r="J27" i="109"/>
  <c r="D70" i="38"/>
  <c r="G302" i="38"/>
  <c r="D274" i="38"/>
  <c r="G110" i="38"/>
  <c r="J392" i="109"/>
  <c r="I33" i="38"/>
  <c r="M33" i="38" s="1"/>
  <c r="J158" i="109"/>
  <c r="D246" i="38"/>
  <c r="F246" i="38" s="1"/>
  <c r="G162" i="109"/>
  <c r="L111" i="38"/>
  <c r="E375" i="38"/>
  <c r="J234" i="109"/>
  <c r="I168" i="109"/>
  <c r="I94" i="109"/>
  <c r="J30" i="109"/>
  <c r="I155" i="38"/>
  <c r="M155" i="38" s="1"/>
  <c r="I249" i="109"/>
  <c r="I394" i="109"/>
  <c r="I196" i="38"/>
  <c r="D35" i="38"/>
  <c r="L245" i="38"/>
  <c r="H139" i="109"/>
  <c r="I82" i="38"/>
  <c r="M82" i="38" s="1"/>
  <c r="I361" i="109"/>
  <c r="L218" i="38"/>
  <c r="E180" i="38"/>
  <c r="L139" i="38"/>
  <c r="E210" i="38"/>
  <c r="I137" i="38"/>
  <c r="E187" i="38"/>
  <c r="L129" i="38"/>
  <c r="K129" i="38" s="1"/>
  <c r="L189" i="38"/>
  <c r="K189" i="38" s="1"/>
  <c r="L317" i="38"/>
  <c r="K317" i="38" s="1"/>
  <c r="I75" i="38"/>
  <c r="L104" i="38"/>
  <c r="K104" i="38" s="1"/>
  <c r="I95" i="109"/>
  <c r="I15" i="109"/>
  <c r="J192" i="109"/>
  <c r="I232" i="109"/>
  <c r="I54" i="38"/>
  <c r="L210" i="38"/>
  <c r="K210" i="38" s="1"/>
  <c r="E49" i="38"/>
  <c r="G372" i="109"/>
  <c r="L74" i="38"/>
  <c r="K74" i="38" s="1"/>
  <c r="J365" i="109"/>
  <c r="G137" i="38"/>
  <c r="L56" i="38"/>
  <c r="K56" i="38" s="1"/>
  <c r="I278" i="109"/>
  <c r="G394" i="38"/>
  <c r="G312" i="38"/>
  <c r="L36" i="38"/>
  <c r="J295" i="109"/>
  <c r="I123" i="109"/>
  <c r="G387" i="38"/>
  <c r="L23" i="38"/>
  <c r="J282" i="109"/>
  <c r="E352" i="38"/>
  <c r="I264" i="38"/>
  <c r="L14" i="38"/>
  <c r="J305" i="109"/>
  <c r="G53" i="38"/>
  <c r="D160" i="38"/>
  <c r="L134" i="38"/>
  <c r="I178" i="109"/>
  <c r="E302" i="38"/>
  <c r="I202" i="109"/>
  <c r="G18" i="38"/>
  <c r="L40" i="38"/>
  <c r="K40" i="38" s="1"/>
  <c r="L236" i="38"/>
  <c r="K236" i="38" s="1"/>
  <c r="G196" i="38"/>
  <c r="L161" i="38"/>
  <c r="I143" i="109"/>
  <c r="L246" i="38"/>
  <c r="I230" i="109"/>
  <c r="J342" i="109"/>
  <c r="D46" i="38"/>
  <c r="L372" i="38"/>
  <c r="K372" i="38" s="1"/>
  <c r="E207" i="38"/>
  <c r="E301" i="38"/>
  <c r="H168" i="109"/>
  <c r="L206" i="38"/>
  <c r="J82" i="109"/>
  <c r="G124" i="38"/>
  <c r="I103" i="38"/>
  <c r="I319" i="38"/>
  <c r="I91" i="109"/>
  <c r="G340" i="38"/>
  <c r="E112" i="38"/>
  <c r="J154" i="109"/>
  <c r="J293" i="109"/>
  <c r="E166" i="38"/>
  <c r="I36" i="38"/>
  <c r="G202" i="38"/>
  <c r="L318" i="38"/>
  <c r="K318" i="38" s="1"/>
  <c r="I183" i="109"/>
  <c r="J179" i="109"/>
  <c r="I32" i="109"/>
  <c r="G120" i="38"/>
  <c r="G48" i="38"/>
  <c r="I314" i="38"/>
  <c r="M314" i="38" s="1"/>
  <c r="J195" i="109"/>
  <c r="G51" i="38"/>
  <c r="J368" i="109"/>
  <c r="I176" i="38"/>
  <c r="J224" i="109"/>
  <c r="E335" i="38"/>
  <c r="G279" i="38"/>
  <c r="G343" i="38"/>
  <c r="G333" i="38"/>
  <c r="D379" i="38"/>
  <c r="F379" i="38" s="1"/>
  <c r="J379" i="38" s="1"/>
  <c r="E188" i="38"/>
  <c r="I217" i="109"/>
  <c r="D116" i="38"/>
  <c r="G143" i="38"/>
  <c r="J209" i="109"/>
  <c r="J296" i="109"/>
  <c r="E111" i="38"/>
  <c r="I220" i="38"/>
  <c r="E336" i="38"/>
  <c r="I131" i="38"/>
  <c r="M131" i="38" s="1"/>
  <c r="J101" i="109"/>
  <c r="G12" i="38"/>
  <c r="L63" i="38"/>
  <c r="K63" i="38" s="1"/>
  <c r="D75" i="38"/>
  <c r="F75" i="38" s="1"/>
  <c r="J75" i="38" s="1"/>
  <c r="J218" i="109"/>
  <c r="D277" i="38"/>
  <c r="J171" i="109"/>
  <c r="I188" i="38"/>
  <c r="M188" i="38" s="1"/>
  <c r="D25" i="38"/>
  <c r="F25" i="38" s="1"/>
  <c r="I316" i="109"/>
  <c r="I114" i="38"/>
  <c r="I123" i="38"/>
  <c r="G246" i="38"/>
  <c r="E396" i="38"/>
  <c r="D173" i="38"/>
  <c r="I274" i="109"/>
  <c r="D100" i="38"/>
  <c r="D300" i="38"/>
  <c r="I220" i="109"/>
  <c r="G96" i="38"/>
  <c r="G58" i="109"/>
  <c r="I178" i="38"/>
  <c r="L258" i="38"/>
  <c r="G211" i="38"/>
  <c r="I352" i="109"/>
  <c r="E34" i="38"/>
  <c r="I157" i="109"/>
  <c r="D209" i="38"/>
  <c r="F209" i="38" s="1"/>
  <c r="I132" i="38"/>
  <c r="I144" i="38"/>
  <c r="M144" i="38" s="1"/>
  <c r="J17" i="109"/>
  <c r="G276" i="38"/>
  <c r="L343" i="38"/>
  <c r="G32" i="38"/>
  <c r="L158" i="38"/>
  <c r="K158" i="38" s="1"/>
  <c r="I355" i="109"/>
  <c r="E287" i="38"/>
  <c r="G37" i="38"/>
  <c r="I362" i="109"/>
  <c r="L128" i="38"/>
  <c r="K128" i="38" s="1"/>
  <c r="I281" i="38"/>
  <c r="M281" i="38" s="1"/>
  <c r="D292" i="38"/>
  <c r="I184" i="38"/>
  <c r="L13" i="38"/>
  <c r="I397" i="109"/>
  <c r="L384" i="38"/>
  <c r="K384" i="38" s="1"/>
  <c r="E315" i="38"/>
  <c r="G60" i="38"/>
  <c r="I221" i="109"/>
  <c r="I308" i="109"/>
  <c r="J77" i="109"/>
  <c r="D85" i="38"/>
  <c r="F85" i="38" s="1"/>
  <c r="J85" i="38" s="1"/>
  <c r="I98" i="109"/>
  <c r="G161" i="38"/>
  <c r="D255" i="38"/>
  <c r="F255" i="38" s="1"/>
  <c r="D130" i="38"/>
  <c r="E47" i="38"/>
  <c r="G164" i="38"/>
  <c r="L260" i="38"/>
  <c r="D215" i="38"/>
  <c r="L316" i="38"/>
  <c r="D40" i="38"/>
  <c r="F40" i="38" s="1"/>
  <c r="J40" i="38" s="1"/>
  <c r="L231" i="38"/>
  <c r="K231" i="38" s="1"/>
  <c r="I33" i="109"/>
  <c r="G168" i="109"/>
  <c r="K168" i="109" s="1"/>
  <c r="G127" i="109"/>
  <c r="D278" i="38"/>
  <c r="J142" i="109"/>
  <c r="L160" i="38"/>
  <c r="K160" i="38" s="1"/>
  <c r="H164" i="109"/>
  <c r="J151" i="109"/>
  <c r="L393" i="38"/>
  <c r="I380" i="109"/>
  <c r="J339" i="109"/>
  <c r="I320" i="109"/>
  <c r="I285" i="109"/>
  <c r="H198" i="109"/>
  <c r="L67" i="38"/>
  <c r="D112" i="38"/>
  <c r="F112" i="38" s="1"/>
  <c r="J112" i="38" s="1"/>
  <c r="I276" i="109"/>
  <c r="H119" i="109"/>
  <c r="E83" i="38"/>
  <c r="G258" i="38"/>
  <c r="I87" i="38"/>
  <c r="M87" i="38" s="1"/>
  <c r="I246" i="38"/>
  <c r="M246" i="38" s="1"/>
  <c r="I138" i="109"/>
  <c r="I350" i="38"/>
  <c r="L37" i="38"/>
  <c r="K37" i="38" s="1"/>
  <c r="L169" i="38"/>
  <c r="L330" i="38"/>
  <c r="K330" i="38" s="1"/>
  <c r="G151" i="38"/>
  <c r="L285" i="38"/>
  <c r="K285" i="38" s="1"/>
  <c r="G23" i="38"/>
  <c r="G347" i="38"/>
  <c r="D309" i="38"/>
  <c r="F309" i="38" s="1"/>
  <c r="H96" i="109"/>
  <c r="I20" i="38"/>
  <c r="E297" i="38"/>
  <c r="I267" i="109"/>
  <c r="J244" i="109"/>
  <c r="J162" i="109"/>
  <c r="I253" i="38"/>
  <c r="M253" i="38" s="1"/>
  <c r="L273" i="38"/>
  <c r="L252" i="38"/>
  <c r="K252" i="38" s="1"/>
  <c r="I348" i="38"/>
  <c r="M348" i="38" s="1"/>
  <c r="D373" i="38"/>
  <c r="L31" i="38"/>
  <c r="K31" i="38" s="1"/>
  <c r="J309" i="109"/>
  <c r="E92" i="38"/>
  <c r="G368" i="38"/>
  <c r="E159" i="38"/>
  <c r="I79" i="109"/>
  <c r="G35" i="38"/>
  <c r="G217" i="38"/>
  <c r="I318" i="109"/>
  <c r="I284" i="109"/>
  <c r="D245" i="38"/>
  <c r="E318" i="38"/>
  <c r="D377" i="38"/>
  <c r="H245" i="109"/>
  <c r="L107" i="38"/>
  <c r="K107" i="38" s="1"/>
  <c r="H361" i="109"/>
  <c r="H278" i="109"/>
  <c r="E286" i="38"/>
  <c r="E260" i="38"/>
  <c r="G187" i="38"/>
  <c r="L43" i="38"/>
  <c r="K43" i="38" s="1"/>
  <c r="D136" i="38"/>
  <c r="E99" i="38"/>
  <c r="D353" i="38"/>
  <c r="E383" i="38"/>
  <c r="E365" i="38"/>
  <c r="G16" i="38"/>
  <c r="D217" i="38"/>
  <c r="D223" i="38"/>
  <c r="F223" i="38" s="1"/>
  <c r="J223" i="38" s="1"/>
  <c r="G261" i="38"/>
  <c r="I357" i="38"/>
  <c r="M357" i="38" s="1"/>
  <c r="L68" i="38"/>
  <c r="K68" i="38" s="1"/>
  <c r="E314" i="38"/>
  <c r="J221" i="109"/>
  <c r="J315" i="109"/>
  <c r="L373" i="38"/>
  <c r="D167" i="38"/>
  <c r="F167" i="38" s="1"/>
  <c r="L190" i="38"/>
  <c r="J125" i="109"/>
  <c r="E21" i="38"/>
  <c r="H131" i="109"/>
  <c r="D371" i="38"/>
  <c r="F371" i="38" s="1"/>
  <c r="D350" i="38"/>
  <c r="F350" i="38" s="1"/>
  <c r="I160" i="38"/>
  <c r="M160" i="38" s="1"/>
  <c r="E62" i="38"/>
  <c r="G262" i="38"/>
  <c r="L114" i="38"/>
  <c r="K114" i="38" s="1"/>
  <c r="G265" i="38"/>
  <c r="G221" i="109"/>
  <c r="K221" i="109" s="1"/>
  <c r="I192" i="109"/>
  <c r="H237" i="109"/>
  <c r="L75" i="38"/>
  <c r="K75" i="38" s="1"/>
  <c r="I241" i="38"/>
  <c r="I385" i="109"/>
  <c r="J393" i="109"/>
  <c r="J333" i="109"/>
  <c r="J94" i="109"/>
  <c r="G393" i="38"/>
  <c r="I29" i="109"/>
  <c r="I170" i="109"/>
  <c r="I321" i="109"/>
  <c r="J164" i="109"/>
  <c r="I271" i="109"/>
  <c r="J33" i="109"/>
  <c r="H186" i="109"/>
  <c r="L327" i="38"/>
  <c r="D133" i="38"/>
  <c r="E10" i="38"/>
  <c r="D333" i="38"/>
  <c r="J314" i="109"/>
  <c r="E229" i="38"/>
  <c r="I268" i="38"/>
  <c r="I318" i="38"/>
  <c r="D256" i="38"/>
  <c r="G336" i="38"/>
  <c r="I181" i="38"/>
  <c r="G144" i="38"/>
  <c r="L315" i="38"/>
  <c r="D327" i="38"/>
  <c r="I314" i="109"/>
  <c r="D67" i="38"/>
  <c r="L81" i="38"/>
  <c r="G140" i="38"/>
  <c r="L371" i="38"/>
  <c r="I217" i="38"/>
  <c r="E333" i="38"/>
  <c r="E60" i="38"/>
  <c r="J395" i="109"/>
  <c r="I214" i="109"/>
  <c r="J383" i="109"/>
  <c r="I80" i="38"/>
  <c r="I218" i="109"/>
  <c r="G84" i="38"/>
  <c r="I334" i="109"/>
  <c r="J93" i="109"/>
  <c r="G147" i="38"/>
  <c r="J287" i="109"/>
  <c r="G339" i="38"/>
  <c r="I215" i="109"/>
  <c r="J381" i="109"/>
  <c r="I208" i="38"/>
  <c r="I52" i="38"/>
  <c r="E309" i="38"/>
  <c r="L208" i="38"/>
  <c r="J247" i="109"/>
  <c r="H187" i="109"/>
  <c r="L202" i="38"/>
  <c r="D358" i="38"/>
  <c r="J87" i="109"/>
  <c r="D336" i="38"/>
  <c r="L80" i="38"/>
  <c r="K80" i="38" s="1"/>
  <c r="D374" i="38"/>
  <c r="J157" i="109"/>
  <c r="J376" i="109"/>
  <c r="E277" i="38"/>
  <c r="E35" i="38"/>
  <c r="E278" i="38"/>
  <c r="J124" i="109"/>
  <c r="D388" i="38"/>
  <c r="J24" i="109"/>
  <c r="E254" i="38"/>
  <c r="G38" i="38"/>
  <c r="E306" i="38"/>
  <c r="J143" i="109"/>
  <c r="D191" i="38"/>
  <c r="L25" i="38"/>
  <c r="D106" i="38"/>
  <c r="D159" i="38"/>
  <c r="G269" i="38"/>
  <c r="I44" i="109"/>
  <c r="L294" i="38"/>
  <c r="D368" i="38"/>
  <c r="E281" i="38"/>
  <c r="E353" i="38"/>
  <c r="D382" i="38"/>
  <c r="I150" i="109"/>
  <c r="G331" i="38"/>
  <c r="I43" i="109"/>
  <c r="I17" i="109"/>
  <c r="G316" i="109"/>
  <c r="L268" i="38"/>
  <c r="I224" i="109"/>
  <c r="L30" i="38"/>
  <c r="J386" i="109"/>
  <c r="I227" i="109"/>
  <c r="L18" i="38"/>
  <c r="D329" i="38"/>
  <c r="I388" i="109"/>
  <c r="G165" i="38"/>
  <c r="E107" i="38"/>
  <c r="I356" i="109"/>
  <c r="I382" i="109"/>
  <c r="G141" i="38"/>
  <c r="D250" i="38"/>
  <c r="F250" i="38" s="1"/>
  <c r="I193" i="109"/>
  <c r="J231" i="109"/>
  <c r="I26" i="109"/>
  <c r="G218" i="38"/>
  <c r="J134" i="109"/>
  <c r="J68" i="109"/>
  <c r="I361" i="38"/>
  <c r="D195" i="38"/>
  <c r="E68" i="38"/>
  <c r="D204" i="38"/>
  <c r="E30" i="38"/>
  <c r="I44" i="38"/>
  <c r="I80" i="109"/>
  <c r="G248" i="109"/>
  <c r="K248" i="109" s="1"/>
  <c r="I366" i="109"/>
  <c r="D381" i="38"/>
  <c r="J297" i="109"/>
  <c r="I257" i="38"/>
  <c r="E162" i="38"/>
  <c r="I364" i="38"/>
  <c r="L195" i="38"/>
  <c r="L124" i="38"/>
  <c r="E327" i="38"/>
  <c r="G249" i="38"/>
  <c r="I76" i="109"/>
  <c r="G280" i="38"/>
  <c r="I39" i="38"/>
  <c r="I62" i="38"/>
  <c r="E70" i="38"/>
  <c r="L186" i="38"/>
  <c r="L390" i="38"/>
  <c r="K390" i="38" s="1"/>
  <c r="I242" i="38"/>
  <c r="G123" i="38"/>
  <c r="L319" i="38"/>
  <c r="G208" i="38"/>
  <c r="I294" i="109"/>
  <c r="I50" i="38"/>
  <c r="M50" i="38" s="1"/>
  <c r="L322" i="38"/>
  <c r="K322" i="38" s="1"/>
  <c r="I332" i="38"/>
  <c r="H266" i="109"/>
  <c r="J188" i="109"/>
  <c r="H154" i="109"/>
  <c r="D216" i="38"/>
  <c r="G360" i="38"/>
  <c r="D55" i="38"/>
  <c r="F55" i="38" s="1"/>
  <c r="J55" i="38" s="1"/>
  <c r="E169" i="38"/>
  <c r="L39" i="38"/>
  <c r="D219" i="38"/>
  <c r="D386" i="38"/>
  <c r="F386" i="38" s="1"/>
  <c r="D259" i="38"/>
  <c r="I267" i="38"/>
  <c r="I149" i="109"/>
  <c r="G157" i="38"/>
  <c r="I134" i="109"/>
  <c r="L382" i="38"/>
  <c r="J181" i="109"/>
  <c r="J127" i="109"/>
  <c r="D51" i="38"/>
  <c r="F51" i="38" s="1"/>
  <c r="G139" i="38"/>
  <c r="I175" i="38"/>
  <c r="M175" i="38" s="1"/>
  <c r="H383" i="109"/>
  <c r="I395" i="38"/>
  <c r="E205" i="38"/>
  <c r="J274" i="109"/>
  <c r="L297" i="38"/>
  <c r="I132" i="109"/>
  <c r="L150" i="38"/>
  <c r="I330" i="109"/>
  <c r="G43" i="38"/>
  <c r="I23" i="38"/>
  <c r="M23" i="38" s="1"/>
  <c r="G195" i="38"/>
  <c r="G142" i="38"/>
  <c r="G165" i="109"/>
  <c r="K165" i="109" s="1"/>
  <c r="I58" i="109"/>
  <c r="D88" i="38"/>
  <c r="I367" i="38"/>
  <c r="D29" i="38"/>
  <c r="E122" i="38"/>
  <c r="L200" i="38"/>
  <c r="I19" i="109"/>
  <c r="D310" i="38"/>
  <c r="E74" i="38"/>
  <c r="I105" i="38"/>
  <c r="M105" i="38" s="1"/>
  <c r="G251" i="109"/>
  <c r="D10" i="38"/>
  <c r="F10" i="38" s="1"/>
  <c r="J10" i="38" s="1"/>
  <c r="G168" i="38"/>
  <c r="I188" i="109"/>
  <c r="G76" i="38"/>
  <c r="D19" i="38"/>
  <c r="J63" i="109"/>
  <c r="I156" i="109"/>
  <c r="L52" i="38"/>
  <c r="I181" i="109"/>
  <c r="I218" i="38"/>
  <c r="M218" i="38" s="1"/>
  <c r="E360" i="38"/>
  <c r="J273" i="109"/>
  <c r="G209" i="109"/>
  <c r="K209" i="109" s="1"/>
  <c r="H95" i="109"/>
  <c r="J310" i="109"/>
  <c r="D237" i="38"/>
  <c r="H54" i="109"/>
  <c r="D14" i="38"/>
  <c r="I259" i="38"/>
  <c r="H271" i="109"/>
  <c r="I78" i="109"/>
  <c r="G314" i="109"/>
  <c r="K314" i="109" s="1"/>
  <c r="H183" i="109"/>
  <c r="E319" i="38"/>
  <c r="G293" i="109"/>
  <c r="G344" i="109"/>
  <c r="G259" i="109"/>
  <c r="K259" i="109" s="1"/>
  <c r="I59" i="38"/>
  <c r="M59" i="38" s="1"/>
  <c r="G56" i="109"/>
  <c r="G65" i="109"/>
  <c r="I284" i="38"/>
  <c r="J136" i="109"/>
  <c r="D53" i="38"/>
  <c r="G88" i="38"/>
  <c r="D361" i="38"/>
  <c r="F361" i="38" s="1"/>
  <c r="J361" i="38" s="1"/>
  <c r="H269" i="109"/>
  <c r="D228" i="38"/>
  <c r="F228" i="38" s="1"/>
  <c r="G177" i="109"/>
  <c r="H226" i="109"/>
  <c r="G283" i="109"/>
  <c r="I359" i="109"/>
  <c r="D132" i="38"/>
  <c r="F132" i="38" s="1"/>
  <c r="L266" i="38"/>
  <c r="K266" i="38" s="1"/>
  <c r="E118" i="38"/>
  <c r="G62" i="38"/>
  <c r="E261" i="38"/>
  <c r="G244" i="38"/>
  <c r="E173" i="38"/>
  <c r="D387" i="38"/>
  <c r="I124" i="109"/>
  <c r="G285" i="109"/>
  <c r="K285" i="109" s="1"/>
  <c r="E138" i="38"/>
  <c r="D17" i="38"/>
  <c r="L86" i="38"/>
  <c r="K86" i="38" s="1"/>
  <c r="D11" i="38"/>
  <c r="F11" i="38" s="1"/>
  <c r="J11" i="38" s="1"/>
  <c r="L95" i="38"/>
  <c r="H190" i="109"/>
  <c r="I161" i="38"/>
  <c r="M161" i="38" s="1"/>
  <c r="G369" i="38"/>
  <c r="G298" i="38"/>
  <c r="G154" i="38"/>
  <c r="H69" i="109"/>
  <c r="L283" i="38"/>
  <c r="K283" i="38" s="1"/>
  <c r="I313" i="38"/>
  <c r="M313" i="38" s="1"/>
  <c r="D389" i="38"/>
  <c r="F389" i="38" s="1"/>
  <c r="J389" i="38" s="1"/>
  <c r="D205" i="38"/>
  <c r="G34" i="38"/>
  <c r="I345" i="109"/>
  <c r="I62" i="109"/>
  <c r="D33" i="38"/>
  <c r="F33" i="38" s="1"/>
  <c r="J33" i="38" s="1"/>
  <c r="D62" i="38"/>
  <c r="G14" i="38"/>
  <c r="G111" i="38"/>
  <c r="L168" i="38"/>
  <c r="K168" i="38" s="1"/>
  <c r="E283" i="38"/>
  <c r="G350" i="38"/>
  <c r="G80" i="109"/>
  <c r="K80" i="109" s="1"/>
  <c r="I324" i="38"/>
  <c r="D236" i="38"/>
  <c r="F236" i="38" s="1"/>
  <c r="J236" i="38" s="1"/>
  <c r="L183" i="38"/>
  <c r="H58" i="109"/>
  <c r="D36" i="38"/>
  <c r="J16" i="109"/>
  <c r="I67" i="109"/>
  <c r="E196" i="38"/>
  <c r="I177" i="38"/>
  <c r="M177" i="38" s="1"/>
  <c r="J75" i="109"/>
  <c r="J326" i="109"/>
  <c r="G282" i="109"/>
  <c r="J172" i="109"/>
  <c r="G116" i="38"/>
  <c r="E279" i="38"/>
  <c r="G100" i="109"/>
  <c r="K100" i="109" s="1"/>
  <c r="G302" i="109"/>
  <c r="K302" i="109" s="1"/>
  <c r="G230" i="38"/>
  <c r="J258" i="109"/>
  <c r="E100" i="38"/>
  <c r="L198" i="38"/>
  <c r="K198" i="38" s="1"/>
  <c r="L292" i="38"/>
  <c r="J323" i="109"/>
  <c r="L103" i="38"/>
  <c r="I93" i="38"/>
  <c r="M93" i="38" s="1"/>
  <c r="I292" i="38"/>
  <c r="M292" i="38" s="1"/>
  <c r="G313" i="38"/>
  <c r="I128" i="109"/>
  <c r="J348" i="109"/>
  <c r="L58" i="38"/>
  <c r="G158" i="109"/>
  <c r="K158" i="109" s="1"/>
  <c r="I26" i="38"/>
  <c r="M26" i="38" s="1"/>
  <c r="E93" i="38"/>
  <c r="H246" i="109"/>
  <c r="L146" i="38"/>
  <c r="K146" i="38" s="1"/>
  <c r="L352" i="38"/>
  <c r="I18" i="38"/>
  <c r="M18" i="38" s="1"/>
  <c r="L73" i="38"/>
  <c r="J22" i="109"/>
  <c r="G308" i="109"/>
  <c r="K308" i="109" s="1"/>
  <c r="L55" i="38"/>
  <c r="K55" i="38" s="1"/>
  <c r="J104" i="109"/>
  <c r="L368" i="38"/>
  <c r="K368" i="38" s="1"/>
  <c r="J382" i="109"/>
  <c r="G164" i="109"/>
  <c r="K164" i="109" s="1"/>
  <c r="J25" i="109"/>
  <c r="I396" i="38"/>
  <c r="I386" i="109"/>
  <c r="E194" i="38"/>
  <c r="L255" i="38"/>
  <c r="G105" i="38"/>
  <c r="J60" i="109"/>
  <c r="E58" i="38"/>
  <c r="J219" i="109"/>
  <c r="G373" i="109"/>
  <c r="K373" i="109" s="1"/>
  <c r="G200" i="38"/>
  <c r="G306" i="38"/>
  <c r="D174" i="38"/>
  <c r="F174" i="38" s="1"/>
  <c r="J174" i="38" s="1"/>
  <c r="I154" i="109"/>
  <c r="D281" i="38"/>
  <c r="F281" i="38" s="1"/>
  <c r="J281" i="38" s="1"/>
  <c r="G204" i="109"/>
  <c r="K204" i="109" s="1"/>
  <c r="E310" i="38"/>
  <c r="E164" i="38"/>
  <c r="L302" i="38"/>
  <c r="K302" i="38" s="1"/>
  <c r="D362" i="38"/>
  <c r="L15" i="38"/>
  <c r="E391" i="38"/>
  <c r="L162" i="38"/>
  <c r="G320" i="38"/>
  <c r="I250" i="109"/>
  <c r="G69" i="38"/>
  <c r="E133" i="38"/>
  <c r="I78" i="38"/>
  <c r="J361" i="109"/>
  <c r="I322" i="38"/>
  <c r="M322" i="38" s="1"/>
  <c r="L261" i="38"/>
  <c r="K261" i="38" s="1"/>
  <c r="H70" i="109"/>
  <c r="G103" i="38"/>
  <c r="D109" i="38"/>
  <c r="D394" i="38"/>
  <c r="G149" i="38"/>
  <c r="I388" i="38"/>
  <c r="M388" i="38" s="1"/>
  <c r="J340" i="109"/>
  <c r="I353" i="109"/>
  <c r="J351" i="109"/>
  <c r="I111" i="109"/>
  <c r="I282" i="109"/>
  <c r="D146" i="38"/>
  <c r="F146" i="38" s="1"/>
  <c r="J146" i="38" s="1"/>
  <c r="G254" i="38"/>
  <c r="G92" i="109"/>
  <c r="I215" i="38"/>
  <c r="M215" i="38" s="1"/>
  <c r="I288" i="38"/>
  <c r="M288" i="38" s="1"/>
  <c r="D305" i="38"/>
  <c r="F305" i="38" s="1"/>
  <c r="G181" i="109"/>
  <c r="K181" i="109" s="1"/>
  <c r="G206" i="38"/>
  <c r="E163" i="38"/>
  <c r="G183" i="109"/>
  <c r="K183" i="109" s="1"/>
  <c r="L203" i="38"/>
  <c r="E256" i="38"/>
  <c r="G230" i="109"/>
  <c r="K230" i="109" s="1"/>
  <c r="G304" i="109"/>
  <c r="H241" i="109"/>
  <c r="H71" i="109"/>
  <c r="G40" i="109"/>
  <c r="K40" i="109" s="1"/>
  <c r="J350" i="109"/>
  <c r="D142" i="38"/>
  <c r="G166" i="109"/>
  <c r="E274" i="38"/>
  <c r="I205" i="109"/>
  <c r="L332" i="38"/>
  <c r="K332" i="38" s="1"/>
  <c r="E97" i="38"/>
  <c r="E345" i="38"/>
  <c r="D43" i="38"/>
  <c r="F43" i="38" s="1"/>
  <c r="J43" i="38" s="1"/>
  <c r="H380" i="109"/>
  <c r="H120" i="109"/>
  <c r="J328" i="109"/>
  <c r="L184" i="38"/>
  <c r="K184" i="38" s="1"/>
  <c r="G167" i="109"/>
  <c r="K167" i="109" s="1"/>
  <c r="H158" i="109"/>
  <c r="I304" i="109"/>
  <c r="G186" i="38"/>
  <c r="I14" i="109"/>
  <c r="J279" i="109"/>
  <c r="D18" i="38"/>
  <c r="D61" i="38"/>
  <c r="D147" i="38"/>
  <c r="G308" i="38"/>
  <c r="J112" i="109"/>
  <c r="L117" i="38"/>
  <c r="K117" i="38" s="1"/>
  <c r="D315" i="38"/>
  <c r="F315" i="38" s="1"/>
  <c r="I31" i="109"/>
  <c r="I202" i="38"/>
  <c r="M202" i="38" s="1"/>
  <c r="J131" i="109"/>
  <c r="G357" i="38"/>
  <c r="I225" i="109"/>
  <c r="E71" i="38"/>
  <c r="H217" i="109"/>
  <c r="D143" i="38"/>
  <c r="D119" i="38"/>
  <c r="F119" i="38" s="1"/>
  <c r="I222" i="109"/>
  <c r="J51" i="109"/>
  <c r="H148" i="109"/>
  <c r="J313" i="109"/>
  <c r="E14" i="38"/>
  <c r="J345" i="109"/>
  <c r="D177" i="38"/>
  <c r="E50" i="38"/>
  <c r="E252" i="38"/>
  <c r="I135" i="38"/>
  <c r="M135" i="38" s="1"/>
  <c r="G126" i="38"/>
  <c r="D211" i="38"/>
  <c r="E393" i="38"/>
  <c r="G178" i="109"/>
  <c r="K178" i="109" s="1"/>
  <c r="H42" i="109"/>
  <c r="G169" i="109"/>
  <c r="K169" i="109" s="1"/>
  <c r="G172" i="109"/>
  <c r="G386" i="38"/>
  <c r="E378" i="38"/>
  <c r="G57" i="109"/>
  <c r="I157" i="38"/>
  <c r="G119" i="109"/>
  <c r="K119" i="109" s="1"/>
  <c r="I12" i="38"/>
  <c r="M12" i="38" s="1"/>
  <c r="G172" i="38"/>
  <c r="I198" i="38"/>
  <c r="M198" i="38" s="1"/>
  <c r="H322" i="109"/>
  <c r="J197" i="109"/>
  <c r="L256" i="38"/>
  <c r="K256" i="38" s="1"/>
  <c r="L235" i="38"/>
  <c r="H176" i="109"/>
  <c r="H227" i="109"/>
  <c r="D64" i="38"/>
  <c r="I369" i="38"/>
  <c r="I369" i="109"/>
  <c r="J14" i="109"/>
  <c r="H192" i="109"/>
  <c r="G271" i="109"/>
  <c r="K271" i="109" s="1"/>
  <c r="J65" i="109"/>
  <c r="H332" i="109"/>
  <c r="H369" i="109"/>
  <c r="H283" i="109"/>
  <c r="I168" i="38"/>
  <c r="M168" i="38" s="1"/>
  <c r="I97" i="38"/>
  <c r="H353" i="109"/>
  <c r="G263" i="109"/>
  <c r="K263" i="109" s="1"/>
  <c r="L280" i="38"/>
  <c r="K280" i="38" s="1"/>
  <c r="J38" i="109"/>
  <c r="E48" i="38"/>
  <c r="L44" i="38"/>
  <c r="H200" i="109"/>
  <c r="J226" i="109"/>
  <c r="I182" i="38"/>
  <c r="M182" i="38" s="1"/>
  <c r="G342" i="109"/>
  <c r="H363" i="109"/>
  <c r="H102" i="109"/>
  <c r="H287" i="109"/>
  <c r="L237" i="38"/>
  <c r="K237" i="38" s="1"/>
  <c r="E156" i="38"/>
  <c r="G21" i="109"/>
  <c r="G133" i="38"/>
  <c r="H179" i="109"/>
  <c r="L243" i="38"/>
  <c r="K243" i="38" s="1"/>
  <c r="G373" i="38"/>
  <c r="I182" i="109"/>
  <c r="L174" i="38"/>
  <c r="K174" i="38" s="1"/>
  <c r="I174" i="38"/>
  <c r="M174" i="38" s="1"/>
  <c r="I199" i="109"/>
  <c r="I48" i="38"/>
  <c r="M48" i="38" s="1"/>
  <c r="D226" i="38"/>
  <c r="F226" i="38" s="1"/>
  <c r="J226" i="38" s="1"/>
  <c r="G190" i="38"/>
  <c r="D180" i="38"/>
  <c r="F180" i="38" s="1"/>
  <c r="J180" i="38" s="1"/>
  <c r="I63" i="109"/>
  <c r="G243" i="109"/>
  <c r="G382" i="38"/>
  <c r="I365" i="109"/>
  <c r="I299" i="38"/>
  <c r="D139" i="38"/>
  <c r="I275" i="109"/>
  <c r="I246" i="109"/>
  <c r="I143" i="38"/>
  <c r="M143" i="38" s="1"/>
  <c r="G295" i="38"/>
  <c r="G264" i="38"/>
  <c r="L312" i="38"/>
  <c r="K312" i="38" s="1"/>
  <c r="I65" i="38"/>
  <c r="H125" i="109"/>
  <c r="I138" i="38"/>
  <c r="D157" i="38"/>
  <c r="J253" i="109"/>
  <c r="I166" i="109"/>
  <c r="I174" i="109"/>
  <c r="J387" i="109"/>
  <c r="I135" i="109"/>
  <c r="I179" i="109"/>
  <c r="G167" i="38"/>
  <c r="G321" i="38"/>
  <c r="E183" i="38"/>
  <c r="I53" i="109"/>
  <c r="E280" i="38"/>
  <c r="I164" i="38"/>
  <c r="E154" i="38"/>
  <c r="E66" i="38"/>
  <c r="D113" i="38"/>
  <c r="F113" i="38" s="1"/>
  <c r="D214" i="38"/>
  <c r="F214" i="38" s="1"/>
  <c r="J214" i="38" s="1"/>
  <c r="H391" i="109"/>
  <c r="D110" i="38"/>
  <c r="F110" i="38" s="1"/>
  <c r="J110" i="38" s="1"/>
  <c r="G53" i="109"/>
  <c r="K53" i="109" s="1"/>
  <c r="H379" i="109"/>
  <c r="G298" i="109"/>
  <c r="H57" i="109"/>
  <c r="D175" i="38"/>
  <c r="G229" i="38"/>
  <c r="J298" i="109"/>
  <c r="I193" i="38"/>
  <c r="M193" i="38" s="1"/>
  <c r="I212" i="38"/>
  <c r="M212" i="38" s="1"/>
  <c r="I55" i="38"/>
  <c r="M55" i="38" s="1"/>
  <c r="H141" i="109"/>
  <c r="J327" i="109"/>
  <c r="G50" i="38"/>
  <c r="H22" i="109"/>
  <c r="H31" i="109"/>
  <c r="D332" i="38"/>
  <c r="J155" i="109"/>
  <c r="H199" i="109"/>
  <c r="H197" i="109"/>
  <c r="G140" i="109"/>
  <c r="K140" i="109" s="1"/>
  <c r="J21" i="109"/>
  <c r="G138" i="109"/>
  <c r="K138" i="109" s="1"/>
  <c r="J42" i="109"/>
  <c r="E290" i="38"/>
  <c r="I41" i="109"/>
  <c r="G66" i="109"/>
  <c r="K66" i="109" s="1"/>
  <c r="L378" i="38"/>
  <c r="K378" i="38" s="1"/>
  <c r="E240" i="38"/>
  <c r="H17" i="109"/>
  <c r="I136" i="38"/>
  <c r="M136" i="38" s="1"/>
  <c r="G326" i="109"/>
  <c r="I94" i="38"/>
  <c r="M94" i="38" s="1"/>
  <c r="E144" i="38"/>
  <c r="I177" i="109"/>
  <c r="G194" i="38"/>
  <c r="J196" i="109"/>
  <c r="I141" i="38"/>
  <c r="I208" i="109"/>
  <c r="E13" i="38"/>
  <c r="J277" i="109"/>
  <c r="H21" i="109"/>
  <c r="G284" i="109"/>
  <c r="K284" i="109" s="1"/>
  <c r="G220" i="109"/>
  <c r="K220" i="109" s="1"/>
  <c r="L296" i="38"/>
  <c r="D149" i="38"/>
  <c r="F149" i="38" s="1"/>
  <c r="J149" i="38" s="1"/>
  <c r="I41" i="38"/>
  <c r="J203" i="109"/>
  <c r="E374" i="38"/>
  <c r="J49" i="109"/>
  <c r="E29" i="38"/>
  <c r="I255" i="109"/>
  <c r="D270" i="38"/>
  <c r="I75" i="109"/>
  <c r="E77" i="38"/>
  <c r="I127" i="109"/>
  <c r="I126" i="109"/>
  <c r="J375" i="109"/>
  <c r="L347" i="38"/>
  <c r="K347" i="38" s="1"/>
  <c r="L214" i="38"/>
  <c r="K214" i="38" s="1"/>
  <c r="D271" i="38"/>
  <c r="L45" i="38"/>
  <c r="E121" i="38"/>
  <c r="J390" i="109"/>
  <c r="L369" i="38"/>
  <c r="K369" i="38" s="1"/>
  <c r="L145" i="38"/>
  <c r="I274" i="38"/>
  <c r="I114" i="109"/>
  <c r="E332" i="38"/>
  <c r="I130" i="38"/>
  <c r="M130" i="38" s="1"/>
  <c r="I106" i="38"/>
  <c r="M106" i="38" s="1"/>
  <c r="D185" i="38"/>
  <c r="I326" i="109"/>
  <c r="H336" i="109"/>
  <c r="H256" i="109"/>
  <c r="I301" i="109"/>
  <c r="J19" i="109"/>
  <c r="G193" i="109"/>
  <c r="K193" i="109" s="1"/>
  <c r="H113" i="109"/>
  <c r="G125" i="109"/>
  <c r="K125" i="109" s="1"/>
  <c r="G351" i="38"/>
  <c r="G60" i="109"/>
  <c r="D86" i="38"/>
  <c r="F86" i="38" s="1"/>
  <c r="J86" i="38" s="1"/>
  <c r="H10" i="109"/>
  <c r="I119" i="38"/>
  <c r="H333" i="109"/>
  <c r="G112" i="109"/>
  <c r="G138" i="38"/>
  <c r="E87" i="38"/>
  <c r="E230" i="38"/>
  <c r="H26" i="109"/>
  <c r="E220" i="38"/>
  <c r="G237" i="109"/>
  <c r="H222" i="109"/>
  <c r="G36" i="38"/>
  <c r="L381" i="38"/>
  <c r="J220" i="109"/>
  <c r="I271" i="38"/>
  <c r="I145" i="38"/>
  <c r="J159" i="109"/>
  <c r="E147" i="38"/>
  <c r="G93" i="38"/>
  <c r="G171" i="38"/>
  <c r="E329" i="38"/>
  <c r="E238" i="38"/>
  <c r="G255" i="38"/>
  <c r="H296" i="109"/>
  <c r="L123" i="38"/>
  <c r="I239" i="38"/>
  <c r="L192" i="38"/>
  <c r="I383" i="109"/>
  <c r="J240" i="109"/>
  <c r="I325" i="38"/>
  <c r="I25" i="109"/>
  <c r="I285" i="38"/>
  <c r="I60" i="109"/>
  <c r="J166" i="109"/>
  <c r="L152" i="38"/>
  <c r="G380" i="38"/>
  <c r="G390" i="109"/>
  <c r="K390" i="109" s="1"/>
  <c r="G355" i="38"/>
  <c r="J163" i="109"/>
  <c r="H224" i="109"/>
  <c r="E15" i="38"/>
  <c r="G241" i="38"/>
  <c r="I86" i="38"/>
  <c r="M86" i="38" s="1"/>
  <c r="J137" i="109"/>
  <c r="I200" i="109"/>
  <c r="D45" i="38"/>
  <c r="L153" i="38"/>
  <c r="K153" i="38" s="1"/>
  <c r="H19" i="109"/>
  <c r="H142" i="109"/>
  <c r="I84" i="109"/>
  <c r="H136" i="109"/>
  <c r="J191" i="109"/>
  <c r="D322" i="38"/>
  <c r="I306" i="38"/>
  <c r="J31" i="109"/>
  <c r="G135" i="38"/>
  <c r="H99" i="109"/>
  <c r="G313" i="109"/>
  <c r="K313" i="109" s="1"/>
  <c r="D93" i="38"/>
  <c r="F93" i="38" s="1"/>
  <c r="J93" i="38" s="1"/>
  <c r="J317" i="109"/>
  <c r="D126" i="38"/>
  <c r="E288" i="38"/>
  <c r="I111" i="38"/>
  <c r="M111" i="38" s="1"/>
  <c r="H267" i="109"/>
  <c r="L166" i="38"/>
  <c r="K166" i="38" s="1"/>
  <c r="H247" i="109"/>
  <c r="G215" i="109"/>
  <c r="K215" i="109" s="1"/>
  <c r="D356" i="38"/>
  <c r="G307" i="109"/>
  <c r="K307" i="109" s="1"/>
  <c r="H293" i="109"/>
  <c r="H337" i="109"/>
  <c r="G18" i="109"/>
  <c r="G110" i="109"/>
  <c r="H134" i="109"/>
  <c r="H210" i="109"/>
  <c r="G146" i="109"/>
  <c r="J299" i="109"/>
  <c r="I320" i="38"/>
  <c r="G348" i="109"/>
  <c r="H150" i="109"/>
  <c r="J364" i="109"/>
  <c r="E181" i="38"/>
  <c r="L267" i="38"/>
  <c r="E26" i="38"/>
  <c r="D319" i="38"/>
  <c r="F319" i="38" s="1"/>
  <c r="G391" i="109"/>
  <c r="K391" i="109" s="1"/>
  <c r="J69" i="109"/>
  <c r="H234" i="109"/>
  <c r="H348" i="109"/>
  <c r="L264" i="38"/>
  <c r="K264" i="38" s="1"/>
  <c r="H140" i="109"/>
  <c r="H273" i="109"/>
  <c r="H317" i="109"/>
  <c r="G58" i="38"/>
  <c r="I201" i="109"/>
  <c r="J115" i="109"/>
  <c r="J344" i="109"/>
  <c r="D202" i="38"/>
  <c r="I277" i="38"/>
  <c r="I122" i="38"/>
  <c r="M122" i="38" s="1"/>
  <c r="G349" i="38"/>
  <c r="G150" i="109"/>
  <c r="K150" i="109" s="1"/>
  <c r="G50" i="109"/>
  <c r="I89" i="38"/>
  <c r="I195" i="38"/>
  <c r="M195" i="38" s="1"/>
  <c r="L300" i="38"/>
  <c r="L222" i="38"/>
  <c r="I120" i="38"/>
  <c r="M120" i="38" s="1"/>
  <c r="D220" i="38"/>
  <c r="F220" i="38" s="1"/>
  <c r="J220" i="38" s="1"/>
  <c r="I312" i="109"/>
  <c r="I269" i="109"/>
  <c r="I389" i="109"/>
  <c r="L29" i="38"/>
  <c r="K29" i="38" s="1"/>
  <c r="E105" i="38"/>
  <c r="G324" i="38"/>
  <c r="L90" i="38"/>
  <c r="G297" i="38"/>
  <c r="D291" i="38"/>
  <c r="F291" i="38" s="1"/>
  <c r="J291" i="38" s="1"/>
  <c r="D230" i="38"/>
  <c r="F230" i="38" s="1"/>
  <c r="J230" i="38" s="1"/>
  <c r="G364" i="38"/>
  <c r="H288" i="109"/>
  <c r="D284" i="38"/>
  <c r="L360" i="38"/>
  <c r="K360" i="38" s="1"/>
  <c r="H221" i="109"/>
  <c r="H339" i="109"/>
  <c r="E94" i="38"/>
  <c r="I83" i="109"/>
  <c r="I339" i="109"/>
  <c r="J148" i="109"/>
  <c r="E269" i="38"/>
  <c r="E357" i="38"/>
  <c r="J100" i="109"/>
  <c r="I389" i="38"/>
  <c r="M389" i="38" s="1"/>
  <c r="D308" i="38"/>
  <c r="J76" i="109"/>
  <c r="I283" i="109"/>
  <c r="G361" i="109"/>
  <c r="K361" i="109" s="1"/>
  <c r="I298" i="109"/>
  <c r="H395" i="109"/>
  <c r="L115" i="38"/>
  <c r="G287" i="38"/>
  <c r="D9" i="38"/>
  <c r="J79" i="109"/>
  <c r="G273" i="38"/>
  <c r="J271" i="109"/>
  <c r="G182" i="109"/>
  <c r="K182" i="109" s="1"/>
  <c r="I234" i="38"/>
  <c r="I349" i="109"/>
  <c r="J150" i="109"/>
  <c r="I266" i="38"/>
  <c r="M266" i="38" s="1"/>
  <c r="L244" i="38"/>
  <c r="K244" i="38" s="1"/>
  <c r="I260" i="109"/>
  <c r="D224" i="38"/>
  <c r="F224" i="38" s="1"/>
  <c r="G385" i="38"/>
  <c r="D21" i="38"/>
  <c r="F21" i="38" s="1"/>
  <c r="J21" i="38" s="1"/>
  <c r="G267" i="38"/>
  <c r="I372" i="38"/>
  <c r="M372" i="38" s="1"/>
  <c r="H398" i="109"/>
  <c r="G183" i="38"/>
  <c r="G104" i="109"/>
  <c r="K104" i="109" s="1"/>
  <c r="G274" i="109"/>
  <c r="K274" i="109" s="1"/>
  <c r="E275" i="38"/>
  <c r="I322" i="109"/>
  <c r="L41" i="38"/>
  <c r="D344" i="38"/>
  <c r="E373" i="38"/>
  <c r="G338" i="38"/>
  <c r="I374" i="109"/>
  <c r="G365" i="109"/>
  <c r="K365" i="109" s="1"/>
  <c r="H165" i="109"/>
  <c r="J66" i="109"/>
  <c r="E295" i="38"/>
  <c r="E381" i="38"/>
  <c r="I277" i="109"/>
  <c r="D261" i="38"/>
  <c r="F261" i="38" s="1"/>
  <c r="J261" i="38" s="1"/>
  <c r="I391" i="38"/>
  <c r="J185" i="109"/>
  <c r="E192" i="38"/>
  <c r="G108" i="109"/>
  <c r="G338" i="109"/>
  <c r="L34" i="38"/>
  <c r="K34" i="38" s="1"/>
  <c r="G369" i="109"/>
  <c r="K369" i="109" s="1"/>
  <c r="I16" i="109"/>
  <c r="H202" i="109"/>
  <c r="H180" i="109"/>
  <c r="G294" i="109"/>
  <c r="K294" i="109" s="1"/>
  <c r="J281" i="109"/>
  <c r="E23" i="38"/>
  <c r="G253" i="109"/>
  <c r="I303" i="38"/>
  <c r="G45" i="109"/>
  <c r="K45" i="109" s="1"/>
  <c r="J67" i="109"/>
  <c r="H55" i="109"/>
  <c r="J321" i="109"/>
  <c r="I360" i="38"/>
  <c r="M360" i="38" s="1"/>
  <c r="L185" i="38"/>
  <c r="K185" i="38" s="1"/>
  <c r="D199" i="38"/>
  <c r="F199" i="38" s="1"/>
  <c r="J199" i="38" s="1"/>
  <c r="I353" i="38"/>
  <c r="M353" i="38" s="1"/>
  <c r="J235" i="109"/>
  <c r="L234" i="38"/>
  <c r="H65" i="109"/>
  <c r="H128" i="109"/>
  <c r="I205" i="38"/>
  <c r="M205" i="38" s="1"/>
  <c r="D134" i="38"/>
  <c r="F134" i="38" s="1"/>
  <c r="I376" i="38"/>
  <c r="M376" i="38" s="1"/>
  <c r="J13" i="109"/>
  <c r="E123" i="38"/>
  <c r="D104" i="38"/>
  <c r="F104" i="38" s="1"/>
  <c r="J104" i="38" s="1"/>
  <c r="E9" i="38"/>
  <c r="I279" i="109"/>
  <c r="I262" i="109"/>
  <c r="E109" i="38"/>
  <c r="I156" i="38"/>
  <c r="M156" i="38" s="1"/>
  <c r="I379" i="109"/>
  <c r="D178" i="38"/>
  <c r="G228" i="38"/>
  <c r="G46" i="109"/>
  <c r="I28" i="109"/>
  <c r="D243" i="38"/>
  <c r="G301" i="109"/>
  <c r="K301" i="109" s="1"/>
  <c r="E176" i="38"/>
  <c r="I238" i="38"/>
  <c r="M238" i="38" s="1"/>
  <c r="G314" i="38"/>
  <c r="H20" i="109"/>
  <c r="G309" i="38"/>
  <c r="E257" i="38"/>
  <c r="L53" i="38"/>
  <c r="K53" i="38" s="1"/>
  <c r="J289" i="109"/>
  <c r="L97" i="38"/>
  <c r="H101" i="109"/>
  <c r="I244" i="109"/>
  <c r="D153" i="38"/>
  <c r="F153" i="38" s="1"/>
  <c r="J153" i="38" s="1"/>
  <c r="I126" i="38"/>
  <c r="M126" i="38" s="1"/>
  <c r="D24" i="38"/>
  <c r="F24" i="38" s="1"/>
  <c r="J24" i="38" s="1"/>
  <c r="E64" i="38"/>
  <c r="G353" i="38"/>
  <c r="H308" i="109"/>
  <c r="E262" i="38"/>
  <c r="E22" i="38"/>
  <c r="G37" i="109"/>
  <c r="K37" i="109" s="1"/>
  <c r="G218" i="109"/>
  <c r="K218" i="109" s="1"/>
  <c r="E294" i="38"/>
  <c r="I152" i="38"/>
  <c r="M152" i="38" s="1"/>
  <c r="H112" i="109"/>
  <c r="E347" i="38"/>
  <c r="G351" i="109"/>
  <c r="K351" i="109" s="1"/>
  <c r="H53" i="109"/>
  <c r="E334" i="38"/>
  <c r="I34" i="38"/>
  <c r="M34" i="38" s="1"/>
  <c r="L362" i="38"/>
  <c r="I160" i="109"/>
  <c r="D282" i="38"/>
  <c r="G45" i="38"/>
  <c r="E17" i="38"/>
  <c r="D263" i="38"/>
  <c r="F263" i="38" s="1"/>
  <c r="H59" i="109"/>
  <c r="L370" i="38"/>
  <c r="H373" i="109"/>
  <c r="H206" i="109"/>
  <c r="L100" i="38"/>
  <c r="K100" i="38" s="1"/>
  <c r="E271" i="38"/>
  <c r="H260" i="109"/>
  <c r="G27" i="38"/>
  <c r="H390" i="109"/>
  <c r="E308" i="38"/>
  <c r="J257" i="109"/>
  <c r="G160" i="109"/>
  <c r="K160" i="109" s="1"/>
  <c r="I148" i="109"/>
  <c r="J372" i="109"/>
  <c r="L219" i="38"/>
  <c r="K219" i="38" s="1"/>
  <c r="E28" i="38"/>
  <c r="D390" i="38"/>
  <c r="I235" i="38"/>
  <c r="M235" i="38" s="1"/>
  <c r="J252" i="109"/>
  <c r="I333" i="38"/>
  <c r="M333" i="38" s="1"/>
  <c r="I121" i="109"/>
  <c r="L374" i="38"/>
  <c r="I239" i="109"/>
  <c r="E38" i="38"/>
  <c r="G245" i="109"/>
  <c r="K245" i="109" s="1"/>
  <c r="H126" i="109"/>
  <c r="L354" i="38"/>
  <c r="K354" i="38" s="1"/>
  <c r="I363" i="38"/>
  <c r="M363" i="38" s="1"/>
  <c r="H334" i="109"/>
  <c r="J360" i="109"/>
  <c r="I158" i="38"/>
  <c r="M158" i="38" s="1"/>
  <c r="L304" i="38"/>
  <c r="H195" i="109"/>
  <c r="H297" i="109"/>
  <c r="I153" i="38"/>
  <c r="M153" i="38" s="1"/>
  <c r="I293" i="109"/>
  <c r="G70" i="38"/>
  <c r="G20" i="109"/>
  <c r="K20" i="109" s="1"/>
  <c r="H185" i="109"/>
  <c r="E135" i="38"/>
  <c r="J83" i="109"/>
  <c r="T83" i="109" s="1"/>
  <c r="J232" i="109"/>
  <c r="J329" i="109"/>
  <c r="G73" i="38"/>
  <c r="I210" i="109"/>
  <c r="J285" i="109"/>
  <c r="L164" i="38"/>
  <c r="K164" i="38" s="1"/>
  <c r="E127" i="38"/>
  <c r="G29" i="109"/>
  <c r="K29" i="109" s="1"/>
  <c r="G305" i="38"/>
  <c r="D238" i="38"/>
  <c r="F238" i="38" s="1"/>
  <c r="J238" i="38" s="1"/>
  <c r="E41" i="38"/>
  <c r="I323" i="38"/>
  <c r="M323" i="38" s="1"/>
  <c r="E321" i="38"/>
  <c r="G136" i="109"/>
  <c r="I352" i="38"/>
  <c r="M352" i="38" s="1"/>
  <c r="G211" i="109"/>
  <c r="G186" i="109"/>
  <c r="G260" i="38"/>
  <c r="J10" i="109"/>
  <c r="L228" i="38"/>
  <c r="K228" i="38" s="1"/>
  <c r="D34" i="38"/>
  <c r="F34" i="38" s="1"/>
  <c r="J34" i="38" s="1"/>
  <c r="L341" i="38"/>
  <c r="H323" i="109"/>
  <c r="E65" i="38"/>
  <c r="L69" i="38"/>
  <c r="K69" i="38" s="1"/>
  <c r="G43" i="109"/>
  <c r="K43" i="109" s="1"/>
  <c r="I165" i="38"/>
  <c r="M165" i="38" s="1"/>
  <c r="I345" i="38"/>
  <c r="M345" i="38" s="1"/>
  <c r="G235" i="109"/>
  <c r="K235" i="109" s="1"/>
  <c r="H43" i="109"/>
  <c r="G257" i="109"/>
  <c r="K257" i="109" s="1"/>
  <c r="I287" i="109"/>
  <c r="D317" i="38"/>
  <c r="G191" i="109"/>
  <c r="K191" i="109" s="1"/>
  <c r="L346" i="38"/>
  <c r="K346" i="38" s="1"/>
  <c r="G316" i="38"/>
  <c r="I93" i="109"/>
  <c r="H394" i="109"/>
  <c r="G268" i="109"/>
  <c r="K268" i="109" s="1"/>
  <c r="I286" i="38"/>
  <c r="M286" i="38" s="1"/>
  <c r="D31" i="38"/>
  <c r="J243" i="109"/>
  <c r="L57" i="38"/>
  <c r="I270" i="109"/>
  <c r="I28" i="38"/>
  <c r="M28" i="38" s="1"/>
  <c r="E197" i="38"/>
  <c r="I147" i="38"/>
  <c r="L220" i="38"/>
  <c r="K220" i="38" s="1"/>
  <c r="G341" i="38"/>
  <c r="D258" i="38"/>
  <c r="F258" i="38" s="1"/>
  <c r="J258" i="38" s="1"/>
  <c r="I141" i="109"/>
  <c r="G396" i="38"/>
  <c r="I256" i="109"/>
  <c r="E168" i="38"/>
  <c r="G71" i="109"/>
  <c r="L251" i="38"/>
  <c r="K251" i="38" s="1"/>
  <c r="G329" i="38"/>
  <c r="I153" i="109"/>
  <c r="J62" i="109"/>
  <c r="I265" i="38"/>
  <c r="G214" i="109"/>
  <c r="K214" i="109" s="1"/>
  <c r="D296" i="38"/>
  <c r="I146" i="109"/>
  <c r="G367" i="38"/>
  <c r="I344" i="109"/>
  <c r="G152" i="109"/>
  <c r="K152" i="109" s="1"/>
  <c r="I116" i="38"/>
  <c r="M116" i="38" s="1"/>
  <c r="G161" i="109"/>
  <c r="K161" i="109" s="1"/>
  <c r="G108" i="38"/>
  <c r="E84" i="38"/>
  <c r="L229" i="38"/>
  <c r="K229" i="38" s="1"/>
  <c r="E175" i="38"/>
  <c r="I281" i="109"/>
  <c r="L364" i="38"/>
  <c r="K364" i="38" s="1"/>
  <c r="E88" i="38"/>
  <c r="G66" i="38"/>
  <c r="G259" i="38"/>
  <c r="E239" i="38"/>
  <c r="I49" i="109"/>
  <c r="E59" i="38"/>
  <c r="I48" i="109"/>
  <c r="E177" i="38"/>
  <c r="G209" i="38"/>
  <c r="G52" i="109"/>
  <c r="K52" i="109" s="1"/>
  <c r="H155" i="109"/>
  <c r="H365" i="109"/>
  <c r="H106" i="109"/>
  <c r="H117" i="109"/>
  <c r="I372" i="109"/>
  <c r="J122" i="109"/>
  <c r="H12" i="109"/>
  <c r="H382" i="109"/>
  <c r="L181" i="38"/>
  <c r="I172" i="109"/>
  <c r="L328" i="38"/>
  <c r="K328" i="38" s="1"/>
  <c r="I37" i="38"/>
  <c r="M37" i="38" s="1"/>
  <c r="D369" i="38"/>
  <c r="G28" i="38"/>
  <c r="E82" i="38"/>
  <c r="H204" i="109"/>
  <c r="J359" i="109"/>
  <c r="L340" i="38"/>
  <c r="K340" i="38" s="1"/>
  <c r="L265" i="38"/>
  <c r="K265" i="38" s="1"/>
  <c r="L365" i="38"/>
  <c r="K365" i="38" s="1"/>
  <c r="G257" i="38"/>
  <c r="H127" i="109"/>
  <c r="J183" i="109"/>
  <c r="E289" i="38"/>
  <c r="I90" i="38"/>
  <c r="M90" i="38" s="1"/>
  <c r="I45" i="38"/>
  <c r="M45" i="38" s="1"/>
  <c r="G134" i="38"/>
  <c r="L10" i="38"/>
  <c r="K10" i="38" s="1"/>
  <c r="E142" i="38"/>
  <c r="G201" i="38"/>
  <c r="I167" i="38"/>
  <c r="M167" i="38" s="1"/>
  <c r="D253" i="38"/>
  <c r="I339" i="38"/>
  <c r="M339" i="38" s="1"/>
  <c r="E27" i="38"/>
  <c r="E354" i="38"/>
  <c r="L141" i="38"/>
  <c r="K141" i="38" s="1"/>
  <c r="G187" i="109"/>
  <c r="K187" i="109" s="1"/>
  <c r="H248" i="109"/>
  <c r="J311" i="109"/>
  <c r="G193" i="38"/>
  <c r="I46" i="109"/>
  <c r="D94" i="38"/>
  <c r="F94" i="38" s="1"/>
  <c r="E219" i="38"/>
  <c r="E264" i="38"/>
  <c r="E96" i="38"/>
  <c r="G301" i="38"/>
  <c r="I197" i="109"/>
  <c r="I134" i="38"/>
  <c r="M134" i="38" s="1"/>
  <c r="J308" i="109"/>
  <c r="E265" i="38"/>
  <c r="L62" i="38"/>
  <c r="K62" i="38" s="1"/>
  <c r="H28" i="109"/>
  <c r="E342" i="38"/>
  <c r="L385" i="38"/>
  <c r="K385" i="38" s="1"/>
  <c r="J135" i="109"/>
  <c r="D179" i="38"/>
  <c r="F179" i="38" s="1"/>
  <c r="E114" i="38"/>
  <c r="J35" i="109"/>
  <c r="J213" i="109"/>
  <c r="E356" i="38"/>
  <c r="G263" i="38"/>
  <c r="I31" i="38"/>
  <c r="M31" i="38" s="1"/>
  <c r="E102" i="38"/>
  <c r="H304" i="109"/>
  <c r="I189" i="38"/>
  <c r="M189" i="38" s="1"/>
  <c r="J307" i="109"/>
  <c r="H30" i="109"/>
  <c r="J301" i="109"/>
  <c r="L157" i="38"/>
  <c r="K157" i="38" s="1"/>
  <c r="I142" i="38"/>
  <c r="M142" i="38" s="1"/>
  <c r="E140" i="38"/>
  <c r="G153" i="109"/>
  <c r="K153" i="109" s="1"/>
  <c r="I214" i="38"/>
  <c r="M214" i="38" s="1"/>
  <c r="G90" i="38"/>
  <c r="G38" i="109"/>
  <c r="K38" i="109" s="1"/>
  <c r="I61" i="109"/>
  <c r="H39" i="109"/>
  <c r="J355" i="109"/>
  <c r="I310" i="38"/>
  <c r="M310" i="38" s="1"/>
  <c r="E385" i="38"/>
  <c r="E337" i="38"/>
  <c r="I234" i="109"/>
  <c r="L65" i="38"/>
  <c r="K65" i="38" s="1"/>
  <c r="I74" i="38"/>
  <c r="M74" i="38" s="1"/>
  <c r="J177" i="109"/>
  <c r="E237" i="38"/>
  <c r="G144" i="109"/>
  <c r="H37" i="109"/>
  <c r="G101" i="109"/>
  <c r="K101" i="109" s="1"/>
  <c r="J229" i="109"/>
  <c r="J108" i="109"/>
  <c r="I240" i="38"/>
  <c r="H257" i="109"/>
  <c r="I290" i="38"/>
  <c r="M290" i="38" s="1"/>
  <c r="J206" i="109"/>
  <c r="E380" i="38"/>
  <c r="I171" i="38"/>
  <c r="M171" i="38" s="1"/>
  <c r="I207" i="38"/>
  <c r="M207" i="38" s="1"/>
  <c r="I85" i="38"/>
  <c r="L196" i="38"/>
  <c r="K196" i="38" s="1"/>
  <c r="E232" i="38"/>
  <c r="G270" i="38"/>
  <c r="I213" i="109"/>
  <c r="L324" i="38"/>
  <c r="K324" i="38" s="1"/>
  <c r="H352" i="109"/>
  <c r="I113" i="109"/>
  <c r="I104" i="38"/>
  <c r="M104" i="38" s="1"/>
  <c r="I237" i="109"/>
  <c r="L247" i="38"/>
  <c r="K247" i="38" s="1"/>
  <c r="I300" i="109"/>
  <c r="L46" i="38"/>
  <c r="K46" i="38" s="1"/>
  <c r="I18" i="109"/>
  <c r="J212" i="109"/>
  <c r="H116" i="109"/>
  <c r="E298" i="38"/>
  <c r="D391" i="38"/>
  <c r="F391" i="38" s="1"/>
  <c r="J391" i="38" s="1"/>
  <c r="J28" i="109"/>
  <c r="I136" i="109"/>
  <c r="J165" i="109"/>
  <c r="J59" i="109"/>
  <c r="D68" i="38"/>
  <c r="F68" i="38" s="1"/>
  <c r="J68" i="38" s="1"/>
  <c r="L241" i="38"/>
  <c r="K241" i="38" s="1"/>
  <c r="J349" i="109"/>
  <c r="I203" i="109"/>
  <c r="G64" i="38"/>
  <c r="D90" i="38"/>
  <c r="F90" i="38" s="1"/>
  <c r="J90" i="38" s="1"/>
  <c r="L89" i="38"/>
  <c r="K89" i="38" s="1"/>
  <c r="G315" i="38"/>
  <c r="E243" i="38"/>
  <c r="L307" i="38"/>
  <c r="H254" i="109"/>
  <c r="J241" i="109"/>
  <c r="G83" i="109"/>
  <c r="K83" i="109" s="1"/>
  <c r="G333" i="109"/>
  <c r="H23" i="109"/>
  <c r="G22" i="109"/>
  <c r="K22" i="109" s="1"/>
  <c r="I252" i="109"/>
  <c r="G73" i="109"/>
  <c r="K73" i="109" s="1"/>
  <c r="J141" i="109"/>
  <c r="H220" i="109"/>
  <c r="G39" i="38"/>
  <c r="I309" i="38"/>
  <c r="M309" i="38" s="1"/>
  <c r="D72" i="38"/>
  <c r="J168" i="109"/>
  <c r="I66" i="38"/>
  <c r="M66" i="38" s="1"/>
  <c r="E67" i="38"/>
  <c r="H160" i="109"/>
  <c r="G392" i="109"/>
  <c r="K392" i="109" s="1"/>
  <c r="G286" i="38"/>
  <c r="G162" i="38"/>
  <c r="G238" i="109"/>
  <c r="K238" i="109" s="1"/>
  <c r="G190" i="109"/>
  <c r="K190" i="109" s="1"/>
  <c r="E139" i="38"/>
  <c r="D242" i="38"/>
  <c r="F242" i="38" s="1"/>
  <c r="J242" i="38" s="1"/>
  <c r="J259" i="109"/>
  <c r="I387" i="109"/>
  <c r="J272" i="109"/>
  <c r="I13" i="38"/>
  <c r="M13" i="38" s="1"/>
  <c r="D91" i="38"/>
  <c r="F91" i="38" s="1"/>
  <c r="L303" i="38"/>
  <c r="K303" i="38" s="1"/>
  <c r="D348" i="38"/>
  <c r="F348" i="38" s="1"/>
  <c r="J348" i="38" s="1"/>
  <c r="E312" i="38"/>
  <c r="G191" i="38"/>
  <c r="H261" i="109"/>
  <c r="G375" i="38"/>
  <c r="E390" i="38"/>
  <c r="L379" i="38"/>
  <c r="K379" i="38" s="1"/>
  <c r="H377" i="109"/>
  <c r="L395" i="38"/>
  <c r="K395" i="38" s="1"/>
  <c r="D169" i="38"/>
  <c r="F169" i="38" s="1"/>
  <c r="I16" i="38"/>
  <c r="G394" i="109"/>
  <c r="K394" i="109" s="1"/>
  <c r="G370" i="109"/>
  <c r="G71" i="38"/>
  <c r="E78" i="38"/>
  <c r="J251" i="109"/>
  <c r="J140" i="109"/>
  <c r="I325" i="109"/>
  <c r="I272" i="109"/>
  <c r="I58" i="38"/>
  <c r="M58" i="38" s="1"/>
  <c r="G232" i="109"/>
  <c r="K232" i="109" s="1"/>
  <c r="J255" i="109"/>
  <c r="G272" i="109"/>
  <c r="K272" i="109" s="1"/>
  <c r="I280" i="38"/>
  <c r="G49" i="38"/>
  <c r="J56" i="109"/>
  <c r="I70" i="109"/>
  <c r="L64" i="38"/>
  <c r="J286" i="109"/>
  <c r="J291" i="109"/>
  <c r="E235" i="38"/>
  <c r="D96" i="38"/>
  <c r="E73" i="38"/>
  <c r="I251" i="38"/>
  <c r="I144" i="109"/>
  <c r="I90" i="109"/>
  <c r="H357" i="109"/>
  <c r="G145" i="109"/>
  <c r="G98" i="109"/>
  <c r="H233" i="109"/>
  <c r="H310" i="109"/>
  <c r="J248" i="109"/>
  <c r="G119" i="38"/>
  <c r="E304" i="38"/>
  <c r="E36" i="38"/>
  <c r="J330" i="109"/>
  <c r="H223" i="109"/>
  <c r="H203" i="109"/>
  <c r="G366" i="38"/>
  <c r="G54" i="109"/>
  <c r="G213" i="109"/>
  <c r="H11" i="109"/>
  <c r="D83" i="38"/>
  <c r="G223" i="109"/>
  <c r="G88" i="109"/>
  <c r="K88" i="109" s="1"/>
  <c r="J265" i="109"/>
  <c r="G13" i="109"/>
  <c r="K13" i="109" s="1"/>
  <c r="L11" i="38"/>
  <c r="K11" i="38" s="1"/>
  <c r="G386" i="109"/>
  <c r="D170" i="38"/>
  <c r="F170" i="38" s="1"/>
  <c r="H243" i="109"/>
  <c r="G234" i="38"/>
  <c r="H354" i="109"/>
  <c r="G87" i="109"/>
  <c r="G17" i="109"/>
  <c r="K17" i="109" s="1"/>
  <c r="I310" i="109"/>
  <c r="G195" i="109"/>
  <c r="K195" i="109" s="1"/>
  <c r="E69" i="38"/>
  <c r="I19" i="38"/>
  <c r="M19" i="38" s="1"/>
  <c r="H145" i="109"/>
  <c r="H251" i="109"/>
  <c r="J267" i="109"/>
  <c r="H132" i="109"/>
  <c r="H15" i="109"/>
  <c r="E362" i="38"/>
  <c r="D265" i="38"/>
  <c r="H40" i="109"/>
  <c r="I362" i="38"/>
  <c r="I297" i="109"/>
  <c r="D140" i="38"/>
  <c r="D312" i="38"/>
  <c r="H321" i="109"/>
  <c r="I108" i="38"/>
  <c r="D129" i="38"/>
  <c r="F129" i="38" s="1"/>
  <c r="J129" i="38" s="1"/>
  <c r="H253" i="109"/>
  <c r="H63" i="109"/>
  <c r="G278" i="109"/>
  <c r="K278" i="109" s="1"/>
  <c r="H286" i="109"/>
  <c r="D125" i="38"/>
  <c r="J306" i="109"/>
  <c r="D225" i="38"/>
  <c r="F225" i="38" s="1"/>
  <c r="J385" i="109"/>
  <c r="H389" i="109"/>
  <c r="I278" i="38"/>
  <c r="M278" i="38" s="1"/>
  <c r="H92" i="109"/>
  <c r="G304" i="38"/>
  <c r="E377" i="38"/>
  <c r="I348" i="109"/>
  <c r="E116" i="38"/>
  <c r="L320" i="38"/>
  <c r="H123" i="109"/>
  <c r="H80" i="109"/>
  <c r="D148" i="38"/>
  <c r="F148" i="38" s="1"/>
  <c r="J148" i="38" s="1"/>
  <c r="E395" i="38"/>
  <c r="D118" i="38"/>
  <c r="I56" i="109"/>
  <c r="G25" i="109"/>
  <c r="K25" i="109" s="1"/>
  <c r="H250" i="109"/>
  <c r="H72" i="109"/>
  <c r="D254" i="38"/>
  <c r="F254" i="38" s="1"/>
  <c r="H345" i="109"/>
  <c r="G276" i="109"/>
  <c r="H381" i="109"/>
  <c r="I99" i="109"/>
  <c r="D337" i="38"/>
  <c r="I354" i="109"/>
  <c r="G250" i="109"/>
  <c r="H56" i="109"/>
  <c r="E215" i="38"/>
  <c r="H45" i="109"/>
  <c r="G32" i="109"/>
  <c r="K32" i="109" s="1"/>
  <c r="I368" i="109"/>
  <c r="G131" i="109"/>
  <c r="I328" i="38"/>
  <c r="L240" i="38"/>
  <c r="D244" i="38"/>
  <c r="F244" i="38" s="1"/>
  <c r="J121" i="109"/>
  <c r="H110" i="109"/>
  <c r="I43" i="38"/>
  <c r="J123" i="109"/>
  <c r="I395" i="109"/>
  <c r="G189" i="109"/>
  <c r="K189" i="109" s="1"/>
  <c r="E245" i="38"/>
  <c r="G86" i="109"/>
  <c r="G61" i="109"/>
  <c r="H122" i="109"/>
  <c r="I21" i="38"/>
  <c r="H163" i="109"/>
  <c r="E303" i="38"/>
  <c r="G242" i="109"/>
  <c r="K242" i="109" s="1"/>
  <c r="G120" i="109"/>
  <c r="K120" i="109" s="1"/>
  <c r="G194" i="109"/>
  <c r="K194" i="109" s="1"/>
  <c r="H184" i="109"/>
  <c r="D294" i="38"/>
  <c r="G180" i="109"/>
  <c r="K180" i="109" s="1"/>
  <c r="L248" i="38"/>
  <c r="K248" i="38" s="1"/>
  <c r="J175" i="109"/>
  <c r="H189" i="109"/>
  <c r="E44" i="38"/>
  <c r="G337" i="109"/>
  <c r="K337" i="109" s="1"/>
  <c r="G317" i="109"/>
  <c r="K317" i="109" s="1"/>
  <c r="J23" i="109"/>
  <c r="D252" i="38"/>
  <c r="H77" i="109"/>
  <c r="I89" i="109"/>
  <c r="H331" i="109"/>
  <c r="I266" i="109"/>
  <c r="G150" i="38"/>
  <c r="J99" i="109"/>
  <c r="G397" i="109"/>
  <c r="K397" i="109" s="1"/>
  <c r="L51" i="38"/>
  <c r="K51" i="38" s="1"/>
  <c r="G290" i="109"/>
  <c r="K290" i="109" s="1"/>
  <c r="H376" i="109"/>
  <c r="G95" i="38"/>
  <c r="H156" i="109"/>
  <c r="E376" i="38"/>
  <c r="G368" i="109"/>
  <c r="K368" i="109" s="1"/>
  <c r="H177" i="109"/>
  <c r="H284" i="109"/>
  <c r="I338" i="38"/>
  <c r="M338" i="38" s="1"/>
  <c r="J302" i="109"/>
  <c r="D318" i="38"/>
  <c r="F318" i="38" s="1"/>
  <c r="J318" i="38" s="1"/>
  <c r="J120" i="109"/>
  <c r="G277" i="38"/>
  <c r="I204" i="38"/>
  <c r="M204" i="38" s="1"/>
  <c r="H349" i="109"/>
  <c r="E155" i="38"/>
  <c r="H299" i="109"/>
  <c r="G69" i="109"/>
  <c r="K69" i="109" s="1"/>
  <c r="H36" i="109"/>
  <c r="G175" i="109"/>
  <c r="K175" i="109" s="1"/>
  <c r="D345" i="38"/>
  <c r="F345" i="38" s="1"/>
  <c r="J345" i="38" s="1"/>
  <c r="H38" i="109"/>
  <c r="H309" i="109"/>
  <c r="H277" i="109"/>
  <c r="G228" i="109"/>
  <c r="K228" i="109" s="1"/>
  <c r="G173" i="109"/>
  <c r="H319" i="109"/>
  <c r="H347" i="109"/>
  <c r="G371" i="38"/>
  <c r="I331" i="109"/>
  <c r="G25" i="38"/>
  <c r="G67" i="109"/>
  <c r="K67" i="109" s="1"/>
  <c r="E344" i="38"/>
  <c r="H85" i="109"/>
  <c r="G366" i="109"/>
  <c r="K366" i="109" s="1"/>
  <c r="G201" i="109"/>
  <c r="H303" i="109"/>
  <c r="G41" i="109"/>
  <c r="L20" i="38"/>
  <c r="K20" i="38" s="1"/>
  <c r="H67" i="109"/>
  <c r="H76" i="109"/>
  <c r="G382" i="109"/>
  <c r="K382" i="109" s="1"/>
  <c r="J397" i="109"/>
  <c r="G296" i="38"/>
  <c r="L24" i="38"/>
  <c r="K24" i="38" s="1"/>
  <c r="G95" i="109"/>
  <c r="K95" i="109" s="1"/>
  <c r="G142" i="109"/>
  <c r="K142" i="109" s="1"/>
  <c r="H60" i="109"/>
  <c r="I110" i="109"/>
  <c r="G311" i="109"/>
  <c r="K311" i="109" s="1"/>
  <c r="I396" i="109"/>
  <c r="G236" i="109"/>
  <c r="K236" i="109" s="1"/>
  <c r="G13" i="38"/>
  <c r="G208" i="109"/>
  <c r="H350" i="109"/>
  <c r="H279" i="109"/>
  <c r="G151" i="109"/>
  <c r="I370" i="109"/>
  <c r="D208" i="38"/>
  <c r="F208" i="38" s="1"/>
  <c r="J208" i="38" s="1"/>
  <c r="G203" i="38"/>
  <c r="E211" i="38"/>
  <c r="J373" i="109"/>
  <c r="E331" i="38"/>
  <c r="D95" i="38"/>
  <c r="F95" i="38" s="1"/>
  <c r="J95" i="38" s="1"/>
  <c r="G229" i="109"/>
  <c r="K229" i="109" s="1"/>
  <c r="D313" i="38"/>
  <c r="F313" i="38" s="1"/>
  <c r="J313" i="38" s="1"/>
  <c r="I327" i="109"/>
  <c r="G204" i="38"/>
  <c r="G26" i="109"/>
  <c r="K26" i="109" s="1"/>
  <c r="H48" i="109"/>
  <c r="H34" i="109"/>
  <c r="L259" i="38"/>
  <c r="D13" i="38"/>
  <c r="F13" i="38" s="1"/>
  <c r="J13" i="38" s="1"/>
  <c r="H351" i="109"/>
  <c r="D262" i="38"/>
  <c r="E355" i="38"/>
  <c r="H196" i="109"/>
  <c r="G323" i="109"/>
  <c r="K323" i="109" s="1"/>
  <c r="L329" i="38"/>
  <c r="G303" i="109"/>
  <c r="K303" i="109" s="1"/>
  <c r="G203" i="109"/>
  <c r="J358" i="109"/>
  <c r="G67" i="38"/>
  <c r="G85" i="109"/>
  <c r="K85" i="109" s="1"/>
  <c r="D355" i="38"/>
  <c r="F355" i="38" s="1"/>
  <c r="J355" i="38" s="1"/>
  <c r="H386" i="109"/>
  <c r="G163" i="109"/>
  <c r="K163" i="109" s="1"/>
  <c r="E61" i="38"/>
  <c r="I392" i="38"/>
  <c r="M392" i="38" s="1"/>
  <c r="J41" i="109"/>
  <c r="G388" i="109"/>
  <c r="K388" i="109" s="1"/>
  <c r="L321" i="38"/>
  <c r="K321" i="38" s="1"/>
  <c r="I32" i="38"/>
  <c r="E217" i="38"/>
  <c r="G374" i="38"/>
  <c r="E316" i="38"/>
  <c r="J85" i="109"/>
  <c r="E296" i="38"/>
  <c r="I304" i="38"/>
  <c r="I100" i="38"/>
  <c r="H270" i="109"/>
  <c r="G217" i="109"/>
  <c r="K217" i="109" s="1"/>
  <c r="H249" i="109"/>
  <c r="I222" i="38"/>
  <c r="M222" i="38" s="1"/>
  <c r="J319" i="109"/>
  <c r="G265" i="109"/>
  <c r="D182" i="38"/>
  <c r="F182" i="38" s="1"/>
  <c r="J182" i="38" s="1"/>
  <c r="D127" i="38"/>
  <c r="E341" i="38"/>
  <c r="H242" i="109"/>
  <c r="J304" i="109"/>
  <c r="H305" i="109"/>
  <c r="H201" i="109"/>
  <c r="G102" i="109"/>
  <c r="K102" i="109" s="1"/>
  <c r="G124" i="109"/>
  <c r="K124" i="109" s="1"/>
  <c r="I295" i="38"/>
  <c r="L295" i="38"/>
  <c r="K295" i="38" s="1"/>
  <c r="G179" i="109"/>
  <c r="K179" i="109" s="1"/>
  <c r="J84" i="109"/>
  <c r="T84" i="109" s="1"/>
  <c r="G177" i="38"/>
  <c r="I365" i="38"/>
  <c r="I346" i="109"/>
  <c r="G212" i="109"/>
  <c r="K212" i="109" s="1"/>
  <c r="G155" i="38"/>
  <c r="H298" i="109"/>
  <c r="I166" i="38"/>
  <c r="M166" i="38" s="1"/>
  <c r="I151" i="109"/>
  <c r="I172" i="38"/>
  <c r="M172" i="38" s="1"/>
  <c r="L367" i="38"/>
  <c r="G396" i="109"/>
  <c r="K396" i="109" s="1"/>
  <c r="L112" i="38"/>
  <c r="K112" i="38" s="1"/>
  <c r="G135" i="109"/>
  <c r="K135" i="109" s="1"/>
  <c r="H61" i="109"/>
  <c r="H171" i="109"/>
  <c r="H338" i="109"/>
  <c r="G205" i="109"/>
  <c r="K205" i="109" s="1"/>
  <c r="J354" i="109"/>
  <c r="E340" i="38"/>
  <c r="L78" i="38"/>
  <c r="L293" i="38"/>
  <c r="H378" i="109"/>
  <c r="H94" i="109"/>
  <c r="L394" i="38"/>
  <c r="K394" i="38" s="1"/>
  <c r="H385" i="109"/>
  <c r="H27" i="109"/>
  <c r="H135" i="109"/>
  <c r="H327" i="109"/>
  <c r="G256" i="109"/>
  <c r="H121" i="109"/>
  <c r="E106" i="38"/>
  <c r="I197" i="38"/>
  <c r="M197" i="38" s="1"/>
  <c r="G356" i="109"/>
  <c r="K356" i="109" s="1"/>
  <c r="D197" i="38"/>
  <c r="F197" i="38" s="1"/>
  <c r="J197" i="38" s="1"/>
  <c r="H207" i="109"/>
  <c r="G76" i="109"/>
  <c r="K76" i="109" s="1"/>
  <c r="H355" i="109"/>
  <c r="G121" i="38"/>
  <c r="L194" i="38"/>
  <c r="K194" i="38" s="1"/>
  <c r="D203" i="38"/>
  <c r="F203" i="38" s="1"/>
  <c r="J203" i="38" s="1"/>
  <c r="H152" i="109"/>
  <c r="D363" i="38"/>
  <c r="F363" i="38" s="1"/>
  <c r="J363" i="38" s="1"/>
  <c r="G321" i="109"/>
  <c r="K321" i="109" s="1"/>
  <c r="E157" i="38"/>
  <c r="I115" i="109"/>
  <c r="G91" i="38"/>
  <c r="I276" i="38"/>
  <c r="M276" i="38" s="1"/>
  <c r="D98" i="38"/>
  <c r="F98" i="38" s="1"/>
  <c r="J98" i="38" s="1"/>
  <c r="D266" i="38"/>
  <c r="F266" i="38" s="1"/>
  <c r="J266" i="38" s="1"/>
  <c r="L356" i="38"/>
  <c r="G14" i="109"/>
  <c r="K14" i="109" s="1"/>
  <c r="H384" i="109"/>
  <c r="G210" i="109"/>
  <c r="K210" i="109" s="1"/>
  <c r="G357" i="109"/>
  <c r="G188" i="109"/>
  <c r="K188" i="109" s="1"/>
  <c r="L298" i="38"/>
  <c r="K298" i="38" s="1"/>
  <c r="D395" i="38"/>
  <c r="F395" i="38" s="1"/>
  <c r="J395" i="38" s="1"/>
  <c r="G310" i="38"/>
  <c r="G378" i="109"/>
  <c r="G292" i="109"/>
  <c r="I382" i="38"/>
  <c r="M382" i="38" s="1"/>
  <c r="D200" i="38"/>
  <c r="F200" i="38" s="1"/>
  <c r="J200" i="38" s="1"/>
  <c r="G42" i="109"/>
  <c r="K42" i="109" s="1"/>
  <c r="J52" i="109"/>
  <c r="J73" i="109"/>
  <c r="I394" i="38"/>
  <c r="J190" i="109"/>
  <c r="I342" i="109"/>
  <c r="G94" i="38"/>
  <c r="L277" i="38"/>
  <c r="K277" i="38" s="1"/>
  <c r="G91" i="109"/>
  <c r="K91" i="109" s="1"/>
  <c r="J223" i="109"/>
  <c r="G75" i="109"/>
  <c r="K75" i="109" s="1"/>
  <c r="G224" i="109"/>
  <c r="K224" i="109" s="1"/>
  <c r="H88" i="109"/>
  <c r="E253" i="38"/>
  <c r="G132" i="38"/>
  <c r="H167" i="109"/>
  <c r="D44" i="38"/>
  <c r="F44" i="38" s="1"/>
  <c r="H151" i="109"/>
  <c r="H285" i="109"/>
  <c r="G130" i="38"/>
  <c r="E204" i="38"/>
  <c r="J160" i="109"/>
  <c r="G19" i="109"/>
  <c r="K19" i="109" s="1"/>
  <c r="G291" i="109"/>
  <c r="K291" i="109" s="1"/>
  <c r="G286" i="109"/>
  <c r="K286" i="109" s="1"/>
  <c r="G347" i="109"/>
  <c r="L337" i="38"/>
  <c r="H374" i="109"/>
  <c r="L396" i="38"/>
  <c r="K396" i="38" s="1"/>
  <c r="L274" i="38"/>
  <c r="J211" i="109"/>
  <c r="G61" i="38"/>
  <c r="G329" i="109"/>
  <c r="K329" i="109" s="1"/>
  <c r="D38" i="38"/>
  <c r="F38" i="38" s="1"/>
  <c r="J38" i="38" s="1"/>
  <c r="J270" i="109"/>
  <c r="H9" i="109"/>
  <c r="G52" i="38"/>
  <c r="D111" i="38"/>
  <c r="F111" i="38" s="1"/>
  <c r="J111" i="38" s="1"/>
  <c r="I300" i="38"/>
  <c r="M300" i="38" s="1"/>
  <c r="H366" i="109"/>
  <c r="H18" i="109"/>
  <c r="H239" i="109"/>
  <c r="G362" i="109"/>
  <c r="K362" i="109" s="1"/>
  <c r="G128" i="109"/>
  <c r="K128" i="109" s="1"/>
  <c r="H209" i="109"/>
  <c r="E231" i="38"/>
  <c r="E343" i="38"/>
  <c r="J97" i="109"/>
  <c r="E18" i="38"/>
  <c r="H25" i="109"/>
  <c r="D166" i="38"/>
  <c r="F166" i="38" s="1"/>
  <c r="J166" i="38" s="1"/>
  <c r="H371" i="109"/>
  <c r="G196" i="109"/>
  <c r="K196" i="109" s="1"/>
  <c r="H335" i="109"/>
  <c r="E367" i="38"/>
  <c r="D42" i="38"/>
  <c r="F42" i="38" s="1"/>
  <c r="J42" i="38" s="1"/>
  <c r="G26" i="38"/>
  <c r="G116" i="109"/>
  <c r="K116" i="109" s="1"/>
  <c r="H169" i="109"/>
  <c r="J113" i="109"/>
  <c r="L113" i="38"/>
  <c r="I256" i="38"/>
  <c r="M256" i="38" s="1"/>
  <c r="H172" i="109"/>
  <c r="I200" i="38"/>
  <c r="M200" i="38" s="1"/>
  <c r="H372" i="109"/>
  <c r="H292" i="109"/>
  <c r="D57" i="38"/>
  <c r="F57" i="38" s="1"/>
  <c r="J283" i="109"/>
  <c r="E202" i="38"/>
  <c r="G246" i="109"/>
  <c r="K246" i="109" s="1"/>
  <c r="J370" i="109"/>
  <c r="H356" i="109"/>
  <c r="G264" i="109"/>
  <c r="K264" i="109" s="1"/>
  <c r="H14" i="109"/>
  <c r="E272" i="38"/>
  <c r="E328" i="38"/>
  <c r="G375" i="109"/>
  <c r="K375" i="109" s="1"/>
  <c r="G306" i="109"/>
  <c r="H252" i="109"/>
  <c r="J146" i="109"/>
  <c r="L311" i="38"/>
  <c r="K311" i="38" s="1"/>
  <c r="G114" i="109"/>
  <c r="K114" i="109" s="1"/>
  <c r="H144" i="109"/>
  <c r="E54" i="38"/>
  <c r="G239" i="109"/>
  <c r="K239" i="109" s="1"/>
  <c r="H173" i="109"/>
  <c r="G10" i="109"/>
  <c r="K10" i="109" s="1"/>
  <c r="E45" i="38"/>
  <c r="L92" i="38"/>
  <c r="K92" i="38" s="1"/>
  <c r="G273" i="109"/>
  <c r="D384" i="38"/>
  <c r="G249" i="109"/>
  <c r="K249" i="109" s="1"/>
  <c r="G129" i="109"/>
  <c r="K129" i="109" s="1"/>
  <c r="G270" i="109"/>
  <c r="K270" i="109" s="1"/>
  <c r="H32" i="109"/>
  <c r="G293" i="38"/>
  <c r="I53" i="38"/>
  <c r="M53" i="38" s="1"/>
  <c r="H393" i="109"/>
  <c r="H324" i="109"/>
  <c r="G206" i="109"/>
  <c r="K206" i="109" s="1"/>
  <c r="L213" i="38"/>
  <c r="K213" i="38" s="1"/>
  <c r="H44" i="109"/>
  <c r="G330" i="109"/>
  <c r="K330" i="109" s="1"/>
  <c r="G288" i="109"/>
  <c r="K288" i="109" s="1"/>
  <c r="H35" i="109"/>
  <c r="G360" i="109"/>
  <c r="K360" i="109" s="1"/>
  <c r="G105" i="109"/>
  <c r="I347" i="109"/>
  <c r="D396" i="38"/>
  <c r="F396" i="38" s="1"/>
  <c r="J396" i="38" s="1"/>
  <c r="I146" i="38"/>
  <c r="M146" i="38" s="1"/>
  <c r="J245" i="109"/>
  <c r="L121" i="38"/>
  <c r="K121" i="38" s="1"/>
  <c r="I186" i="109"/>
  <c r="G200" i="109"/>
  <c r="K200" i="109" s="1"/>
  <c r="G342" i="38"/>
  <c r="G185" i="109"/>
  <c r="K185" i="109" s="1"/>
  <c r="H107" i="109"/>
  <c r="G184" i="109"/>
  <c r="K184" i="109" s="1"/>
  <c r="H346" i="109"/>
  <c r="I383" i="38"/>
  <c r="M383" i="38" s="1"/>
  <c r="L138" i="38"/>
  <c r="K138" i="38" s="1"/>
  <c r="G118" i="109"/>
  <c r="K118" i="109" s="1"/>
  <c r="G15" i="38"/>
  <c r="I230" i="38"/>
  <c r="M230" i="38" s="1"/>
  <c r="E384" i="38"/>
  <c r="G336" i="109"/>
  <c r="K336" i="109" s="1"/>
  <c r="G222" i="38"/>
  <c r="D87" i="38"/>
  <c r="F87" i="38" s="1"/>
  <c r="J87" i="38" s="1"/>
  <c r="I46" i="38"/>
  <c r="M46" i="38" s="1"/>
  <c r="H397" i="109"/>
  <c r="I21" i="109"/>
  <c r="I102" i="38"/>
  <c r="M102" i="38" s="1"/>
  <c r="J261" i="109"/>
  <c r="D311" i="38"/>
  <c r="F311" i="38" s="1"/>
  <c r="J311" i="38" s="1"/>
  <c r="G296" i="109"/>
  <c r="K296" i="109" s="1"/>
  <c r="G47" i="109"/>
  <c r="K47" i="109" s="1"/>
  <c r="L377" i="38"/>
  <c r="K377" i="38" s="1"/>
  <c r="H264" i="109"/>
  <c r="D60" i="38"/>
  <c r="F60" i="38" s="1"/>
  <c r="J60" i="38" s="1"/>
  <c r="E130" i="38"/>
  <c r="I27" i="109"/>
  <c r="E300" i="38"/>
  <c r="E31" i="38"/>
  <c r="H16" i="109"/>
  <c r="H255" i="109"/>
  <c r="I381" i="38"/>
  <c r="M381" i="38" s="1"/>
  <c r="G362" i="38"/>
  <c r="I255" i="38"/>
  <c r="M255" i="38" s="1"/>
  <c r="H86" i="109"/>
  <c r="G299" i="109"/>
  <c r="K299" i="109" s="1"/>
  <c r="H118" i="109"/>
  <c r="H41" i="109"/>
  <c r="H97" i="109"/>
  <c r="L209" i="38"/>
  <c r="K209" i="38" s="1"/>
  <c r="D273" i="38"/>
  <c r="F273" i="38" s="1"/>
  <c r="J273" i="38" s="1"/>
  <c r="G299" i="38"/>
  <c r="G137" i="109"/>
  <c r="G99" i="109"/>
  <c r="K99" i="109" s="1"/>
  <c r="I86" i="109"/>
  <c r="G341" i="109"/>
  <c r="K341" i="109" s="1"/>
  <c r="G132" i="109"/>
  <c r="K132" i="109" s="1"/>
  <c r="L366" i="38"/>
  <c r="K366" i="38" s="1"/>
  <c r="H228" i="109"/>
  <c r="E145" i="38"/>
  <c r="E322" i="38"/>
  <c r="D73" i="38"/>
  <c r="F73" i="38" s="1"/>
  <c r="J73" i="38" s="1"/>
  <c r="H82" i="109"/>
  <c r="E259" i="38"/>
  <c r="I9" i="38"/>
  <c r="E191" i="38"/>
  <c r="G234" i="109"/>
  <c r="K234" i="109" s="1"/>
  <c r="I59" i="109"/>
  <c r="I92" i="109"/>
  <c r="G77" i="109"/>
  <c r="K77" i="109" s="1"/>
  <c r="D115" i="38"/>
  <c r="L305" i="38"/>
  <c r="K305" i="38" s="1"/>
  <c r="G115" i="38"/>
  <c r="D321" i="38"/>
  <c r="F321" i="38" s="1"/>
  <c r="J321" i="38" s="1"/>
  <c r="E248" i="38"/>
  <c r="H46" i="109"/>
  <c r="G225" i="38"/>
  <c r="H291" i="109"/>
  <c r="H368" i="109"/>
  <c r="H51" i="109"/>
  <c r="I162" i="109"/>
  <c r="L85" i="38"/>
  <c r="K85" i="38" s="1"/>
  <c r="G343" i="109"/>
  <c r="G109" i="109"/>
  <c r="K109" i="109" s="1"/>
  <c r="G374" i="109"/>
  <c r="K374" i="109" s="1"/>
  <c r="H93" i="109"/>
  <c r="L350" i="38"/>
  <c r="K350" i="38" s="1"/>
  <c r="H343" i="109"/>
  <c r="G327" i="109"/>
  <c r="K327" i="109" s="1"/>
  <c r="H268" i="109"/>
  <c r="G12" i="109"/>
  <c r="L201" i="38"/>
  <c r="K201" i="38" s="1"/>
  <c r="G307" i="38"/>
  <c r="D331" i="38"/>
  <c r="F331" i="38" s="1"/>
  <c r="J331" i="38" s="1"/>
  <c r="E12" i="38"/>
  <c r="I76" i="38"/>
  <c r="I145" i="109"/>
  <c r="G59" i="109"/>
  <c r="K59" i="109" s="1"/>
  <c r="H280" i="109"/>
  <c r="I105" i="109"/>
  <c r="H294" i="109"/>
  <c r="D364" i="38"/>
  <c r="F364" i="38" s="1"/>
  <c r="J364" i="38" s="1"/>
  <c r="D347" i="38"/>
  <c r="F347" i="38" s="1"/>
  <c r="J347" i="38" s="1"/>
  <c r="G240" i="38"/>
  <c r="G389" i="109"/>
  <c r="K389" i="109" s="1"/>
  <c r="L119" i="38"/>
  <c r="K119" i="38" s="1"/>
  <c r="D22" i="38"/>
  <c r="F22" i="38" s="1"/>
  <c r="J22" i="38" s="1"/>
  <c r="H13" i="109"/>
  <c r="H342" i="109"/>
  <c r="H175" i="109"/>
  <c r="I92" i="38"/>
  <c r="M92" i="38" s="1"/>
  <c r="E160" i="38"/>
  <c r="I251" i="109"/>
  <c r="L254" i="38"/>
  <c r="K254" i="38" s="1"/>
  <c r="I263" i="38"/>
  <c r="M263" i="38" s="1"/>
  <c r="D144" i="38"/>
  <c r="F144" i="38" s="1"/>
  <c r="J144" i="38" s="1"/>
  <c r="H231" i="109"/>
  <c r="H213" i="109"/>
  <c r="I343" i="109"/>
  <c r="E267" i="38"/>
  <c r="I295" i="109"/>
  <c r="D268" i="38"/>
  <c r="F268" i="38" s="1"/>
  <c r="J268" i="38" s="1"/>
  <c r="L211" i="38"/>
  <c r="K211" i="38" s="1"/>
  <c r="I306" i="109"/>
  <c r="G78" i="38"/>
  <c r="I131" i="109"/>
  <c r="H360" i="109"/>
  <c r="G113" i="109"/>
  <c r="K113" i="109" s="1"/>
  <c r="H108" i="109"/>
  <c r="G39" i="109"/>
  <c r="K39" i="109" s="1"/>
  <c r="H64" i="109"/>
  <c r="D131" i="38"/>
  <c r="L223" i="38"/>
  <c r="K223" i="38" s="1"/>
  <c r="L35" i="38"/>
  <c r="K35" i="38" s="1"/>
  <c r="J193" i="109"/>
  <c r="D164" i="38"/>
  <c r="F164" i="38" s="1"/>
  <c r="J164" i="38" s="1"/>
  <c r="H300" i="109"/>
  <c r="G11" i="109"/>
  <c r="G94" i="109"/>
  <c r="K94" i="109" s="1"/>
  <c r="L137" i="38"/>
  <c r="K137" i="38" s="1"/>
  <c r="E282" i="38"/>
  <c r="H181" i="109"/>
  <c r="G122" i="109"/>
  <c r="K122" i="109" s="1"/>
  <c r="I199" i="38"/>
  <c r="D320" i="38"/>
  <c r="F320" i="38" s="1"/>
  <c r="J320" i="38" s="1"/>
  <c r="E195" i="38"/>
  <c r="G174" i="109"/>
  <c r="K174" i="109" s="1"/>
  <c r="G97" i="38"/>
  <c r="H89" i="109"/>
  <c r="G41" i="38"/>
  <c r="J237" i="109"/>
  <c r="H265" i="109"/>
  <c r="G134" i="109"/>
  <c r="K134" i="109" s="1"/>
  <c r="G111" i="109"/>
  <c r="K111" i="109" s="1"/>
  <c r="G275" i="109"/>
  <c r="K275" i="109" s="1"/>
  <c r="E218" i="38"/>
  <c r="H188" i="109"/>
  <c r="H367" i="109"/>
  <c r="H50" i="109"/>
  <c r="G171" i="109"/>
  <c r="K171" i="109" s="1"/>
  <c r="L163" i="38"/>
  <c r="K163" i="38" s="1"/>
  <c r="J264" i="109"/>
  <c r="G133" i="109"/>
  <c r="K133" i="109" s="1"/>
  <c r="H301" i="109"/>
  <c r="E317" i="38"/>
  <c r="D248" i="38"/>
  <c r="F248" i="38" s="1"/>
  <c r="J248" i="38" s="1"/>
  <c r="I137" i="109"/>
  <c r="G126" i="109"/>
  <c r="K126" i="109" s="1"/>
  <c r="H78" i="109"/>
  <c r="L284" i="38"/>
  <c r="K284" i="38" s="1"/>
  <c r="I273" i="109"/>
  <c r="H259" i="109"/>
  <c r="J102" i="109"/>
  <c r="E126" i="38"/>
  <c r="G224" i="38"/>
  <c r="G44" i="38"/>
  <c r="G216" i="109"/>
  <c r="K216" i="109" s="1"/>
  <c r="G364" i="109"/>
  <c r="L391" i="38"/>
  <c r="K391" i="38" s="1"/>
  <c r="G289" i="109"/>
  <c r="K289" i="109" s="1"/>
  <c r="G155" i="109"/>
  <c r="K155" i="109" s="1"/>
  <c r="I333" i="109"/>
  <c r="H312" i="109"/>
  <c r="I155" i="109"/>
  <c r="G179" i="38"/>
  <c r="J187" i="109"/>
  <c r="T187" i="109" s="1"/>
  <c r="G254" i="109"/>
  <c r="K254" i="109" s="1"/>
  <c r="D168" i="38"/>
  <c r="F168" i="38" s="1"/>
  <c r="J168" i="38" s="1"/>
  <c r="G169" i="38"/>
  <c r="G353" i="109"/>
  <c r="K353" i="109" s="1"/>
  <c r="I50" i="109"/>
  <c r="L178" i="38"/>
  <c r="K178" i="38" s="1"/>
  <c r="L32" i="38"/>
  <c r="K32" i="38" s="1"/>
  <c r="E216" i="38"/>
  <c r="H178" i="109"/>
  <c r="H370" i="109"/>
  <c r="J250" i="109"/>
  <c r="I103" i="109"/>
  <c r="H238" i="109"/>
  <c r="G261" i="109"/>
  <c r="H73" i="109"/>
  <c r="L325" i="38"/>
  <c r="K325" i="38" s="1"/>
  <c r="L125" i="38"/>
  <c r="K125" i="38" s="1"/>
  <c r="H364" i="109"/>
  <c r="H129" i="109"/>
  <c r="L299" i="38"/>
  <c r="K299" i="38" s="1"/>
  <c r="D66" i="38"/>
  <c r="F66" i="38" s="1"/>
  <c r="J66" i="38" s="1"/>
  <c r="G82" i="109"/>
  <c r="K82" i="109" s="1"/>
  <c r="I149" i="38"/>
  <c r="M149" i="38" s="1"/>
  <c r="I51" i="38"/>
  <c r="M51" i="38" s="1"/>
  <c r="G222" i="109"/>
  <c r="K222" i="109" s="1"/>
  <c r="H182" i="109"/>
  <c r="L199" i="38"/>
  <c r="K199" i="38" s="1"/>
  <c r="I9" i="109"/>
  <c r="G181" i="38"/>
  <c r="E339" i="38"/>
  <c r="H105" i="109"/>
  <c r="I108" i="109"/>
  <c r="G103" i="109"/>
  <c r="L60" i="38"/>
  <c r="K60" i="38" s="1"/>
  <c r="H52" i="109"/>
  <c r="H214" i="109"/>
  <c r="G192" i="109"/>
  <c r="K192" i="109" s="1"/>
  <c r="J98" i="109"/>
  <c r="E358" i="38"/>
  <c r="L331" i="38"/>
  <c r="K331" i="38" s="1"/>
  <c r="G36" i="109"/>
  <c r="K36" i="109" s="1"/>
  <c r="I11" i="109"/>
  <c r="D39" i="38"/>
  <c r="I88" i="38"/>
  <c r="M88" i="38" s="1"/>
  <c r="I327" i="38"/>
  <c r="M327" i="38" s="1"/>
  <c r="I243" i="109"/>
  <c r="E338" i="38"/>
  <c r="I221" i="38"/>
  <c r="M221" i="38" s="1"/>
  <c r="G51" i="109"/>
  <c r="K51" i="109" s="1"/>
  <c r="J53" i="109"/>
  <c r="D267" i="38"/>
  <c r="F267" i="38" s="1"/>
  <c r="J267" i="38" s="1"/>
  <c r="G57" i="38"/>
  <c r="J199" i="109"/>
  <c r="D120" i="38"/>
  <c r="F120" i="38" s="1"/>
  <c r="J120" i="38" s="1"/>
  <c r="H320" i="109"/>
  <c r="I330" i="38"/>
  <c r="M330" i="38" s="1"/>
  <c r="H191" i="109"/>
  <c r="D375" i="38"/>
  <c r="F375" i="38" s="1"/>
  <c r="J375" i="38" s="1"/>
  <c r="L282" i="38"/>
  <c r="K282" i="38" s="1"/>
  <c r="G395" i="109"/>
  <c r="K395" i="109" s="1"/>
  <c r="H318" i="109"/>
  <c r="G145" i="38"/>
  <c r="H359" i="109"/>
  <c r="J322" i="109"/>
  <c r="L306" i="38"/>
  <c r="K306" i="38" s="1"/>
  <c r="H79" i="109"/>
  <c r="I364" i="109"/>
  <c r="L109" i="38"/>
  <c r="K109" i="38" s="1"/>
  <c r="H306" i="109"/>
  <c r="I162" i="38"/>
  <c r="M162" i="38" s="1"/>
  <c r="H316" i="109"/>
  <c r="J334" i="109"/>
  <c r="J80" i="109"/>
  <c r="G106" i="109"/>
  <c r="G377" i="109"/>
  <c r="K377" i="109" s="1"/>
  <c r="I151" i="38"/>
  <c r="H362" i="109"/>
  <c r="G64" i="109"/>
  <c r="J88" i="109"/>
  <c r="G130" i="109"/>
  <c r="K130" i="109" s="1"/>
  <c r="I292" i="109"/>
  <c r="G370" i="38"/>
  <c r="I338" i="109"/>
  <c r="G27" i="109"/>
  <c r="K27" i="109" s="1"/>
  <c r="G367" i="109"/>
  <c r="K367" i="109" s="1"/>
  <c r="I253" i="109"/>
  <c r="E72" i="38"/>
  <c r="D334" i="38"/>
  <c r="F334" i="38" s="1"/>
  <c r="J334" i="38" s="1"/>
  <c r="G68" i="109"/>
  <c r="K68" i="109" s="1"/>
  <c r="I334" i="38"/>
  <c r="L334" i="38"/>
  <c r="K334" i="38" s="1"/>
  <c r="J380" i="109"/>
  <c r="T380" i="109" s="1"/>
  <c r="H387" i="109"/>
  <c r="G70" i="109"/>
  <c r="K70" i="109" s="1"/>
  <c r="G244" i="109"/>
  <c r="K244" i="109" s="1"/>
  <c r="G295" i="109"/>
  <c r="K295" i="109" s="1"/>
  <c r="I34" i="109"/>
  <c r="G123" i="109"/>
  <c r="K123" i="109" s="1"/>
  <c r="G252" i="109"/>
  <c r="K252" i="109" s="1"/>
  <c r="D380" i="38"/>
  <c r="F380" i="38" s="1"/>
  <c r="J380" i="38" s="1"/>
  <c r="L61" i="38"/>
  <c r="K61" i="38" s="1"/>
  <c r="J394" i="109"/>
  <c r="I357" i="109"/>
  <c r="G287" i="109"/>
  <c r="K287" i="109" s="1"/>
  <c r="G90" i="109"/>
  <c r="K90" i="109" s="1"/>
  <c r="G107" i="109"/>
  <c r="K107" i="109" s="1"/>
  <c r="H216" i="109"/>
  <c r="J269" i="109"/>
  <c r="G267" i="109"/>
  <c r="K267" i="109" s="1"/>
  <c r="G297" i="109"/>
  <c r="K297" i="109" s="1"/>
  <c r="D283" i="38"/>
  <c r="F283" i="38" s="1"/>
  <c r="J283" i="38" s="1"/>
  <c r="E392" i="38"/>
  <c r="G139" i="109"/>
  <c r="K139" i="109" s="1"/>
  <c r="G55" i="109"/>
  <c r="K55" i="109" s="1"/>
  <c r="G231" i="109"/>
  <c r="G48" i="109"/>
  <c r="K48" i="109" s="1"/>
  <c r="H236" i="109"/>
  <c r="H340" i="109"/>
  <c r="H193" i="109"/>
  <c r="H325" i="109"/>
  <c r="J11" i="109"/>
  <c r="I275" i="38"/>
  <c r="M275" i="38" s="1"/>
  <c r="G245" i="38"/>
  <c r="H275" i="109"/>
  <c r="H295" i="109"/>
  <c r="H215" i="109"/>
  <c r="D151" i="38"/>
  <c r="F151" i="38" s="1"/>
  <c r="J151" i="38" s="1"/>
  <c r="H240" i="109"/>
  <c r="G385" i="109"/>
  <c r="K385" i="109" s="1"/>
  <c r="I72" i="109"/>
  <c r="I282" i="38"/>
  <c r="M282" i="38" s="1"/>
  <c r="I231" i="38"/>
  <c r="M231" i="38" s="1"/>
  <c r="G275" i="38"/>
  <c r="G173" i="38"/>
  <c r="E39" i="38"/>
  <c r="G315" i="109"/>
  <c r="K315" i="109" s="1"/>
  <c r="H111" i="109"/>
  <c r="L16" i="38"/>
  <c r="K16" i="38" s="1"/>
  <c r="G47" i="38"/>
  <c r="H174" i="109"/>
  <c r="H290" i="109"/>
  <c r="G280" i="109"/>
  <c r="K280" i="109" s="1"/>
  <c r="E387" i="38"/>
  <c r="D97" i="38"/>
  <c r="F97" i="38" s="1"/>
  <c r="J97" i="38" s="1"/>
  <c r="G255" i="109"/>
  <c r="K255" i="109" s="1"/>
  <c r="G35" i="109"/>
  <c r="K35" i="109" s="1"/>
  <c r="E136" i="38"/>
  <c r="H330" i="109"/>
  <c r="G16" i="109"/>
  <c r="K16" i="109" s="1"/>
  <c r="G24" i="109"/>
  <c r="K24" i="109" s="1"/>
  <c r="H396" i="109"/>
  <c r="J44" i="109"/>
  <c r="E124" i="38"/>
  <c r="G74" i="109"/>
  <c r="K74" i="109" s="1"/>
  <c r="L147" i="38"/>
  <c r="K147" i="38" s="1"/>
  <c r="G72" i="38"/>
  <c r="J46" i="109"/>
  <c r="E293" i="38"/>
  <c r="G331" i="109"/>
  <c r="K331" i="109" s="1"/>
  <c r="L335" i="38"/>
  <c r="G199" i="109"/>
  <c r="K199" i="109" s="1"/>
  <c r="D307" i="38"/>
  <c r="H100" i="109"/>
  <c r="G156" i="109"/>
  <c r="K156" i="109" s="1"/>
  <c r="G154" i="109"/>
  <c r="K154" i="109" s="1"/>
  <c r="I211" i="109"/>
  <c r="L76" i="38"/>
  <c r="K76" i="38" s="1"/>
  <c r="I378" i="109"/>
  <c r="H212" i="109"/>
  <c r="H162" i="109"/>
  <c r="D293" i="38"/>
  <c r="F293" i="38" s="1"/>
  <c r="J293" i="38" s="1"/>
  <c r="H219" i="109"/>
  <c r="G198" i="109"/>
  <c r="K198" i="109" s="1"/>
  <c r="H225" i="109"/>
  <c r="G9" i="109"/>
  <c r="K9" i="109" s="1"/>
  <c r="H124" i="109"/>
  <c r="H130" i="109"/>
  <c r="D393" i="38"/>
  <c r="F393" i="38" s="1"/>
  <c r="J393" i="38" s="1"/>
  <c r="H232" i="109"/>
  <c r="I231" i="109"/>
  <c r="G359" i="109"/>
  <c r="K359" i="109" s="1"/>
  <c r="G292" i="38"/>
  <c r="D128" i="38"/>
  <c r="F128" i="38" s="1"/>
  <c r="J128" i="38" s="1"/>
  <c r="D301" i="38"/>
  <c r="F301" i="38" s="1"/>
  <c r="J301" i="38" s="1"/>
  <c r="L127" i="38"/>
  <c r="L151" i="38"/>
  <c r="K151" i="38" s="1"/>
  <c r="I228" i="38"/>
  <c r="M228" i="38" s="1"/>
  <c r="H109" i="109"/>
  <c r="G300" i="109"/>
  <c r="K300" i="109" s="1"/>
  <c r="G207" i="109"/>
  <c r="K207" i="109" s="1"/>
  <c r="D328" i="38"/>
  <c r="F328" i="38" s="1"/>
  <c r="J328" i="38" s="1"/>
  <c r="E370" i="38"/>
  <c r="G334" i="109"/>
  <c r="K334" i="109" s="1"/>
  <c r="G339" i="109"/>
  <c r="K339" i="109" s="1"/>
  <c r="J303" i="109"/>
  <c r="H90" i="109"/>
  <c r="I22" i="38"/>
  <c r="M22" i="38" s="1"/>
  <c r="J105" i="109"/>
  <c r="J225" i="109"/>
  <c r="H170" i="109"/>
  <c r="G241" i="109"/>
  <c r="K241" i="109" s="1"/>
  <c r="J233" i="109"/>
  <c r="E19" i="38"/>
  <c r="G115" i="109"/>
  <c r="K115" i="109" s="1"/>
  <c r="H311" i="109"/>
  <c r="H75" i="109"/>
  <c r="E185" i="38"/>
  <c r="G319" i="38"/>
  <c r="G143" i="109"/>
  <c r="K143" i="109" s="1"/>
  <c r="G319" i="109"/>
  <c r="K319" i="109" s="1"/>
  <c r="G335" i="109"/>
  <c r="K335" i="109" s="1"/>
  <c r="J34" i="109"/>
  <c r="E284" i="38"/>
  <c r="H282" i="109"/>
  <c r="G345" i="109"/>
  <c r="K345" i="109" s="1"/>
  <c r="H149" i="109"/>
  <c r="D378" i="38"/>
  <c r="F378" i="38" s="1"/>
  <c r="J378" i="38" s="1"/>
  <c r="H159" i="109"/>
  <c r="J215" i="109"/>
  <c r="G247" i="109"/>
  <c r="K247" i="109" s="1"/>
  <c r="G379" i="109"/>
  <c r="K379" i="109" s="1"/>
  <c r="H315" i="109"/>
  <c r="G127" i="38"/>
  <c r="I173" i="109"/>
  <c r="I54" i="109"/>
  <c r="H302" i="109"/>
  <c r="I390" i="38"/>
  <c r="M390" i="38" s="1"/>
  <c r="I106" i="109"/>
  <c r="J336" i="109"/>
  <c r="G335" i="38"/>
  <c r="E221" i="38"/>
  <c r="J343" i="109"/>
  <c r="G28" i="109"/>
  <c r="K28" i="109" s="1"/>
  <c r="J316" i="109"/>
  <c r="E53" i="38"/>
  <c r="I343" i="38"/>
  <c r="M343" i="38" s="1"/>
  <c r="G266" i="109"/>
  <c r="K266" i="109" s="1"/>
  <c r="L191" i="38"/>
  <c r="K191" i="38" s="1"/>
  <c r="E330" i="38"/>
  <c r="H147" i="109"/>
  <c r="I232" i="38"/>
  <c r="M232" i="38" s="1"/>
  <c r="H91" i="109"/>
  <c r="G281" i="109"/>
  <c r="K281" i="109" s="1"/>
  <c r="H262" i="109"/>
  <c r="E201" i="38"/>
  <c r="G219" i="109"/>
  <c r="K219" i="109" s="1"/>
  <c r="H328" i="109"/>
  <c r="G63" i="109"/>
  <c r="K63" i="109" s="1"/>
  <c r="H33" i="109"/>
  <c r="G376" i="109"/>
  <c r="K376" i="109" s="1"/>
  <c r="L47" i="38"/>
  <c r="K47" i="38" s="1"/>
  <c r="G235" i="38"/>
  <c r="G277" i="109"/>
  <c r="K277" i="109" s="1"/>
  <c r="G349" i="109"/>
  <c r="K349" i="109" s="1"/>
  <c r="L38" i="38"/>
  <c r="K38" i="38" s="1"/>
  <c r="I346" i="38"/>
  <c r="M346" i="38" s="1"/>
  <c r="E394" i="38"/>
  <c r="E292" i="38"/>
  <c r="G15" i="109"/>
  <c r="K15" i="109" s="1"/>
  <c r="G328" i="109"/>
  <c r="K328" i="109" s="1"/>
  <c r="I12" i="109"/>
  <c r="H161" i="109"/>
  <c r="H289" i="109"/>
  <c r="G325" i="109"/>
  <c r="K325" i="109" s="1"/>
  <c r="D221" i="38"/>
  <c r="F221" i="38" s="1"/>
  <c r="J221" i="38" s="1"/>
  <c r="D48" i="38"/>
  <c r="F48" i="38" s="1"/>
  <c r="J48" i="38" s="1"/>
  <c r="D295" i="38"/>
  <c r="F295" i="38" s="1"/>
  <c r="J295" i="38" s="1"/>
  <c r="J324" i="109"/>
  <c r="H272" i="109"/>
  <c r="H133" i="109"/>
  <c r="I244" i="38"/>
  <c r="M244" i="38" s="1"/>
  <c r="D326" i="38"/>
  <c r="F326" i="38" s="1"/>
  <c r="G318" i="109"/>
  <c r="K318" i="109" s="1"/>
  <c r="G358" i="109"/>
  <c r="K358" i="109" s="1"/>
  <c r="E388" i="38"/>
  <c r="E369" i="38"/>
  <c r="L242" i="38"/>
  <c r="K242" i="38" s="1"/>
  <c r="J227" i="109"/>
  <c r="H344" i="109"/>
  <c r="L269" i="38"/>
  <c r="K269" i="38" s="1"/>
  <c r="H66" i="109"/>
  <c r="L9" i="38"/>
  <c r="K9" i="38" s="1"/>
  <c r="L21" i="38"/>
  <c r="K21" i="38" s="1"/>
  <c r="H375" i="109"/>
  <c r="L133" i="38"/>
  <c r="K133" i="38" s="1"/>
  <c r="I245" i="38"/>
  <c r="M245" i="38" s="1"/>
  <c r="G49" i="109"/>
  <c r="K49" i="109" s="1"/>
  <c r="I216" i="38"/>
  <c r="M216" i="38" s="1"/>
  <c r="L108" i="38"/>
  <c r="K108" i="38" s="1"/>
  <c r="G340" i="109"/>
  <c r="K340" i="109" s="1"/>
  <c r="G176" i="109"/>
  <c r="K176" i="109" s="1"/>
  <c r="G398" i="109"/>
  <c r="K398" i="109" s="1"/>
  <c r="G355" i="109"/>
  <c r="K355" i="109" s="1"/>
  <c r="G96" i="109"/>
  <c r="K96" i="109" s="1"/>
  <c r="G381" i="109"/>
  <c r="G363" i="109"/>
  <c r="K363" i="109" s="1"/>
  <c r="G79" i="109"/>
  <c r="K79" i="109" s="1"/>
  <c r="E115" i="38"/>
  <c r="I265" i="109"/>
  <c r="G81" i="109"/>
  <c r="K81" i="109" s="1"/>
  <c r="I190" i="38"/>
  <c r="M190" i="38" s="1"/>
  <c r="D288" i="38"/>
  <c r="F288" i="38" s="1"/>
  <c r="J288" i="38" s="1"/>
  <c r="I344" i="38"/>
  <c r="M344" i="38" s="1"/>
  <c r="G376" i="38"/>
  <c r="G352" i="109"/>
  <c r="K352" i="109" s="1"/>
  <c r="G31" i="109"/>
  <c r="K31" i="109" s="1"/>
  <c r="E131" i="38"/>
  <c r="I117" i="38"/>
  <c r="M117" i="38" s="1"/>
  <c r="E46" i="38"/>
  <c r="G326" i="38"/>
  <c r="I57" i="109"/>
  <c r="H74" i="109"/>
  <c r="G312" i="109"/>
  <c r="K312" i="109" s="1"/>
  <c r="I147" i="109"/>
  <c r="L291" i="38"/>
  <c r="K291" i="38" s="1"/>
  <c r="L101" i="38"/>
  <c r="K101" i="38" s="1"/>
  <c r="G324" i="109"/>
  <c r="K324" i="109" s="1"/>
  <c r="H153" i="109"/>
  <c r="H276" i="109"/>
  <c r="G113" i="38"/>
  <c r="J280" i="109"/>
  <c r="H166" i="109"/>
  <c r="G97" i="109"/>
  <c r="K97" i="109" s="1"/>
  <c r="G352" i="38"/>
  <c r="H49" i="109"/>
  <c r="G226" i="109"/>
  <c r="K226" i="109" s="1"/>
  <c r="G23" i="109"/>
  <c r="K23" i="109" s="1"/>
  <c r="H235" i="109"/>
  <c r="G371" i="109"/>
  <c r="K371" i="109" s="1"/>
  <c r="G159" i="109"/>
  <c r="K159" i="109" s="1"/>
  <c r="G170" i="38"/>
  <c r="G300" i="38"/>
  <c r="I297" i="38"/>
  <c r="M297" i="38" s="1"/>
  <c r="E178" i="38"/>
  <c r="I98" i="38"/>
  <c r="M98" i="38" s="1"/>
  <c r="H98" i="109"/>
  <c r="G225" i="109"/>
  <c r="K225" i="109" s="1"/>
  <c r="G227" i="109"/>
  <c r="K227" i="109" s="1"/>
  <c r="G383" i="109"/>
  <c r="K383" i="109" s="1"/>
  <c r="I261" i="109"/>
  <c r="H392" i="109"/>
  <c r="H103" i="109"/>
  <c r="G84" i="109"/>
  <c r="K84" i="109" s="1"/>
  <c r="H211" i="109"/>
  <c r="H281" i="109"/>
  <c r="L54" i="38"/>
  <c r="K54" i="38" s="1"/>
  <c r="H341" i="109"/>
  <c r="G356" i="38"/>
  <c r="I70" i="38"/>
  <c r="M70" i="38" s="1"/>
  <c r="H230" i="109"/>
  <c r="G30" i="109"/>
  <c r="K30" i="109" s="1"/>
  <c r="G274" i="38"/>
  <c r="G320" i="109"/>
  <c r="K320" i="109" s="1"/>
  <c r="J186" i="109"/>
  <c r="L262" i="38"/>
  <c r="K262" i="38" s="1"/>
  <c r="H358" i="109"/>
  <c r="I63" i="38"/>
  <c r="M63" i="38" s="1"/>
  <c r="G72" i="109"/>
  <c r="K72" i="109" s="1"/>
  <c r="H81" i="109"/>
  <c r="G260" i="109"/>
  <c r="K260" i="109" s="1"/>
  <c r="G141" i="109"/>
  <c r="K141" i="109" s="1"/>
  <c r="H218" i="109"/>
  <c r="E270" i="38"/>
  <c r="I71" i="109"/>
  <c r="I249" i="38"/>
  <c r="M249" i="38" s="1"/>
  <c r="I65" i="109"/>
  <c r="E125" i="38"/>
  <c r="G384" i="109"/>
  <c r="K384" i="109" s="1"/>
  <c r="J254" i="109"/>
  <c r="I312" i="38"/>
  <c r="M312" i="38" s="1"/>
  <c r="I347" i="38"/>
  <c r="M347" i="38" s="1"/>
  <c r="E193" i="38"/>
  <c r="H137" i="109"/>
  <c r="G337" i="38"/>
  <c r="H138" i="109"/>
  <c r="I381" i="109"/>
  <c r="E171" i="38"/>
  <c r="G258" i="109"/>
  <c r="K258" i="109" s="1"/>
  <c r="G354" i="109"/>
  <c r="K354" i="109" s="1"/>
  <c r="G202" i="109"/>
  <c r="K202" i="109" s="1"/>
  <c r="H194" i="109"/>
  <c r="D304" i="38"/>
  <c r="F304" i="38" s="1"/>
  <c r="J304" i="38" s="1"/>
  <c r="J152" i="109"/>
  <c r="G117" i="109"/>
  <c r="K117" i="109" s="1"/>
  <c r="G309" i="109"/>
  <c r="K309" i="109" s="1"/>
  <c r="D289" i="38"/>
  <c r="F289" i="38" s="1"/>
  <c r="J289" i="38" s="1"/>
  <c r="E249" i="38"/>
  <c r="J236" i="109"/>
  <c r="H329" i="109"/>
  <c r="H104" i="109"/>
  <c r="G148" i="109"/>
  <c r="K148" i="109" s="1"/>
  <c r="H115" i="109"/>
  <c r="I64" i="109"/>
  <c r="J61" i="109"/>
  <c r="E307" i="38"/>
  <c r="D103" i="38"/>
  <c r="F103" i="38" s="1"/>
  <c r="J103" i="38" s="1"/>
  <c r="L132" i="38"/>
  <c r="K132" i="38" s="1"/>
  <c r="E143" i="38"/>
  <c r="G310" i="109"/>
  <c r="K310" i="109" s="1"/>
  <c r="G262" i="109"/>
  <c r="K262" i="109" s="1"/>
  <c r="E324" i="38"/>
  <c r="H29" i="109"/>
  <c r="K361" i="38" l="1"/>
  <c r="F56" i="38"/>
  <c r="J56" i="38" s="1"/>
  <c r="M272" i="38"/>
  <c r="K250" i="38"/>
  <c r="F52" i="38"/>
  <c r="M349" i="38"/>
  <c r="M225" i="38"/>
  <c r="K323" i="38"/>
  <c r="K233" i="109"/>
  <c r="M170" i="38"/>
  <c r="K227" i="38"/>
  <c r="M355" i="38"/>
  <c r="F251" i="38"/>
  <c r="J251" i="38" s="1"/>
  <c r="M110" i="38"/>
  <c r="J158" i="38"/>
  <c r="M187" i="38"/>
  <c r="K175" i="38"/>
  <c r="K215" i="38"/>
  <c r="K332" i="109"/>
  <c r="K238" i="38"/>
  <c r="K389" i="38"/>
  <c r="F101" i="38"/>
  <c r="J101" i="38" s="1"/>
  <c r="M77" i="38"/>
  <c r="J346" i="38"/>
  <c r="M359" i="38"/>
  <c r="M289" i="38"/>
  <c r="J233" i="38"/>
  <c r="F37" i="38"/>
  <c r="M380" i="38"/>
  <c r="F366" i="38"/>
  <c r="F81" i="38"/>
  <c r="J81" i="38" s="1"/>
  <c r="F184" i="38"/>
  <c r="J184" i="38" s="1"/>
  <c r="J246" i="38"/>
  <c r="K23" i="38"/>
  <c r="K161" i="38"/>
  <c r="M176" i="38"/>
  <c r="M114" i="38"/>
  <c r="K327" i="38"/>
  <c r="F333" i="38"/>
  <c r="J333" i="38" s="1"/>
  <c r="M318" i="38"/>
  <c r="K81" i="38"/>
  <c r="M217" i="38"/>
  <c r="M208" i="38"/>
  <c r="K202" i="38"/>
  <c r="F336" i="38"/>
  <c r="J336" i="38" s="1"/>
  <c r="K294" i="38"/>
  <c r="F368" i="38"/>
  <c r="J368" i="38" s="1"/>
  <c r="F382" i="38"/>
  <c r="K316" i="109"/>
  <c r="K268" i="38"/>
  <c r="K30" i="38"/>
  <c r="K18" i="38"/>
  <c r="J250" i="38"/>
  <c r="M361" i="38"/>
  <c r="M257" i="38"/>
  <c r="K124" i="38"/>
  <c r="J51" i="38"/>
  <c r="F62" i="38"/>
  <c r="J62" i="38" s="1"/>
  <c r="K304" i="109"/>
  <c r="K341" i="38"/>
  <c r="M265" i="38"/>
  <c r="K335" i="38"/>
  <c r="K112" i="109"/>
  <c r="K381" i="38"/>
  <c r="M271" i="38"/>
  <c r="M145" i="38"/>
  <c r="K123" i="38"/>
  <c r="M239" i="38"/>
  <c r="K192" i="38"/>
  <c r="M285" i="38"/>
  <c r="K152" i="38"/>
  <c r="M280" i="38"/>
  <c r="K64" i="38"/>
  <c r="F96" i="38"/>
  <c r="J96" i="38" s="1"/>
  <c r="M251" i="38"/>
  <c r="K98" i="109"/>
  <c r="K213" i="109"/>
  <c r="F83" i="38"/>
  <c r="J83" i="38" s="1"/>
  <c r="K223" i="109"/>
  <c r="K386" i="109"/>
  <c r="K87" i="109"/>
  <c r="F265" i="38"/>
  <c r="J265" i="38" s="1"/>
  <c r="M362" i="38"/>
  <c r="F140" i="38"/>
  <c r="J140" i="38" s="1"/>
  <c r="F312" i="38"/>
  <c r="J312" i="38" s="1"/>
  <c r="K320" i="38"/>
  <c r="F118" i="38"/>
  <c r="J118" i="38" s="1"/>
  <c r="J254" i="38"/>
  <c r="K276" i="109"/>
  <c r="F337" i="38"/>
  <c r="K250" i="109"/>
  <c r="M328" i="38"/>
  <c r="J244" i="38"/>
  <c r="M43" i="38"/>
  <c r="K61" i="109"/>
  <c r="F294" i="38"/>
  <c r="J294" i="38" s="1"/>
  <c r="F252" i="38"/>
  <c r="J252" i="38" s="1"/>
  <c r="L120" i="109"/>
  <c r="K201" i="109"/>
  <c r="K41" i="109"/>
  <c r="K208" i="109"/>
  <c r="K259" i="38"/>
  <c r="F262" i="38"/>
  <c r="J262" i="38" s="1"/>
  <c r="K329" i="38"/>
  <c r="K203" i="109"/>
  <c r="M304" i="38"/>
  <c r="M100" i="38"/>
  <c r="F127" i="38"/>
  <c r="L304" i="109"/>
  <c r="M295" i="38"/>
  <c r="M365" i="38"/>
  <c r="K367" i="38"/>
  <c r="K256" i="109"/>
  <c r="K11" i="109"/>
  <c r="K127" i="38"/>
  <c r="J326" i="38"/>
  <c r="O320" i="109"/>
  <c r="M320" i="109"/>
  <c r="L281" i="109"/>
  <c r="T281" i="109"/>
  <c r="T392" i="109"/>
  <c r="L392" i="109"/>
  <c r="L49" i="109"/>
  <c r="T49" i="109"/>
  <c r="M117" i="109"/>
  <c r="O117" i="109"/>
  <c r="O148" i="109"/>
  <c r="M148" i="109"/>
  <c r="L29" i="109"/>
  <c r="T29" i="109"/>
  <c r="T104" i="109"/>
  <c r="L104" i="109"/>
  <c r="O258" i="109"/>
  <c r="M258" i="109"/>
  <c r="L218" i="109"/>
  <c r="T218" i="109"/>
  <c r="M72" i="109"/>
  <c r="O72" i="109"/>
  <c r="T230" i="109"/>
  <c r="L230" i="109"/>
  <c r="T103" i="109"/>
  <c r="L103" i="109"/>
  <c r="O227" i="109"/>
  <c r="M227" i="109"/>
  <c r="O159" i="109"/>
  <c r="M159" i="109"/>
  <c r="M226" i="109"/>
  <c r="O226" i="109"/>
  <c r="T166" i="109"/>
  <c r="L166" i="109"/>
  <c r="L153" i="109"/>
  <c r="T153" i="109"/>
  <c r="O31" i="109"/>
  <c r="M31" i="109"/>
  <c r="M96" i="109"/>
  <c r="O96" i="109"/>
  <c r="O340" i="109"/>
  <c r="M340" i="109"/>
  <c r="M358" i="109"/>
  <c r="O358" i="109"/>
  <c r="T133" i="109"/>
  <c r="L133" i="109"/>
  <c r="L161" i="109"/>
  <c r="T161" i="109"/>
  <c r="O349" i="109"/>
  <c r="M349" i="109"/>
  <c r="M376" i="109"/>
  <c r="O376" i="109"/>
  <c r="O219" i="109"/>
  <c r="M219" i="109"/>
  <c r="L91" i="109"/>
  <c r="T91" i="109"/>
  <c r="T302" i="109"/>
  <c r="L302" i="109"/>
  <c r="L315" i="109"/>
  <c r="T315" i="109"/>
  <c r="T159" i="109"/>
  <c r="L159" i="109"/>
  <c r="L282" i="109"/>
  <c r="T282" i="109"/>
  <c r="O319" i="109"/>
  <c r="M319" i="109"/>
  <c r="T75" i="109"/>
  <c r="L75" i="109"/>
  <c r="O339" i="109"/>
  <c r="M339" i="109"/>
  <c r="M207" i="109"/>
  <c r="O207" i="109"/>
  <c r="L225" i="109"/>
  <c r="T225" i="109"/>
  <c r="T162" i="109"/>
  <c r="L162" i="109"/>
  <c r="F307" i="38"/>
  <c r="J307" i="38" s="1"/>
  <c r="O74" i="109"/>
  <c r="M74" i="109"/>
  <c r="O24" i="109"/>
  <c r="M24" i="109"/>
  <c r="M35" i="109"/>
  <c r="O35" i="109"/>
  <c r="M280" i="109"/>
  <c r="O280" i="109"/>
  <c r="L215" i="109"/>
  <c r="T215" i="109"/>
  <c r="L340" i="109"/>
  <c r="T340" i="109"/>
  <c r="M55" i="109"/>
  <c r="O55" i="109"/>
  <c r="M297" i="109"/>
  <c r="O297" i="109"/>
  <c r="O107" i="109"/>
  <c r="M107" i="109"/>
  <c r="M123" i="109"/>
  <c r="O123" i="109"/>
  <c r="O70" i="109"/>
  <c r="M70" i="109"/>
  <c r="M334" i="38"/>
  <c r="K64" i="109"/>
  <c r="K106" i="109"/>
  <c r="L79" i="109"/>
  <c r="T79" i="109"/>
  <c r="T182" i="109"/>
  <c r="L182" i="109"/>
  <c r="O82" i="109"/>
  <c r="M82" i="109"/>
  <c r="T364" i="109"/>
  <c r="L364" i="109"/>
  <c r="K261" i="109"/>
  <c r="T370" i="109"/>
  <c r="L370" i="109"/>
  <c r="M289" i="109"/>
  <c r="O289" i="109"/>
  <c r="T259" i="109"/>
  <c r="L259" i="109"/>
  <c r="M126" i="109"/>
  <c r="O126" i="109"/>
  <c r="T301" i="109"/>
  <c r="L301" i="109"/>
  <c r="O171" i="109"/>
  <c r="M171" i="109"/>
  <c r="L265" i="109"/>
  <c r="T265" i="109"/>
  <c r="M199" i="38"/>
  <c r="F131" i="38"/>
  <c r="J131" i="38" s="1"/>
  <c r="M113" i="109"/>
  <c r="O113" i="109"/>
  <c r="T13" i="109"/>
  <c r="L13" i="109"/>
  <c r="M76" i="38"/>
  <c r="L343" i="109"/>
  <c r="T343" i="109"/>
  <c r="M109" i="109"/>
  <c r="O109" i="109"/>
  <c r="L51" i="109"/>
  <c r="T51" i="109"/>
  <c r="L46" i="109"/>
  <c r="T46" i="109"/>
  <c r="O341" i="109"/>
  <c r="M341" i="109"/>
  <c r="L41" i="109"/>
  <c r="T41" i="109"/>
  <c r="T16" i="109"/>
  <c r="L16" i="109"/>
  <c r="O47" i="109"/>
  <c r="M47" i="109"/>
  <c r="M185" i="109"/>
  <c r="O185" i="109"/>
  <c r="M288" i="109"/>
  <c r="O288" i="109"/>
  <c r="O206" i="109"/>
  <c r="M206" i="109"/>
  <c r="O249" i="109"/>
  <c r="M249" i="109"/>
  <c r="T356" i="109"/>
  <c r="L356" i="109"/>
  <c r="T371" i="109"/>
  <c r="L371" i="109"/>
  <c r="O128" i="109"/>
  <c r="M128" i="109"/>
  <c r="L366" i="109"/>
  <c r="T366" i="109"/>
  <c r="L9" i="109"/>
  <c r="G400" i="109"/>
  <c r="T9" i="109"/>
  <c r="L374" i="109"/>
  <c r="T374" i="109"/>
  <c r="M291" i="109"/>
  <c r="O291" i="109"/>
  <c r="T167" i="109"/>
  <c r="L167" i="109"/>
  <c r="M224" i="109"/>
  <c r="O224" i="109"/>
  <c r="M394" i="38"/>
  <c r="K357" i="109"/>
  <c r="K356" i="38"/>
  <c r="T121" i="109"/>
  <c r="L121" i="109"/>
  <c r="L27" i="109"/>
  <c r="T27" i="109"/>
  <c r="T378" i="109"/>
  <c r="L378" i="109"/>
  <c r="T61" i="109"/>
  <c r="L61" i="109"/>
  <c r="L298" i="109"/>
  <c r="T298" i="109"/>
  <c r="T201" i="109"/>
  <c r="L201" i="109"/>
  <c r="T270" i="109"/>
  <c r="L270" i="109"/>
  <c r="M32" i="38"/>
  <c r="M203" i="109"/>
  <c r="O203" i="109"/>
  <c r="T196" i="109"/>
  <c r="L196" i="109"/>
  <c r="M26" i="109"/>
  <c r="O26" i="109"/>
  <c r="M229" i="109"/>
  <c r="O229" i="109"/>
  <c r="K151" i="109"/>
  <c r="T76" i="109"/>
  <c r="L76" i="109"/>
  <c r="T303" i="109"/>
  <c r="L303" i="109"/>
  <c r="M228" i="109"/>
  <c r="O228" i="109"/>
  <c r="L299" i="109"/>
  <c r="T299" i="109"/>
  <c r="M290" i="109"/>
  <c r="O290" i="109"/>
  <c r="L77" i="109"/>
  <c r="T77" i="109"/>
  <c r="M337" i="109"/>
  <c r="O337" i="109"/>
  <c r="M194" i="109"/>
  <c r="O194" i="109"/>
  <c r="T163" i="109"/>
  <c r="L163" i="109"/>
  <c r="K86" i="109"/>
  <c r="L56" i="109"/>
  <c r="T56" i="109"/>
  <c r="T80" i="109"/>
  <c r="L80" i="109"/>
  <c r="L63" i="109"/>
  <c r="T63" i="109"/>
  <c r="T321" i="109"/>
  <c r="L321" i="109"/>
  <c r="L15" i="109"/>
  <c r="T15" i="109"/>
  <c r="L145" i="109"/>
  <c r="T145" i="109"/>
  <c r="M223" i="109"/>
  <c r="O223" i="109"/>
  <c r="K54" i="109"/>
  <c r="K145" i="109"/>
  <c r="J169" i="38"/>
  <c r="M73" i="109"/>
  <c r="O73" i="109"/>
  <c r="K333" i="109"/>
  <c r="K307" i="38"/>
  <c r="L116" i="109"/>
  <c r="T116" i="109"/>
  <c r="J94" i="38"/>
  <c r="T248" i="109"/>
  <c r="L248" i="109"/>
  <c r="T127" i="109"/>
  <c r="L127" i="109"/>
  <c r="L365" i="109"/>
  <c r="T365" i="109"/>
  <c r="M152" i="109"/>
  <c r="O152" i="109"/>
  <c r="F296" i="38"/>
  <c r="J296" i="38" s="1"/>
  <c r="L394" i="109"/>
  <c r="T394" i="109"/>
  <c r="M191" i="109"/>
  <c r="O191" i="109"/>
  <c r="T43" i="109"/>
  <c r="L43" i="109"/>
  <c r="M43" i="109"/>
  <c r="O43" i="109"/>
  <c r="K136" i="109"/>
  <c r="T185" i="109"/>
  <c r="L185" i="109"/>
  <c r="L260" i="109"/>
  <c r="T260" i="109"/>
  <c r="T373" i="109"/>
  <c r="L373" i="109"/>
  <c r="K362" i="38"/>
  <c r="O351" i="109"/>
  <c r="M351" i="109"/>
  <c r="L101" i="109"/>
  <c r="T101" i="109"/>
  <c r="T128" i="109"/>
  <c r="L128" i="109"/>
  <c r="M303" i="38"/>
  <c r="O294" i="109"/>
  <c r="M294" i="109"/>
  <c r="O369" i="109"/>
  <c r="M369" i="109"/>
  <c r="L165" i="109"/>
  <c r="T165" i="109"/>
  <c r="T398" i="109"/>
  <c r="L398" i="109"/>
  <c r="O182" i="109"/>
  <c r="M182" i="109"/>
  <c r="F9" i="38"/>
  <c r="J9" i="38" s="1"/>
  <c r="F308" i="38"/>
  <c r="J308" i="38" s="1"/>
  <c r="F284" i="38"/>
  <c r="J284" i="38" s="1"/>
  <c r="K300" i="38"/>
  <c r="O150" i="109"/>
  <c r="M150" i="109"/>
  <c r="F202" i="38"/>
  <c r="J202" i="38" s="1"/>
  <c r="M391" i="109"/>
  <c r="O391" i="109"/>
  <c r="M320" i="38"/>
  <c r="L134" i="109"/>
  <c r="T134" i="109"/>
  <c r="T293" i="109"/>
  <c r="L293" i="109"/>
  <c r="T247" i="109"/>
  <c r="L247" i="109"/>
  <c r="O313" i="109"/>
  <c r="M313" i="109"/>
  <c r="M306" i="38"/>
  <c r="F45" i="38"/>
  <c r="J45" i="38" s="1"/>
  <c r="M325" i="38"/>
  <c r="K237" i="109"/>
  <c r="M119" i="38"/>
  <c r="F271" i="38"/>
  <c r="J271" i="38" s="1"/>
  <c r="F270" i="38"/>
  <c r="J270" i="38" s="1"/>
  <c r="K296" i="38"/>
  <c r="M140" i="109"/>
  <c r="O140" i="109"/>
  <c r="F332" i="38"/>
  <c r="J332" i="38" s="1"/>
  <c r="L57" i="109"/>
  <c r="T57" i="109"/>
  <c r="L125" i="109"/>
  <c r="T125" i="109"/>
  <c r="F139" i="38"/>
  <c r="J139" i="38" s="1"/>
  <c r="K243" i="109"/>
  <c r="L179" i="109"/>
  <c r="T179" i="109"/>
  <c r="K342" i="109"/>
  <c r="K44" i="38"/>
  <c r="M263" i="109"/>
  <c r="O263" i="109"/>
  <c r="T283" i="109"/>
  <c r="L283" i="109"/>
  <c r="M271" i="109"/>
  <c r="O271" i="109"/>
  <c r="M369" i="38"/>
  <c r="K235" i="38"/>
  <c r="M157" i="38"/>
  <c r="K172" i="109"/>
  <c r="F18" i="38"/>
  <c r="J18" i="38" s="1"/>
  <c r="O40" i="109"/>
  <c r="M40" i="109"/>
  <c r="O230" i="109"/>
  <c r="M230" i="109"/>
  <c r="F394" i="38"/>
  <c r="J394" i="38" s="1"/>
  <c r="K162" i="38"/>
  <c r="M308" i="109"/>
  <c r="O308" i="109"/>
  <c r="K352" i="38"/>
  <c r="K103" i="38"/>
  <c r="O100" i="109"/>
  <c r="M100" i="109"/>
  <c r="K282" i="109"/>
  <c r="T58" i="109"/>
  <c r="L58" i="109"/>
  <c r="M80" i="109"/>
  <c r="O80" i="109"/>
  <c r="T190" i="109"/>
  <c r="L190" i="109"/>
  <c r="F17" i="38"/>
  <c r="J17" i="38" s="1"/>
  <c r="F387" i="38"/>
  <c r="J387" i="38" s="1"/>
  <c r="J228" i="38"/>
  <c r="F53" i="38"/>
  <c r="J53" i="38" s="1"/>
  <c r="K56" i="109"/>
  <c r="K293" i="109"/>
  <c r="T54" i="109"/>
  <c r="L54" i="109"/>
  <c r="M209" i="109"/>
  <c r="O209" i="109"/>
  <c r="F19" i="38"/>
  <c r="J19" i="38" s="1"/>
  <c r="F310" i="38"/>
  <c r="J310" i="38" s="1"/>
  <c r="F29" i="38"/>
  <c r="J29" i="38" s="1"/>
  <c r="O165" i="109"/>
  <c r="M165" i="109"/>
  <c r="K297" i="38"/>
  <c r="L383" i="109"/>
  <c r="T383" i="109"/>
  <c r="J386" i="38"/>
  <c r="K195" i="38"/>
  <c r="F329" i="38"/>
  <c r="J329" i="38" s="1"/>
  <c r="J382" i="38"/>
  <c r="F106" i="38"/>
  <c r="J106" i="38" s="1"/>
  <c r="F388" i="38"/>
  <c r="J388" i="38" s="1"/>
  <c r="M80" i="38"/>
  <c r="F327" i="38"/>
  <c r="J327" i="38" s="1"/>
  <c r="F133" i="38"/>
  <c r="J133" i="38" s="1"/>
  <c r="T237" i="109"/>
  <c r="L237" i="109"/>
  <c r="J350" i="38"/>
  <c r="F245" i="38"/>
  <c r="J245" i="38" s="1"/>
  <c r="M20" i="38"/>
  <c r="K169" i="38"/>
  <c r="L119" i="109"/>
  <c r="T119" i="109"/>
  <c r="T198" i="109"/>
  <c r="L198" i="109"/>
  <c r="O168" i="109"/>
  <c r="M168" i="109"/>
  <c r="K316" i="38"/>
  <c r="K343" i="38"/>
  <c r="M132" i="38"/>
  <c r="K58" i="109"/>
  <c r="F100" i="38"/>
  <c r="J100" i="38" s="1"/>
  <c r="J25" i="38"/>
  <c r="F116" i="38"/>
  <c r="J116" i="38" s="1"/>
  <c r="M319" i="38"/>
  <c r="K206" i="38"/>
  <c r="K246" i="38"/>
  <c r="M137" i="38"/>
  <c r="K218" i="38"/>
  <c r="K245" i="38"/>
  <c r="K162" i="109"/>
  <c r="F70" i="38"/>
  <c r="J70" i="38" s="1"/>
  <c r="T313" i="109"/>
  <c r="L313" i="109"/>
  <c r="K33" i="109"/>
  <c r="F298" i="38"/>
  <c r="J298" i="38" s="1"/>
  <c r="K91" i="38"/>
  <c r="K110" i="38"/>
  <c r="K322" i="109"/>
  <c r="F194" i="38"/>
  <c r="J194" i="38" s="1"/>
  <c r="K50" i="38"/>
  <c r="M25" i="38"/>
  <c r="K130" i="38"/>
  <c r="T143" i="109"/>
  <c r="L143" i="109"/>
  <c r="K66" i="38"/>
  <c r="M121" i="38"/>
  <c r="M211" i="38"/>
  <c r="M371" i="38"/>
  <c r="M229" i="38"/>
  <c r="F280" i="38"/>
  <c r="J280" i="38" s="1"/>
  <c r="K305" i="109"/>
  <c r="T307" i="109"/>
  <c r="L307" i="109"/>
  <c r="K313" i="38"/>
  <c r="M128" i="38"/>
  <c r="L205" i="109"/>
  <c r="T205" i="109"/>
  <c r="L274" i="109"/>
  <c r="T274" i="109"/>
  <c r="M191" i="38"/>
  <c r="M311" i="38"/>
  <c r="K257" i="38"/>
  <c r="K358" i="38"/>
  <c r="K147" i="109"/>
  <c r="M368" i="38"/>
  <c r="F340" i="38"/>
  <c r="J340" i="38" s="1"/>
  <c r="M370" i="38"/>
  <c r="F349" i="38"/>
  <c r="J349" i="38" s="1"/>
  <c r="K93" i="38"/>
  <c r="J189" i="38"/>
  <c r="T263" i="109"/>
  <c r="L263" i="109"/>
  <c r="F365" i="38"/>
  <c r="J365" i="38" s="1"/>
  <c r="F354" i="38"/>
  <c r="J354" i="38" s="1"/>
  <c r="K309" i="38"/>
  <c r="K355" i="38"/>
  <c r="F222" i="38"/>
  <c r="J222" i="38" s="1"/>
  <c r="F357" i="38"/>
  <c r="J357" i="38" s="1"/>
  <c r="F105" i="38"/>
  <c r="J105" i="38" s="1"/>
  <c r="K142" i="38"/>
  <c r="K105" i="38"/>
  <c r="M113" i="38"/>
  <c r="M291" i="38"/>
  <c r="K156" i="38"/>
  <c r="M81" i="38"/>
  <c r="F287" i="38"/>
  <c r="J287" i="38" s="1"/>
  <c r="F152" i="38"/>
  <c r="J152" i="38" s="1"/>
  <c r="F306" i="38"/>
  <c r="J306" i="38" s="1"/>
  <c r="M10" i="38"/>
  <c r="F342" i="38"/>
  <c r="J342" i="38" s="1"/>
  <c r="K87" i="38"/>
  <c r="M252" i="38"/>
  <c r="M337" i="38"/>
  <c r="F154" i="38"/>
  <c r="J154" i="38" s="1"/>
  <c r="J212" i="38"/>
  <c r="F325" i="38"/>
  <c r="J325" i="38" s="1"/>
  <c r="K70" i="38"/>
  <c r="M169" i="38"/>
  <c r="F65" i="38"/>
  <c r="J65" i="38" s="1"/>
  <c r="K233" i="38"/>
  <c r="K230" i="38"/>
  <c r="K349" i="38"/>
  <c r="M237" i="38"/>
  <c r="M250" i="38"/>
  <c r="K263" i="38"/>
  <c r="M83" i="38"/>
  <c r="K62" i="109"/>
  <c r="F269" i="38"/>
  <c r="J269" i="38" s="1"/>
  <c r="F76" i="38"/>
  <c r="J76" i="38" s="1"/>
  <c r="F171" i="38"/>
  <c r="J171" i="38" s="1"/>
  <c r="F351" i="38"/>
  <c r="J351" i="38" s="1"/>
  <c r="M173" i="38"/>
  <c r="F239" i="38"/>
  <c r="J239" i="38" s="1"/>
  <c r="M159" i="38"/>
  <c r="F165" i="38"/>
  <c r="J165" i="38" s="1"/>
  <c r="K144" i="38"/>
  <c r="F181" i="38"/>
  <c r="J181" i="38" s="1"/>
  <c r="M11" i="38"/>
  <c r="K386" i="38"/>
  <c r="K154" i="38"/>
  <c r="M27" i="38"/>
  <c r="K197" i="38"/>
  <c r="K28" i="38"/>
  <c r="F122" i="38"/>
  <c r="J122" i="38" s="1"/>
  <c r="F359" i="38"/>
  <c r="J359" i="38" s="1"/>
  <c r="M67" i="38"/>
  <c r="J372" i="38"/>
  <c r="F235" i="38"/>
  <c r="J235" i="38" s="1"/>
  <c r="F360" i="38"/>
  <c r="J360" i="38" s="1"/>
  <c r="F234" i="38"/>
  <c r="J234" i="38" s="1"/>
  <c r="K136" i="38"/>
  <c r="M30" i="38"/>
  <c r="K286" i="38"/>
  <c r="M47" i="38"/>
  <c r="M141" i="109"/>
  <c r="O141" i="109"/>
  <c r="O371" i="109"/>
  <c r="M371" i="109"/>
  <c r="O312" i="109"/>
  <c r="M312" i="109"/>
  <c r="O352" i="109"/>
  <c r="M352" i="109"/>
  <c r="O79" i="109"/>
  <c r="M79" i="109"/>
  <c r="O355" i="109"/>
  <c r="M355" i="109"/>
  <c r="T66" i="109"/>
  <c r="L66" i="109"/>
  <c r="O318" i="109"/>
  <c r="M318" i="109"/>
  <c r="L272" i="109"/>
  <c r="T272" i="109"/>
  <c r="M277" i="109"/>
  <c r="O277" i="109"/>
  <c r="T33" i="109"/>
  <c r="L33" i="109"/>
  <c r="O266" i="109"/>
  <c r="M266" i="109"/>
  <c r="M28" i="109"/>
  <c r="O28" i="109"/>
  <c r="O379" i="109"/>
  <c r="M379" i="109"/>
  <c r="O143" i="109"/>
  <c r="M143" i="109"/>
  <c r="L311" i="109"/>
  <c r="T311" i="109"/>
  <c r="M241" i="109"/>
  <c r="O241" i="109"/>
  <c r="O334" i="109"/>
  <c r="M334" i="109"/>
  <c r="O300" i="109"/>
  <c r="M300" i="109"/>
  <c r="O359" i="109"/>
  <c r="M359" i="109"/>
  <c r="T130" i="109"/>
  <c r="L130" i="109"/>
  <c r="M198" i="109"/>
  <c r="O198" i="109"/>
  <c r="L212" i="109"/>
  <c r="T212" i="109"/>
  <c r="O154" i="109"/>
  <c r="M154" i="109"/>
  <c r="O199" i="109"/>
  <c r="M199" i="109"/>
  <c r="O16" i="109"/>
  <c r="M16" i="109"/>
  <c r="O255" i="109"/>
  <c r="M255" i="109"/>
  <c r="T290" i="109"/>
  <c r="L290" i="109"/>
  <c r="L111" i="109"/>
  <c r="T111" i="109"/>
  <c r="O385" i="109"/>
  <c r="M385" i="109"/>
  <c r="T295" i="109"/>
  <c r="L295" i="109"/>
  <c r="L236" i="109"/>
  <c r="T236" i="109"/>
  <c r="M139" i="109"/>
  <c r="O139" i="109"/>
  <c r="O267" i="109"/>
  <c r="M267" i="109"/>
  <c r="M90" i="109"/>
  <c r="O90" i="109"/>
  <c r="L387" i="109"/>
  <c r="T387" i="109"/>
  <c r="M68" i="109"/>
  <c r="O68" i="109"/>
  <c r="O367" i="109"/>
  <c r="M367" i="109"/>
  <c r="T362" i="109"/>
  <c r="L362" i="109"/>
  <c r="T306" i="109"/>
  <c r="L306" i="109"/>
  <c r="L318" i="109"/>
  <c r="T318" i="109"/>
  <c r="L191" i="109"/>
  <c r="T191" i="109"/>
  <c r="M51" i="109"/>
  <c r="O51" i="109"/>
  <c r="O36" i="109"/>
  <c r="M36" i="109"/>
  <c r="O192" i="109"/>
  <c r="M192" i="109"/>
  <c r="K103" i="109"/>
  <c r="M222" i="109"/>
  <c r="O222" i="109"/>
  <c r="T238" i="109"/>
  <c r="L238" i="109"/>
  <c r="L178" i="109"/>
  <c r="T178" i="109"/>
  <c r="O254" i="109"/>
  <c r="M254" i="109"/>
  <c r="T312" i="109"/>
  <c r="L312" i="109"/>
  <c r="O133" i="109"/>
  <c r="M133" i="109"/>
  <c r="T50" i="109"/>
  <c r="L50" i="109"/>
  <c r="O275" i="109"/>
  <c r="M275" i="109"/>
  <c r="O174" i="109"/>
  <c r="M174" i="109"/>
  <c r="O122" i="109"/>
  <c r="M122" i="109"/>
  <c r="O94" i="109"/>
  <c r="M94" i="109"/>
  <c r="L64" i="109"/>
  <c r="T64" i="109"/>
  <c r="L360" i="109"/>
  <c r="T360" i="109"/>
  <c r="L280" i="109"/>
  <c r="T280" i="109"/>
  <c r="K12" i="109"/>
  <c r="K343" i="109"/>
  <c r="L368" i="109"/>
  <c r="T368" i="109"/>
  <c r="F115" i="38"/>
  <c r="J115" i="38" s="1"/>
  <c r="M234" i="109"/>
  <c r="O234" i="109"/>
  <c r="L82" i="109"/>
  <c r="T82" i="109"/>
  <c r="T228" i="109"/>
  <c r="L228" i="109"/>
  <c r="T118" i="109"/>
  <c r="L118" i="109"/>
  <c r="O296" i="109"/>
  <c r="M296" i="109"/>
  <c r="L346" i="109"/>
  <c r="T346" i="109"/>
  <c r="K105" i="109"/>
  <c r="O330" i="109"/>
  <c r="M330" i="109"/>
  <c r="L324" i="109"/>
  <c r="T324" i="109"/>
  <c r="T32" i="109"/>
  <c r="L32" i="109"/>
  <c r="F384" i="38"/>
  <c r="J384" i="38" s="1"/>
  <c r="O10" i="109"/>
  <c r="M10" i="109"/>
  <c r="T144" i="109"/>
  <c r="L144" i="109"/>
  <c r="L252" i="109"/>
  <c r="T252" i="109"/>
  <c r="J57" i="38"/>
  <c r="L172" i="109"/>
  <c r="T172" i="109"/>
  <c r="T169" i="109"/>
  <c r="L169" i="109"/>
  <c r="M362" i="109"/>
  <c r="O362" i="109"/>
  <c r="K337" i="38"/>
  <c r="M19" i="109"/>
  <c r="O19" i="109"/>
  <c r="T285" i="109"/>
  <c r="L285" i="109"/>
  <c r="O75" i="109"/>
  <c r="M75" i="109"/>
  <c r="M210" i="109"/>
  <c r="O210" i="109"/>
  <c r="L152" i="109"/>
  <c r="T152" i="109"/>
  <c r="T355" i="109"/>
  <c r="L355" i="109"/>
  <c r="O356" i="109"/>
  <c r="M356" i="109"/>
  <c r="O256" i="109"/>
  <c r="M256" i="109"/>
  <c r="L385" i="109"/>
  <c r="T385" i="109"/>
  <c r="K293" i="38"/>
  <c r="O205" i="109"/>
  <c r="M205" i="109"/>
  <c r="M135" i="109"/>
  <c r="O135" i="109"/>
  <c r="T305" i="109"/>
  <c r="L305" i="109"/>
  <c r="J127" i="38"/>
  <c r="M85" i="109"/>
  <c r="O85" i="109"/>
  <c r="M303" i="109"/>
  <c r="O303" i="109"/>
  <c r="T279" i="109"/>
  <c r="L279" i="109"/>
  <c r="O236" i="109"/>
  <c r="M236" i="109"/>
  <c r="L60" i="109"/>
  <c r="T60" i="109"/>
  <c r="L67" i="109"/>
  <c r="T67" i="109"/>
  <c r="M201" i="109"/>
  <c r="O201" i="109"/>
  <c r="M67" i="109"/>
  <c r="O67" i="109"/>
  <c r="L347" i="109"/>
  <c r="T347" i="109"/>
  <c r="L277" i="109"/>
  <c r="T277" i="109"/>
  <c r="M175" i="109"/>
  <c r="O175" i="109"/>
  <c r="P120" i="109"/>
  <c r="N120" i="109"/>
  <c r="T284" i="109"/>
  <c r="L284" i="109"/>
  <c r="T156" i="109"/>
  <c r="L156" i="109"/>
  <c r="M180" i="109"/>
  <c r="O180" i="109"/>
  <c r="O120" i="109"/>
  <c r="M120" i="109"/>
  <c r="M21" i="38"/>
  <c r="K240" i="38"/>
  <c r="M32" i="109"/>
  <c r="O32" i="109"/>
  <c r="O250" i="109"/>
  <c r="M250" i="109"/>
  <c r="L381" i="109"/>
  <c r="T381" i="109"/>
  <c r="L72" i="109"/>
  <c r="T72" i="109"/>
  <c r="T123" i="109"/>
  <c r="L123" i="109"/>
  <c r="L389" i="109"/>
  <c r="T389" i="109"/>
  <c r="F125" i="38"/>
  <c r="J125" i="38" s="1"/>
  <c r="L253" i="109"/>
  <c r="T253" i="109"/>
  <c r="L40" i="109"/>
  <c r="T40" i="109"/>
  <c r="L132" i="109"/>
  <c r="T132" i="109"/>
  <c r="M17" i="109"/>
  <c r="O17" i="109"/>
  <c r="T243" i="109"/>
  <c r="L243" i="109"/>
  <c r="M13" i="109"/>
  <c r="O13" i="109"/>
  <c r="T310" i="109"/>
  <c r="L310" i="109"/>
  <c r="L357" i="109"/>
  <c r="T357" i="109"/>
  <c r="O232" i="109"/>
  <c r="M232" i="109"/>
  <c r="K370" i="109"/>
  <c r="M83" i="109"/>
  <c r="O83" i="109"/>
  <c r="T352" i="109"/>
  <c r="L352" i="109"/>
  <c r="L257" i="109"/>
  <c r="T257" i="109"/>
  <c r="M101" i="109"/>
  <c r="O101" i="109"/>
  <c r="T39" i="109"/>
  <c r="L39" i="109"/>
  <c r="O187" i="109"/>
  <c r="M187" i="109"/>
  <c r="F369" i="38"/>
  <c r="J369" i="38" s="1"/>
  <c r="K181" i="38"/>
  <c r="T155" i="109"/>
  <c r="L155" i="109"/>
  <c r="M214" i="109"/>
  <c r="O214" i="109"/>
  <c r="F31" i="38"/>
  <c r="J31" i="38" s="1"/>
  <c r="F317" i="38"/>
  <c r="J317" i="38" s="1"/>
  <c r="O235" i="109"/>
  <c r="M235" i="109"/>
  <c r="K186" i="109"/>
  <c r="O20" i="109"/>
  <c r="M20" i="109"/>
  <c r="L297" i="109"/>
  <c r="T297" i="109"/>
  <c r="L126" i="109"/>
  <c r="T126" i="109"/>
  <c r="K374" i="38"/>
  <c r="K370" i="38"/>
  <c r="M218" i="109"/>
  <c r="O218" i="109"/>
  <c r="L308" i="109"/>
  <c r="T308" i="109"/>
  <c r="K97" i="38"/>
  <c r="K46" i="109"/>
  <c r="L65" i="109"/>
  <c r="T65" i="109"/>
  <c r="L55" i="109"/>
  <c r="T55" i="109"/>
  <c r="K253" i="109"/>
  <c r="T180" i="109"/>
  <c r="L180" i="109"/>
  <c r="M365" i="109"/>
  <c r="O365" i="109"/>
  <c r="F344" i="38"/>
  <c r="J344" i="38" s="1"/>
  <c r="M274" i="109"/>
  <c r="O274" i="109"/>
  <c r="J224" i="38"/>
  <c r="O361" i="109"/>
  <c r="M361" i="109"/>
  <c r="T339" i="109"/>
  <c r="L339" i="109"/>
  <c r="T288" i="109"/>
  <c r="L288" i="109"/>
  <c r="T317" i="109"/>
  <c r="L317" i="109"/>
  <c r="T348" i="109"/>
  <c r="L348" i="109"/>
  <c r="J319" i="38"/>
  <c r="K110" i="109"/>
  <c r="M307" i="109"/>
  <c r="O307" i="109"/>
  <c r="F126" i="38"/>
  <c r="J126" i="38" s="1"/>
  <c r="T99" i="109"/>
  <c r="L99" i="109"/>
  <c r="F322" i="38"/>
  <c r="J322" i="38" s="1"/>
  <c r="T142" i="109"/>
  <c r="L142" i="109"/>
  <c r="M390" i="109"/>
  <c r="O390" i="109"/>
  <c r="T10" i="109"/>
  <c r="L10" i="109"/>
  <c r="O125" i="109"/>
  <c r="M125" i="109"/>
  <c r="F185" i="38"/>
  <c r="J185" i="38" s="1"/>
  <c r="M220" i="109"/>
  <c r="O220" i="109"/>
  <c r="K326" i="109"/>
  <c r="T197" i="109"/>
  <c r="L197" i="109"/>
  <c r="T31" i="109"/>
  <c r="L31" i="109"/>
  <c r="T141" i="109"/>
  <c r="L141" i="109"/>
  <c r="K298" i="109"/>
  <c r="L391" i="109"/>
  <c r="T391" i="109"/>
  <c r="M65" i="38"/>
  <c r="M299" i="38"/>
  <c r="T287" i="109"/>
  <c r="L287" i="109"/>
  <c r="L353" i="109"/>
  <c r="T353" i="109"/>
  <c r="T369" i="109"/>
  <c r="L369" i="109"/>
  <c r="T192" i="109"/>
  <c r="L192" i="109"/>
  <c r="F64" i="38"/>
  <c r="J64" i="38" s="1"/>
  <c r="K57" i="109"/>
  <c r="M169" i="109"/>
  <c r="O169" i="109"/>
  <c r="F211" i="38"/>
  <c r="J211" i="38" s="1"/>
  <c r="J119" i="38"/>
  <c r="L158" i="109"/>
  <c r="T158" i="109"/>
  <c r="T120" i="109"/>
  <c r="K166" i="109"/>
  <c r="T71" i="109"/>
  <c r="L71" i="109"/>
  <c r="F109" i="38"/>
  <c r="J109" i="38" s="1"/>
  <c r="O373" i="109"/>
  <c r="M373" i="109"/>
  <c r="M396" i="38"/>
  <c r="O158" i="109"/>
  <c r="M158" i="109"/>
  <c r="K183" i="38"/>
  <c r="K95" i="38"/>
  <c r="K283" i="109"/>
  <c r="T269" i="109"/>
  <c r="L269" i="109"/>
  <c r="T271" i="109"/>
  <c r="L271" i="109"/>
  <c r="F237" i="38"/>
  <c r="J237" i="38" s="1"/>
  <c r="K52" i="38"/>
  <c r="K251" i="109"/>
  <c r="M367" i="38"/>
  <c r="F219" i="38"/>
  <c r="J219" i="38" s="1"/>
  <c r="T266" i="109"/>
  <c r="L266" i="109"/>
  <c r="M242" i="38"/>
  <c r="M62" i="38"/>
  <c r="M364" i="38"/>
  <c r="F381" i="38"/>
  <c r="J381" i="38" s="1"/>
  <c r="M44" i="38"/>
  <c r="F195" i="38"/>
  <c r="J195" i="38" s="1"/>
  <c r="K25" i="38"/>
  <c r="L187" i="109"/>
  <c r="M52" i="38"/>
  <c r="K315" i="38"/>
  <c r="F256" i="38"/>
  <c r="J256" i="38" s="1"/>
  <c r="J371" i="38"/>
  <c r="K190" i="38"/>
  <c r="F136" i="38"/>
  <c r="J136" i="38" s="1"/>
  <c r="L245" i="109"/>
  <c r="T245" i="109"/>
  <c r="T96" i="109"/>
  <c r="L96" i="109"/>
  <c r="K393" i="38"/>
  <c r="F215" i="38"/>
  <c r="J215" i="38" s="1"/>
  <c r="F130" i="38"/>
  <c r="J130" i="38" s="1"/>
  <c r="K13" i="38"/>
  <c r="J209" i="38"/>
  <c r="M123" i="38"/>
  <c r="M36" i="38"/>
  <c r="M103" i="38"/>
  <c r="T168" i="109"/>
  <c r="L168" i="109"/>
  <c r="F46" i="38"/>
  <c r="J46" i="38" s="1"/>
  <c r="M54" i="38"/>
  <c r="F35" i="38"/>
  <c r="J35" i="38" s="1"/>
  <c r="F240" i="38"/>
  <c r="J240" i="38" s="1"/>
  <c r="M260" i="38"/>
  <c r="K342" i="38"/>
  <c r="K170" i="109"/>
  <c r="I400" i="109"/>
  <c r="K120" i="38"/>
  <c r="M64" i="38"/>
  <c r="M305" i="38"/>
  <c r="T229" i="109"/>
  <c r="L229" i="109"/>
  <c r="M223" i="38"/>
  <c r="K182" i="38"/>
  <c r="F207" i="38"/>
  <c r="J207" i="38" s="1"/>
  <c r="M247" i="38"/>
  <c r="K270" i="38"/>
  <c r="K197" i="109"/>
  <c r="F260" i="38"/>
  <c r="J260" i="38" s="1"/>
  <c r="M315" i="38"/>
  <c r="M40" i="38"/>
  <c r="M341" i="38"/>
  <c r="F156" i="38"/>
  <c r="J156" i="38" s="1"/>
  <c r="M294" i="38"/>
  <c r="K143" i="38"/>
  <c r="F124" i="38"/>
  <c r="J124" i="38" s="1"/>
  <c r="K71" i="38"/>
  <c r="J172" i="38"/>
  <c r="F163" i="38"/>
  <c r="J163" i="38" s="1"/>
  <c r="F188" i="38"/>
  <c r="J188" i="38" s="1"/>
  <c r="T244" i="109"/>
  <c r="L244" i="109"/>
  <c r="M317" i="38"/>
  <c r="F196" i="38"/>
  <c r="J196" i="38" s="1"/>
  <c r="M261" i="38"/>
  <c r="O233" i="109"/>
  <c r="M233" i="109"/>
  <c r="F137" i="38"/>
  <c r="J137" i="38" s="1"/>
  <c r="T157" i="109"/>
  <c r="L157" i="109"/>
  <c r="K350" i="109"/>
  <c r="L326" i="109"/>
  <c r="T326" i="109"/>
  <c r="M112" i="38"/>
  <c r="F198" i="38"/>
  <c r="J198" i="38" s="1"/>
  <c r="T62" i="109"/>
  <c r="L62" i="109"/>
  <c r="F201" i="38"/>
  <c r="J201" i="38" s="1"/>
  <c r="M227" i="38"/>
  <c r="F16" i="38"/>
  <c r="J16" i="38" s="1"/>
  <c r="F92" i="38"/>
  <c r="J92" i="38" s="1"/>
  <c r="F50" i="38"/>
  <c r="J50" i="38" s="1"/>
  <c r="M273" i="38"/>
  <c r="K204" i="38"/>
  <c r="F341" i="38"/>
  <c r="J341" i="38" s="1"/>
  <c r="M393" i="38"/>
  <c r="M373" i="38"/>
  <c r="F279" i="38"/>
  <c r="J279" i="38" s="1"/>
  <c r="K98" i="38"/>
  <c r="J276" i="38"/>
  <c r="K289" i="38"/>
  <c r="K279" i="38"/>
  <c r="K333" i="38"/>
  <c r="K19" i="38"/>
  <c r="K149" i="109"/>
  <c r="K170" i="38"/>
  <c r="M115" i="38"/>
  <c r="J161" i="38"/>
  <c r="M296" i="38"/>
  <c r="K121" i="109"/>
  <c r="M209" i="38"/>
  <c r="F218" i="38"/>
  <c r="J218" i="38" s="1"/>
  <c r="F338" i="38"/>
  <c r="J338" i="38" s="1"/>
  <c r="F32" i="38"/>
  <c r="J32" i="38" s="1"/>
  <c r="M321" i="38"/>
  <c r="M210" i="38"/>
  <c r="T314" i="109"/>
  <c r="L314" i="109"/>
  <c r="M258" i="38"/>
  <c r="F383" i="38"/>
  <c r="J383" i="38" s="1"/>
  <c r="M377" i="38"/>
  <c r="M163" i="38"/>
  <c r="F69" i="38"/>
  <c r="J69" i="38" s="1"/>
  <c r="M118" i="38"/>
  <c r="F232" i="38"/>
  <c r="J232" i="38" s="1"/>
  <c r="M248" i="38"/>
  <c r="F249" i="38"/>
  <c r="J249" i="38" s="1"/>
  <c r="M71" i="38"/>
  <c r="K287" i="38"/>
  <c r="K122" i="38"/>
  <c r="K253" i="38"/>
  <c r="M331" i="38"/>
  <c r="F385" i="38"/>
  <c r="J385" i="38" s="1"/>
  <c r="K165" i="38"/>
  <c r="F213" i="38"/>
  <c r="J213" i="38" s="1"/>
  <c r="K290" i="38"/>
  <c r="K232" i="38"/>
  <c r="K78" i="109"/>
  <c r="K326" i="38"/>
  <c r="F330" i="38"/>
  <c r="J330" i="38" s="1"/>
  <c r="K225" i="38"/>
  <c r="M283" i="38"/>
  <c r="K131" i="38"/>
  <c r="K346" i="109"/>
  <c r="F367" i="38"/>
  <c r="J367" i="38" s="1"/>
  <c r="M14" i="38"/>
  <c r="F12" i="38"/>
  <c r="J12" i="38" s="1"/>
  <c r="K84" i="38"/>
  <c r="F71" i="38"/>
  <c r="J71" i="38" s="1"/>
  <c r="M385" i="38"/>
  <c r="K249" i="38"/>
  <c r="M68" i="38"/>
  <c r="M308" i="38"/>
  <c r="F74" i="38"/>
  <c r="J74" i="38" s="1"/>
  <c r="K188" i="38"/>
  <c r="F145" i="38"/>
  <c r="J145" i="38" s="1"/>
  <c r="K157" i="109"/>
  <c r="K344" i="38"/>
  <c r="F302" i="38"/>
  <c r="J302" i="38" s="1"/>
  <c r="M302" i="38"/>
  <c r="M340" i="38"/>
  <c r="K171" i="38"/>
  <c r="F370" i="38"/>
  <c r="J370" i="38" s="1"/>
  <c r="M309" i="109"/>
  <c r="O309" i="109"/>
  <c r="T194" i="109"/>
  <c r="L194" i="109"/>
  <c r="T137" i="109"/>
  <c r="L137" i="109"/>
  <c r="O225" i="109"/>
  <c r="M225" i="109"/>
  <c r="O262" i="109"/>
  <c r="M262" i="109"/>
  <c r="M202" i="109"/>
  <c r="O202" i="109"/>
  <c r="O384" i="109"/>
  <c r="M384" i="109"/>
  <c r="O260" i="109"/>
  <c r="M260" i="109"/>
  <c r="L358" i="109"/>
  <c r="T358" i="109"/>
  <c r="L211" i="109"/>
  <c r="T211" i="109"/>
  <c r="L98" i="109"/>
  <c r="T98" i="109"/>
  <c r="T235" i="109"/>
  <c r="L235" i="109"/>
  <c r="T74" i="109"/>
  <c r="L74" i="109"/>
  <c r="O81" i="109"/>
  <c r="M81" i="109"/>
  <c r="O363" i="109"/>
  <c r="M363" i="109"/>
  <c r="O398" i="109"/>
  <c r="M398" i="109"/>
  <c r="L375" i="109"/>
  <c r="T375" i="109"/>
  <c r="O325" i="109"/>
  <c r="M325" i="109"/>
  <c r="M328" i="109"/>
  <c r="O328" i="109"/>
  <c r="M63" i="109"/>
  <c r="O63" i="109"/>
  <c r="L262" i="109"/>
  <c r="T262" i="109"/>
  <c r="L147" i="109"/>
  <c r="T147" i="109"/>
  <c r="M247" i="109"/>
  <c r="O247" i="109"/>
  <c r="L149" i="109"/>
  <c r="T149" i="109"/>
  <c r="O115" i="109"/>
  <c r="M115" i="109"/>
  <c r="T170" i="109"/>
  <c r="L170" i="109"/>
  <c r="L90" i="109"/>
  <c r="T90" i="109"/>
  <c r="T109" i="109"/>
  <c r="L109" i="109"/>
  <c r="L124" i="109"/>
  <c r="T124" i="109"/>
  <c r="T219" i="109"/>
  <c r="L219" i="109"/>
  <c r="M156" i="109"/>
  <c r="O156" i="109"/>
  <c r="L330" i="109"/>
  <c r="T330" i="109"/>
  <c r="T174" i="109"/>
  <c r="L174" i="109"/>
  <c r="M315" i="109"/>
  <c r="O315" i="109"/>
  <c r="T240" i="109"/>
  <c r="L240" i="109"/>
  <c r="T275" i="109"/>
  <c r="L275" i="109"/>
  <c r="T325" i="109"/>
  <c r="L325" i="109"/>
  <c r="M48" i="109"/>
  <c r="O48" i="109"/>
  <c r="M287" i="109"/>
  <c r="O287" i="109"/>
  <c r="M295" i="109"/>
  <c r="O295" i="109"/>
  <c r="M27" i="109"/>
  <c r="O27" i="109"/>
  <c r="M130" i="109"/>
  <c r="O130" i="109"/>
  <c r="M151" i="38"/>
  <c r="O395" i="109"/>
  <c r="M395" i="109"/>
  <c r="T214" i="109"/>
  <c r="L214" i="109"/>
  <c r="M353" i="109"/>
  <c r="O353" i="109"/>
  <c r="K364" i="109"/>
  <c r="L367" i="109"/>
  <c r="T367" i="109"/>
  <c r="M111" i="109"/>
  <c r="O111" i="109"/>
  <c r="L181" i="109"/>
  <c r="T181" i="109"/>
  <c r="M11" i="109"/>
  <c r="O11" i="109"/>
  <c r="M39" i="109"/>
  <c r="O39" i="109"/>
  <c r="L213" i="109"/>
  <c r="T213" i="109"/>
  <c r="L175" i="109"/>
  <c r="T175" i="109"/>
  <c r="O59" i="109"/>
  <c r="M59" i="109"/>
  <c r="L268" i="109"/>
  <c r="T268" i="109"/>
  <c r="T93" i="109"/>
  <c r="L93" i="109"/>
  <c r="T291" i="109"/>
  <c r="L291" i="109"/>
  <c r="O77" i="109"/>
  <c r="M77" i="109"/>
  <c r="O99" i="109"/>
  <c r="M99" i="109"/>
  <c r="O299" i="109"/>
  <c r="M299" i="109"/>
  <c r="T264" i="109"/>
  <c r="L264" i="109"/>
  <c r="T397" i="109"/>
  <c r="L397" i="109"/>
  <c r="O336" i="109"/>
  <c r="M336" i="109"/>
  <c r="M118" i="109"/>
  <c r="O118" i="109"/>
  <c r="O184" i="109"/>
  <c r="M184" i="109"/>
  <c r="M200" i="109"/>
  <c r="O200" i="109"/>
  <c r="M360" i="109"/>
  <c r="O360" i="109"/>
  <c r="T44" i="109"/>
  <c r="L44" i="109"/>
  <c r="L393" i="109"/>
  <c r="T393" i="109"/>
  <c r="M270" i="109"/>
  <c r="O270" i="109"/>
  <c r="K273" i="109"/>
  <c r="L173" i="109"/>
  <c r="T173" i="109"/>
  <c r="O114" i="109"/>
  <c r="M114" i="109"/>
  <c r="K306" i="109"/>
  <c r="L14" i="109"/>
  <c r="T14" i="109"/>
  <c r="M246" i="109"/>
  <c r="O246" i="109"/>
  <c r="L292" i="109"/>
  <c r="T292" i="109"/>
  <c r="M116" i="109"/>
  <c r="O116" i="109"/>
  <c r="T335" i="109"/>
  <c r="L335" i="109"/>
  <c r="L25" i="109"/>
  <c r="T25" i="109"/>
  <c r="T239" i="109"/>
  <c r="L239" i="109"/>
  <c r="K274" i="38"/>
  <c r="K347" i="109"/>
  <c r="T151" i="109"/>
  <c r="L151" i="109"/>
  <c r="K292" i="109"/>
  <c r="L384" i="109"/>
  <c r="T384" i="109"/>
  <c r="O76" i="109"/>
  <c r="M76" i="109"/>
  <c r="T327" i="109"/>
  <c r="L327" i="109"/>
  <c r="K78" i="38"/>
  <c r="T338" i="109"/>
  <c r="L338" i="109"/>
  <c r="O212" i="109"/>
  <c r="M212" i="109"/>
  <c r="O124" i="109"/>
  <c r="M124" i="109"/>
  <c r="N304" i="109"/>
  <c r="P304" i="109"/>
  <c r="T249" i="109"/>
  <c r="L249" i="109"/>
  <c r="M388" i="109"/>
  <c r="O388" i="109"/>
  <c r="M163" i="109"/>
  <c r="O163" i="109"/>
  <c r="L34" i="109"/>
  <c r="T34" i="109"/>
  <c r="L350" i="109"/>
  <c r="T350" i="109"/>
  <c r="O142" i="109"/>
  <c r="M142" i="109"/>
  <c r="O366" i="109"/>
  <c r="M366" i="109"/>
  <c r="L319" i="109"/>
  <c r="T319" i="109"/>
  <c r="L309" i="109"/>
  <c r="T309" i="109"/>
  <c r="T36" i="109"/>
  <c r="L36" i="109"/>
  <c r="T349" i="109"/>
  <c r="L349" i="109"/>
  <c r="L177" i="109"/>
  <c r="T177" i="109"/>
  <c r="O397" i="109"/>
  <c r="M397" i="109"/>
  <c r="L331" i="109"/>
  <c r="T331" i="109"/>
  <c r="L189" i="109"/>
  <c r="T189" i="109"/>
  <c r="M242" i="109"/>
  <c r="O242" i="109"/>
  <c r="T122" i="109"/>
  <c r="L122" i="109"/>
  <c r="O189" i="109"/>
  <c r="M189" i="109"/>
  <c r="T110" i="109"/>
  <c r="L110" i="109"/>
  <c r="T45" i="109"/>
  <c r="L45" i="109"/>
  <c r="O276" i="109"/>
  <c r="M276" i="109"/>
  <c r="L250" i="109"/>
  <c r="T250" i="109"/>
  <c r="L286" i="109"/>
  <c r="T286" i="109"/>
  <c r="M87" i="109"/>
  <c r="O87" i="109"/>
  <c r="J170" i="38"/>
  <c r="L11" i="109"/>
  <c r="T11" i="109"/>
  <c r="T203" i="109"/>
  <c r="L203" i="109"/>
  <c r="T233" i="109"/>
  <c r="L233" i="109"/>
  <c r="M394" i="109"/>
  <c r="O394" i="109"/>
  <c r="T377" i="109"/>
  <c r="L377" i="109"/>
  <c r="T261" i="109"/>
  <c r="L261" i="109"/>
  <c r="O190" i="109"/>
  <c r="M190" i="109"/>
  <c r="M392" i="109"/>
  <c r="O392" i="109"/>
  <c r="T220" i="109"/>
  <c r="L220" i="109"/>
  <c r="M22" i="109"/>
  <c r="O22" i="109"/>
  <c r="M240" i="38"/>
  <c r="T37" i="109"/>
  <c r="L37" i="109"/>
  <c r="M153" i="109"/>
  <c r="O153" i="109"/>
  <c r="T304" i="109"/>
  <c r="J179" i="38"/>
  <c r="T28" i="109"/>
  <c r="L28" i="109"/>
  <c r="F253" i="38"/>
  <c r="J253" i="38" s="1"/>
  <c r="T204" i="109"/>
  <c r="L204" i="109"/>
  <c r="L382" i="109"/>
  <c r="T382" i="109"/>
  <c r="T117" i="109"/>
  <c r="L117" i="109"/>
  <c r="O52" i="109"/>
  <c r="M52" i="109"/>
  <c r="O161" i="109"/>
  <c r="M161" i="109"/>
  <c r="K211" i="109"/>
  <c r="M29" i="109"/>
  <c r="O29" i="109"/>
  <c r="T195" i="109"/>
  <c r="L195" i="109"/>
  <c r="L334" i="109"/>
  <c r="T334" i="109"/>
  <c r="O245" i="109"/>
  <c r="M245" i="109"/>
  <c r="F390" i="38"/>
  <c r="J390" i="38" s="1"/>
  <c r="L390" i="109"/>
  <c r="T390" i="109"/>
  <c r="L59" i="109"/>
  <c r="T59" i="109"/>
  <c r="F282" i="38"/>
  <c r="J282" i="38" s="1"/>
  <c r="L112" i="109"/>
  <c r="T112" i="109"/>
  <c r="O37" i="109"/>
  <c r="M37" i="109"/>
  <c r="L20" i="109"/>
  <c r="T20" i="109"/>
  <c r="O301" i="109"/>
  <c r="M301" i="109"/>
  <c r="J134" i="38"/>
  <c r="K234" i="38"/>
  <c r="L202" i="109"/>
  <c r="T202" i="109"/>
  <c r="K338" i="109"/>
  <c r="M391" i="38"/>
  <c r="K41" i="38"/>
  <c r="O104" i="109"/>
  <c r="M104" i="109"/>
  <c r="K115" i="38"/>
  <c r="L221" i="109"/>
  <c r="T221" i="109"/>
  <c r="K90" i="38"/>
  <c r="M89" i="38"/>
  <c r="L273" i="109"/>
  <c r="T273" i="109"/>
  <c r="T234" i="109"/>
  <c r="L234" i="109"/>
  <c r="T150" i="109"/>
  <c r="L150" i="109"/>
  <c r="K146" i="109"/>
  <c r="K18" i="109"/>
  <c r="F356" i="38"/>
  <c r="J356" i="38" s="1"/>
  <c r="T267" i="109"/>
  <c r="L267" i="109"/>
  <c r="T19" i="109"/>
  <c r="L19" i="109"/>
  <c r="T224" i="109"/>
  <c r="L224" i="109"/>
  <c r="T296" i="109"/>
  <c r="L296" i="109"/>
  <c r="T26" i="109"/>
  <c r="L26" i="109"/>
  <c r="O112" i="109"/>
  <c r="M112" i="109"/>
  <c r="L113" i="109"/>
  <c r="T113" i="109"/>
  <c r="L256" i="109"/>
  <c r="T256" i="109"/>
  <c r="M274" i="38"/>
  <c r="M41" i="38"/>
  <c r="M284" i="109"/>
  <c r="O284" i="109"/>
  <c r="M66" i="109"/>
  <c r="O66" i="109"/>
  <c r="O138" i="109"/>
  <c r="M138" i="109"/>
  <c r="L199" i="109"/>
  <c r="T199" i="109"/>
  <c r="L22" i="109"/>
  <c r="T22" i="109"/>
  <c r="T379" i="109"/>
  <c r="L379" i="109"/>
  <c r="M164" i="38"/>
  <c r="F157" i="38"/>
  <c r="J157" i="38" s="1"/>
  <c r="K21" i="109"/>
  <c r="L102" i="109"/>
  <c r="T102" i="109"/>
  <c r="M97" i="38"/>
  <c r="T332" i="109"/>
  <c r="L332" i="109"/>
  <c r="T227" i="109"/>
  <c r="L227" i="109"/>
  <c r="T42" i="109"/>
  <c r="L42" i="109"/>
  <c r="F177" i="38"/>
  <c r="J177" i="38" s="1"/>
  <c r="T148" i="109"/>
  <c r="L148" i="109"/>
  <c r="F143" i="38"/>
  <c r="J143" i="38" s="1"/>
  <c r="J315" i="38"/>
  <c r="F147" i="38"/>
  <c r="J147" i="38" s="1"/>
  <c r="O167" i="109"/>
  <c r="M167" i="109"/>
  <c r="L380" i="109"/>
  <c r="F142" i="38"/>
  <c r="J142" i="38" s="1"/>
  <c r="T241" i="109"/>
  <c r="L241" i="109"/>
  <c r="K203" i="38"/>
  <c r="M181" i="109"/>
  <c r="O181" i="109"/>
  <c r="K92" i="109"/>
  <c r="K15" i="38"/>
  <c r="K255" i="38"/>
  <c r="K73" i="38"/>
  <c r="T246" i="109"/>
  <c r="L246" i="109"/>
  <c r="K58" i="38"/>
  <c r="K292" i="38"/>
  <c r="O285" i="109"/>
  <c r="M285" i="109"/>
  <c r="L226" i="109"/>
  <c r="T226" i="109"/>
  <c r="M284" i="38"/>
  <c r="O259" i="109"/>
  <c r="M259" i="109"/>
  <c r="T183" i="109"/>
  <c r="L183" i="109"/>
  <c r="M259" i="38"/>
  <c r="K200" i="38"/>
  <c r="F88" i="38"/>
  <c r="J88" i="38" s="1"/>
  <c r="K150" i="38"/>
  <c r="K382" i="38"/>
  <c r="M267" i="38"/>
  <c r="K39" i="38"/>
  <c r="F216" i="38"/>
  <c r="J216" i="38" s="1"/>
  <c r="M332" i="38"/>
  <c r="M39" i="38"/>
  <c r="F191" i="38"/>
  <c r="J191" i="38" s="1"/>
  <c r="F67" i="38"/>
  <c r="J67" i="38" s="1"/>
  <c r="T186" i="109"/>
  <c r="L186" i="109"/>
  <c r="M241" i="38"/>
  <c r="M221" i="109"/>
  <c r="O221" i="109"/>
  <c r="L131" i="109"/>
  <c r="T131" i="109"/>
  <c r="J167" i="38"/>
  <c r="L278" i="109"/>
  <c r="T278" i="109"/>
  <c r="F377" i="38"/>
  <c r="J377" i="38" s="1"/>
  <c r="K273" i="38"/>
  <c r="J309" i="38"/>
  <c r="M350" i="38"/>
  <c r="F278" i="38"/>
  <c r="J278" i="38" s="1"/>
  <c r="K260" i="38"/>
  <c r="J255" i="38"/>
  <c r="M184" i="38"/>
  <c r="K258" i="38"/>
  <c r="F173" i="38"/>
  <c r="J173" i="38" s="1"/>
  <c r="K134" i="38"/>
  <c r="K14" i="38"/>
  <c r="K36" i="38"/>
  <c r="K372" i="109"/>
  <c r="K139" i="38"/>
  <c r="M196" i="38"/>
  <c r="F274" i="38"/>
  <c r="J274" i="38" s="1"/>
  <c r="K279" i="109"/>
  <c r="M29" i="38"/>
  <c r="K193" i="38"/>
  <c r="F77" i="38"/>
  <c r="J77" i="38" s="1"/>
  <c r="K44" i="109"/>
  <c r="K375" i="38"/>
  <c r="L87" i="109"/>
  <c r="T87" i="109"/>
  <c r="M194" i="38"/>
  <c r="M127" i="38"/>
  <c r="K301" i="38"/>
  <c r="F99" i="38"/>
  <c r="J99" i="38" s="1"/>
  <c r="F343" i="38"/>
  <c r="J343" i="38" s="1"/>
  <c r="M124" i="38"/>
  <c r="K380" i="109"/>
  <c r="M15" i="38"/>
  <c r="K179" i="38"/>
  <c r="K388" i="38"/>
  <c r="M150" i="38"/>
  <c r="M186" i="38"/>
  <c r="K308" i="38"/>
  <c r="F376" i="38"/>
  <c r="J376" i="38" s="1"/>
  <c r="F285" i="38"/>
  <c r="J285" i="38" s="1"/>
  <c r="L84" i="109"/>
  <c r="F102" i="38"/>
  <c r="J102" i="38" s="1"/>
  <c r="F264" i="38"/>
  <c r="J264" i="38" s="1"/>
  <c r="K357" i="38"/>
  <c r="M307" i="38"/>
  <c r="L24" i="109"/>
  <c r="T24" i="109"/>
  <c r="K126" i="38"/>
  <c r="K221" i="38"/>
  <c r="M185" i="38"/>
  <c r="K353" i="38"/>
  <c r="K89" i="109"/>
  <c r="M393" i="109"/>
  <c r="O393" i="109"/>
  <c r="M56" i="38"/>
  <c r="F141" i="38"/>
  <c r="J141" i="38" s="1"/>
  <c r="K93" i="109"/>
  <c r="M226" i="38"/>
  <c r="F47" i="38"/>
  <c r="J47" i="38" s="1"/>
  <c r="K217" i="38"/>
  <c r="M179" i="38"/>
  <c r="M366" i="38"/>
  <c r="L114" i="109"/>
  <c r="T114" i="109"/>
  <c r="F290" i="38"/>
  <c r="J290" i="38" s="1"/>
  <c r="M61" i="38"/>
  <c r="J190" i="38"/>
  <c r="F123" i="38"/>
  <c r="J123" i="38" s="1"/>
  <c r="J108" i="38"/>
  <c r="K83" i="38"/>
  <c r="F49" i="38"/>
  <c r="J49" i="38" s="1"/>
  <c r="M91" i="38"/>
  <c r="F78" i="38"/>
  <c r="J78" i="38" s="1"/>
  <c r="F162" i="38"/>
  <c r="J162" i="38" s="1"/>
  <c r="K94" i="38"/>
  <c r="F121" i="38"/>
  <c r="J121" i="38" s="1"/>
  <c r="M301" i="38"/>
  <c r="F324" i="38"/>
  <c r="J324" i="38" s="1"/>
  <c r="T258" i="109"/>
  <c r="L258" i="109"/>
  <c r="K177" i="38"/>
  <c r="F79" i="38"/>
  <c r="J79" i="38" s="1"/>
  <c r="F84" i="38"/>
  <c r="J84" i="38" s="1"/>
  <c r="J117" i="38"/>
  <c r="M316" i="38"/>
  <c r="M384" i="38"/>
  <c r="K278" i="38"/>
  <c r="M358" i="38"/>
  <c r="M213" i="38"/>
  <c r="F27" i="38"/>
  <c r="J27" i="38" s="1"/>
  <c r="K172" i="38"/>
  <c r="F314" i="38"/>
  <c r="J314" i="38" s="1"/>
  <c r="F275" i="38"/>
  <c r="J275" i="38" s="1"/>
  <c r="M298" i="38"/>
  <c r="M270" i="38"/>
  <c r="M356" i="38"/>
  <c r="F41" i="38"/>
  <c r="J41" i="38" s="1"/>
  <c r="K314" i="38"/>
  <c r="F59" i="38"/>
  <c r="J59" i="38" s="1"/>
  <c r="K42" i="38"/>
  <c r="M79" i="38"/>
  <c r="K167" i="38"/>
  <c r="F150" i="38"/>
  <c r="J150" i="38" s="1"/>
  <c r="L83" i="109"/>
  <c r="K376" i="38"/>
  <c r="F210" i="38"/>
  <c r="J210" i="38" s="1"/>
  <c r="M49" i="38"/>
  <c r="J247" i="38"/>
  <c r="K207" i="38"/>
  <c r="M354" i="38"/>
  <c r="K34" i="109"/>
  <c r="K155" i="38"/>
  <c r="K310" i="38"/>
  <c r="F286" i="38"/>
  <c r="J286" i="38" s="1"/>
  <c r="M379" i="38"/>
  <c r="K72" i="38"/>
  <c r="K345" i="38"/>
  <c r="K88" i="38"/>
  <c r="F272" i="38"/>
  <c r="J272" i="38" s="1"/>
  <c r="F352" i="38"/>
  <c r="J352" i="38" s="1"/>
  <c r="M139" i="38"/>
  <c r="K82" i="38"/>
  <c r="M154" i="38"/>
  <c r="F257" i="38"/>
  <c r="J257" i="38" s="1"/>
  <c r="F297" i="38"/>
  <c r="J297" i="38" s="1"/>
  <c r="K275" i="38"/>
  <c r="F192" i="38"/>
  <c r="J192" i="38" s="1"/>
  <c r="F206" i="38"/>
  <c r="J206" i="38" s="1"/>
  <c r="T329" i="109"/>
  <c r="L329" i="109"/>
  <c r="O324" i="109"/>
  <c r="M324" i="109"/>
  <c r="T115" i="109"/>
  <c r="L115" i="109"/>
  <c r="M310" i="109"/>
  <c r="O310" i="109"/>
  <c r="O354" i="109"/>
  <c r="M354" i="109"/>
  <c r="L138" i="109"/>
  <c r="T138" i="109"/>
  <c r="L81" i="109"/>
  <c r="T81" i="109"/>
  <c r="M30" i="109"/>
  <c r="O30" i="109"/>
  <c r="T341" i="109"/>
  <c r="L341" i="109"/>
  <c r="O84" i="109"/>
  <c r="M84" i="109"/>
  <c r="M383" i="109"/>
  <c r="O383" i="109"/>
  <c r="M23" i="109"/>
  <c r="O23" i="109"/>
  <c r="M97" i="109"/>
  <c r="O97" i="109"/>
  <c r="T276" i="109"/>
  <c r="L276" i="109"/>
  <c r="K381" i="109"/>
  <c r="O176" i="109"/>
  <c r="M176" i="109"/>
  <c r="O49" i="109"/>
  <c r="M49" i="109"/>
  <c r="T344" i="109"/>
  <c r="L344" i="109"/>
  <c r="L289" i="109"/>
  <c r="T289" i="109"/>
  <c r="M15" i="109"/>
  <c r="O15" i="109"/>
  <c r="T328" i="109"/>
  <c r="L328" i="109"/>
  <c r="O281" i="109"/>
  <c r="M281" i="109"/>
  <c r="M345" i="109"/>
  <c r="O345" i="109"/>
  <c r="M335" i="109"/>
  <c r="O335" i="109"/>
  <c r="L232" i="109"/>
  <c r="T232" i="109"/>
  <c r="O9" i="109"/>
  <c r="M9" i="109"/>
  <c r="L100" i="109"/>
  <c r="T100" i="109"/>
  <c r="O331" i="109"/>
  <c r="M331" i="109"/>
  <c r="L396" i="109"/>
  <c r="T396" i="109"/>
  <c r="L193" i="109"/>
  <c r="T193" i="109"/>
  <c r="K231" i="109"/>
  <c r="T216" i="109"/>
  <c r="L216" i="109"/>
  <c r="M252" i="109"/>
  <c r="O252" i="109"/>
  <c r="M244" i="109"/>
  <c r="O244" i="109"/>
  <c r="O377" i="109"/>
  <c r="M377" i="109"/>
  <c r="T316" i="109"/>
  <c r="L316" i="109"/>
  <c r="T359" i="109"/>
  <c r="L359" i="109"/>
  <c r="L320" i="109"/>
  <c r="T320" i="109"/>
  <c r="F39" i="38"/>
  <c r="J39" i="38" s="1"/>
  <c r="T52" i="109"/>
  <c r="L52" i="109"/>
  <c r="T105" i="109"/>
  <c r="L105" i="109"/>
  <c r="T129" i="109"/>
  <c r="L129" i="109"/>
  <c r="T73" i="109"/>
  <c r="L73" i="109"/>
  <c r="O155" i="109"/>
  <c r="M155" i="109"/>
  <c r="O216" i="109"/>
  <c r="M216" i="109"/>
  <c r="L78" i="109"/>
  <c r="T78" i="109"/>
  <c r="L188" i="109"/>
  <c r="T188" i="109"/>
  <c r="O134" i="109"/>
  <c r="M134" i="109"/>
  <c r="T89" i="109"/>
  <c r="L89" i="109"/>
  <c r="L300" i="109"/>
  <c r="T300" i="109"/>
  <c r="T108" i="109"/>
  <c r="L108" i="109"/>
  <c r="L231" i="109"/>
  <c r="T231" i="109"/>
  <c r="T342" i="109"/>
  <c r="L342" i="109"/>
  <c r="O389" i="109"/>
  <c r="M389" i="109"/>
  <c r="L294" i="109"/>
  <c r="T294" i="109"/>
  <c r="O327" i="109"/>
  <c r="M327" i="109"/>
  <c r="M374" i="109"/>
  <c r="O374" i="109"/>
  <c r="G398" i="38"/>
  <c r="G404" i="38" s="1"/>
  <c r="M9" i="38"/>
  <c r="M132" i="109"/>
  <c r="O132" i="109"/>
  <c r="K137" i="109"/>
  <c r="L97" i="109"/>
  <c r="T97" i="109"/>
  <c r="L86" i="109"/>
  <c r="T86" i="109"/>
  <c r="L255" i="109"/>
  <c r="T255" i="109"/>
  <c r="L107" i="109"/>
  <c r="T107" i="109"/>
  <c r="T35" i="109"/>
  <c r="L35" i="109"/>
  <c r="O129" i="109"/>
  <c r="M129" i="109"/>
  <c r="M239" i="109"/>
  <c r="O239" i="109"/>
  <c r="M375" i="109"/>
  <c r="O375" i="109"/>
  <c r="O264" i="109"/>
  <c r="M264" i="109"/>
  <c r="T372" i="109"/>
  <c r="L372" i="109"/>
  <c r="K113" i="38"/>
  <c r="O196" i="109"/>
  <c r="M196" i="109"/>
  <c r="L209" i="109"/>
  <c r="T209" i="109"/>
  <c r="L18" i="109"/>
  <c r="T18" i="109"/>
  <c r="O329" i="109"/>
  <c r="M329" i="109"/>
  <c r="M286" i="109"/>
  <c r="O286" i="109"/>
  <c r="J44" i="38"/>
  <c r="T88" i="109"/>
  <c r="L88" i="109"/>
  <c r="O91" i="109"/>
  <c r="M91" i="109"/>
  <c r="M42" i="109"/>
  <c r="O42" i="109"/>
  <c r="K378" i="109"/>
  <c r="O188" i="109"/>
  <c r="M188" i="109"/>
  <c r="M14" i="109"/>
  <c r="O14" i="109"/>
  <c r="M321" i="109"/>
  <c r="O321" i="109"/>
  <c r="T207" i="109"/>
  <c r="L207" i="109"/>
  <c r="T135" i="109"/>
  <c r="L135" i="109"/>
  <c r="L94" i="109"/>
  <c r="T94" i="109"/>
  <c r="L171" i="109"/>
  <c r="T171" i="109"/>
  <c r="O396" i="109"/>
  <c r="M396" i="109"/>
  <c r="O179" i="109"/>
  <c r="M179" i="109"/>
  <c r="O102" i="109"/>
  <c r="M102" i="109"/>
  <c r="L242" i="109"/>
  <c r="T242" i="109"/>
  <c r="K265" i="109"/>
  <c r="M217" i="109"/>
  <c r="O217" i="109"/>
  <c r="T386" i="109"/>
  <c r="L386" i="109"/>
  <c r="O323" i="109"/>
  <c r="M323" i="109"/>
  <c r="T351" i="109"/>
  <c r="L351" i="109"/>
  <c r="T48" i="109"/>
  <c r="L48" i="109"/>
  <c r="M208" i="109"/>
  <c r="O208" i="109"/>
  <c r="M311" i="109"/>
  <c r="O311" i="109"/>
  <c r="M95" i="109"/>
  <c r="O95" i="109"/>
  <c r="O382" i="109"/>
  <c r="M382" i="109"/>
  <c r="M41" i="109"/>
  <c r="O41" i="109"/>
  <c r="T85" i="109"/>
  <c r="L85" i="109"/>
  <c r="K173" i="109"/>
  <c r="T38" i="109"/>
  <c r="L38" i="109"/>
  <c r="O69" i="109"/>
  <c r="M69" i="109"/>
  <c r="O368" i="109"/>
  <c r="M368" i="109"/>
  <c r="T376" i="109"/>
  <c r="L376" i="109"/>
  <c r="M317" i="109"/>
  <c r="O317" i="109"/>
  <c r="T184" i="109"/>
  <c r="L184" i="109"/>
  <c r="M61" i="109"/>
  <c r="O61" i="109"/>
  <c r="K131" i="109"/>
  <c r="J337" i="38"/>
  <c r="T345" i="109"/>
  <c r="L345" i="109"/>
  <c r="O25" i="109"/>
  <c r="M25" i="109"/>
  <c r="L92" i="109"/>
  <c r="T92" i="109"/>
  <c r="J225" i="38"/>
  <c r="O278" i="109"/>
  <c r="M278" i="109"/>
  <c r="M108" i="38"/>
  <c r="T251" i="109"/>
  <c r="L251" i="109"/>
  <c r="M195" i="109"/>
  <c r="O195" i="109"/>
  <c r="L354" i="109"/>
  <c r="T354" i="109"/>
  <c r="O386" i="109"/>
  <c r="M386" i="109"/>
  <c r="O88" i="109"/>
  <c r="M88" i="109"/>
  <c r="M213" i="109"/>
  <c r="O213" i="109"/>
  <c r="L223" i="109"/>
  <c r="T223" i="109"/>
  <c r="O98" i="109"/>
  <c r="M98" i="109"/>
  <c r="O272" i="109"/>
  <c r="M272" i="109"/>
  <c r="M16" i="38"/>
  <c r="J91" i="38"/>
  <c r="O238" i="109"/>
  <c r="M238" i="109"/>
  <c r="L160" i="109"/>
  <c r="T160" i="109"/>
  <c r="F72" i="38"/>
  <c r="J72" i="38" s="1"/>
  <c r="L23" i="109"/>
  <c r="T23" i="109"/>
  <c r="L254" i="109"/>
  <c r="T254" i="109"/>
  <c r="M85" i="38"/>
  <c r="K144" i="109"/>
  <c r="M38" i="109"/>
  <c r="O38" i="109"/>
  <c r="L30" i="109"/>
  <c r="T30" i="109"/>
  <c r="T12" i="109"/>
  <c r="L12" i="109"/>
  <c r="L106" i="109"/>
  <c r="T106" i="109"/>
  <c r="K71" i="109"/>
  <c r="M147" i="38"/>
  <c r="K57" i="38"/>
  <c r="M268" i="109"/>
  <c r="O268" i="109"/>
  <c r="M257" i="109"/>
  <c r="O257" i="109"/>
  <c r="T323" i="109"/>
  <c r="L323" i="109"/>
  <c r="K304" i="38"/>
  <c r="M160" i="109"/>
  <c r="O160" i="109"/>
  <c r="L206" i="109"/>
  <c r="T206" i="109"/>
  <c r="J263" i="38"/>
  <c r="L53" i="109"/>
  <c r="T53" i="109"/>
  <c r="F243" i="38"/>
  <c r="J243" i="38" s="1"/>
  <c r="F178" i="38"/>
  <c r="J178" i="38" s="1"/>
  <c r="O45" i="109"/>
  <c r="M45" i="109"/>
  <c r="K108" i="109"/>
  <c r="M234" i="38"/>
  <c r="T395" i="109"/>
  <c r="L395" i="109"/>
  <c r="K222" i="38"/>
  <c r="K50" i="109"/>
  <c r="M277" i="38"/>
  <c r="T140" i="109"/>
  <c r="L140" i="109"/>
  <c r="K267" i="38"/>
  <c r="K348" i="109"/>
  <c r="T210" i="109"/>
  <c r="L210" i="109"/>
  <c r="L337" i="109"/>
  <c r="T337" i="109"/>
  <c r="M215" i="109"/>
  <c r="O215" i="109"/>
  <c r="T136" i="109"/>
  <c r="L136" i="109"/>
  <c r="T222" i="109"/>
  <c r="L222" i="109"/>
  <c r="L333" i="109"/>
  <c r="T333" i="109"/>
  <c r="K60" i="109"/>
  <c r="O193" i="109"/>
  <c r="M193" i="109"/>
  <c r="T336" i="109"/>
  <c r="L336" i="109"/>
  <c r="K145" i="38"/>
  <c r="K45" i="38"/>
  <c r="L21" i="109"/>
  <c r="T21" i="109"/>
  <c r="M141" i="38"/>
  <c r="L17" i="109"/>
  <c r="T17" i="109"/>
  <c r="F175" i="38"/>
  <c r="J175" i="38" s="1"/>
  <c r="O53" i="109"/>
  <c r="M53" i="109"/>
  <c r="J113" i="38"/>
  <c r="M138" i="38"/>
  <c r="L363" i="109"/>
  <c r="T363" i="109"/>
  <c r="T200" i="109"/>
  <c r="L200" i="109"/>
  <c r="L176" i="109"/>
  <c r="T176" i="109"/>
  <c r="L322" i="109"/>
  <c r="T322" i="109"/>
  <c r="M119" i="109"/>
  <c r="O119" i="109"/>
  <c r="O178" i="109"/>
  <c r="M178" i="109"/>
  <c r="L217" i="109"/>
  <c r="T217" i="109"/>
  <c r="F61" i="38"/>
  <c r="J61" i="38" s="1"/>
  <c r="M304" i="109"/>
  <c r="O304" i="109"/>
  <c r="M183" i="109"/>
  <c r="O183" i="109"/>
  <c r="J305" i="38"/>
  <c r="L70" i="109"/>
  <c r="T70" i="109"/>
  <c r="M78" i="38"/>
  <c r="F362" i="38"/>
  <c r="J362" i="38" s="1"/>
  <c r="O204" i="109"/>
  <c r="M204" i="109"/>
  <c r="O164" i="109"/>
  <c r="M164" i="109"/>
  <c r="M302" i="109"/>
  <c r="O302" i="109"/>
  <c r="F36" i="38"/>
  <c r="J36" i="38" s="1"/>
  <c r="M324" i="38"/>
  <c r="F205" i="38"/>
  <c r="J205" i="38" s="1"/>
  <c r="L69" i="109"/>
  <c r="T69" i="109"/>
  <c r="J132" i="38"/>
  <c r="K177" i="109"/>
  <c r="K65" i="109"/>
  <c r="K344" i="109"/>
  <c r="M314" i="109"/>
  <c r="O314" i="109"/>
  <c r="F14" i="38"/>
  <c r="J14" i="38" s="1"/>
  <c r="L95" i="109"/>
  <c r="T95" i="109"/>
  <c r="M395" i="38"/>
  <c r="F259" i="38"/>
  <c r="J259" i="38" s="1"/>
  <c r="T154" i="109"/>
  <c r="L154" i="109"/>
  <c r="K319" i="38"/>
  <c r="K186" i="38"/>
  <c r="M248" i="109"/>
  <c r="O248" i="109"/>
  <c r="F204" i="38"/>
  <c r="J204" i="38" s="1"/>
  <c r="M316" i="109"/>
  <c r="O316" i="109"/>
  <c r="F159" i="38"/>
  <c r="J159" i="38" s="1"/>
  <c r="F374" i="38"/>
  <c r="J374" i="38" s="1"/>
  <c r="F358" i="38"/>
  <c r="J358" i="38" s="1"/>
  <c r="K208" i="38"/>
  <c r="K371" i="38"/>
  <c r="M181" i="38"/>
  <c r="M268" i="38"/>
  <c r="K373" i="38"/>
  <c r="F217" i="38"/>
  <c r="J217" i="38" s="1"/>
  <c r="F353" i="38"/>
  <c r="J353" i="38" s="1"/>
  <c r="L361" i="109"/>
  <c r="T361" i="109"/>
  <c r="F373" i="38"/>
  <c r="J373" i="38" s="1"/>
  <c r="K67" i="38"/>
  <c r="L164" i="109"/>
  <c r="T164" i="109"/>
  <c r="K127" i="109"/>
  <c r="F292" i="38"/>
  <c r="J292" i="38" s="1"/>
  <c r="M178" i="38"/>
  <c r="F300" i="38"/>
  <c r="J300" i="38" s="1"/>
  <c r="F277" i="38"/>
  <c r="J277" i="38" s="1"/>
  <c r="M220" i="38"/>
  <c r="F160" i="38"/>
  <c r="J160" i="38" s="1"/>
  <c r="M264" i="38"/>
  <c r="M75" i="38"/>
  <c r="T139" i="109"/>
  <c r="L139" i="109"/>
  <c r="K111" i="38"/>
  <c r="F303" i="38"/>
  <c r="J303" i="38" s="1"/>
  <c r="M335" i="38"/>
  <c r="T388" i="109"/>
  <c r="L388" i="109"/>
  <c r="J366" i="38"/>
  <c r="K49" i="38"/>
  <c r="F229" i="38"/>
  <c r="J229" i="38" s="1"/>
  <c r="J37" i="38"/>
  <c r="K26" i="38"/>
  <c r="F316" i="38"/>
  <c r="J316" i="38" s="1"/>
  <c r="M57" i="38"/>
  <c r="M73" i="38"/>
  <c r="M243" i="38"/>
  <c r="F114" i="38"/>
  <c r="J114" i="38" s="1"/>
  <c r="F82" i="38"/>
  <c r="J82" i="38" s="1"/>
  <c r="J186" i="38"/>
  <c r="M375" i="38"/>
  <c r="M269" i="38"/>
  <c r="O332" i="109"/>
  <c r="M332" i="109"/>
  <c r="K27" i="38"/>
  <c r="M374" i="38"/>
  <c r="K96" i="38"/>
  <c r="M203" i="38"/>
  <c r="K269" i="109"/>
  <c r="M35" i="38"/>
  <c r="T47" i="109"/>
  <c r="L47" i="109"/>
  <c r="M38" i="38"/>
  <c r="F299" i="38"/>
  <c r="J299" i="38" s="1"/>
  <c r="F339" i="38"/>
  <c r="J339" i="38" s="1"/>
  <c r="L146" i="109"/>
  <c r="T146" i="109"/>
  <c r="F187" i="38"/>
  <c r="J187" i="38" s="1"/>
  <c r="L68" i="109"/>
  <c r="T68" i="109"/>
  <c r="M254" i="38"/>
  <c r="F183" i="38"/>
  <c r="J183" i="38" s="1"/>
  <c r="T208" i="109"/>
  <c r="L208" i="109"/>
  <c r="J52" i="38"/>
  <c r="F392" i="38"/>
  <c r="J392" i="38" s="1"/>
  <c r="K351" i="38"/>
  <c r="K176" i="38"/>
  <c r="K338" i="38"/>
  <c r="K149" i="38"/>
  <c r="K276" i="38"/>
  <c r="K339" i="38"/>
  <c r="F135" i="38"/>
  <c r="J135" i="38" s="1"/>
  <c r="M262" i="38"/>
  <c r="M329" i="38"/>
  <c r="M206" i="38"/>
  <c r="K380" i="38"/>
  <c r="M378" i="38"/>
  <c r="F335" i="38"/>
  <c r="J335" i="38" s="1"/>
  <c r="K12" i="38"/>
  <c r="F30" i="38"/>
  <c r="J30" i="38" s="1"/>
  <c r="K173" i="38"/>
  <c r="M236" i="38"/>
  <c r="F15" i="38"/>
  <c r="J15" i="38" s="1"/>
  <c r="K387" i="109"/>
  <c r="K281" i="38"/>
  <c r="M107" i="38"/>
  <c r="M101" i="38"/>
  <c r="K79" i="38"/>
  <c r="F155" i="38"/>
  <c r="J155" i="38" s="1"/>
  <c r="K33" i="38"/>
  <c r="M342" i="38"/>
  <c r="M69" i="38"/>
  <c r="M192" i="38"/>
  <c r="K106" i="38"/>
  <c r="K383" i="38"/>
  <c r="M24" i="38"/>
  <c r="M219" i="38"/>
  <c r="M129" i="38"/>
  <c r="K187" i="38"/>
  <c r="K212" i="38"/>
  <c r="M279" i="38"/>
  <c r="K99" i="38"/>
  <c r="M293" i="38"/>
  <c r="M17" i="38"/>
  <c r="F23" i="38"/>
  <c r="J23" i="38" s="1"/>
  <c r="M109" i="38"/>
  <c r="F193" i="38"/>
  <c r="J193" i="38" s="1"/>
  <c r="M180" i="38"/>
  <c r="M133" i="38"/>
  <c r="K116" i="38"/>
  <c r="F28" i="38"/>
  <c r="J28" i="38" s="1"/>
  <c r="K240" i="109"/>
  <c r="M351" i="38"/>
  <c r="M201" i="38"/>
  <c r="K387" i="38"/>
  <c r="K336" i="38"/>
  <c r="M95" i="38"/>
  <c r="K102" i="38"/>
  <c r="K48" i="38"/>
  <c r="M60" i="38"/>
  <c r="F241" i="38"/>
  <c r="J241" i="38" s="1"/>
  <c r="F231" i="38"/>
  <c r="J231" i="38" s="1"/>
  <c r="F54" i="38"/>
  <c r="J54" i="38" s="1"/>
  <c r="F107" i="38"/>
  <c r="J107" i="38" s="1"/>
  <c r="M125" i="38"/>
  <c r="K135" i="38"/>
  <c r="M183" i="38"/>
  <c r="K224" i="38"/>
  <c r="K140" i="38"/>
  <c r="M336" i="38"/>
  <c r="F26" i="38"/>
  <c r="J26" i="38" s="1"/>
  <c r="F58" i="38"/>
  <c r="J58" i="38" s="1"/>
  <c r="F176" i="38"/>
  <c r="J176" i="38" s="1"/>
  <c r="M84" i="38"/>
  <c r="F138" i="38"/>
  <c r="J138" i="38" s="1"/>
  <c r="K5" i="109" l="1"/>
  <c r="N70" i="109"/>
  <c r="P70" i="109"/>
  <c r="N363" i="109"/>
  <c r="P363" i="109"/>
  <c r="N210" i="109"/>
  <c r="P210" i="109"/>
  <c r="P12" i="109"/>
  <c r="N12" i="109"/>
  <c r="P85" i="109"/>
  <c r="N85" i="109"/>
  <c r="M137" i="109"/>
  <c r="O137" i="109"/>
  <c r="P78" i="109"/>
  <c r="N78" i="109"/>
  <c r="M231" i="109"/>
  <c r="O231" i="109"/>
  <c r="N81" i="109"/>
  <c r="P81" i="109"/>
  <c r="M93" i="109"/>
  <c r="O93" i="109"/>
  <c r="P148" i="109"/>
  <c r="N148" i="109"/>
  <c r="P199" i="109"/>
  <c r="N199" i="109"/>
  <c r="O240" i="109"/>
  <c r="M240" i="109"/>
  <c r="M269" i="109"/>
  <c r="O269" i="109"/>
  <c r="O127" i="109"/>
  <c r="M127" i="109"/>
  <c r="P154" i="109"/>
  <c r="N154" i="109"/>
  <c r="P200" i="109"/>
  <c r="N200" i="109"/>
  <c r="O60" i="109"/>
  <c r="M60" i="109"/>
  <c r="N395" i="109"/>
  <c r="P395" i="109"/>
  <c r="N323" i="109"/>
  <c r="P323" i="109"/>
  <c r="P254" i="109"/>
  <c r="N254" i="109"/>
  <c r="N208" i="109"/>
  <c r="P208" i="109"/>
  <c r="P146" i="109"/>
  <c r="N146" i="109"/>
  <c r="P47" i="109"/>
  <c r="N47" i="109"/>
  <c r="N388" i="109"/>
  <c r="P388" i="109"/>
  <c r="P95" i="109"/>
  <c r="N95" i="109"/>
  <c r="O344" i="109"/>
  <c r="M344" i="109"/>
  <c r="P322" i="109"/>
  <c r="N322" i="109"/>
  <c r="N21" i="109"/>
  <c r="P21" i="109"/>
  <c r="N136" i="109"/>
  <c r="P136" i="109"/>
  <c r="O348" i="109"/>
  <c r="M348" i="109"/>
  <c r="P53" i="109"/>
  <c r="N53" i="109"/>
  <c r="O144" i="109"/>
  <c r="M144" i="109"/>
  <c r="N160" i="109"/>
  <c r="P160" i="109"/>
  <c r="N92" i="109"/>
  <c r="P92" i="109"/>
  <c r="N351" i="109"/>
  <c r="P351" i="109"/>
  <c r="N386" i="109"/>
  <c r="P386" i="109"/>
  <c r="M265" i="109"/>
  <c r="O265" i="109"/>
  <c r="N94" i="109"/>
  <c r="P94" i="109"/>
  <c r="N88" i="109"/>
  <c r="P88" i="109"/>
  <c r="P18" i="109"/>
  <c r="N18" i="109"/>
  <c r="P35" i="109"/>
  <c r="N35" i="109"/>
  <c r="P294" i="109"/>
  <c r="N294" i="109"/>
  <c r="N188" i="109"/>
  <c r="P188" i="109"/>
  <c r="N316" i="109"/>
  <c r="P316" i="109"/>
  <c r="P216" i="109"/>
  <c r="N216" i="109"/>
  <c r="P193" i="109"/>
  <c r="N193" i="109"/>
  <c r="P344" i="109"/>
  <c r="N344" i="109"/>
  <c r="N138" i="109"/>
  <c r="P138" i="109"/>
  <c r="O34" i="109"/>
  <c r="M34" i="109"/>
  <c r="N114" i="109"/>
  <c r="P114" i="109"/>
  <c r="P278" i="109"/>
  <c r="N278" i="109"/>
  <c r="N246" i="109"/>
  <c r="P246" i="109"/>
  <c r="P380" i="109"/>
  <c r="N380" i="109"/>
  <c r="P22" i="109"/>
  <c r="N22" i="109"/>
  <c r="P256" i="109"/>
  <c r="N256" i="109"/>
  <c r="O18" i="109"/>
  <c r="M18" i="109"/>
  <c r="P234" i="109"/>
  <c r="N234" i="109"/>
  <c r="N59" i="109"/>
  <c r="P59" i="109"/>
  <c r="N195" i="109"/>
  <c r="P195" i="109"/>
  <c r="M211" i="109"/>
  <c r="O211" i="109"/>
  <c r="P382" i="109"/>
  <c r="N382" i="109"/>
  <c r="N28" i="109"/>
  <c r="P28" i="109"/>
  <c r="N11" i="109"/>
  <c r="P11" i="109"/>
  <c r="P110" i="109"/>
  <c r="N110" i="109"/>
  <c r="N122" i="109"/>
  <c r="P122" i="109"/>
  <c r="N349" i="109"/>
  <c r="P349" i="109"/>
  <c r="N249" i="109"/>
  <c r="P249" i="109"/>
  <c r="N338" i="109"/>
  <c r="P338" i="109"/>
  <c r="P384" i="109"/>
  <c r="N384" i="109"/>
  <c r="O347" i="109"/>
  <c r="M347" i="109"/>
  <c r="M306" i="109"/>
  <c r="O306" i="109"/>
  <c r="N173" i="109"/>
  <c r="P173" i="109"/>
  <c r="P264" i="109"/>
  <c r="N264" i="109"/>
  <c r="P291" i="109"/>
  <c r="N291" i="109"/>
  <c r="N325" i="109"/>
  <c r="P325" i="109"/>
  <c r="P240" i="109"/>
  <c r="N240" i="109"/>
  <c r="N174" i="109"/>
  <c r="P174" i="109"/>
  <c r="N74" i="109"/>
  <c r="P74" i="109"/>
  <c r="N137" i="109"/>
  <c r="P137" i="109"/>
  <c r="O157" i="109"/>
  <c r="M157" i="109"/>
  <c r="O149" i="109"/>
  <c r="M149" i="109"/>
  <c r="M350" i="109"/>
  <c r="O350" i="109"/>
  <c r="N96" i="109"/>
  <c r="P96" i="109"/>
  <c r="M166" i="109"/>
  <c r="O166" i="109"/>
  <c r="O57" i="109"/>
  <c r="M57" i="109"/>
  <c r="N369" i="109"/>
  <c r="P369" i="109"/>
  <c r="N287" i="109"/>
  <c r="P287" i="109"/>
  <c r="M46" i="109"/>
  <c r="O46" i="109"/>
  <c r="N257" i="109"/>
  <c r="P257" i="109"/>
  <c r="P381" i="109"/>
  <c r="N381" i="109"/>
  <c r="P277" i="109"/>
  <c r="N277" i="109"/>
  <c r="P67" i="109"/>
  <c r="N67" i="109"/>
  <c r="P305" i="109"/>
  <c r="N305" i="109"/>
  <c r="N385" i="109"/>
  <c r="P385" i="109"/>
  <c r="N152" i="109"/>
  <c r="P152" i="109"/>
  <c r="N169" i="109"/>
  <c r="P169" i="109"/>
  <c r="P32" i="109"/>
  <c r="N32" i="109"/>
  <c r="P346" i="109"/>
  <c r="N346" i="109"/>
  <c r="P82" i="109"/>
  <c r="N82" i="109"/>
  <c r="P238" i="109"/>
  <c r="N238" i="109"/>
  <c r="O103" i="109"/>
  <c r="M103" i="109"/>
  <c r="P191" i="109"/>
  <c r="N191" i="109"/>
  <c r="N387" i="109"/>
  <c r="P387" i="109"/>
  <c r="N236" i="109"/>
  <c r="P236" i="109"/>
  <c r="N311" i="109"/>
  <c r="P311" i="109"/>
  <c r="P307" i="109"/>
  <c r="N307" i="109"/>
  <c r="N313" i="109"/>
  <c r="P313" i="109"/>
  <c r="N54" i="109"/>
  <c r="P54" i="109"/>
  <c r="P190" i="109"/>
  <c r="N190" i="109"/>
  <c r="N58" i="109"/>
  <c r="P58" i="109"/>
  <c r="M172" i="109"/>
  <c r="O172" i="109"/>
  <c r="J6" i="38"/>
  <c r="P128" i="109"/>
  <c r="N128" i="109"/>
  <c r="N43" i="109"/>
  <c r="P43" i="109"/>
  <c r="M54" i="109"/>
  <c r="O54" i="109"/>
  <c r="P145" i="109"/>
  <c r="N145" i="109"/>
  <c r="P163" i="109"/>
  <c r="N163" i="109"/>
  <c r="P76" i="109"/>
  <c r="N76" i="109"/>
  <c r="P270" i="109"/>
  <c r="N270" i="109"/>
  <c r="N378" i="109"/>
  <c r="P378" i="109"/>
  <c r="N121" i="109"/>
  <c r="P121" i="109"/>
  <c r="P374" i="109"/>
  <c r="N374" i="109"/>
  <c r="P371" i="109"/>
  <c r="N371" i="109"/>
  <c r="P265" i="109"/>
  <c r="N265" i="109"/>
  <c r="N340" i="109"/>
  <c r="P340" i="109"/>
  <c r="P162" i="109"/>
  <c r="N162" i="109"/>
  <c r="N75" i="109"/>
  <c r="P75" i="109"/>
  <c r="N230" i="109"/>
  <c r="P230" i="109"/>
  <c r="P104" i="109"/>
  <c r="N104" i="109"/>
  <c r="M177" i="109"/>
  <c r="O177" i="109"/>
  <c r="P176" i="109"/>
  <c r="N176" i="109"/>
  <c r="N222" i="109"/>
  <c r="P222" i="109"/>
  <c r="N140" i="109"/>
  <c r="P140" i="109"/>
  <c r="P354" i="109"/>
  <c r="N354" i="109"/>
  <c r="P48" i="109"/>
  <c r="N48" i="109"/>
  <c r="N171" i="109"/>
  <c r="P171" i="109"/>
  <c r="N209" i="109"/>
  <c r="P209" i="109"/>
  <c r="N231" i="109"/>
  <c r="P231" i="109"/>
  <c r="N359" i="109"/>
  <c r="P359" i="109"/>
  <c r="N100" i="109"/>
  <c r="P100" i="109"/>
  <c r="N68" i="109"/>
  <c r="P68" i="109"/>
  <c r="P139" i="109"/>
  <c r="N139" i="109"/>
  <c r="P164" i="109"/>
  <c r="N164" i="109"/>
  <c r="P361" i="109"/>
  <c r="N361" i="109"/>
  <c r="M65" i="109"/>
  <c r="O65" i="109"/>
  <c r="P69" i="109"/>
  <c r="N69" i="109"/>
  <c r="N17" i="109"/>
  <c r="P17" i="109"/>
  <c r="P333" i="109"/>
  <c r="N333" i="109"/>
  <c r="N337" i="109"/>
  <c r="P337" i="109"/>
  <c r="O50" i="109"/>
  <c r="M50" i="109"/>
  <c r="N106" i="109"/>
  <c r="P106" i="109"/>
  <c r="N30" i="109"/>
  <c r="P30" i="109"/>
  <c r="P23" i="109"/>
  <c r="N23" i="109"/>
  <c r="N251" i="109"/>
  <c r="P251" i="109"/>
  <c r="P184" i="109"/>
  <c r="N184" i="109"/>
  <c r="P376" i="109"/>
  <c r="N376" i="109"/>
  <c r="O173" i="109"/>
  <c r="M173" i="109"/>
  <c r="N135" i="109"/>
  <c r="P135" i="109"/>
  <c r="P255" i="109"/>
  <c r="N255" i="109"/>
  <c r="P97" i="109"/>
  <c r="N97" i="109"/>
  <c r="P129" i="109"/>
  <c r="N129" i="109"/>
  <c r="P52" i="109"/>
  <c r="N52" i="109"/>
  <c r="N320" i="109"/>
  <c r="P320" i="109"/>
  <c r="N341" i="109"/>
  <c r="P341" i="109"/>
  <c r="P115" i="109"/>
  <c r="N115" i="109"/>
  <c r="N329" i="109"/>
  <c r="P329" i="109"/>
  <c r="P24" i="109"/>
  <c r="N24" i="109"/>
  <c r="O44" i="109"/>
  <c r="M44" i="109"/>
  <c r="O279" i="109"/>
  <c r="M279" i="109"/>
  <c r="M372" i="109"/>
  <c r="O372" i="109"/>
  <c r="N183" i="109"/>
  <c r="P183" i="109"/>
  <c r="M92" i="109"/>
  <c r="O92" i="109"/>
  <c r="N241" i="109"/>
  <c r="P241" i="109"/>
  <c r="P42" i="109"/>
  <c r="N42" i="109"/>
  <c r="N332" i="109"/>
  <c r="P332" i="109"/>
  <c r="P102" i="109"/>
  <c r="N102" i="109"/>
  <c r="P379" i="109"/>
  <c r="N379" i="109"/>
  <c r="N26" i="109"/>
  <c r="P26" i="109"/>
  <c r="N224" i="109"/>
  <c r="P224" i="109"/>
  <c r="N267" i="109"/>
  <c r="P267" i="109"/>
  <c r="O146" i="109"/>
  <c r="M146" i="109"/>
  <c r="O338" i="109"/>
  <c r="M338" i="109"/>
  <c r="N20" i="109"/>
  <c r="P20" i="109"/>
  <c r="N112" i="109"/>
  <c r="P112" i="109"/>
  <c r="N117" i="109"/>
  <c r="P117" i="109"/>
  <c r="P204" i="109"/>
  <c r="N204" i="109"/>
  <c r="N261" i="109"/>
  <c r="P261" i="109"/>
  <c r="P203" i="109"/>
  <c r="N203" i="109"/>
  <c r="N286" i="109"/>
  <c r="P286" i="109"/>
  <c r="N189" i="109"/>
  <c r="P189" i="109"/>
  <c r="N309" i="109"/>
  <c r="P309" i="109"/>
  <c r="N350" i="109"/>
  <c r="P350" i="109"/>
  <c r="O292" i="109"/>
  <c r="M292" i="109"/>
  <c r="P25" i="109"/>
  <c r="N25" i="109"/>
  <c r="O273" i="109"/>
  <c r="M273" i="109"/>
  <c r="N393" i="109"/>
  <c r="P393" i="109"/>
  <c r="N268" i="109"/>
  <c r="P268" i="109"/>
  <c r="N175" i="109"/>
  <c r="P175" i="109"/>
  <c r="N181" i="109"/>
  <c r="P181" i="109"/>
  <c r="P367" i="109"/>
  <c r="N367" i="109"/>
  <c r="N214" i="109"/>
  <c r="P214" i="109"/>
  <c r="N124" i="109"/>
  <c r="P124" i="109"/>
  <c r="N90" i="109"/>
  <c r="P90" i="109"/>
  <c r="N262" i="109"/>
  <c r="P262" i="109"/>
  <c r="N375" i="109"/>
  <c r="P375" i="109"/>
  <c r="N98" i="109"/>
  <c r="P98" i="109"/>
  <c r="N358" i="109"/>
  <c r="P358" i="109"/>
  <c r="O346" i="109"/>
  <c r="M346" i="109"/>
  <c r="P157" i="109"/>
  <c r="N157" i="109"/>
  <c r="N244" i="109"/>
  <c r="P244" i="109"/>
  <c r="P229" i="109"/>
  <c r="N229" i="109"/>
  <c r="P271" i="109"/>
  <c r="N271" i="109"/>
  <c r="O283" i="109"/>
  <c r="M283" i="109"/>
  <c r="P391" i="109"/>
  <c r="N391" i="109"/>
  <c r="P31" i="109"/>
  <c r="N31" i="109"/>
  <c r="O326" i="109"/>
  <c r="M326" i="109"/>
  <c r="P348" i="109"/>
  <c r="N348" i="109"/>
  <c r="P288" i="109"/>
  <c r="N288" i="109"/>
  <c r="N180" i="109"/>
  <c r="P180" i="109"/>
  <c r="P55" i="109"/>
  <c r="N55" i="109"/>
  <c r="P126" i="109"/>
  <c r="N126" i="109"/>
  <c r="P155" i="109"/>
  <c r="N155" i="109"/>
  <c r="N352" i="109"/>
  <c r="P352" i="109"/>
  <c r="O370" i="109"/>
  <c r="M370" i="109"/>
  <c r="P357" i="109"/>
  <c r="N357" i="109"/>
  <c r="N40" i="109"/>
  <c r="P40" i="109"/>
  <c r="N284" i="109"/>
  <c r="P284" i="109"/>
  <c r="P279" i="109"/>
  <c r="N279" i="109"/>
  <c r="P355" i="109"/>
  <c r="N355" i="109"/>
  <c r="N285" i="109"/>
  <c r="P285" i="109"/>
  <c r="P228" i="109"/>
  <c r="N228" i="109"/>
  <c r="P368" i="109"/>
  <c r="N368" i="109"/>
  <c r="N280" i="109"/>
  <c r="P280" i="109"/>
  <c r="N64" i="109"/>
  <c r="P64" i="109"/>
  <c r="P362" i="109"/>
  <c r="N362" i="109"/>
  <c r="N295" i="109"/>
  <c r="P295" i="109"/>
  <c r="P130" i="109"/>
  <c r="N130" i="109"/>
  <c r="P33" i="109"/>
  <c r="N33" i="109"/>
  <c r="P66" i="109"/>
  <c r="N66" i="109"/>
  <c r="P263" i="109"/>
  <c r="N263" i="109"/>
  <c r="M147" i="109"/>
  <c r="O147" i="109"/>
  <c r="P205" i="109"/>
  <c r="N205" i="109"/>
  <c r="P143" i="109"/>
  <c r="N143" i="109"/>
  <c r="M58" i="109"/>
  <c r="O58" i="109"/>
  <c r="N179" i="109"/>
  <c r="P179" i="109"/>
  <c r="N125" i="109"/>
  <c r="P125" i="109"/>
  <c r="N247" i="109"/>
  <c r="P247" i="109"/>
  <c r="M136" i="109"/>
  <c r="O136" i="109"/>
  <c r="P394" i="109"/>
  <c r="N394" i="109"/>
  <c r="P248" i="109"/>
  <c r="N248" i="109"/>
  <c r="P116" i="109"/>
  <c r="N116" i="109"/>
  <c r="P298" i="109"/>
  <c r="N298" i="109"/>
  <c r="P366" i="109"/>
  <c r="N366" i="109"/>
  <c r="N41" i="109"/>
  <c r="P41" i="109"/>
  <c r="N46" i="109"/>
  <c r="P46" i="109"/>
  <c r="N13" i="109"/>
  <c r="P13" i="109"/>
  <c r="O261" i="109"/>
  <c r="M261" i="109"/>
  <c r="N79" i="109"/>
  <c r="P79" i="109"/>
  <c r="N282" i="109"/>
  <c r="P282" i="109"/>
  <c r="P315" i="109"/>
  <c r="N315" i="109"/>
  <c r="N91" i="109"/>
  <c r="P91" i="109"/>
  <c r="P161" i="109"/>
  <c r="N161" i="109"/>
  <c r="N153" i="109"/>
  <c r="P153" i="109"/>
  <c r="P218" i="109"/>
  <c r="N218" i="109"/>
  <c r="N49" i="109"/>
  <c r="P49" i="109"/>
  <c r="P281" i="109"/>
  <c r="N281" i="109"/>
  <c r="P328" i="109"/>
  <c r="N328" i="109"/>
  <c r="P84" i="109"/>
  <c r="N84" i="109"/>
  <c r="N150" i="109"/>
  <c r="P150" i="109"/>
  <c r="N390" i="109"/>
  <c r="P390" i="109"/>
  <c r="P37" i="109"/>
  <c r="N37" i="109"/>
  <c r="N45" i="109"/>
  <c r="P45" i="109"/>
  <c r="N36" i="109"/>
  <c r="P36" i="109"/>
  <c r="N151" i="109"/>
  <c r="P151" i="109"/>
  <c r="N239" i="109"/>
  <c r="P239" i="109"/>
  <c r="P335" i="109"/>
  <c r="N335" i="109"/>
  <c r="N44" i="109"/>
  <c r="P44" i="109"/>
  <c r="N397" i="109"/>
  <c r="P397" i="109"/>
  <c r="P93" i="109"/>
  <c r="N93" i="109"/>
  <c r="M364" i="109"/>
  <c r="O364" i="109"/>
  <c r="N275" i="109"/>
  <c r="P275" i="109"/>
  <c r="P219" i="109"/>
  <c r="N219" i="109"/>
  <c r="P109" i="109"/>
  <c r="N109" i="109"/>
  <c r="P170" i="109"/>
  <c r="N170" i="109"/>
  <c r="N235" i="109"/>
  <c r="P235" i="109"/>
  <c r="N194" i="109"/>
  <c r="P194" i="109"/>
  <c r="P62" i="109"/>
  <c r="N62" i="109"/>
  <c r="N168" i="109"/>
  <c r="P168" i="109"/>
  <c r="P187" i="109"/>
  <c r="N187" i="109"/>
  <c r="P266" i="109"/>
  <c r="N266" i="109"/>
  <c r="O251" i="109"/>
  <c r="M251" i="109"/>
  <c r="P71" i="109"/>
  <c r="N71" i="109"/>
  <c r="P192" i="109"/>
  <c r="N192" i="109"/>
  <c r="M298" i="109"/>
  <c r="O298" i="109"/>
  <c r="N99" i="109"/>
  <c r="P99" i="109"/>
  <c r="O186" i="109"/>
  <c r="M186" i="109"/>
  <c r="P310" i="109"/>
  <c r="N310" i="109"/>
  <c r="P243" i="109"/>
  <c r="N243" i="109"/>
  <c r="N389" i="109"/>
  <c r="P389" i="109"/>
  <c r="N72" i="109"/>
  <c r="P72" i="109"/>
  <c r="N347" i="109"/>
  <c r="P347" i="109"/>
  <c r="N60" i="109"/>
  <c r="P60" i="109"/>
  <c r="P252" i="109"/>
  <c r="N252" i="109"/>
  <c r="M105" i="109"/>
  <c r="O105" i="109"/>
  <c r="O343" i="109"/>
  <c r="M343" i="109"/>
  <c r="P50" i="109"/>
  <c r="N50" i="109"/>
  <c r="N312" i="109"/>
  <c r="P312" i="109"/>
  <c r="P318" i="109"/>
  <c r="N318" i="109"/>
  <c r="N111" i="109"/>
  <c r="P111" i="109"/>
  <c r="P212" i="109"/>
  <c r="N212" i="109"/>
  <c r="N272" i="109"/>
  <c r="P272" i="109"/>
  <c r="O62" i="109"/>
  <c r="M62" i="109"/>
  <c r="M305" i="109"/>
  <c r="O305" i="109"/>
  <c r="N119" i="109"/>
  <c r="P119" i="109"/>
  <c r="O293" i="109"/>
  <c r="M293" i="109"/>
  <c r="M282" i="109"/>
  <c r="O282" i="109"/>
  <c r="P283" i="109"/>
  <c r="N283" i="109"/>
  <c r="O243" i="109"/>
  <c r="M243" i="109"/>
  <c r="P134" i="109"/>
  <c r="N134" i="109"/>
  <c r="P165" i="109"/>
  <c r="N165" i="109"/>
  <c r="P260" i="109"/>
  <c r="N260" i="109"/>
  <c r="P365" i="109"/>
  <c r="N365" i="109"/>
  <c r="P15" i="109"/>
  <c r="N15" i="109"/>
  <c r="N63" i="109"/>
  <c r="P63" i="109"/>
  <c r="P56" i="109"/>
  <c r="N56" i="109"/>
  <c r="N303" i="109"/>
  <c r="P303" i="109"/>
  <c r="O151" i="109"/>
  <c r="M151" i="109"/>
  <c r="N201" i="109"/>
  <c r="P201" i="109"/>
  <c r="N61" i="109"/>
  <c r="P61" i="109"/>
  <c r="C402" i="109"/>
  <c r="P356" i="109"/>
  <c r="N356" i="109"/>
  <c r="P16" i="109"/>
  <c r="N16" i="109"/>
  <c r="N364" i="109"/>
  <c r="P364" i="109"/>
  <c r="N182" i="109"/>
  <c r="P182" i="109"/>
  <c r="M106" i="109"/>
  <c r="O106" i="109"/>
  <c r="N215" i="109"/>
  <c r="P215" i="109"/>
  <c r="N159" i="109"/>
  <c r="P159" i="109"/>
  <c r="N302" i="109"/>
  <c r="P302" i="109"/>
  <c r="N133" i="109"/>
  <c r="P133" i="109"/>
  <c r="P166" i="109"/>
  <c r="N166" i="109"/>
  <c r="N103" i="109"/>
  <c r="P103" i="109"/>
  <c r="P392" i="109"/>
  <c r="N392" i="109"/>
  <c r="N217" i="109"/>
  <c r="P217" i="109"/>
  <c r="O108" i="109"/>
  <c r="M108" i="109"/>
  <c r="P223" i="109"/>
  <c r="N223" i="109"/>
  <c r="M131" i="109"/>
  <c r="O131" i="109"/>
  <c r="P242" i="109"/>
  <c r="N242" i="109"/>
  <c r="P372" i="109"/>
  <c r="N372" i="109"/>
  <c r="N300" i="109"/>
  <c r="P300" i="109"/>
  <c r="P396" i="109"/>
  <c r="N396" i="109"/>
  <c r="O381" i="109"/>
  <c r="M381" i="109"/>
  <c r="M21" i="109"/>
  <c r="O21" i="109"/>
  <c r="P113" i="109"/>
  <c r="N113" i="109"/>
  <c r="O387" i="109"/>
  <c r="M387" i="109"/>
  <c r="N336" i="109"/>
  <c r="P336" i="109"/>
  <c r="P206" i="109"/>
  <c r="N206" i="109"/>
  <c r="M71" i="109"/>
  <c r="O71" i="109"/>
  <c r="N345" i="109"/>
  <c r="P345" i="109"/>
  <c r="N38" i="109"/>
  <c r="P38" i="109"/>
  <c r="P207" i="109"/>
  <c r="N207" i="109"/>
  <c r="O378" i="109"/>
  <c r="M378" i="109"/>
  <c r="N107" i="109"/>
  <c r="P107" i="109"/>
  <c r="P86" i="109"/>
  <c r="N86" i="109"/>
  <c r="N342" i="109"/>
  <c r="P342" i="109"/>
  <c r="P108" i="109"/>
  <c r="N108" i="109"/>
  <c r="N89" i="109"/>
  <c r="P89" i="109"/>
  <c r="P73" i="109"/>
  <c r="N73" i="109"/>
  <c r="P105" i="109"/>
  <c r="N105" i="109"/>
  <c r="N232" i="109"/>
  <c r="P232" i="109"/>
  <c r="N289" i="109"/>
  <c r="P289" i="109"/>
  <c r="P276" i="109"/>
  <c r="N276" i="109"/>
  <c r="P83" i="109"/>
  <c r="N83" i="109"/>
  <c r="P258" i="109"/>
  <c r="N258" i="109"/>
  <c r="O89" i="109"/>
  <c r="M89" i="109"/>
  <c r="M380" i="109"/>
  <c r="O380" i="109"/>
  <c r="P87" i="109"/>
  <c r="N87" i="109"/>
  <c r="P131" i="109"/>
  <c r="N131" i="109"/>
  <c r="N186" i="109"/>
  <c r="P186" i="109"/>
  <c r="P226" i="109"/>
  <c r="N226" i="109"/>
  <c r="P227" i="109"/>
  <c r="N227" i="109"/>
  <c r="P296" i="109"/>
  <c r="N296" i="109"/>
  <c r="P19" i="109"/>
  <c r="N19" i="109"/>
  <c r="P273" i="109"/>
  <c r="N273" i="109"/>
  <c r="P221" i="109"/>
  <c r="N221" i="109"/>
  <c r="P202" i="109"/>
  <c r="N202" i="109"/>
  <c r="N334" i="109"/>
  <c r="P334" i="109"/>
  <c r="P220" i="109"/>
  <c r="N220" i="109"/>
  <c r="N377" i="109"/>
  <c r="P377" i="109"/>
  <c r="P233" i="109"/>
  <c r="N233" i="109"/>
  <c r="N250" i="109"/>
  <c r="P250" i="109"/>
  <c r="P331" i="109"/>
  <c r="N331" i="109"/>
  <c r="N177" i="109"/>
  <c r="P177" i="109"/>
  <c r="P319" i="109"/>
  <c r="N319" i="109"/>
  <c r="P34" i="109"/>
  <c r="N34" i="109"/>
  <c r="P327" i="109"/>
  <c r="N327" i="109"/>
  <c r="P292" i="109"/>
  <c r="N292" i="109"/>
  <c r="P14" i="109"/>
  <c r="N14" i="109"/>
  <c r="N213" i="109"/>
  <c r="P213" i="109"/>
  <c r="N330" i="109"/>
  <c r="P330" i="109"/>
  <c r="N149" i="109"/>
  <c r="P149" i="109"/>
  <c r="N147" i="109"/>
  <c r="P147" i="109"/>
  <c r="P211" i="109"/>
  <c r="N211" i="109"/>
  <c r="M78" i="109"/>
  <c r="O78" i="109"/>
  <c r="P314" i="109"/>
  <c r="N314" i="109"/>
  <c r="M121" i="109"/>
  <c r="O121" i="109"/>
  <c r="N326" i="109"/>
  <c r="P326" i="109"/>
  <c r="O197" i="109"/>
  <c r="M197" i="109"/>
  <c r="O170" i="109"/>
  <c r="M170" i="109"/>
  <c r="N245" i="109"/>
  <c r="P245" i="109"/>
  <c r="P269" i="109"/>
  <c r="N269" i="109"/>
  <c r="N158" i="109"/>
  <c r="P158" i="109"/>
  <c r="N353" i="109"/>
  <c r="P353" i="109"/>
  <c r="N141" i="109"/>
  <c r="P141" i="109"/>
  <c r="P197" i="109"/>
  <c r="N197" i="109"/>
  <c r="N10" i="109"/>
  <c r="P10" i="109"/>
  <c r="N142" i="109"/>
  <c r="P142" i="109"/>
  <c r="M110" i="109"/>
  <c r="O110" i="109"/>
  <c r="P317" i="109"/>
  <c r="N317" i="109"/>
  <c r="P339" i="109"/>
  <c r="N339" i="109"/>
  <c r="O253" i="109"/>
  <c r="M253" i="109"/>
  <c r="P65" i="109"/>
  <c r="N65" i="109"/>
  <c r="P308" i="109"/>
  <c r="N308" i="109"/>
  <c r="P297" i="109"/>
  <c r="N297" i="109"/>
  <c r="P39" i="109"/>
  <c r="N39" i="109"/>
  <c r="P132" i="109"/>
  <c r="N132" i="109"/>
  <c r="P253" i="109"/>
  <c r="N253" i="109"/>
  <c r="N123" i="109"/>
  <c r="P123" i="109"/>
  <c r="N156" i="109"/>
  <c r="P156" i="109"/>
  <c r="P172" i="109"/>
  <c r="N172" i="109"/>
  <c r="N144" i="109"/>
  <c r="P144" i="109"/>
  <c r="P324" i="109"/>
  <c r="N324" i="109"/>
  <c r="P118" i="109"/>
  <c r="N118" i="109"/>
  <c r="O12" i="109"/>
  <c r="M12" i="109"/>
  <c r="N360" i="109"/>
  <c r="P360" i="109"/>
  <c r="P178" i="109"/>
  <c r="N178" i="109"/>
  <c r="P306" i="109"/>
  <c r="N306" i="109"/>
  <c r="P290" i="109"/>
  <c r="N290" i="109"/>
  <c r="N274" i="109"/>
  <c r="P274" i="109"/>
  <c r="O322" i="109"/>
  <c r="M322" i="109"/>
  <c r="O33" i="109"/>
  <c r="M33" i="109"/>
  <c r="M162" i="109"/>
  <c r="O162" i="109"/>
  <c r="N198" i="109"/>
  <c r="P198" i="109"/>
  <c r="P237" i="109"/>
  <c r="N237" i="109"/>
  <c r="N383" i="109"/>
  <c r="P383" i="109"/>
  <c r="O56" i="109"/>
  <c r="M56" i="109"/>
  <c r="M342" i="109"/>
  <c r="O342" i="109"/>
  <c r="P57" i="109"/>
  <c r="N57" i="109"/>
  <c r="M237" i="109"/>
  <c r="O237" i="109"/>
  <c r="P293" i="109"/>
  <c r="N293" i="109"/>
  <c r="N398" i="109"/>
  <c r="P398" i="109"/>
  <c r="P101" i="109"/>
  <c r="N101" i="109"/>
  <c r="P373" i="109"/>
  <c r="N373" i="109"/>
  <c r="N185" i="109"/>
  <c r="P185" i="109"/>
  <c r="P127" i="109"/>
  <c r="N127" i="109"/>
  <c r="M333" i="109"/>
  <c r="O333" i="109"/>
  <c r="M145" i="109"/>
  <c r="O145" i="109"/>
  <c r="P321" i="109"/>
  <c r="N321" i="109"/>
  <c r="N80" i="109"/>
  <c r="P80" i="109"/>
  <c r="O86" i="109"/>
  <c r="M86" i="109"/>
  <c r="N77" i="109"/>
  <c r="P77" i="109"/>
  <c r="P299" i="109"/>
  <c r="N299" i="109"/>
  <c r="P196" i="109"/>
  <c r="N196" i="109"/>
  <c r="N27" i="109"/>
  <c r="P27" i="109"/>
  <c r="O357" i="109"/>
  <c r="M357" i="109"/>
  <c r="P167" i="109"/>
  <c r="N167" i="109"/>
  <c r="P9" i="109"/>
  <c r="N9" i="109"/>
  <c r="K400" i="109"/>
  <c r="N51" i="109"/>
  <c r="P51" i="109"/>
  <c r="P343" i="109"/>
  <c r="N343" i="109"/>
  <c r="P301" i="109"/>
  <c r="N301" i="109"/>
  <c r="P259" i="109"/>
  <c r="N259" i="109"/>
  <c r="N370" i="109"/>
  <c r="P370" i="109"/>
  <c r="O64" i="109"/>
  <c r="M64" i="109"/>
  <c r="P225" i="109"/>
  <c r="N225" i="109"/>
  <c r="N29" i="109"/>
  <c r="P29" i="109"/>
  <c r="M400" i="109" l="1"/>
  <c r="O400" i="10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  <author>Admin</author>
  </authors>
  <commentList>
    <comment ref="D11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DEVOLUCIÓN DE UN CLIENTE</t>
        </r>
      </text>
    </comment>
    <comment ref="G40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DIOSKA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Marianin</author>
  </authors>
  <commentList>
    <comment ref="D19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165
</t>
        </r>
      </text>
    </comment>
    <comment ref="D20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220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16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TRASLADO 7 MATAS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  5 transferidos 7 mata </t>
        </r>
      </text>
    </comment>
    <comment ref="E195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Traslado para 7 matas</t>
        </r>
      </text>
    </comment>
  </commentList>
</comments>
</file>

<file path=xl/sharedStrings.xml><?xml version="1.0" encoding="utf-8"?>
<sst xmlns="http://schemas.openxmlformats.org/spreadsheetml/2006/main" count="28749" uniqueCount="352">
  <si>
    <t>CONTROL DE INVENTARIO</t>
  </si>
  <si>
    <t>A PRECIO DE VENTA</t>
  </si>
  <si>
    <t>No.</t>
  </si>
  <si>
    <t>UM</t>
  </si>
  <si>
    <t>ENTRADA</t>
  </si>
  <si>
    <t>A LA VENTA</t>
  </si>
  <si>
    <t>EXISTENCIA FINAL</t>
  </si>
  <si>
    <t>ÁREA:</t>
  </si>
  <si>
    <t xml:space="preserve">DETALLE </t>
  </si>
  <si>
    <t>EXISTENCIA INICIAL</t>
  </si>
  <si>
    <t>TOTAL</t>
  </si>
  <si>
    <t>DIFERENCIA</t>
  </si>
  <si>
    <t>IMPORTE  A LAS ROTURAS</t>
  </si>
  <si>
    <t>IMPORTE</t>
  </si>
  <si>
    <t>FECHA</t>
  </si>
  <si>
    <t>D</t>
  </si>
  <si>
    <t>M</t>
  </si>
  <si>
    <t>A</t>
  </si>
  <si>
    <t>RECIBIDO POR CONTABILIDAD</t>
  </si>
  <si>
    <t>CONFECCIONADO POR:</t>
  </si>
  <si>
    <t>B</t>
  </si>
  <si>
    <t>C</t>
  </si>
  <si>
    <t>E</t>
  </si>
  <si>
    <t>G</t>
  </si>
  <si>
    <t>H</t>
  </si>
  <si>
    <t>F=C+D-3</t>
  </si>
  <si>
    <t>I=G*H</t>
  </si>
  <si>
    <t>J=F-G</t>
  </si>
  <si>
    <t>U</t>
  </si>
  <si>
    <t>VENDIDO</t>
  </si>
  <si>
    <t>No,</t>
  </si>
  <si>
    <t>Venta Semana 1</t>
  </si>
  <si>
    <t>Venta Semana 2</t>
  </si>
  <si>
    <t>Venta Semana 3</t>
  </si>
  <si>
    <t>Venta Semana 4</t>
  </si>
  <si>
    <t>Venta Prom./Día</t>
  </si>
  <si>
    <t>Venta Prom./Semana</t>
  </si>
  <si>
    <t>Venta Estim./Mes</t>
  </si>
  <si>
    <t>Físico</t>
  </si>
  <si>
    <t>Importe</t>
  </si>
  <si>
    <t>F</t>
  </si>
  <si>
    <t>I</t>
  </si>
  <si>
    <t>J</t>
  </si>
  <si>
    <t>K</t>
  </si>
  <si>
    <t>L</t>
  </si>
  <si>
    <t>TOTAL GENERAL</t>
  </si>
  <si>
    <t>INGRESOS TOTALES</t>
  </si>
  <si>
    <t>PUNTO DE VENTA: La Ola</t>
  </si>
  <si>
    <t>CANTIDAD</t>
  </si>
  <si>
    <t>CUENTA CASA</t>
  </si>
  <si>
    <t>VENTA A TRABAJADORES</t>
  </si>
  <si>
    <t>COMPRAS</t>
  </si>
  <si>
    <t>VENTA POR TRANSFERENCIA</t>
  </si>
  <si>
    <t>TOTAL DEL DEPÓSITO</t>
  </si>
  <si>
    <t>CUMPLIMIENTO DE LAS VENTAS</t>
  </si>
  <si>
    <t>SUMA CONTROL</t>
  </si>
  <si>
    <t>SALCHICHA 34 g</t>
  </si>
  <si>
    <t xml:space="preserve"> </t>
  </si>
  <si>
    <t>PRECIO DE COSTO</t>
  </si>
  <si>
    <t>UTILIDAD EN VENTA</t>
  </si>
  <si>
    <t>UTILIDAD EN VENTAS</t>
  </si>
  <si>
    <t>ARRENDAMIENTO</t>
  </si>
  <si>
    <t>UTILIDAD NETA</t>
  </si>
  <si>
    <t>+</t>
  </si>
  <si>
    <t>VALIDACION</t>
  </si>
  <si>
    <t>Período:</t>
  </si>
  <si>
    <t>Fecha</t>
  </si>
  <si>
    <t>Saldo al Inicio</t>
  </si>
  <si>
    <t>Entrada</t>
  </si>
  <si>
    <t>Rotura</t>
  </si>
  <si>
    <t>Venta</t>
  </si>
  <si>
    <t>Existencia</t>
  </si>
  <si>
    <t>Total</t>
  </si>
  <si>
    <t>Columna1</t>
  </si>
  <si>
    <t>Columna2</t>
  </si>
  <si>
    <t>Columna3</t>
  </si>
  <si>
    <t>Columna4</t>
  </si>
  <si>
    <t>Columna5</t>
  </si>
  <si>
    <t>Columna6</t>
  </si>
  <si>
    <t>BASE GIRATORIA</t>
  </si>
  <si>
    <t>ESCRITORIO</t>
  </si>
  <si>
    <t>EQUIPO DE MUSICA LG</t>
  </si>
  <si>
    <t>FOGON DE PETROLEO</t>
  </si>
  <si>
    <t>FOGON DE GAS SENCILLO</t>
  </si>
  <si>
    <t>LAVADORA 7.5 AUTOMA MILEXUS</t>
  </si>
  <si>
    <t>LUZ LED EXTERIORES 200 W</t>
  </si>
  <si>
    <t>MICROONDAS 20 L MILEXUS</t>
  </si>
  <si>
    <t>MICROONDAS 40 L</t>
  </si>
  <si>
    <t>MICROONDAS 20 L PREMIER</t>
  </si>
  <si>
    <t xml:space="preserve">MESCLADORA AMASADORA </t>
  </si>
  <si>
    <t>HIDROLAVADORA ROYAL</t>
  </si>
  <si>
    <t>OLLA ARROCERA 2.2 L MILEXUS</t>
  </si>
  <si>
    <t>OLLA ARROCERA 1.8 L EKO</t>
  </si>
  <si>
    <t>OLLA ARROCERA 0.6 L MILEXUS</t>
  </si>
  <si>
    <t>OLLA DE PRESION 7 L ELECSTAR</t>
  </si>
  <si>
    <t>OLLA REINA EON 6L</t>
  </si>
  <si>
    <t>PUERTA PLEGABLE</t>
  </si>
  <si>
    <t>SECADORA A VAPOR EKO</t>
  </si>
  <si>
    <t>TRANSFER 220V</t>
  </si>
  <si>
    <t>TV 32" MILEXUS</t>
  </si>
  <si>
    <t>TIPO CAMBIO</t>
  </si>
  <si>
    <t>CUP/USD</t>
  </si>
  <si>
    <t>MXN/USD</t>
  </si>
  <si>
    <t>VENTA TOTAL</t>
  </si>
  <si>
    <t xml:space="preserve">   USD</t>
  </si>
  <si>
    <t xml:space="preserve">   ZELLE</t>
  </si>
  <si>
    <t xml:space="preserve">   MXN</t>
  </si>
  <si>
    <t xml:space="preserve">   CUP EFECTIVO</t>
  </si>
  <si>
    <t xml:space="preserve">   CUP TRANSF</t>
  </si>
  <si>
    <t xml:space="preserve">   EUROPA</t>
  </si>
  <si>
    <t>ENTRADA DINERO</t>
  </si>
  <si>
    <t xml:space="preserve">   CUP</t>
  </si>
  <si>
    <t>EXTRACCION</t>
  </si>
  <si>
    <t>USD</t>
  </si>
  <si>
    <t>NOVA</t>
  </si>
  <si>
    <t>EQUIPO DE MUSICA LG GRANDE</t>
  </si>
  <si>
    <t>PROTECTOR DE LINEA 220V</t>
  </si>
  <si>
    <t>REFRIGERADOR 7.23 PIES ROYAL</t>
  </si>
  <si>
    <t>TV 32" ROYAL</t>
  </si>
  <si>
    <t>TV 43" KODAK</t>
  </si>
  <si>
    <t>TOLDO 4X2.5</t>
  </si>
  <si>
    <t>TOLDO 3X2</t>
  </si>
  <si>
    <t>TOLDO 2X1</t>
  </si>
  <si>
    <t>TRANSFERENCIA</t>
  </si>
  <si>
    <t>PRECIO USD VENTA</t>
  </si>
  <si>
    <t>COMISION</t>
  </si>
  <si>
    <t>CUADRE</t>
  </si>
  <si>
    <t>CUP</t>
  </si>
  <si>
    <t>FONDO INICIAL</t>
  </si>
  <si>
    <t xml:space="preserve">   CAMBIO</t>
  </si>
  <si>
    <t xml:space="preserve">   DOMICILIO</t>
  </si>
  <si>
    <t xml:space="preserve">   OTROS GASTOS</t>
  </si>
  <si>
    <t xml:space="preserve">   COMISIONES</t>
  </si>
  <si>
    <t>FONDO FINAL</t>
  </si>
  <si>
    <t>SACO DE CEMENTO GRIS P350</t>
  </si>
  <si>
    <t>BOLSA DE CEMENTO BLANCO</t>
  </si>
  <si>
    <t>BATERIA 5K MUST</t>
  </si>
  <si>
    <t>BATERIA HUMSIENK 24V 200AMP</t>
  </si>
  <si>
    <t>BATERIA DE 12V 100A JMD</t>
  </si>
  <si>
    <t>BATERIA DE 12V 150A SACO</t>
  </si>
  <si>
    <t>BATERIA EXTRA 16K SACO</t>
  </si>
  <si>
    <t>BASE PARA PANELES GRANDES</t>
  </si>
  <si>
    <t>BASE PARA PANELES</t>
  </si>
  <si>
    <t>BASE FIJA PARA TV 32'' - 86''</t>
  </si>
  <si>
    <t>BASE PARA SPLIT</t>
  </si>
  <si>
    <t>BATERIA 15K MUST</t>
  </si>
  <si>
    <t>BREKE 63A SENCILLO</t>
  </si>
  <si>
    <t>BATERIA MUST 10.25 KW</t>
  </si>
  <si>
    <t>BREKE 63A DOBLE TIR</t>
  </si>
  <si>
    <t xml:space="preserve">BREKE 32A DOBLE </t>
  </si>
  <si>
    <t xml:space="preserve">BOCINA BOOM 8  PULGADAS   </t>
  </si>
  <si>
    <t xml:space="preserve">BOCINA MILEXUS 8  PULGADAS  </t>
  </si>
  <si>
    <t>BOCINA MILEXUS 6 DUAL</t>
  </si>
  <si>
    <t>BOMBA DE AGUA SILVER POINT  1 HP</t>
  </si>
  <si>
    <t>BOMBA DE AGUA SILVER POINT  1X1/2</t>
  </si>
  <si>
    <t>BICICLETA INFANTIL</t>
  </si>
  <si>
    <t>BICICLETA 26 008-5</t>
  </si>
  <si>
    <t>BICICLETA 26 012</t>
  </si>
  <si>
    <t>BICICLETA 26 003-4</t>
  </si>
  <si>
    <t>BICICLETA 16 023</t>
  </si>
  <si>
    <t>BICICLETA ELECTRICA</t>
  </si>
  <si>
    <t>CONECTORES MC4</t>
  </si>
  <si>
    <t>CAJITA DECODIFICADORA ATEC</t>
  </si>
  <si>
    <t>CAJA DE DISTRIBUCION DE 8 VIAS</t>
  </si>
  <si>
    <t>CAJA DE DISTRIBUCION DE 12 VIAS</t>
  </si>
  <si>
    <t>CAJA DE HERRAMIENTAS 13PCS</t>
  </si>
  <si>
    <t>COLCHON PERSONAL</t>
  </si>
  <si>
    <t>COLCHON EKO</t>
  </si>
  <si>
    <t>CAJAS DE AZULEJOS 44X44 2.5 M</t>
  </si>
  <si>
    <t>CAFETERA  3 TASAS</t>
  </si>
  <si>
    <t>CAFETERA ELECTRICA ESPRESO 800W</t>
  </si>
  <si>
    <t>CAFETERA ELECTRICA RUDENKOV</t>
  </si>
  <si>
    <t>CALENTADOR 80 L</t>
  </si>
  <si>
    <t>CALENTADOR 50 L</t>
  </si>
  <si>
    <t xml:space="preserve">DISPENSSDOR DE AGUA ROYAL </t>
  </si>
  <si>
    <t>ESTACION ENERGIA 6000 W</t>
  </si>
  <si>
    <t>ESTACION ENERGIA PECRON</t>
  </si>
  <si>
    <t>ESTACION ENERGIA ECOFLOW DELTA 2</t>
  </si>
  <si>
    <t>ESTACION ENERGIA ECOFLOW DELTA 3</t>
  </si>
  <si>
    <t>ESTACION MUST 6000 W</t>
  </si>
  <si>
    <t>ESTACION MUST 2K CON 2.7K</t>
  </si>
  <si>
    <t>ESTACION ECOFLOW DELTA 2 1800W</t>
  </si>
  <si>
    <t>KIT DE INSTALACION</t>
  </si>
  <si>
    <t>EXHIBIDOR HORIZONTAL 13P</t>
  </si>
  <si>
    <t>EXHIBIDOR VERTICAL SANKEY 8P</t>
  </si>
  <si>
    <t>EXHIBIDOR MILEXUS 390 L 14PIES</t>
  </si>
  <si>
    <t>EXHIBIDOR DOBLE MILEXUS 560 LITROS</t>
  </si>
  <si>
    <t xml:space="preserve">ENFRIADOR DE AIRE ALL NOVU </t>
  </si>
  <si>
    <t>ENFRIADOR DE AIRE ALL NOVU DOBLE</t>
  </si>
  <si>
    <t>ESCALERA DE 6 ESCALONES</t>
  </si>
  <si>
    <t>ESCALERA DE 4 ESCALONES</t>
  </si>
  <si>
    <t>ESTANTES</t>
  </si>
  <si>
    <t>FOGON DE GAS DE CRISTAL</t>
  </si>
  <si>
    <t>FOGON DE GAS 2 QUEMADORES CRISTAL</t>
  </si>
  <si>
    <t>FOGON DE GAS 3 QUEMADORES</t>
  </si>
  <si>
    <t>FOGON INDUCCION MILEXUS 1200 W</t>
  </si>
  <si>
    <t>FOGON INFRARROJO MAF 2000 W</t>
  </si>
  <si>
    <t>FOGON INFRARROJO ROYAL 1500 W</t>
  </si>
  <si>
    <t>FOGON INFRARROJO EKO 1500 W</t>
  </si>
  <si>
    <t>FILTRO DE AGUA</t>
  </si>
  <si>
    <t>FREIDORA DE AIRE JMD 4 L</t>
  </si>
  <si>
    <t>FREIDORA DE AIRE MILEXUS NEGRA 4.2L</t>
  </si>
  <si>
    <t>INVERSOR 4K</t>
  </si>
  <si>
    <t>INVERSOR 4K SUMRY</t>
  </si>
  <si>
    <t>INVERSOR DE 10 K SUNPAL</t>
  </si>
  <si>
    <t>INVERSOR 12K SACO</t>
  </si>
  <si>
    <t>INVERSOR 12K MUST</t>
  </si>
  <si>
    <t xml:space="preserve">INVERSOR MUST 3000 W </t>
  </si>
  <si>
    <t>INVERSOR 6K MUST</t>
  </si>
  <si>
    <t>LAMPARA RECARGABLE DE 50 CM</t>
  </si>
  <si>
    <t xml:space="preserve">LAMPARA SOLAR 800W </t>
  </si>
  <si>
    <t xml:space="preserve">LAMPARA SOLAR 1000W </t>
  </si>
  <si>
    <t>LAMPARA DE 100W CON PANEL</t>
  </si>
  <si>
    <t>LAMPARA DE 360 W CON PANEL INTEGRADO</t>
  </si>
  <si>
    <t>LAMPARA DE 300 W CON PANEL INTEGRADO</t>
  </si>
  <si>
    <t>LAMPARA DE 200 W CON PANEL INDEPENDIENTE</t>
  </si>
  <si>
    <t>LAMPARA DE 300 W CON PANEL INDEPENDIENTE</t>
  </si>
  <si>
    <t>LAVADORA SECADORA AUTOMÁTICA MILEXUS 10 KG</t>
  </si>
  <si>
    <t>LAVADORA PREMIER AUTOMÁTICA 11 KG</t>
  </si>
  <si>
    <t>LAVADORA ENERLIFE 7 KG SEMI</t>
  </si>
  <si>
    <t>LAVADORA 7 KG MILEXUS SEMI.</t>
  </si>
  <si>
    <t>LAVADORA 10 KG AUTOMATICA SANKEY</t>
  </si>
  <si>
    <t>LAVADORA 7 KG EKO SEMI</t>
  </si>
  <si>
    <t xml:space="preserve">LAVADORA 9 KG MILEXUS SEMI </t>
  </si>
  <si>
    <t xml:space="preserve">LAVADORA 8 KG CHALLENGER SEMI </t>
  </si>
  <si>
    <t>LAVADORA 9 KG SAMSUNG AUTOMATICA</t>
  </si>
  <si>
    <t>LICUADORA MILEXUS 300W PLASTICA 2 EN 1</t>
  </si>
  <si>
    <t>LICUADORA ROYAL PLASTICA 2 EN 1</t>
  </si>
  <si>
    <t>LICUADORA MILEXUS 400 W CRISTAL</t>
  </si>
  <si>
    <t>LICUADORA MILEXUS 550W CRISTAL</t>
  </si>
  <si>
    <t>LUZ LED EXTERIORES 100 W</t>
  </si>
  <si>
    <t>LUCES SOLARES PEQUEÑAS</t>
  </si>
  <si>
    <t>MINIBAR MILEXUS</t>
  </si>
  <si>
    <t>HORNO ELECTRICO EKO 22L</t>
  </si>
  <si>
    <t>MAQUINA DE CONTAR DINERO SAKO</t>
  </si>
  <si>
    <t>MAQUINA DE CONTAR DINERO KRISHNA</t>
  </si>
  <si>
    <t>MALETA DE CUBO 24PCS</t>
  </si>
  <si>
    <t>MALETA DE CUBO 172PCS</t>
  </si>
  <si>
    <t>NEVERA ROYAL 3.5</t>
  </si>
  <si>
    <t>NEVERA ENERLIFE 5.5</t>
  </si>
  <si>
    <t>NEVERA ROYAL 7.8 220L</t>
  </si>
  <si>
    <t>NEVERA ROYAL 5.5 P</t>
  </si>
  <si>
    <t>NEVERA 6 PIES MILEXUS 170l</t>
  </si>
  <si>
    <t>NEVERA 7 PIES MILEXUS 200L</t>
  </si>
  <si>
    <t>NEVERA MILEXUS 3.5 PIES  100L</t>
  </si>
  <si>
    <t>NEVERA SANKEY 9 P</t>
  </si>
  <si>
    <t>NEVERA MILEXUS 4.2</t>
  </si>
  <si>
    <t>NEVERA  7 PIES HISENSE 200L</t>
  </si>
  <si>
    <t xml:space="preserve">NEVERA MILEXUS 11.2 PIES </t>
  </si>
  <si>
    <t>NEVERA 10 PIES  ROYAL</t>
  </si>
  <si>
    <t>NEVERA 20 PIES  MILEXUS</t>
  </si>
  <si>
    <t>NEVERA 8.8 PIES  MILEXUS 250 L</t>
  </si>
  <si>
    <t>HERRAJES PARA BAÑO</t>
  </si>
  <si>
    <t>OLLA ARROCERA 1.8 L WYNWOOD</t>
  </si>
  <si>
    <t>OLLA ARROCERA 1.8 L ELECSTAR</t>
  </si>
  <si>
    <t>OLLA DE PRESION 5 L INDUCCION BRYDERK</t>
  </si>
  <si>
    <t>OLLA REINA 7 L ESTELECTRIC</t>
  </si>
  <si>
    <t>OLLA REINA CHALLENGER 7L</t>
  </si>
  <si>
    <t>OLLA REINA 6 L NIZATO</t>
  </si>
  <si>
    <t>OLLA REINA WYNWOOD</t>
  </si>
  <si>
    <t>JUEGO CALDERO EON</t>
  </si>
  <si>
    <t>JUEGO DE MESA Y SILLAS</t>
  </si>
  <si>
    <t>JUEGO DE VAJILLAS</t>
  </si>
  <si>
    <t>JUEGO DE BAÑO</t>
  </si>
  <si>
    <t>JUEGO DE LLAVE/CUBO 37PCS</t>
  </si>
  <si>
    <t>JUEGO DE LLAVES 12PCS</t>
  </si>
  <si>
    <t>JUEGO DE CUBOS 12PCS</t>
  </si>
  <si>
    <t>JUEGO DE PINZA/DESTORNILLADOR</t>
  </si>
  <si>
    <t>PRESURIZADOR 6 L DAWANG</t>
  </si>
  <si>
    <t>PROTECTOR DE LINEA 110V</t>
  </si>
  <si>
    <t>PROTECTOR DE VOLTAJE 120V/15A</t>
  </si>
  <si>
    <t>PANELES 490 W</t>
  </si>
  <si>
    <t>PANELES 620 W</t>
  </si>
  <si>
    <t>PANELES 615 W</t>
  </si>
  <si>
    <t>PANELES 575 W</t>
  </si>
  <si>
    <t xml:space="preserve">PANELES 550 W </t>
  </si>
  <si>
    <t>PESA DIGITAL DAWANG</t>
  </si>
  <si>
    <t>ROLLO DE CABLE</t>
  </si>
  <si>
    <t xml:space="preserve">ROLLO DE CABLE ROYAL CORD </t>
  </si>
  <si>
    <t>REFRIGERADOR 7 PIES HISENSE</t>
  </si>
  <si>
    <t>REFRIGERADOR 10 PIES SANKEY</t>
  </si>
  <si>
    <t>REFRIGERADOR 14 PIES HISENSE</t>
  </si>
  <si>
    <t>REFRIGERADOR 15.2 PIES MILEXUS</t>
  </si>
  <si>
    <t>REFRIGERADOR 11 PIES ROYAL DISPENSADOR</t>
  </si>
  <si>
    <t xml:space="preserve">REFRIGERADOR MILEXUS 9 PIES </t>
  </si>
  <si>
    <t>REFRIGERADOR 16 PIES MILEXUS</t>
  </si>
  <si>
    <t>SET DE INSTALACION</t>
  </si>
  <si>
    <t>SISTEMA FELICITY SOLAR 6 K CON 15K</t>
  </si>
  <si>
    <t xml:space="preserve">SANDWICHERA </t>
  </si>
  <si>
    <t>SPLIT 2 T 220V MILEXUS</t>
  </si>
  <si>
    <t>SUPRESOR AC</t>
  </si>
  <si>
    <t>SUPRESOR DC</t>
  </si>
  <si>
    <t>SPLIT PANASONIC 1 T INVERTER 220 VOLT</t>
  </si>
  <si>
    <t>SPLIT MILEXUS 1 T 110 VOLT</t>
  </si>
  <si>
    <t>SPLIT MILEXUS 1 T 220 VOLT</t>
  </si>
  <si>
    <t>SPLIT 1 T MILEXUS INVERTER</t>
  </si>
  <si>
    <t>SILLA GIRATORIA</t>
  </si>
  <si>
    <t>SPLIT 1 T MILEXUS 220 V INVERTER</t>
  </si>
  <si>
    <t>TV ROYAL 65</t>
  </si>
  <si>
    <t>TV HISENSE 55</t>
  </si>
  <si>
    <t>TV 43" NIZATO</t>
  </si>
  <si>
    <t>TV 50 SANKEY</t>
  </si>
  <si>
    <t xml:space="preserve">MAQUINA DE FRIO </t>
  </si>
  <si>
    <t>TV SANKEY 40</t>
  </si>
  <si>
    <t>TUBO DE LUZ LED INTEGRAL T8 SACO</t>
  </si>
  <si>
    <t>TANQUE GASOLINA 20L</t>
  </si>
  <si>
    <t>TUBO DE SILICONA</t>
  </si>
  <si>
    <t>VENTILADOR DE PEDESTAL SAKO</t>
  </si>
  <si>
    <t>VENTILADOR DE PARED SILVERAIR</t>
  </si>
  <si>
    <t>VENTILADOR DE PARED RECARGABLE</t>
  </si>
  <si>
    <t>VENTILADOR DE PARED DAWANG 18</t>
  </si>
  <si>
    <t>VENTILADOR INDUSTRIAL 30 ROYAL</t>
  </si>
  <si>
    <t>VENTILADOR RECARGABLE CHIQUITO DE 20000 MAH F6</t>
  </si>
  <si>
    <t>VENTILADOR RECARGABLE CHIQUITO DE 40000 MAH F22</t>
  </si>
  <si>
    <t>VENTILADOR RECARGABLE  SANKEY 16</t>
  </si>
  <si>
    <t>VENTILADOR RECARGABLE CON PANEL DAWANG 16</t>
  </si>
  <si>
    <t>VENTILADOR RECARGABLE CON PANEL y LAMPARA</t>
  </si>
  <si>
    <t>VENTILADOR DE PEDESTAL DAWANG 18</t>
  </si>
  <si>
    <t>VENTILADOR DE PEDESTAL EKO 16</t>
  </si>
  <si>
    <t>VENTILADOR DE TECHO ROYAL 56</t>
  </si>
  <si>
    <t>VITRINA SANKEY 8P</t>
  </si>
  <si>
    <t>RIEL</t>
  </si>
  <si>
    <t>CONECTOR DE RIEL</t>
  </si>
  <si>
    <t>EXPANCIONADORES</t>
  </si>
  <si>
    <t>PLATINAS</t>
  </si>
  <si>
    <t>SUJETADOR EXTERIOR</t>
  </si>
  <si>
    <t>GANCHO TIERRA</t>
  </si>
  <si>
    <t>PATAS TRASERAS AJUSTABLES</t>
  </si>
  <si>
    <t>PATAS DELANTERA AJUSTABLE</t>
  </si>
  <si>
    <t>SUJETADOR INTERMEDIO</t>
  </si>
  <si>
    <t>DOMICILIO</t>
  </si>
  <si>
    <t>OTROS GASTOS</t>
  </si>
  <si>
    <t>LIMPIEZA</t>
  </si>
  <si>
    <t>CUSTODIO</t>
  </si>
  <si>
    <t>BICICLETA 26 DC021</t>
  </si>
  <si>
    <t>BICICLETA WH 008-5</t>
  </si>
  <si>
    <t>EXHIBIDOR EKO 7P</t>
  </si>
  <si>
    <t>MICROONDAS EKO 20L</t>
  </si>
  <si>
    <t xml:space="preserve">VENTILADOR DE TECHO NIZATO </t>
  </si>
  <si>
    <t xml:space="preserve">REFRIGERADOR EKO 11P </t>
  </si>
  <si>
    <t>BICICLETA INFANTIL 20 TZ002</t>
  </si>
  <si>
    <t>REFRIGERADOR EKO 16P</t>
  </si>
  <si>
    <t>REFRIGERADOR EKO 11P</t>
  </si>
  <si>
    <t>INVERSOR POWERMR 6.2K</t>
  </si>
  <si>
    <t>INVERSOR POWERMR 6.5K</t>
  </si>
  <si>
    <t>VENTILADOR RECARGABLE P60</t>
  </si>
  <si>
    <t>REFRIGERADOR ROYAL 20P</t>
  </si>
  <si>
    <t>NEVERA 319L MYLEXUS 11P</t>
  </si>
  <si>
    <t>PANELES 535W</t>
  </si>
  <si>
    <t>BATERIA FELICITY 16K</t>
  </si>
  <si>
    <t>SISTEMA MUST 6X15K</t>
  </si>
  <si>
    <t>SISTEMA 3X7K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</si>
</sst>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$&quot;* #,##0.00_ ;_ &quot;$&quot;* \-#,##0.00_ ;_ &quot;$&quot;* &quot;-&quot;??_ ;_ @_ 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44" fontId="24" fillId="0" borderId="0" applyFont="0" applyFill="0" applyBorder="0" applyAlignment="0" applyProtection="0"/>
  </cellStyleXfs>
  <cellXfs count="310">
    <xf numFmtId="0" fontId="0" fillId="0" borderId="0" xfId="0"/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6" xfId="0" applyNumberFormat="1" applyBorder="1" applyAlignment="1">
      <alignment horizontal="center" vertical="center"/>
    </xf>
    <xf numFmtId="43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1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1" fontId="0" fillId="0" borderId="22" xfId="0" applyNumberFormat="1" applyBorder="1" applyAlignment="1">
      <alignment horizontal="center" vertical="center"/>
    </xf>
    <xf numFmtId="43" fontId="0" fillId="0" borderId="22" xfId="0" applyNumberFormat="1" applyBorder="1" applyAlignment="1">
      <alignment horizontal="center" vertical="center"/>
    </xf>
    <xf numFmtId="41" fontId="0" fillId="0" borderId="23" xfId="0" applyNumberFormat="1" applyBorder="1" applyAlignment="1">
      <alignment horizontal="center" vertical="center"/>
    </xf>
    <xf numFmtId="43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0" fillId="0" borderId="21" xfId="0" applyNumberFormat="1" applyBorder="1" applyAlignment="1">
      <alignment horizontal="center" vertical="center"/>
    </xf>
    <xf numFmtId="43" fontId="0" fillId="0" borderId="2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0" fillId="0" borderId="27" xfId="0" applyNumberFormat="1" applyBorder="1" applyAlignment="1">
      <alignment horizontal="center" vertical="center"/>
    </xf>
    <xf numFmtId="43" fontId="0" fillId="0" borderId="27" xfId="0" applyNumberFormat="1" applyBorder="1" applyAlignment="1">
      <alignment horizontal="center" vertical="center"/>
    </xf>
    <xf numFmtId="41" fontId="0" fillId="0" borderId="28" xfId="0" applyNumberFormat="1" applyBorder="1" applyAlignment="1">
      <alignment horizontal="center" vertical="center"/>
    </xf>
    <xf numFmtId="43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3" fontId="0" fillId="0" borderId="20" xfId="0" applyNumberFormat="1" applyBorder="1" applyAlignment="1">
      <alignment horizontal="center" vertical="center"/>
    </xf>
    <xf numFmtId="0" fontId="0" fillId="0" borderId="18" xfId="0" applyBorder="1"/>
    <xf numFmtId="0" fontId="0" fillId="0" borderId="25" xfId="0" quotePrefix="1" applyBorder="1"/>
    <xf numFmtId="0" fontId="0" fillId="0" borderId="21" xfId="0" quotePrefix="1" applyBorder="1"/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17" fillId="0" borderId="25" xfId="0" quotePrefix="1" applyFont="1" applyBorder="1"/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43" fontId="0" fillId="0" borderId="22" xfId="0" applyNumberFormat="1" applyBorder="1" applyAlignment="1">
      <alignment horizontal="right" vertical="center"/>
    </xf>
    <xf numFmtId="43" fontId="0" fillId="0" borderId="21" xfId="0" applyNumberFormat="1" applyBorder="1" applyAlignment="1">
      <alignment horizontal="right" vertical="center"/>
    </xf>
    <xf numFmtId="43" fontId="0" fillId="0" borderId="20" xfId="0" applyNumberFormat="1" applyBorder="1" applyAlignment="1">
      <alignment horizontal="right" vertical="center"/>
    </xf>
    <xf numFmtId="43" fontId="0" fillId="0" borderId="27" xfId="0" applyNumberFormat="1" applyBorder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26" xfId="0" quotePrefix="1" applyFont="1" applyBorder="1"/>
    <xf numFmtId="0" fontId="17" fillId="0" borderId="3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2" borderId="18" xfId="0" quotePrefix="1" applyFill="1" applyBorder="1"/>
    <xf numFmtId="0" fontId="0" fillId="2" borderId="1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8" xfId="0" quotePrefix="1" applyBorder="1"/>
    <xf numFmtId="14" fontId="0" fillId="0" borderId="0" xfId="0" applyNumberFormat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0" fillId="0" borderId="42" xfId="0" applyBorder="1"/>
    <xf numFmtId="4" fontId="0" fillId="0" borderId="0" xfId="0" applyNumberFormat="1"/>
    <xf numFmtId="0" fontId="21" fillId="2" borderId="16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vertical="center"/>
    </xf>
    <xf numFmtId="0" fontId="21" fillId="2" borderId="3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right" vertical="center"/>
    </xf>
    <xf numFmtId="165" fontId="0" fillId="2" borderId="17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5" fontId="0" fillId="2" borderId="36" xfId="0" applyNumberFormat="1" applyFill="1" applyBorder="1" applyAlignment="1">
      <alignment horizontal="center" vertical="center"/>
    </xf>
    <xf numFmtId="165" fontId="0" fillId="2" borderId="33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righ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right" vertical="center"/>
    </xf>
    <xf numFmtId="0" fontId="12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right" vertical="center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0" fillId="2" borderId="31" xfId="0" applyFill="1" applyBorder="1" applyAlignment="1">
      <alignment horizontal="center" vertical="center"/>
    </xf>
    <xf numFmtId="165" fontId="0" fillId="2" borderId="31" xfId="0" applyNumberForma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65" fontId="0" fillId="2" borderId="41" xfId="0" applyNumberFormat="1" applyFill="1" applyBorder="1" applyAlignment="1">
      <alignment horizontal="center" vertical="center"/>
    </xf>
    <xf numFmtId="0" fontId="21" fillId="2" borderId="27" xfId="0" quotePrefix="1" applyFont="1" applyFill="1" applyBorder="1" applyAlignme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165" fontId="12" fillId="2" borderId="27" xfId="0" applyNumberFormat="1" applyFont="1" applyFill="1" applyBorder="1" applyAlignment="1">
      <alignment horizontal="center" vertical="center"/>
    </xf>
    <xf numFmtId="4" fontId="12" fillId="2" borderId="34" xfId="0" applyNumberFormat="1" applyFont="1" applyFill="1" applyBorder="1" applyAlignment="1">
      <alignment horizontal="right" vertical="center"/>
    </xf>
    <xf numFmtId="4" fontId="12" fillId="2" borderId="38" xfId="0" applyNumberFormat="1" applyFont="1" applyFill="1" applyBorder="1" applyAlignment="1">
      <alignment horizontal="right" vertical="center"/>
    </xf>
    <xf numFmtId="165" fontId="20" fillId="2" borderId="3" xfId="0" applyNumberFormat="1" applyFont="1" applyFill="1" applyBorder="1" applyAlignment="1">
      <alignment horizontal="center" vertical="center"/>
    </xf>
    <xf numFmtId="44" fontId="12" fillId="2" borderId="0" xfId="2" applyFont="1" applyFill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1" xfId="0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7" fillId="2" borderId="18" xfId="0" quotePrefix="1" applyFont="1" applyFill="1" applyBorder="1"/>
    <xf numFmtId="2" fontId="0" fillId="2" borderId="5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quotePrefix="1" applyFill="1"/>
    <xf numFmtId="165" fontId="0" fillId="2" borderId="0" xfId="0" applyNumberFormat="1" applyFill="1" applyAlignment="1">
      <alignment horizontal="right" vertical="center"/>
    </xf>
    <xf numFmtId="0" fontId="0" fillId="2" borderId="27" xfId="0" applyFill="1" applyBorder="1" applyAlignment="1">
      <alignment horizontal="center" vertical="center"/>
    </xf>
    <xf numFmtId="165" fontId="0" fillId="2" borderId="40" xfId="0" applyNumberFormat="1" applyFill="1" applyBorder="1" applyAlignment="1">
      <alignment horizontal="center" vertical="center"/>
    </xf>
    <xf numFmtId="4" fontId="0" fillId="2" borderId="34" xfId="0" applyNumberFormat="1" applyFill="1" applyBorder="1" applyAlignment="1">
      <alignment horizontal="right" vertical="center"/>
    </xf>
    <xf numFmtId="4" fontId="0" fillId="2" borderId="38" xfId="0" applyNumberForma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12" fillId="2" borderId="18" xfId="0" quotePrefix="1" applyFont="1" applyFill="1" applyBorder="1"/>
    <xf numFmtId="0" fontId="8" fillId="2" borderId="18" xfId="0" quotePrefix="1" applyFont="1" applyFill="1" applyBorder="1"/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12" fillId="2" borderId="0" xfId="0" applyNumberFormat="1" applyFont="1" applyFill="1" applyAlignment="1">
      <alignment horizontal="right" vertical="center"/>
    </xf>
    <xf numFmtId="165" fontId="0" fillId="2" borderId="33" xfId="0" applyNumberForma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vertical="center"/>
    </xf>
    <xf numFmtId="0" fontId="0" fillId="2" borderId="27" xfId="0" quotePrefix="1" applyFill="1" applyBorder="1"/>
    <xf numFmtId="1" fontId="0" fillId="2" borderId="16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 wrapText="1"/>
    </xf>
    <xf numFmtId="165" fontId="0" fillId="2" borderId="18" xfId="0" applyNumberFormat="1" applyFill="1" applyBorder="1" applyAlignment="1">
      <alignment horizontal="center" vertical="center"/>
    </xf>
    <xf numFmtId="0" fontId="25" fillId="3" borderId="44" xfId="0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26" fillId="3" borderId="44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165" fontId="0" fillId="5" borderId="18" xfId="0" applyNumberForma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66" fontId="0" fillId="2" borderId="18" xfId="0" applyNumberFormat="1" applyFill="1" applyBorder="1" applyAlignment="1">
      <alignment horizontal="center" vertical="center"/>
    </xf>
    <xf numFmtId="166" fontId="0" fillId="5" borderId="18" xfId="0" applyNumberForma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6" fontId="10" fillId="2" borderId="0" xfId="0" applyNumberFormat="1" applyFont="1" applyFill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4" borderId="3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5" fontId="0" fillId="0" borderId="31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0" fontId="21" fillId="0" borderId="27" xfId="0" quotePrefix="1" applyFont="1" applyBorder="1" applyAlignment="1">
      <alignment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4" fillId="2" borderId="7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165" fontId="4" fillId="2" borderId="2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2" fontId="4" fillId="2" borderId="2" xfId="0" applyNumberFormat="1" applyFont="1" applyFill="1" applyBorder="1" applyAlignment="1">
      <alignment horizontal="right" vertical="center"/>
    </xf>
    <xf numFmtId="2" fontId="4" fillId="2" borderId="7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indent="13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5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top" wrapText="1"/>
    </xf>
    <xf numFmtId="0" fontId="0" fillId="2" borderId="37" xfId="0" applyFill="1" applyBorder="1" applyAlignment="1">
      <alignment horizontal="left" vertical="center"/>
    </xf>
    <xf numFmtId="0" fontId="0" fillId="2" borderId="38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9" xfId="0" applyFill="1" applyBorder="1" applyAlignment="1">
      <alignment horizontal="left" vertical="center"/>
    </xf>
    <xf numFmtId="0" fontId="0" fillId="2" borderId="40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vertical="center" indent="13"/>
    </xf>
    <xf numFmtId="0" fontId="18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1" fillId="0" borderId="2" xfId="0" applyNumberFormat="1" applyFont="1" applyBorder="1" applyAlignment="1">
      <alignment horizontal="center" vertical="center" wrapText="1"/>
    </xf>
    <xf numFmtId="43" fontId="1" fillId="0" borderId="3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indent="13"/>
    </xf>
    <xf numFmtId="0" fontId="11" fillId="2" borderId="0" xfId="0" applyFont="1" applyFill="1" applyAlignment="1">
      <alignment horizontal="left" vertical="center" indent="15"/>
    </xf>
    <xf numFmtId="0" fontId="12" fillId="2" borderId="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165" fontId="12" fillId="2" borderId="2" xfId="0" applyNumberFormat="1" applyFont="1" applyFill="1" applyBorder="1" applyAlignment="1">
      <alignment horizontal="center" vertical="center"/>
    </xf>
    <xf numFmtId="44" fontId="12" fillId="2" borderId="2" xfId="0" applyNumberFormat="1" applyFont="1" applyFill="1" applyBorder="1" applyAlignment="1">
      <alignment horizontal="center" vertical="center"/>
    </xf>
    <xf numFmtId="4" fontId="12" fillId="2" borderId="2" xfId="0" applyNumberFormat="1" applyFont="1" applyFill="1" applyBorder="1" applyAlignment="1">
      <alignment horizontal="right" vertical="center"/>
    </xf>
    <xf numFmtId="4" fontId="12" fillId="2" borderId="7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top" wrapText="1"/>
    </xf>
    <xf numFmtId="165" fontId="12" fillId="2" borderId="7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2" fillId="2" borderId="37" xfId="0" applyFont="1" applyFill="1" applyBorder="1" applyAlignment="1">
      <alignment horizontal="left" vertical="center"/>
    </xf>
    <xf numFmtId="0" fontId="12" fillId="2" borderId="38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left" vertical="center"/>
    </xf>
    <xf numFmtId="0" fontId="12" fillId="2" borderId="40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34" xfId="0" applyFont="1" applyFill="1" applyBorder="1" applyAlignment="1">
      <alignment horizontal="left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34" totalsRowCount="1">
  <autoFilter ref="A1:G33" xr:uid="{00000000-0009-0000-0100-000001000000}"/>
  <tableColumns count="7">
    <tableColumn id="1" xr3:uid="{00000000-0010-0000-0000-000001000000}" name="Columna1" totalsRowLabel="Total" dataDxfId="12" totalsRowDxfId="5"/>
    <tableColumn id="2" xr3:uid="{00000000-0010-0000-0000-000002000000}" name="Columna2" totalsRowFunction="custom" totalsRowDxfId="4">
      <totalsRowFormula>B3</totalsRowFormula>
    </tableColumn>
    <tableColumn id="3" xr3:uid="{00000000-0010-0000-0000-000003000000}" name="Columna3" totalsRowFunction="sum" dataDxfId="11" totalsRowDxfId="3"/>
    <tableColumn id="4" xr3:uid="{00000000-0010-0000-0000-000004000000}" name="Columna4" totalsRowFunction="sum" dataDxfId="10" totalsRowDxfId="2"/>
    <tableColumn id="5" xr3:uid="{00000000-0010-0000-0000-000005000000}" name="Columna5" totalsRowFunction="sum" dataDxfId="9" totalsRowDxfId="1"/>
    <tableColumn id="6" xr3:uid="{00000000-0010-0000-0000-000006000000}" name="Columna6" totalsRowFunction="custom" dataDxfId="8" totalsRowDxfId="0">
      <calculatedColumnFormula>B2+C2-E2</calculatedColumnFormula>
      <totalsRowFormula>F33</totalsRowFormula>
    </tableColumn>
    <tableColumn id="7" xr3:uid="{00000000-0010-0000-0000-000007000000}" name="ESTACION ENERGIA ECOFLOW DELTA 3" totalsRowFunction="sum" dataDxfId="7" totalsRowDxfId="6">
      <calculatedColumnFormula>VLOOKUP(G$1,'01'!B:J,8,0)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baseColWidth="10" defaultRowHeight="14.4" x14ac:dyDescent="0.3"/>
  <cols>
    <col min="1" max="6" width="12" customWidth="1"/>
    <col min="7" max="7" width="33.33203125" customWidth="1"/>
  </cols>
  <sheetData>
    <row r="1" spans="1:7" x14ac:dyDescent="0.3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178</v>
      </c>
    </row>
    <row r="2" spans="1:7" x14ac:dyDescent="0.3">
      <c r="A2" s="39" t="s">
        <v>66</v>
      </c>
      <c r="B2" s="39" t="s">
        <v>67</v>
      </c>
      <c r="C2" s="39" t="s">
        <v>68</v>
      </c>
      <c r="D2" s="39" t="s">
        <v>69</v>
      </c>
      <c r="E2" s="39" t="s">
        <v>70</v>
      </c>
      <c r="F2" s="39" t="s">
        <v>71</v>
      </c>
    </row>
    <row r="3" spans="1:7" x14ac:dyDescent="0.3">
      <c r="A3" s="39">
        <v>1</v>
      </c>
      <c r="B3" s="39">
        <f>VLOOKUP(G$1,'01'!B:J,2,0)</f>
        <v>3</v>
      </c>
      <c r="C3" s="39">
        <f>VLOOKUP(G$1,'01'!B:J,3,0)</f>
        <v>0</v>
      </c>
      <c r="D3" s="39">
        <f>VLOOKUP(G$1,'01'!B:J,4,0)</f>
        <v>0</v>
      </c>
      <c r="E3" s="39">
        <f>VLOOKUP(G$1,'01'!B:J,6,0)</f>
        <v>0</v>
      </c>
      <c r="F3" s="39">
        <f>B3+C3-E3</f>
        <v>3</v>
      </c>
      <c r="G3" s="71">
        <f>VLOOKUP(G$1,'01'!B:J,8,0)</f>
        <v>0</v>
      </c>
    </row>
    <row r="4" spans="1:7" x14ac:dyDescent="0.3">
      <c r="A4" s="39">
        <v>2</v>
      </c>
      <c r="B4" s="39">
        <f>F3</f>
        <v>3</v>
      </c>
      <c r="C4" s="39">
        <f>VLOOKUP(G$1,'02'!B:J,3,0)</f>
        <v>0</v>
      </c>
      <c r="D4" s="39">
        <f>VLOOKUP(G$1,'02'!B:J,4,0)</f>
        <v>0</v>
      </c>
      <c r="E4" s="39">
        <f>VLOOKUP(G$1,'02'!B:J,6,0)</f>
        <v>0</v>
      </c>
      <c r="F4" s="39">
        <f t="shared" ref="F4:F33" si="0">B4+C4-E4</f>
        <v>3</v>
      </c>
      <c r="G4" s="71">
        <f>VLOOKUP(G$1,'02'!B:J,8,0)</f>
        <v>0</v>
      </c>
    </row>
    <row r="5" spans="1:7" x14ac:dyDescent="0.3">
      <c r="A5" s="39">
        <v>3</v>
      </c>
      <c r="B5" s="39">
        <f t="shared" ref="B5:B33" si="1">F4</f>
        <v>3</v>
      </c>
      <c r="C5" s="39">
        <f>VLOOKUP(G$1,'03'!B:J,3,0)</f>
        <v>0</v>
      </c>
      <c r="D5" s="39">
        <f>VLOOKUP(G$1,'03'!B:J,4,0)</f>
        <v>0</v>
      </c>
      <c r="E5" s="39">
        <f>VLOOKUP(G$1,'03'!B:J,6,0)</f>
        <v>0</v>
      </c>
      <c r="F5" s="39">
        <f t="shared" si="0"/>
        <v>3</v>
      </c>
      <c r="G5" s="71">
        <f>VLOOKUP(G$1,'03'!B:J,8,0)</f>
        <v>0</v>
      </c>
    </row>
    <row r="6" spans="1:7" x14ac:dyDescent="0.3">
      <c r="A6" s="39">
        <v>4</v>
      </c>
      <c r="B6" s="39">
        <f t="shared" si="1"/>
        <v>3</v>
      </c>
      <c r="C6" s="39">
        <f>VLOOKUP(G$1,'04'!B:J,3,0)</f>
        <v>0</v>
      </c>
      <c r="D6" s="39">
        <f>VLOOKUP(G$1,'04'!B:J,4,0)</f>
        <v>0</v>
      </c>
      <c r="E6" s="39">
        <f>VLOOKUP(G$1,'04'!B:J,6,0)</f>
        <v>0</v>
      </c>
      <c r="F6" s="39">
        <f t="shared" si="0"/>
        <v>3</v>
      </c>
      <c r="G6" s="71">
        <f>VLOOKUP(G$1,'04'!B:J,8,0)</f>
        <v>0</v>
      </c>
    </row>
    <row r="7" spans="1:7" x14ac:dyDescent="0.3">
      <c r="A7" s="39">
        <v>5</v>
      </c>
      <c r="B7" s="39">
        <f t="shared" si="1"/>
        <v>3</v>
      </c>
      <c r="C7" s="39">
        <f>VLOOKUP(G$1,'05'!B:J,3,0)</f>
        <v>0</v>
      </c>
      <c r="D7" s="39">
        <f>VLOOKUP(G$1,'05'!B:J,4,0)</f>
        <v>0</v>
      </c>
      <c r="E7" s="39">
        <f>VLOOKUP(G$1,'05'!B:J,6,0)</f>
        <v>0</v>
      </c>
      <c r="F7" s="39">
        <f t="shared" si="0"/>
        <v>3</v>
      </c>
      <c r="G7" s="71">
        <f>VLOOKUP(G$1,'05'!B:J,8,0)</f>
        <v>0</v>
      </c>
    </row>
    <row r="8" spans="1:7" x14ac:dyDescent="0.3">
      <c r="A8" s="39">
        <v>6</v>
      </c>
      <c r="B8" s="39">
        <f t="shared" si="1"/>
        <v>3</v>
      </c>
      <c r="C8" s="39">
        <f>VLOOKUP(G$1,'06'!B:J,3,0)</f>
        <v>0</v>
      </c>
      <c r="D8" s="39">
        <f>VLOOKUP(G$1,'06'!B:J,4,0)</f>
        <v>0</v>
      </c>
      <c r="E8" s="39">
        <f>VLOOKUP(G$1,'06'!B:J,6,0)</f>
        <v>0</v>
      </c>
      <c r="F8" s="39">
        <f t="shared" si="0"/>
        <v>3</v>
      </c>
      <c r="G8" s="71">
        <f>VLOOKUP(G$1,'06'!B:J,8,0)</f>
        <v>0</v>
      </c>
    </row>
    <row r="9" spans="1:7" x14ac:dyDescent="0.3">
      <c r="A9" s="39">
        <v>7</v>
      </c>
      <c r="B9" s="39">
        <f t="shared" si="1"/>
        <v>3</v>
      </c>
      <c r="C9" s="39">
        <f>VLOOKUP(G$1,'07'!B:J,3,0)</f>
        <v>0</v>
      </c>
      <c r="D9" s="39">
        <f>VLOOKUP(G$1,'07'!B:J,4,0)</f>
        <v>0</v>
      </c>
      <c r="E9" s="39">
        <f>VLOOKUP(G$1,'07'!B:J,6,0)</f>
        <v>0</v>
      </c>
      <c r="F9" s="39">
        <f t="shared" si="0"/>
        <v>3</v>
      </c>
      <c r="G9" s="71">
        <f>VLOOKUP(G$1,'07'!B:J,8,0)</f>
        <v>0</v>
      </c>
    </row>
    <row r="10" spans="1:7" x14ac:dyDescent="0.3">
      <c r="A10" s="39">
        <v>8</v>
      </c>
      <c r="B10" s="39">
        <f t="shared" si="1"/>
        <v>3</v>
      </c>
      <c r="C10" s="39">
        <f>VLOOKUP(G$1,'08'!B:J,3,0)</f>
        <v>0</v>
      </c>
      <c r="D10" s="39">
        <f>VLOOKUP(G$1,'08'!B:J,4,0)</f>
        <v>0</v>
      </c>
      <c r="E10" s="39">
        <f>VLOOKUP(G$1,'08'!B:J,6,0)</f>
        <v>0</v>
      </c>
      <c r="F10" s="39">
        <f t="shared" si="0"/>
        <v>3</v>
      </c>
      <c r="G10" s="71">
        <f>VLOOKUP(G$1,'08'!B:J,8,0)</f>
        <v>0</v>
      </c>
    </row>
    <row r="11" spans="1:7" x14ac:dyDescent="0.3">
      <c r="A11" s="39">
        <v>9</v>
      </c>
      <c r="B11" s="39">
        <f t="shared" si="1"/>
        <v>3</v>
      </c>
      <c r="C11" s="39">
        <f>VLOOKUP(G$1,'09'!B:J,3,0)</f>
        <v>0</v>
      </c>
      <c r="D11" s="39">
        <f>VLOOKUP(G$1,'09'!B:J,4,0)</f>
        <v>0</v>
      </c>
      <c r="E11" s="39">
        <f>VLOOKUP(G$1,'09'!B:J,6,0)</f>
        <v>0</v>
      </c>
      <c r="F11" s="39">
        <f t="shared" si="0"/>
        <v>3</v>
      </c>
      <c r="G11" s="71">
        <f>VLOOKUP(G$1,'09'!B:J,8,0)</f>
        <v>0</v>
      </c>
    </row>
    <row r="12" spans="1:7" x14ac:dyDescent="0.3">
      <c r="A12" s="39">
        <v>10</v>
      </c>
      <c r="B12" s="39">
        <f t="shared" si="1"/>
        <v>3</v>
      </c>
      <c r="C12" s="39">
        <f>VLOOKUP(G$1,'10'!B:J,3,0)</f>
        <v>0</v>
      </c>
      <c r="D12" s="39">
        <f>VLOOKUP(G$1,'10'!B:J,4,0)</f>
        <v>0</v>
      </c>
      <c r="E12" s="39">
        <f>VLOOKUP(G$1,'10'!B:J,6,0)</f>
        <v>0</v>
      </c>
      <c r="F12" s="39">
        <f t="shared" si="0"/>
        <v>3</v>
      </c>
      <c r="G12" s="71">
        <f>VLOOKUP(G$1,'10'!B:J,8,0)</f>
        <v>0</v>
      </c>
    </row>
    <row r="13" spans="1:7" x14ac:dyDescent="0.3">
      <c r="A13" s="39">
        <v>11</v>
      </c>
      <c r="B13" s="39">
        <f t="shared" si="1"/>
        <v>3</v>
      </c>
      <c r="C13" s="39">
        <f>VLOOKUP(G$1,'11'!B:J,3,0)</f>
        <v>0</v>
      </c>
      <c r="D13" s="39">
        <f>VLOOKUP(G$1,'11'!B:J,4,0)</f>
        <v>0</v>
      </c>
      <c r="E13" s="39">
        <f>VLOOKUP(G$1,'11'!B:J,6,0)</f>
        <v>0</v>
      </c>
      <c r="F13" s="39">
        <f t="shared" si="0"/>
        <v>3</v>
      </c>
      <c r="G13" s="71">
        <f>VLOOKUP(G$1,'11'!B:J,8,0)</f>
        <v>0</v>
      </c>
    </row>
    <row r="14" spans="1:7" x14ac:dyDescent="0.3">
      <c r="A14" s="39">
        <v>12</v>
      </c>
      <c r="B14" s="39">
        <f t="shared" si="1"/>
        <v>3</v>
      </c>
      <c r="C14" s="39">
        <f>VLOOKUP(G$1,'12'!B:J,3,0)</f>
        <v>0</v>
      </c>
      <c r="D14" s="39">
        <f>VLOOKUP(G$1,'12'!B:J,4,0)</f>
        <v>0</v>
      </c>
      <c r="E14" s="39">
        <f>VLOOKUP(G$1,'12'!B:J,6,0)</f>
        <v>0</v>
      </c>
      <c r="F14" s="39">
        <f t="shared" si="0"/>
        <v>3</v>
      </c>
      <c r="G14" s="71">
        <f>VLOOKUP(G$1,'12'!B:J,8,0)</f>
        <v>0</v>
      </c>
    </row>
    <row r="15" spans="1:7" x14ac:dyDescent="0.3">
      <c r="A15" s="39">
        <v>13</v>
      </c>
      <c r="B15" s="39">
        <f t="shared" si="1"/>
        <v>3</v>
      </c>
      <c r="C15" s="39">
        <f>VLOOKUP(G$1,'13'!B:J,3,0)</f>
        <v>0</v>
      </c>
      <c r="D15" s="39">
        <f>VLOOKUP(G$1,'13'!B:J,4,0)</f>
        <v>0</v>
      </c>
      <c r="E15" s="39">
        <f>VLOOKUP(G$1,'13'!B:J,6,0)</f>
        <v>0</v>
      </c>
      <c r="F15" s="39">
        <f t="shared" si="0"/>
        <v>3</v>
      </c>
      <c r="G15" s="71">
        <f>VLOOKUP(G$1,'13'!B:J,8,0)</f>
        <v>0</v>
      </c>
    </row>
    <row r="16" spans="1:7" x14ac:dyDescent="0.3">
      <c r="A16" s="39">
        <v>14</v>
      </c>
      <c r="B16" s="39">
        <f t="shared" si="1"/>
        <v>3</v>
      </c>
      <c r="C16" s="39">
        <f>VLOOKUP(G$1,'14'!B:J,3,0)</f>
        <v>0</v>
      </c>
      <c r="D16" s="39">
        <f>VLOOKUP(G$1,'14'!B:J,4,0)</f>
        <v>0</v>
      </c>
      <c r="E16" s="39">
        <f>VLOOKUP(G$1,'14'!B:J,6,0)</f>
        <v>0</v>
      </c>
      <c r="F16" s="39">
        <f t="shared" si="0"/>
        <v>3</v>
      </c>
      <c r="G16" s="71">
        <f>VLOOKUP(G$1,'14'!B:J,8,0)</f>
        <v>0</v>
      </c>
    </row>
    <row r="17" spans="1:7" x14ac:dyDescent="0.3">
      <c r="A17" s="39">
        <v>15</v>
      </c>
      <c r="B17" s="39">
        <f t="shared" si="1"/>
        <v>3</v>
      </c>
      <c r="C17" s="39">
        <f>VLOOKUP(G$1,'15'!B:J,3,0)</f>
        <v>0</v>
      </c>
      <c r="D17" s="39">
        <f>VLOOKUP(G$1,'15'!B:J,4,0)</f>
        <v>0</v>
      </c>
      <c r="E17" s="39">
        <f>VLOOKUP(G$1,'15'!B:J,6,0)</f>
        <v>0</v>
      </c>
      <c r="F17" s="39">
        <f t="shared" si="0"/>
        <v>3</v>
      </c>
      <c r="G17" s="71">
        <f>VLOOKUP(G$1,'15'!B:J,8,0)</f>
        <v>0</v>
      </c>
    </row>
    <row r="18" spans="1:7" x14ac:dyDescent="0.3">
      <c r="A18" s="39">
        <v>16</v>
      </c>
      <c r="B18" s="39">
        <f t="shared" si="1"/>
        <v>3</v>
      </c>
      <c r="C18" s="39">
        <f>VLOOKUP(G$1,'16'!B:J,3,0)</f>
        <v>0</v>
      </c>
      <c r="D18" s="39">
        <f>VLOOKUP(G$1,'16'!B:J,4,0)</f>
        <v>0</v>
      </c>
      <c r="E18" s="39">
        <f>VLOOKUP(G$1,'16'!B:J,6,0)</f>
        <v>0</v>
      </c>
      <c r="F18" s="39">
        <f t="shared" si="0"/>
        <v>3</v>
      </c>
      <c r="G18" s="71">
        <f>VLOOKUP(G$1,'16'!B:J,8,0)</f>
        <v>0</v>
      </c>
    </row>
    <row r="19" spans="1:7" x14ac:dyDescent="0.3">
      <c r="A19" s="39">
        <v>17</v>
      </c>
      <c r="B19" s="39">
        <f t="shared" si="1"/>
        <v>3</v>
      </c>
      <c r="C19" s="39">
        <f>VLOOKUP(G$1,'17'!B:J,3,0)</f>
        <v>0</v>
      </c>
      <c r="D19" s="39">
        <f>VLOOKUP(G$1,'17'!B:J,4,0)</f>
        <v>0</v>
      </c>
      <c r="E19" s="39">
        <f>VLOOKUP(G$1,'17'!B:J,6,0)</f>
        <v>0</v>
      </c>
      <c r="F19" s="39">
        <f t="shared" si="0"/>
        <v>3</v>
      </c>
      <c r="G19" s="71">
        <f>VLOOKUP(G$1,'17'!B:J,8,0)</f>
        <v>0</v>
      </c>
    </row>
    <row r="20" spans="1:7" x14ac:dyDescent="0.3">
      <c r="A20" s="39">
        <v>18</v>
      </c>
      <c r="B20" s="39">
        <f t="shared" si="1"/>
        <v>3</v>
      </c>
      <c r="C20" s="39">
        <f>VLOOKUP(G$1,'18'!B:J,3,0)</f>
        <v>0</v>
      </c>
      <c r="D20" s="39">
        <f>VLOOKUP(G$1,'18'!B:J,4,0)</f>
        <v>0</v>
      </c>
      <c r="E20" s="39">
        <f>VLOOKUP(G$1,'18'!B:J,6,0)</f>
        <v>0</v>
      </c>
      <c r="F20" s="39">
        <f t="shared" si="0"/>
        <v>3</v>
      </c>
      <c r="G20" s="71">
        <f>VLOOKUP(G$1,'18'!B:J,8,0)</f>
        <v>0</v>
      </c>
    </row>
    <row r="21" spans="1:7" x14ac:dyDescent="0.3">
      <c r="A21" s="39">
        <v>19</v>
      </c>
      <c r="B21" s="39">
        <f t="shared" si="1"/>
        <v>3</v>
      </c>
      <c r="C21" s="39">
        <f>VLOOKUP(G$1,'19'!B:J,3,0)</f>
        <v>0</v>
      </c>
      <c r="D21" s="39">
        <f>VLOOKUP(G$1,'19'!B:J,4,0)</f>
        <v>0</v>
      </c>
      <c r="E21" s="39">
        <f>VLOOKUP(G$1,'19'!B:J,6,0)</f>
        <v>0</v>
      </c>
      <c r="F21" s="39">
        <f t="shared" si="0"/>
        <v>3</v>
      </c>
      <c r="G21" s="71">
        <f>VLOOKUP(G$1,'19'!B:J,8,0)</f>
        <v>0</v>
      </c>
    </row>
    <row r="22" spans="1:7" x14ac:dyDescent="0.3">
      <c r="A22" s="39">
        <v>20</v>
      </c>
      <c r="B22" s="39">
        <f t="shared" si="1"/>
        <v>3</v>
      </c>
      <c r="C22" s="39">
        <f>VLOOKUP(G$1,'20'!B:J,3,0)</f>
        <v>0</v>
      </c>
      <c r="D22" s="39">
        <f>VLOOKUP(G$1,'20'!B:J,4,0)</f>
        <v>0</v>
      </c>
      <c r="E22" s="39">
        <f>VLOOKUP(G$1,'20'!B:J,6,0)</f>
        <v>0</v>
      </c>
      <c r="F22" s="39">
        <f t="shared" si="0"/>
        <v>3</v>
      </c>
      <c r="G22" s="71">
        <f>VLOOKUP(G$1,'20'!B:J,8,0)</f>
        <v>0</v>
      </c>
    </row>
    <row r="23" spans="1:7" x14ac:dyDescent="0.3">
      <c r="A23" s="39">
        <v>21</v>
      </c>
      <c r="B23" s="39">
        <f t="shared" si="1"/>
        <v>3</v>
      </c>
      <c r="C23" s="39">
        <f>VLOOKUP(G$1,'21'!B:J,3,0)</f>
        <v>0</v>
      </c>
      <c r="D23" s="39">
        <f>VLOOKUP(G$1,'21'!B:J,4,0)</f>
        <v>0</v>
      </c>
      <c r="E23" s="39">
        <f>VLOOKUP(G$1,'21'!B:J,6,0)</f>
        <v>0</v>
      </c>
      <c r="F23" s="39">
        <f t="shared" si="0"/>
        <v>3</v>
      </c>
      <c r="G23" s="71">
        <f>VLOOKUP(G$1,'21'!B:J,8,0)</f>
        <v>0</v>
      </c>
    </row>
    <row r="24" spans="1:7" x14ac:dyDescent="0.3">
      <c r="A24" s="39">
        <v>22</v>
      </c>
      <c r="B24" s="39">
        <f t="shared" si="1"/>
        <v>3</v>
      </c>
      <c r="C24" s="39">
        <f>VLOOKUP(G$1,'22'!B:J,3,0)</f>
        <v>0</v>
      </c>
      <c r="D24" s="39">
        <f>VLOOKUP(G$1,'22'!B:J,4,0)</f>
        <v>0</v>
      </c>
      <c r="E24" s="39">
        <f>VLOOKUP(G$1,'22'!B:J,6,0)</f>
        <v>0</v>
      </c>
      <c r="F24" s="39">
        <f t="shared" si="0"/>
        <v>3</v>
      </c>
      <c r="G24" s="71">
        <f>VLOOKUP(G$1,'22'!B:J,8,0)</f>
        <v>0</v>
      </c>
    </row>
    <row r="25" spans="1:7" x14ac:dyDescent="0.3">
      <c r="A25" s="39">
        <v>23</v>
      </c>
      <c r="B25" s="39">
        <f t="shared" si="1"/>
        <v>3</v>
      </c>
      <c r="C25" s="39">
        <f>VLOOKUP(G$1,'23'!B:J,3,0)</f>
        <v>0</v>
      </c>
      <c r="D25" s="39">
        <f>VLOOKUP(G$1,'23'!B:J,4,0)</f>
        <v>0</v>
      </c>
      <c r="E25" s="39">
        <f>VLOOKUP(G$1,'23'!B:J,6,0)</f>
        <v>0</v>
      </c>
      <c r="F25" s="39">
        <f t="shared" si="0"/>
        <v>3</v>
      </c>
      <c r="G25" s="71">
        <f>VLOOKUP(G$1,'23'!B:J,8,0)</f>
        <v>0</v>
      </c>
    </row>
    <row r="26" spans="1:7" x14ac:dyDescent="0.3">
      <c r="A26" s="39">
        <v>24</v>
      </c>
      <c r="B26" s="39">
        <f t="shared" si="1"/>
        <v>3</v>
      </c>
      <c r="C26" s="39">
        <f>VLOOKUP(G$1,'24'!B:J,3,0)</f>
        <v>0</v>
      </c>
      <c r="D26" s="39">
        <f>VLOOKUP(G$1,'24'!B:J,4,0)</f>
        <v>0</v>
      </c>
      <c r="E26" s="39">
        <f>VLOOKUP(G$1,'24'!B:J,6,0)</f>
        <v>0</v>
      </c>
      <c r="F26" s="39">
        <f t="shared" si="0"/>
        <v>3</v>
      </c>
      <c r="G26" s="71">
        <f>VLOOKUP(G$1,'24'!B:J,8,0)</f>
        <v>0</v>
      </c>
    </row>
    <row r="27" spans="1:7" x14ac:dyDescent="0.3">
      <c r="A27" s="39">
        <v>25</v>
      </c>
      <c r="B27" s="39">
        <f t="shared" si="1"/>
        <v>3</v>
      </c>
      <c r="C27" s="39">
        <f>VLOOKUP(G$1,'25'!B:J,3,0)</f>
        <v>0</v>
      </c>
      <c r="D27" s="39">
        <f>VLOOKUP(G$1,'25'!B:J,4,0)</f>
        <v>0</v>
      </c>
      <c r="E27" s="39">
        <f>VLOOKUP(G$1,'25'!B:J,6,0)</f>
        <v>0</v>
      </c>
      <c r="F27" s="39">
        <f t="shared" si="0"/>
        <v>3</v>
      </c>
      <c r="G27" s="71">
        <f>VLOOKUP(G$1,'25'!B:J,8,0)</f>
        <v>0</v>
      </c>
    </row>
    <row r="28" spans="1:7" x14ac:dyDescent="0.3">
      <c r="A28" s="39">
        <v>26</v>
      </c>
      <c r="B28" s="39">
        <f t="shared" si="1"/>
        <v>3</v>
      </c>
      <c r="C28" s="39">
        <f>VLOOKUP(G$1,'26'!B:J,3,0)</f>
        <v>0</v>
      </c>
      <c r="D28" s="39">
        <f>VLOOKUP(G$1,'26'!B:J,4,0)</f>
        <v>0</v>
      </c>
      <c r="E28" s="39">
        <f>VLOOKUP(G$1,'26'!B:J,6,0)</f>
        <v>0</v>
      </c>
      <c r="F28" s="39">
        <f t="shared" si="0"/>
        <v>3</v>
      </c>
      <c r="G28" s="71">
        <f>VLOOKUP(G$1,'26'!B:J,8,0)</f>
        <v>0</v>
      </c>
    </row>
    <row r="29" spans="1:7" x14ac:dyDescent="0.3">
      <c r="A29" s="39">
        <v>27</v>
      </c>
      <c r="B29" s="39">
        <f t="shared" si="1"/>
        <v>3</v>
      </c>
      <c r="C29" s="39">
        <f>VLOOKUP(G$1,'27'!B:J,3,0)</f>
        <v>0</v>
      </c>
      <c r="D29" s="39">
        <f>VLOOKUP(G$1,'27'!B:J,4,0)</f>
        <v>0</v>
      </c>
      <c r="E29" s="39">
        <f>VLOOKUP(G$1,'27'!B:J,6,0)</f>
        <v>0</v>
      </c>
      <c r="F29" s="39">
        <f t="shared" si="0"/>
        <v>3</v>
      </c>
      <c r="G29" s="71">
        <f>VLOOKUP(G$1,'27'!B:J,8,0)</f>
        <v>0</v>
      </c>
    </row>
    <row r="30" spans="1:7" x14ac:dyDescent="0.3">
      <c r="A30" s="39">
        <v>28</v>
      </c>
      <c r="B30" s="39">
        <f t="shared" si="1"/>
        <v>3</v>
      </c>
      <c r="C30" s="39">
        <f>VLOOKUP(G$1,'28'!B:J,3,0)</f>
        <v>0</v>
      </c>
      <c r="D30" s="39">
        <f>VLOOKUP(G$1,'28'!B:J,4,0)</f>
        <v>0</v>
      </c>
      <c r="E30" s="39">
        <f>VLOOKUP(G$1,'28'!B:J,6,0)</f>
        <v>0</v>
      </c>
      <c r="F30" s="39">
        <f t="shared" si="0"/>
        <v>3</v>
      </c>
      <c r="G30" s="71">
        <f>VLOOKUP(G$1,'28'!B:J,8,0)</f>
        <v>0</v>
      </c>
    </row>
    <row r="31" spans="1:7" x14ac:dyDescent="0.3">
      <c r="A31" s="39">
        <v>29</v>
      </c>
      <c r="B31" s="39">
        <f t="shared" si="1"/>
        <v>3</v>
      </c>
      <c r="C31" s="39">
        <f>VLOOKUP(G$1,'29'!B:J,3,0)</f>
        <v>0</v>
      </c>
      <c r="D31" s="39">
        <f>VLOOKUP(G$1,'29'!B:J,4,0)</f>
        <v>0</v>
      </c>
      <c r="E31" s="39">
        <f>VLOOKUP(G$1,'29'!B:J,6,0)</f>
        <v>0</v>
      </c>
      <c r="F31" s="39">
        <f t="shared" si="0"/>
        <v>3</v>
      </c>
      <c r="G31" s="71">
        <f>VLOOKUP(G$1,'29'!B:J,8,0)</f>
        <v>0</v>
      </c>
    </row>
    <row r="32" spans="1:7" x14ac:dyDescent="0.3">
      <c r="A32" s="39">
        <v>30</v>
      </c>
      <c r="B32" s="39">
        <f t="shared" si="1"/>
        <v>3</v>
      </c>
      <c r="C32" s="39">
        <f>VLOOKUP(G$1,'30'!B:J,3,0)</f>
        <v>0</v>
      </c>
      <c r="D32" s="39">
        <f>VLOOKUP(G$1,'30'!B:J,4,0)</f>
        <v>0</v>
      </c>
      <c r="E32" s="39">
        <f>VLOOKUP(G$1,'30'!B:J,6,0)</f>
        <v>0</v>
      </c>
      <c r="F32" s="39">
        <f t="shared" si="0"/>
        <v>3</v>
      </c>
      <c r="G32" s="71">
        <f>VLOOKUP(G$1,'30'!B:J,8,0)</f>
        <v>0</v>
      </c>
    </row>
    <row r="33" spans="1:7" x14ac:dyDescent="0.3">
      <c r="A33" s="39">
        <v>31</v>
      </c>
      <c r="B33" s="39">
        <f t="shared" si="1"/>
        <v>3</v>
      </c>
      <c r="C33" s="39">
        <f>VLOOKUP(G$1,'31'!B:J,3,0)</f>
        <v>0</v>
      </c>
      <c r="D33" s="39">
        <f>VLOOKUP(G$1,'31'!B:J,4,0)</f>
        <v>0</v>
      </c>
      <c r="E33" s="39">
        <f>VLOOKUP(G$1,'31'!B:J,6,0)</f>
        <v>0</v>
      </c>
      <c r="F33" s="39">
        <f t="shared" si="0"/>
        <v>3</v>
      </c>
      <c r="G33" s="71">
        <f>VLOOKUP(G$1,'31'!B:J,8,0)</f>
        <v>0</v>
      </c>
    </row>
    <row r="34" spans="1:7" x14ac:dyDescent="0.3">
      <c r="A34" s="70" t="s">
        <v>72</v>
      </c>
      <c r="B34" s="70">
        <f>B3</f>
        <v>3</v>
      </c>
      <c r="C34" s="70">
        <f>SUBTOTAL(109,Tabla1[Columna3])</f>
        <v>0</v>
      </c>
      <c r="D34" s="70">
        <f>SUBTOTAL(109,Tabla1[Columna4])</f>
        <v>0</v>
      </c>
      <c r="E34" s="70">
        <f>SUBTOTAL(109,Tabla1[Columna5])</f>
        <v>0</v>
      </c>
      <c r="F34" s="70">
        <f>F33</f>
        <v>3</v>
      </c>
      <c r="G34" s="71">
        <f>SUBTOTAL(109,Tabla1[ESTACION ENERGIA ECOFLOW DELTA 3])</f>
        <v>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Total!$B:$B</xm:f>
          </x14:formula1>
          <xm:sqref>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5"/>
  <sheetViews>
    <sheetView zoomScaleNormal="100" workbookViewId="0">
      <pane xSplit="2" ySplit="8" topLeftCell="C390" activePane="bottomRight" state="frozen"/>
      <selection activeCell="L325" sqref="L325"/>
      <selection pane="topRight" activeCell="L325" sqref="L325"/>
      <selection pane="bottomLeft" activeCell="L325" sqref="L325"/>
      <selection pane="bottomRight" activeCell="W251" sqref="W251"/>
    </sheetView>
  </sheetViews>
  <sheetFormatPr baseColWidth="10" defaultColWidth="3.6640625" defaultRowHeight="14.4" x14ac:dyDescent="0.3"/>
  <cols>
    <col min="1" max="1" width="5.5546875" style="1" customWidth="1"/>
    <col min="2" max="2" width="46.5546875" style="54" customWidth="1"/>
    <col min="3" max="3" width="9" style="2" bestFit="1" customWidth="1"/>
    <col min="4" max="4" width="11.5546875" style="3" customWidth="1"/>
    <col min="5" max="5" width="6.6640625" style="1" customWidth="1"/>
    <col min="6" max="6" width="12" style="1" customWidth="1"/>
    <col min="7" max="7" width="6.6640625" style="1" customWidth="1"/>
    <col min="8" max="8" width="11.44140625" style="46" customWidth="1"/>
    <col min="9" max="9" width="6.6640625" style="1" customWidth="1"/>
    <col min="10" max="10" width="12.33203125" style="1" customWidth="1"/>
    <col min="11" max="11" width="10.5546875" style="1" bestFit="1" customWidth="1"/>
    <col min="12" max="12" width="10.5546875" style="1" customWidth="1"/>
    <col min="13" max="13" width="9" style="1" bestFit="1" customWidth="1"/>
    <col min="14" max="14" width="11.5546875" style="1" customWidth="1"/>
    <col min="15" max="15" width="10.5546875" style="2" bestFit="1" customWidth="1"/>
    <col min="16" max="16" width="11.5546875" style="1" customWidth="1"/>
    <col min="17" max="18" width="3.6640625" style="1" customWidth="1"/>
    <col min="19" max="19" width="13.33203125" style="1" customWidth="1"/>
    <col min="20" max="20" width="12" style="1" customWidth="1"/>
    <col min="21" max="22" width="3.6640625" style="1" customWidth="1"/>
    <col min="23" max="23" width="45.33203125" style="1" bestFit="1" customWidth="1"/>
    <col min="24" max="16384" width="3.6640625" style="1"/>
  </cols>
  <sheetData>
    <row r="1" spans="1:23" ht="15" thickBot="1" x14ac:dyDescent="0.35"/>
    <row r="2" spans="1:23" ht="15" thickBot="1" x14ac:dyDescent="0.35">
      <c r="A2" s="4"/>
      <c r="B2" s="55"/>
      <c r="C2" s="6"/>
      <c r="D2" s="7"/>
      <c r="E2" s="5"/>
      <c r="F2" s="5"/>
      <c r="G2" s="5"/>
      <c r="H2" s="47"/>
      <c r="I2" s="5"/>
      <c r="J2" s="8"/>
    </row>
    <row r="3" spans="1:23" ht="18.600000000000001" thickBot="1" x14ac:dyDescent="0.35">
      <c r="A3" s="9"/>
      <c r="B3" s="262" t="s">
        <v>0</v>
      </c>
      <c r="C3" s="263"/>
      <c r="D3" s="263"/>
      <c r="E3" s="263"/>
      <c r="F3" s="10" t="s">
        <v>7</v>
      </c>
      <c r="G3" s="255" t="s">
        <v>114</v>
      </c>
      <c r="H3" s="256"/>
      <c r="I3" s="256"/>
      <c r="J3" s="257"/>
      <c r="K3" s="255" t="s">
        <v>47</v>
      </c>
      <c r="L3" s="256"/>
      <c r="M3" s="256"/>
      <c r="N3" s="257"/>
    </row>
    <row r="4" spans="1:23" ht="18.600000000000001" thickBot="1" x14ac:dyDescent="0.35">
      <c r="A4" s="9"/>
      <c r="B4" s="264" t="s">
        <v>1</v>
      </c>
      <c r="C4" s="265"/>
      <c r="D4" s="265"/>
      <c r="E4" s="265"/>
      <c r="J4" s="11"/>
      <c r="K4" s="1" t="s">
        <v>65</v>
      </c>
      <c r="L4" s="67">
        <f ca="1">TODAY()</f>
        <v>46296</v>
      </c>
    </row>
    <row r="5" spans="1:23" ht="15" thickBot="1" x14ac:dyDescent="0.35">
      <c r="A5" s="9"/>
      <c r="B5" s="56"/>
      <c r="C5" s="13"/>
      <c r="D5" s="14"/>
      <c r="E5" s="12"/>
      <c r="F5" s="10" t="s">
        <v>30</v>
      </c>
      <c r="G5" s="251"/>
      <c r="H5" s="266"/>
      <c r="I5" s="266"/>
      <c r="J5" s="267"/>
      <c r="K5" s="2">
        <f ca="1">SUBTOTAL(9,K9:K399)</f>
        <v>118</v>
      </c>
    </row>
    <row r="6" spans="1:23" ht="15" customHeight="1" thickBot="1" x14ac:dyDescent="0.35">
      <c r="A6" s="15"/>
      <c r="B6" s="57"/>
      <c r="C6" s="268" t="s">
        <v>31</v>
      </c>
      <c r="D6" s="269"/>
      <c r="E6" s="258" t="s">
        <v>32</v>
      </c>
      <c r="F6" s="259"/>
      <c r="G6" s="258" t="s">
        <v>33</v>
      </c>
      <c r="H6" s="259"/>
      <c r="I6" s="258" t="s">
        <v>34</v>
      </c>
      <c r="J6" s="259"/>
      <c r="K6" s="258" t="s">
        <v>35</v>
      </c>
      <c r="L6" s="259"/>
      <c r="M6" s="260" t="s">
        <v>36</v>
      </c>
      <c r="N6" s="261"/>
      <c r="O6" s="258" t="s">
        <v>37</v>
      </c>
      <c r="P6" s="259"/>
    </row>
    <row r="7" spans="1:23" s="19" customFormat="1" ht="15" customHeight="1" thickBot="1" x14ac:dyDescent="0.35">
      <c r="A7" s="16" t="s">
        <v>3</v>
      </c>
      <c r="B7" s="58" t="s">
        <v>8</v>
      </c>
      <c r="C7" s="17" t="s">
        <v>38</v>
      </c>
      <c r="D7" s="18" t="s">
        <v>39</v>
      </c>
      <c r="E7" s="16" t="s">
        <v>38</v>
      </c>
      <c r="F7" s="16" t="s">
        <v>39</v>
      </c>
      <c r="G7" s="16" t="s">
        <v>38</v>
      </c>
      <c r="H7" s="16" t="s">
        <v>39</v>
      </c>
      <c r="I7" s="16" t="s">
        <v>38</v>
      </c>
      <c r="J7" s="16" t="s">
        <v>39</v>
      </c>
      <c r="K7" s="16" t="s">
        <v>38</v>
      </c>
      <c r="L7" s="16" t="s">
        <v>39</v>
      </c>
      <c r="M7" s="16" t="s">
        <v>38</v>
      </c>
      <c r="N7" s="16" t="s">
        <v>39</v>
      </c>
      <c r="O7" s="17" t="s">
        <v>38</v>
      </c>
      <c r="P7" s="16" t="s">
        <v>39</v>
      </c>
    </row>
    <row r="8" spans="1:23" s="23" customFormat="1" thickBot="1" x14ac:dyDescent="0.35">
      <c r="A8" s="20" t="s">
        <v>17</v>
      </c>
      <c r="B8" s="59" t="s">
        <v>20</v>
      </c>
      <c r="C8" s="21" t="s">
        <v>21</v>
      </c>
      <c r="D8" s="22" t="s">
        <v>15</v>
      </c>
      <c r="E8" s="20" t="s">
        <v>22</v>
      </c>
      <c r="F8" s="20" t="s">
        <v>40</v>
      </c>
      <c r="G8" s="20" t="s">
        <v>23</v>
      </c>
      <c r="H8" s="48" t="s">
        <v>24</v>
      </c>
      <c r="I8" s="20" t="s">
        <v>41</v>
      </c>
      <c r="J8" s="20" t="s">
        <v>42</v>
      </c>
      <c r="K8" s="20" t="s">
        <v>43</v>
      </c>
      <c r="L8" s="20" t="s">
        <v>44</v>
      </c>
      <c r="M8" s="20" t="s">
        <v>43</v>
      </c>
      <c r="N8" s="20" t="s">
        <v>44</v>
      </c>
      <c r="O8" s="21" t="s">
        <v>43</v>
      </c>
      <c r="P8" s="20" t="s">
        <v>44</v>
      </c>
    </row>
    <row r="9" spans="1:23" ht="15" thickBot="1" x14ac:dyDescent="0.35">
      <c r="A9" s="24" t="s">
        <v>28</v>
      </c>
      <c r="B9" s="41" t="s">
        <v>135</v>
      </c>
      <c r="C9" s="25">
        <f ca="1">SUM(SUMIF(INDIRECT({"01";"02";"03";"04";"05";"06";"07"} &amp; "!B:G"),$B9,INDIRECT({"01";"02";"03";"04";"05";"06";"07"} &amp; "!G:G")))</f>
        <v>0</v>
      </c>
      <c r="D9" s="26">
        <f ca="1">SUM(SUMIF(INDIRECT({"01";"02";"03";"04";"05";"06";"07"} &amp; "!B:I"),$B9,INDIRECT({"01";"02";"03";"04";"05";"06";"07"} &amp; "!I:I")))</f>
        <v>0</v>
      </c>
      <c r="E9" s="25">
        <f t="array" aca="1" ref="E9" ca="1">SUM(SUMIF(INDIRECT({"08";"09";"10";"11";"12";"13";"14"} &amp; "!B:G"),$B9,INDIRECT({"08";"09";"10";"11";"12";"13";"14"} &amp; "!G:G")))</f>
        <v>0</v>
      </c>
      <c r="F9" s="26">
        <f t="array" aca="1" ref="F9" ca="1">SUM(SUMIF(INDIRECT({"08";"09";"10";"11";"12";"13";"14"} &amp; "!B:I"),$B9,INDIRECT({"08";"09";"10";"11";"12";"13";"14"} &amp; "!I:I")))</f>
        <v>0</v>
      </c>
      <c r="G9" s="25">
        <f t="array" aca="1" ref="G9" ca="1">SUM(SUMIF(INDIRECT({"15";"16";"17";"18";"19";"20";"21"} &amp; "!B:G"),$B9,INDIRECT({"15";"16";"17";"18";"19";"20";"21"} &amp; "!G:G")))</f>
        <v>0</v>
      </c>
      <c r="H9" s="49">
        <f t="array" aca="1" ref="H9" ca="1">SUM(SUMIF(INDIRECT({"15";"16";"17";"18";"19";"20";"21"} &amp; "!B:I"),$B9,INDIRECT({"15";"16";"17";"18";"19";"20";"21"} &amp; "!I:I")))</f>
        <v>0</v>
      </c>
      <c r="I9" s="25">
        <f t="array" aca="1" ref="I9" ca="1">SUM(SUMIF(INDIRECT({"22";"23";"24";"25";"26";"27";"28";"29";"30";"31"} &amp; "!B:G"),$B9,INDIRECT({"22";"23";"24";"25";"26";"27";"28";"29";"30";"31"} &amp; "!G:G")))</f>
        <v>0</v>
      </c>
      <c r="J9" s="26">
        <f t="array" aca="1" ref="J9" ca="1">SUM(SUMIF(INDIRECT({"22";"23";"24";"25";"26";"27";"28";"29";"30";"31"} &amp; "!B:I"),$B9,INDIRECT({"22";"23";"24";"25";"26";"27";"28";"29";"30";"31"} &amp; "!I:I")))</f>
        <v>0</v>
      </c>
      <c r="K9" s="25">
        <f ca="1">ROUND(SUM(C9,E9,G9,I9)/DAY(TODAY()),0)</f>
        <v>0</v>
      </c>
      <c r="L9" s="26">
        <f ca="1">SUM(D9,F9,H9,J9)/DAY(TODAY())</f>
        <v>0</v>
      </c>
      <c r="M9" s="27">
        <f ca="1">K9*7</f>
        <v>0</v>
      </c>
      <c r="N9" s="28">
        <f ca="1">L9*7</f>
        <v>0</v>
      </c>
      <c r="O9" s="27">
        <f ca="1">ROUND(K9*30,0)</f>
        <v>0</v>
      </c>
      <c r="P9" s="28">
        <f ca="1">L9*30</f>
        <v>0</v>
      </c>
      <c r="S9" s="3" t="b">
        <f>EXACT(B9,Total!B9)</f>
        <v>1</v>
      </c>
      <c r="T9" s="3">
        <f ca="1">SUM(D9+F9+H9+J9)</f>
        <v>0</v>
      </c>
      <c r="W9" s="68" t="s">
        <v>135</v>
      </c>
    </row>
    <row r="10" spans="1:23" ht="15" thickBot="1" x14ac:dyDescent="0.35">
      <c r="A10" s="29" t="s">
        <v>28</v>
      </c>
      <c r="B10" s="40" t="s">
        <v>134</v>
      </c>
      <c r="C10" s="25">
        <f ca="1">SUM(SUMIF(INDIRECT({"01";"02";"03";"04";"05";"06";"07"} &amp; "!B:G"),$B10,INDIRECT({"01";"02";"03";"04";"05";"06";"07"} &amp; "!G:G")))</f>
        <v>0</v>
      </c>
      <c r="D10" s="26">
        <f ca="1">SUM(SUMIF(INDIRECT({"01";"02";"03";"04";"05";"06";"07"} &amp; "!B:I"),$B10,INDIRECT({"01";"02";"03";"04";"05";"06";"07"} &amp; "!I:I")))</f>
        <v>0</v>
      </c>
      <c r="E10" s="30">
        <f t="array" aca="1" ref="E10" ca="1">SUM(SUMIF(INDIRECT({"08";"09";"10";"11";"12";"13";"14"} &amp; "!B:G"),$B10,INDIRECT({"08";"09";"10";"11";"12";"13";"14"} &amp; "!G:G")))</f>
        <v>5</v>
      </c>
      <c r="F10" s="31">
        <f t="array" aca="1" ref="F10" ca="1">SUM(SUMIF(INDIRECT({"08";"09";"10";"11";"12";"13";"14"} &amp; "!B:I"),$B10,INDIRECT({"08";"09";"10";"11";"12";"13";"14"} &amp; "!I:I")))</f>
        <v>150</v>
      </c>
      <c r="G10" s="30">
        <f t="array" aca="1" ref="G10" ca="1">SUM(SUMIF(INDIRECT({"15";"16";"17";"18";"19";"20";"21"} &amp; "!B:G"),$B10,INDIRECT({"15";"16";"17";"18";"19";"20";"21"} &amp; "!G:G")))</f>
        <v>0</v>
      </c>
      <c r="H10" s="50">
        <f t="array" aca="1" ref="H10" ca="1">SUM(SUMIF(INDIRECT({"15";"16";"17";"18";"19";"20";"21"} &amp; "!B:I"),$B10,INDIRECT({"15";"16";"17";"18";"19";"20";"21"} &amp; "!I:I")))</f>
        <v>0</v>
      </c>
      <c r="I10" s="30">
        <f t="array" aca="1" ref="I10" ca="1">SUM(SUMIF(INDIRECT({"22";"23";"24";"25";"26";"27";"28";"29";"30";"31"} &amp; "!B:G"),$B10,INDIRECT({"22";"23";"24";"25";"26";"27";"28";"29";"30";"31"} &amp; "!G:G")))</f>
        <v>0</v>
      </c>
      <c r="J10" s="31">
        <f t="array" aca="1" ref="J10" ca="1">SUM(SUMIF(INDIRECT({"22";"23";"24";"25";"26";"27";"28";"29";"30";"31"} &amp; "!B:I"),$B10,INDIRECT({"22";"23";"24";"25";"26";"27";"28";"29";"30";"31"} &amp; "!I:I")))</f>
        <v>0</v>
      </c>
      <c r="K10" s="25">
        <f t="shared" ref="K10:K73" ca="1" si="0">ROUND(SUM(C10,E10,G10,I10)/DAY(TODAY()),0)</f>
        <v>5</v>
      </c>
      <c r="L10" s="26">
        <f t="shared" ref="L10:L73" ca="1" si="1">SUM(D10,F10,H10,J10)/DAY(TODAY())</f>
        <v>150</v>
      </c>
      <c r="M10" s="27">
        <f t="shared" ref="M10:M73" ca="1" si="2">K10*7</f>
        <v>35</v>
      </c>
      <c r="N10" s="28">
        <f t="shared" ref="N10:N73" ca="1" si="3">L10*7</f>
        <v>1050</v>
      </c>
      <c r="O10" s="27">
        <f t="shared" ref="O10:O73" ca="1" si="4">ROUND(K10*30,0)</f>
        <v>150</v>
      </c>
      <c r="P10" s="28">
        <f t="shared" ref="P10:P73" ca="1" si="5">L10*30</f>
        <v>4500</v>
      </c>
      <c r="S10" s="3" t="b">
        <f>EXACT(B10,Total!B10)</f>
        <v>1</v>
      </c>
      <c r="T10" s="3">
        <f t="shared" ref="T10:T73" ca="1" si="6">SUM(D10+F10+H10+J10)</f>
        <v>150</v>
      </c>
      <c r="W10" s="69" t="s">
        <v>134</v>
      </c>
    </row>
    <row r="11" spans="1:23" ht="15" thickBot="1" x14ac:dyDescent="0.35">
      <c r="A11" s="29"/>
      <c r="B11" s="45" t="s">
        <v>136</v>
      </c>
      <c r="C11" s="25">
        <f ca="1">SUM(SUMIF(INDIRECT({"01";"02";"03";"04";"05";"06";"07"} &amp; "!B:G"),$B11,INDIRECT({"01";"02";"03";"04";"05";"06";"07"} &amp; "!G:G")))</f>
        <v>2</v>
      </c>
      <c r="D11" s="26">
        <f ca="1">SUM(SUMIF(INDIRECT({"01";"02";"03";"04";"05";"06";"07"} &amp; "!B:I"),$B11,INDIRECT({"01";"02";"03";"04";"05";"06";"07"} &amp; "!I:I")))</f>
        <v>3200</v>
      </c>
      <c r="E11" s="30">
        <f t="array" aca="1" ref="E11" ca="1">SUM(SUMIF(INDIRECT({"08";"09";"10";"11";"12";"13";"14"} &amp; "!B:G"),$B11,INDIRECT({"08";"09";"10";"11";"12";"13";"14"} &amp; "!G:G")))</f>
        <v>0</v>
      </c>
      <c r="F11" s="31">
        <f t="array" aca="1" ref="F11" ca="1">SUM(SUMIF(INDIRECT({"08";"09";"10";"11";"12";"13";"14"} &amp; "!B:I"),$B11,INDIRECT({"08";"09";"10";"11";"12";"13";"14"} &amp; "!I:I")))</f>
        <v>0</v>
      </c>
      <c r="G11" s="30">
        <f t="array" aca="1" ref="G11" ca="1">SUM(SUMIF(INDIRECT({"15";"16";"17";"18";"19";"20";"21"} &amp; "!B:G"),$B11,INDIRECT({"15";"16";"17";"18";"19";"20";"21"} &amp; "!G:G")))</f>
        <v>0</v>
      </c>
      <c r="H11" s="50">
        <f t="array" aca="1" ref="H11" ca="1">SUM(SUMIF(INDIRECT({"15";"16";"17";"18";"19";"20";"21"} &amp; "!B:I"),$B11,INDIRECT({"15";"16";"17";"18";"19";"20";"21"} &amp; "!I:I")))</f>
        <v>0</v>
      </c>
      <c r="I11" s="30">
        <f t="array" aca="1" ref="I11" ca="1">SUM(SUMIF(INDIRECT({"22";"23";"24";"25";"26";"27";"28";"29";"30";"31"} &amp; "!B:G"),$B11,INDIRECT({"22";"23";"24";"25";"26";"27";"28";"29";"30";"31"} &amp; "!G:G")))</f>
        <v>0</v>
      </c>
      <c r="J11" s="31">
        <f t="array" aca="1" ref="J11" ca="1">SUM(SUMIF(INDIRECT({"22";"23";"24";"25";"26";"27";"28";"29";"30";"31"} &amp; "!B:I"),$B11,INDIRECT({"22";"23";"24";"25";"26";"27";"28";"29";"30";"31"} &amp; "!I:I")))</f>
        <v>0</v>
      </c>
      <c r="K11" s="25">
        <f t="shared" ca="1" si="0"/>
        <v>2</v>
      </c>
      <c r="L11" s="26">
        <f t="shared" ca="1" si="1"/>
        <v>3200</v>
      </c>
      <c r="M11" s="27">
        <f t="shared" ca="1" si="2"/>
        <v>14</v>
      </c>
      <c r="N11" s="28">
        <f t="shared" ca="1" si="3"/>
        <v>22400</v>
      </c>
      <c r="O11" s="27">
        <f t="shared" ca="1" si="4"/>
        <v>60</v>
      </c>
      <c r="P11" s="28">
        <f t="shared" ca="1" si="5"/>
        <v>96000</v>
      </c>
      <c r="S11" s="3" t="b">
        <f>EXACT(B11,Total!B11)</f>
        <v>1</v>
      </c>
      <c r="T11" s="3">
        <f t="shared" ca="1" si="6"/>
        <v>3200</v>
      </c>
      <c r="W11" s="69" t="s">
        <v>136</v>
      </c>
    </row>
    <row r="12" spans="1:23" ht="15" thickBot="1" x14ac:dyDescent="0.35">
      <c r="A12" s="29"/>
      <c r="B12" s="45" t="s">
        <v>137</v>
      </c>
      <c r="C12" s="25">
        <f ca="1">SUM(SUMIF(INDIRECT({"01";"02";"03";"04";"05";"06";"07"} &amp; "!B:G"),$B12,INDIRECT({"01";"02";"03";"04";"05";"06";"07"} &amp; "!G:G")))</f>
        <v>0</v>
      </c>
      <c r="D12" s="26">
        <f ca="1">SUM(SUMIF(INDIRECT({"01";"02";"03";"04";"05";"06";"07"} &amp; "!B:I"),$B12,INDIRECT({"01";"02";"03";"04";"05";"06";"07"} &amp; "!I:I")))</f>
        <v>0</v>
      </c>
      <c r="E12" s="30">
        <f t="array" aca="1" ref="E12" ca="1">SUM(SUMIF(INDIRECT({"08";"09";"10";"11";"12";"13";"14"} &amp; "!B:G"),$B12,INDIRECT({"08";"09";"10";"11";"12";"13";"14"} &amp; "!G:G")))</f>
        <v>0</v>
      </c>
      <c r="F12" s="31">
        <f t="array" aca="1" ref="F12" ca="1">SUM(SUMIF(INDIRECT({"08";"09";"10";"11";"12";"13";"14"} &amp; "!B:I"),$B12,INDIRECT({"08";"09";"10";"11";"12";"13";"14"} &amp; "!I:I")))</f>
        <v>0</v>
      </c>
      <c r="G12" s="30">
        <f t="array" aca="1" ref="G12" ca="1">SUM(SUMIF(INDIRECT({"15";"16";"17";"18";"19";"20";"21"} &amp; "!B:G"),$B12,INDIRECT({"15";"16";"17";"18";"19";"20";"21"} &amp; "!G:G")))</f>
        <v>0</v>
      </c>
      <c r="H12" s="50">
        <f t="array" aca="1" ref="H12" ca="1">SUM(SUMIF(INDIRECT({"15";"16";"17";"18";"19";"20";"21"} &amp; "!B:I"),$B12,INDIRECT({"15";"16";"17";"18";"19";"20";"21"} &amp; "!I:I")))</f>
        <v>0</v>
      </c>
      <c r="I12" s="30">
        <f t="array" aca="1" ref="I12" ca="1">SUM(SUMIF(INDIRECT({"22";"23";"24";"25";"26";"27";"28";"29";"30";"31"} &amp; "!B:G"),$B12,INDIRECT({"22";"23";"24";"25";"26";"27";"28";"29";"30";"31"} &amp; "!G:G")))</f>
        <v>0</v>
      </c>
      <c r="J12" s="31">
        <f t="array" aca="1" ref="J12" ca="1">SUM(SUMIF(INDIRECT({"22";"23";"24";"25";"26";"27";"28";"29";"30";"31"} &amp; "!B:I"),$B12,INDIRECT({"22";"23";"24";"25";"26";"27";"28";"29";"30";"31"} &amp; "!I:I")))</f>
        <v>0</v>
      </c>
      <c r="K12" s="25">
        <f t="shared" ca="1" si="0"/>
        <v>0</v>
      </c>
      <c r="L12" s="26">
        <f t="shared" ca="1" si="1"/>
        <v>0</v>
      </c>
      <c r="M12" s="27">
        <f t="shared" ca="1" si="2"/>
        <v>0</v>
      </c>
      <c r="N12" s="28">
        <f t="shared" ca="1" si="3"/>
        <v>0</v>
      </c>
      <c r="O12" s="27">
        <f t="shared" ca="1" si="4"/>
        <v>0</v>
      </c>
      <c r="P12" s="28">
        <f t="shared" ca="1" si="5"/>
        <v>0</v>
      </c>
      <c r="S12" s="3" t="b">
        <f>EXACT(B12,Total!B12)</f>
        <v>1</v>
      </c>
      <c r="T12" s="3">
        <f t="shared" ca="1" si="6"/>
        <v>0</v>
      </c>
      <c r="W12" s="69" t="s">
        <v>137</v>
      </c>
    </row>
    <row r="13" spans="1:23" ht="15" thickBot="1" x14ac:dyDescent="0.35">
      <c r="A13" s="29" t="s">
        <v>28</v>
      </c>
      <c r="B13" s="40" t="s">
        <v>138</v>
      </c>
      <c r="C13" s="25">
        <f ca="1">SUM(SUMIF(INDIRECT({"01";"02";"03";"04";"05";"06";"07"} &amp; "!B:G"),$B13,INDIRECT({"01";"02";"03";"04";"05";"06";"07"} &amp; "!G:G")))</f>
        <v>0</v>
      </c>
      <c r="D13" s="26">
        <f ca="1">SUM(SUMIF(INDIRECT({"01";"02";"03";"04";"05";"06";"07"} &amp; "!B:I"),$B13,INDIRECT({"01";"02";"03";"04";"05";"06";"07"} &amp; "!I:I")))</f>
        <v>0</v>
      </c>
      <c r="E13" s="30">
        <f t="array" aca="1" ref="E13" ca="1">SUM(SUMIF(INDIRECT({"08";"09";"10";"11";"12";"13";"14"} &amp; "!B:G"),$B13,INDIRECT({"08";"09";"10";"11";"12";"13";"14"} &amp; "!G:G")))</f>
        <v>0</v>
      </c>
      <c r="F13" s="31">
        <f t="array" aca="1" ref="F13" ca="1">SUM(SUMIF(INDIRECT({"08";"09";"10";"11";"12";"13";"14"} &amp; "!B:I"),$B13,INDIRECT({"08";"09";"10";"11";"12";"13";"14"} &amp; "!I:I")))</f>
        <v>0</v>
      </c>
      <c r="G13" s="30">
        <f t="array" aca="1" ref="G13" ca="1">SUM(SUMIF(INDIRECT({"15";"16";"17";"18";"19";"20";"21"} &amp; "!B:G"),$B13,INDIRECT({"15";"16";"17";"18";"19";"20";"21"} &amp; "!G:G")))</f>
        <v>0</v>
      </c>
      <c r="H13" s="50">
        <f t="array" aca="1" ref="H13" ca="1">SUM(SUMIF(INDIRECT({"15";"16";"17";"18";"19";"20";"21"} &amp; "!B:I"),$B13,INDIRECT({"15";"16";"17";"18";"19";"20";"21"} &amp; "!I:I")))</f>
        <v>0</v>
      </c>
      <c r="I13" s="30">
        <f t="array" aca="1" ref="I13" ca="1">SUM(SUMIF(INDIRECT({"22";"23";"24";"25";"26";"27";"28";"29";"30";"31"} &amp; "!B:G"),$B13,INDIRECT({"22";"23";"24";"25";"26";"27";"28";"29";"30";"31"} &amp; "!G:G")))</f>
        <v>0</v>
      </c>
      <c r="J13" s="31">
        <f t="array" aca="1" ref="J13" ca="1">SUM(SUMIF(INDIRECT({"22";"23";"24";"25";"26";"27";"28";"29";"30";"31"} &amp; "!B:I"),$B13,INDIRECT({"22";"23";"24";"25";"26";"27";"28";"29";"30";"31"} &amp; "!I:I")))</f>
        <v>0</v>
      </c>
      <c r="K13" s="25">
        <f t="shared" ca="1" si="0"/>
        <v>0</v>
      </c>
      <c r="L13" s="26">
        <f t="shared" ca="1" si="1"/>
        <v>0</v>
      </c>
      <c r="M13" s="27">
        <f t="shared" ca="1" si="2"/>
        <v>0</v>
      </c>
      <c r="N13" s="28">
        <f t="shared" ca="1" si="3"/>
        <v>0</v>
      </c>
      <c r="O13" s="27">
        <f t="shared" ca="1" si="4"/>
        <v>0</v>
      </c>
      <c r="P13" s="28">
        <f t="shared" ca="1" si="5"/>
        <v>0</v>
      </c>
      <c r="S13" s="3" t="b">
        <f>EXACT(B13,Total!B13)</f>
        <v>1</v>
      </c>
      <c r="T13" s="3">
        <f t="shared" ca="1" si="6"/>
        <v>0</v>
      </c>
      <c r="W13" s="69" t="s">
        <v>138</v>
      </c>
    </row>
    <row r="14" spans="1:23" ht="15" thickBot="1" x14ac:dyDescent="0.35">
      <c r="A14" s="29"/>
      <c r="B14" s="40" t="s">
        <v>139</v>
      </c>
      <c r="C14" s="25">
        <f ca="1">SUM(SUMIF(INDIRECT({"01";"02";"03";"04";"05";"06";"07"} &amp; "!B:G"),$B14,INDIRECT({"01";"02";"03";"04";"05";"06";"07"} &amp; "!G:G")))</f>
        <v>0</v>
      </c>
      <c r="D14" s="26">
        <f ca="1">SUM(SUMIF(INDIRECT({"01";"02";"03";"04";"05";"06";"07"} &amp; "!B:I"),$B14,INDIRECT({"01";"02";"03";"04";"05";"06";"07"} &amp; "!I:I")))</f>
        <v>0</v>
      </c>
      <c r="E14" s="30">
        <f t="array" aca="1" ref="E14" ca="1">SUM(SUMIF(INDIRECT({"08";"09";"10";"11";"12";"13";"14"} &amp; "!B:G"),$B14,INDIRECT({"08";"09";"10";"11";"12";"13";"14"} &amp; "!G:G")))</f>
        <v>0</v>
      </c>
      <c r="F14" s="31">
        <f t="array" aca="1" ref="F14" ca="1">SUM(SUMIF(INDIRECT({"08";"09";"10";"11";"12";"13";"14"} &amp; "!B:I"),$B14,INDIRECT({"08";"09";"10";"11";"12";"13";"14"} &amp; "!I:I")))</f>
        <v>0</v>
      </c>
      <c r="G14" s="30">
        <f t="array" aca="1" ref="G14" ca="1">SUM(SUMIF(INDIRECT({"15";"16";"17";"18";"19";"20";"21"} &amp; "!B:G"),$B14,INDIRECT({"15";"16";"17";"18";"19";"20";"21"} &amp; "!G:G")))</f>
        <v>1</v>
      </c>
      <c r="H14" s="50">
        <f t="array" aca="1" ref="H14" ca="1">SUM(SUMIF(INDIRECT({"15";"16";"17";"18";"19";"20";"21"} &amp; "!B:I"),$B14,INDIRECT({"15";"16";"17";"18";"19";"20";"21"} &amp; "!I:I")))</f>
        <v>500</v>
      </c>
      <c r="I14" s="30">
        <f t="array" aca="1" ref="I14" ca="1">SUM(SUMIF(INDIRECT({"22";"23";"24";"25";"26";"27";"28";"29";"30";"31"} &amp; "!B:G"),$B14,INDIRECT({"22";"23";"24";"25";"26";"27";"28";"29";"30";"31"} &amp; "!G:G")))</f>
        <v>0</v>
      </c>
      <c r="J14" s="31">
        <f t="array" aca="1" ref="J14" ca="1">SUM(SUMIF(INDIRECT({"22";"23";"24";"25";"26";"27";"28";"29";"30";"31"} &amp; "!B:I"),$B14,INDIRECT({"22";"23";"24";"25";"26";"27";"28";"29";"30";"31"} &amp; "!I:I")))</f>
        <v>0</v>
      </c>
      <c r="K14" s="25">
        <f t="shared" ca="1" si="0"/>
        <v>1</v>
      </c>
      <c r="L14" s="26">
        <f t="shared" ca="1" si="1"/>
        <v>500</v>
      </c>
      <c r="M14" s="27">
        <f t="shared" ca="1" si="2"/>
        <v>7</v>
      </c>
      <c r="N14" s="28">
        <f t="shared" ca="1" si="3"/>
        <v>3500</v>
      </c>
      <c r="O14" s="27">
        <f t="shared" ca="1" si="4"/>
        <v>30</v>
      </c>
      <c r="P14" s="28">
        <f t="shared" ca="1" si="5"/>
        <v>15000</v>
      </c>
      <c r="S14" s="3" t="b">
        <f>EXACT(B14,Total!B14)</f>
        <v>1</v>
      </c>
      <c r="T14" s="3">
        <f t="shared" ca="1" si="6"/>
        <v>500</v>
      </c>
      <c r="W14" s="69" t="s">
        <v>139</v>
      </c>
    </row>
    <row r="15" spans="1:23" ht="15" thickBot="1" x14ac:dyDescent="0.35">
      <c r="A15" s="29" t="s">
        <v>28</v>
      </c>
      <c r="B15" s="40" t="s">
        <v>140</v>
      </c>
      <c r="C15" s="25">
        <f ca="1">SUM(SUMIF(INDIRECT({"01";"02";"03";"04";"05";"06";"07"} &amp; "!B:G"),$B15,INDIRECT({"01";"02";"03";"04";"05";"06";"07"} &amp; "!G:G")))</f>
        <v>0</v>
      </c>
      <c r="D15" s="26">
        <f ca="1">SUM(SUMIF(INDIRECT({"01";"02";"03";"04";"05";"06";"07"} &amp; "!B:I"),$B15,INDIRECT({"01";"02";"03";"04";"05";"06";"07"} &amp; "!I:I")))</f>
        <v>0</v>
      </c>
      <c r="E15" s="30">
        <f t="array" aca="1" ref="E15" ca="1">SUM(SUMIF(INDIRECT({"08";"09";"10";"11";"12";"13";"14"} &amp; "!B:G"),$B15,INDIRECT({"08";"09";"10";"11";"12";"13";"14"} &amp; "!G:G")))</f>
        <v>0</v>
      </c>
      <c r="F15" s="31">
        <f t="array" aca="1" ref="F15" ca="1">SUM(SUMIF(INDIRECT({"08";"09";"10";"11";"12";"13";"14"} &amp; "!B:I"),$B15,INDIRECT({"08";"09";"10";"11";"12";"13";"14"} &amp; "!I:I")))</f>
        <v>0</v>
      </c>
      <c r="G15" s="30">
        <f t="array" aca="1" ref="G15" ca="1">SUM(SUMIF(INDIRECT({"15";"16";"17";"18";"19";"20";"21"} &amp; "!B:G"),$B15,INDIRECT({"15";"16";"17";"18";"19";"20";"21"} &amp; "!G:G")))</f>
        <v>0</v>
      </c>
      <c r="H15" s="50">
        <f t="array" aca="1" ref="H15" ca="1">SUM(SUMIF(INDIRECT({"15";"16";"17";"18";"19";"20";"21"} &amp; "!B:I"),$B15,INDIRECT({"15";"16";"17";"18";"19";"20";"21"} &amp; "!I:I")))</f>
        <v>0</v>
      </c>
      <c r="I15" s="30">
        <f t="array" aca="1" ref="I15" ca="1">SUM(SUMIF(INDIRECT({"22";"23";"24";"25";"26";"27";"28";"29";"30";"31"} &amp; "!B:G"),$B15,INDIRECT({"22";"23";"24";"25";"26";"27";"28";"29";"30";"31"} &amp; "!G:G")))</f>
        <v>0</v>
      </c>
      <c r="J15" s="31">
        <f t="array" aca="1" ref="J15" ca="1">SUM(SUMIF(INDIRECT({"22";"23";"24";"25";"26";"27";"28";"29";"30";"31"} &amp; "!B:I"),$B15,INDIRECT({"22";"23";"24";"25";"26";"27";"28";"29";"30";"31"} &amp; "!I:I")))</f>
        <v>0</v>
      </c>
      <c r="K15" s="25">
        <f t="shared" ca="1" si="0"/>
        <v>0</v>
      </c>
      <c r="L15" s="26">
        <f t="shared" ca="1" si="1"/>
        <v>0</v>
      </c>
      <c r="M15" s="27">
        <f t="shared" ca="1" si="2"/>
        <v>0</v>
      </c>
      <c r="N15" s="28">
        <f t="shared" ca="1" si="3"/>
        <v>0</v>
      </c>
      <c r="O15" s="27">
        <f t="shared" ca="1" si="4"/>
        <v>0</v>
      </c>
      <c r="P15" s="28">
        <f t="shared" ca="1" si="5"/>
        <v>0</v>
      </c>
      <c r="S15" s="3" t="b">
        <f>EXACT(B15,Total!B15)</f>
        <v>1</v>
      </c>
      <c r="T15" s="3">
        <f t="shared" ca="1" si="6"/>
        <v>0</v>
      </c>
      <c r="W15" s="69" t="s">
        <v>140</v>
      </c>
    </row>
    <row r="16" spans="1:23" ht="15" thickBot="1" x14ac:dyDescent="0.35">
      <c r="A16" s="29" t="s">
        <v>28</v>
      </c>
      <c r="B16" s="40" t="s">
        <v>141</v>
      </c>
      <c r="C16" s="25">
        <f ca="1">SUM(SUMIF(INDIRECT({"01";"02";"03";"04";"05";"06";"07"} &amp; "!B:G"),$B16,INDIRECT({"01";"02";"03";"04";"05";"06";"07"} &amp; "!G:G")))</f>
        <v>0</v>
      </c>
      <c r="D16" s="26">
        <f ca="1">SUM(SUMIF(INDIRECT({"01";"02";"03";"04";"05";"06";"07"} &amp; "!B:I"),$B16,INDIRECT({"01";"02";"03";"04";"05";"06";"07"} &amp; "!I:I")))</f>
        <v>0</v>
      </c>
      <c r="E16" s="30">
        <f t="array" aca="1" ref="E16" ca="1">SUM(SUMIF(INDIRECT({"08";"09";"10";"11";"12";"13";"14"} &amp; "!B:G"),$B16,INDIRECT({"08";"09";"10";"11";"12";"13";"14"} &amp; "!G:G")))</f>
        <v>0</v>
      </c>
      <c r="F16" s="31">
        <f t="array" aca="1" ref="F16" ca="1">SUM(SUMIF(INDIRECT({"08";"09";"10";"11";"12";"13";"14"} &amp; "!B:I"),$B16,INDIRECT({"08";"09";"10";"11";"12";"13";"14"} &amp; "!I:I")))</f>
        <v>0</v>
      </c>
      <c r="G16" s="30">
        <f t="array" aca="1" ref="G16" ca="1">SUM(SUMIF(INDIRECT({"15";"16";"17";"18";"19";"20";"21"} &amp; "!B:G"),$B16,INDIRECT({"15";"16";"17";"18";"19";"20";"21"} &amp; "!G:G")))</f>
        <v>0</v>
      </c>
      <c r="H16" s="50">
        <f t="array" aca="1" ref="H16" ca="1">SUM(SUMIF(INDIRECT({"15";"16";"17";"18";"19";"20";"21"} &amp; "!B:I"),$B16,INDIRECT({"15";"16";"17";"18";"19";"20";"21"} &amp; "!I:I")))</f>
        <v>0</v>
      </c>
      <c r="I16" s="30">
        <f t="array" aca="1" ref="I16" ca="1">SUM(SUMIF(INDIRECT({"22";"23";"24";"25";"26";"27";"28";"29";"30";"31"} &amp; "!B:G"),$B16,INDIRECT({"22";"23";"24";"25";"26";"27";"28";"29";"30";"31"} &amp; "!G:G")))</f>
        <v>0</v>
      </c>
      <c r="J16" s="31">
        <f t="array" aca="1" ref="J16" ca="1">SUM(SUMIF(INDIRECT({"22";"23";"24";"25";"26";"27";"28";"29";"30";"31"} &amp; "!B:I"),$B16,INDIRECT({"22";"23";"24";"25";"26";"27";"28";"29";"30";"31"} &amp; "!I:I")))</f>
        <v>0</v>
      </c>
      <c r="K16" s="25">
        <f t="shared" ca="1" si="0"/>
        <v>0</v>
      </c>
      <c r="L16" s="26">
        <f t="shared" ca="1" si="1"/>
        <v>0</v>
      </c>
      <c r="M16" s="27">
        <f t="shared" ca="1" si="2"/>
        <v>0</v>
      </c>
      <c r="N16" s="28">
        <f t="shared" ca="1" si="3"/>
        <v>0</v>
      </c>
      <c r="O16" s="27">
        <f t="shared" ca="1" si="4"/>
        <v>0</v>
      </c>
      <c r="P16" s="28">
        <f t="shared" ca="1" si="5"/>
        <v>0</v>
      </c>
      <c r="S16" s="3" t="b">
        <f>EXACT(B16,Total!B16)</f>
        <v>1</v>
      </c>
      <c r="T16" s="3">
        <f t="shared" ca="1" si="6"/>
        <v>0</v>
      </c>
      <c r="W16" s="69" t="s">
        <v>141</v>
      </c>
    </row>
    <row r="17" spans="1:23" ht="15" thickBot="1" x14ac:dyDescent="0.35">
      <c r="A17" s="29" t="s">
        <v>28</v>
      </c>
      <c r="B17" s="45" t="s">
        <v>142</v>
      </c>
      <c r="C17" s="25">
        <f ca="1">SUM(SUMIF(INDIRECT({"01";"02";"03";"04";"05";"06";"07"} &amp; "!B:G"),$B17,INDIRECT({"01";"02";"03";"04";"05";"06";"07"} &amp; "!G:G")))</f>
        <v>0</v>
      </c>
      <c r="D17" s="26">
        <f ca="1">SUM(SUMIF(INDIRECT({"01";"02";"03";"04";"05";"06";"07"} &amp; "!B:I"),$B17,INDIRECT({"01";"02";"03";"04";"05";"06";"07"} &amp; "!I:I")))</f>
        <v>0</v>
      </c>
      <c r="E17" s="30">
        <f t="array" aca="1" ref="E17" ca="1">SUM(SUMIF(INDIRECT({"08";"09";"10";"11";"12";"13";"14"} &amp; "!B:G"),$B17,INDIRECT({"08";"09";"10";"11";"12";"13";"14"} &amp; "!G:G")))</f>
        <v>0</v>
      </c>
      <c r="F17" s="31">
        <f t="array" aca="1" ref="F17" ca="1">SUM(SUMIF(INDIRECT({"08";"09";"10";"11";"12";"13";"14"} &amp; "!B:I"),$B17,INDIRECT({"08";"09";"10";"11";"12";"13";"14"} &amp; "!I:I")))</f>
        <v>0</v>
      </c>
      <c r="G17" s="30">
        <f t="array" aca="1" ref="G17" ca="1">SUM(SUMIF(INDIRECT({"15";"16";"17";"18";"19";"20";"21"} &amp; "!B:G"),$B17,INDIRECT({"15";"16";"17";"18";"19";"20";"21"} &amp; "!G:G")))</f>
        <v>0</v>
      </c>
      <c r="H17" s="50">
        <f t="array" aca="1" ref="H17" ca="1">SUM(SUMIF(INDIRECT({"15";"16";"17";"18";"19";"20";"21"} &amp; "!B:I"),$B17,INDIRECT({"15";"16";"17";"18";"19";"20";"21"} &amp; "!I:I")))</f>
        <v>0</v>
      </c>
      <c r="I17" s="30">
        <f t="array" aca="1" ref="I17" ca="1">SUM(SUMIF(INDIRECT({"22";"23";"24";"25";"26";"27";"28";"29";"30";"31"} &amp; "!B:G"),$B17,INDIRECT({"22";"23";"24";"25";"26";"27";"28";"29";"30";"31"} &amp; "!G:G")))</f>
        <v>0</v>
      </c>
      <c r="J17" s="31">
        <f t="array" aca="1" ref="J17" ca="1">SUM(SUMIF(INDIRECT({"22";"23";"24";"25";"26";"27";"28";"29";"30";"31"} &amp; "!B:I"),$B17,INDIRECT({"22";"23";"24";"25";"26";"27";"28";"29";"30";"31"} &amp; "!I:I")))</f>
        <v>0</v>
      </c>
      <c r="K17" s="25">
        <f t="shared" ca="1" si="0"/>
        <v>0</v>
      </c>
      <c r="L17" s="26">
        <f t="shared" ca="1" si="1"/>
        <v>0</v>
      </c>
      <c r="M17" s="27">
        <f t="shared" ca="1" si="2"/>
        <v>0</v>
      </c>
      <c r="N17" s="28">
        <f t="shared" ca="1" si="3"/>
        <v>0</v>
      </c>
      <c r="O17" s="27">
        <f t="shared" ca="1" si="4"/>
        <v>0</v>
      </c>
      <c r="P17" s="28">
        <f t="shared" ca="1" si="5"/>
        <v>0</v>
      </c>
      <c r="S17" s="3" t="b">
        <f>EXACT(B17,Total!B17)</f>
        <v>1</v>
      </c>
      <c r="T17" s="3">
        <f t="shared" ca="1" si="6"/>
        <v>0</v>
      </c>
      <c r="W17" s="69" t="s">
        <v>142</v>
      </c>
    </row>
    <row r="18" spans="1:23" ht="15" thickBot="1" x14ac:dyDescent="0.35">
      <c r="A18" s="29" t="s">
        <v>28</v>
      </c>
      <c r="B18" s="45" t="s">
        <v>143</v>
      </c>
      <c r="C18" s="25">
        <f ca="1">SUM(SUMIF(INDIRECT({"01";"02";"03";"04";"05";"06";"07"} &amp; "!B:G"),$B18,INDIRECT({"01";"02";"03";"04";"05";"06";"07"} &amp; "!G:G")))</f>
        <v>0</v>
      </c>
      <c r="D18" s="26">
        <f ca="1">SUM(SUMIF(INDIRECT({"01";"02";"03";"04";"05";"06";"07"} &amp; "!B:I"),$B18,INDIRECT({"01";"02";"03";"04";"05";"06";"07"} &amp; "!I:I")))</f>
        <v>0</v>
      </c>
      <c r="E18" s="30">
        <f t="array" aca="1" ref="E18" ca="1">SUM(SUMIF(INDIRECT({"08";"09";"10";"11";"12";"13";"14"} &amp; "!B:G"),$B18,INDIRECT({"08";"09";"10";"11";"12";"13";"14"} &amp; "!G:G")))</f>
        <v>1</v>
      </c>
      <c r="F18" s="31">
        <f t="array" aca="1" ref="F18" ca="1">SUM(SUMIF(INDIRECT({"08";"09";"10";"11";"12";"13";"14"} &amp; "!B:I"),$B18,INDIRECT({"08";"09";"10";"11";"12";"13";"14"} &amp; "!I:I")))</f>
        <v>20</v>
      </c>
      <c r="G18" s="30">
        <f t="array" aca="1" ref="G18" ca="1">SUM(SUMIF(INDIRECT({"15";"16";"17";"18";"19";"20";"21"} &amp; "!B:G"),$B18,INDIRECT({"15";"16";"17";"18";"19";"20";"21"} &amp; "!G:G")))</f>
        <v>0</v>
      </c>
      <c r="H18" s="50">
        <f t="array" aca="1" ref="H18" ca="1">SUM(SUMIF(INDIRECT({"15";"16";"17";"18";"19";"20";"21"} &amp; "!B:I"),$B18,INDIRECT({"15";"16";"17";"18";"19";"20";"21"} &amp; "!I:I")))</f>
        <v>0</v>
      </c>
      <c r="I18" s="30">
        <f t="array" aca="1" ref="I18" ca="1">SUM(SUMIF(INDIRECT({"22";"23";"24";"25";"26";"27";"28";"29";"30";"31"} &amp; "!B:G"),$B18,INDIRECT({"22";"23";"24";"25";"26";"27";"28";"29";"30";"31"} &amp; "!G:G")))</f>
        <v>0</v>
      </c>
      <c r="J18" s="31">
        <f t="array" aca="1" ref="J18" ca="1">SUM(SUMIF(INDIRECT({"22";"23";"24";"25";"26";"27";"28";"29";"30";"31"} &amp; "!B:I"),$B18,INDIRECT({"22";"23";"24";"25";"26";"27";"28";"29";"30";"31"} &amp; "!I:I")))</f>
        <v>0</v>
      </c>
      <c r="K18" s="25">
        <f t="shared" ca="1" si="0"/>
        <v>1</v>
      </c>
      <c r="L18" s="26">
        <f t="shared" ca="1" si="1"/>
        <v>20</v>
      </c>
      <c r="M18" s="27">
        <f t="shared" ca="1" si="2"/>
        <v>7</v>
      </c>
      <c r="N18" s="28">
        <f t="shared" ca="1" si="3"/>
        <v>140</v>
      </c>
      <c r="O18" s="27">
        <f t="shared" ca="1" si="4"/>
        <v>30</v>
      </c>
      <c r="P18" s="28">
        <f t="shared" ca="1" si="5"/>
        <v>600</v>
      </c>
      <c r="S18" s="3" t="b">
        <f>EXACT(B18,Total!B18)</f>
        <v>1</v>
      </c>
      <c r="T18" s="3">
        <f t="shared" ca="1" si="6"/>
        <v>20</v>
      </c>
      <c r="W18" s="69" t="s">
        <v>143</v>
      </c>
    </row>
    <row r="19" spans="1:23" ht="15" thickBot="1" x14ac:dyDescent="0.35">
      <c r="A19" s="29" t="s">
        <v>28</v>
      </c>
      <c r="B19" s="40" t="s">
        <v>79</v>
      </c>
      <c r="C19" s="25">
        <f ca="1">SUM(SUMIF(INDIRECT({"01";"02";"03";"04";"05";"06";"07"} &amp; "!B:G"),$B19,INDIRECT({"01";"02";"03";"04";"05";"06";"07"} &amp; "!G:G")))</f>
        <v>0</v>
      </c>
      <c r="D19" s="26">
        <f ca="1">SUM(SUMIF(INDIRECT({"01";"02";"03";"04";"05";"06";"07"} &amp; "!B:I"),$B19,INDIRECT({"01";"02";"03";"04";"05";"06";"07"} &amp; "!I:I")))</f>
        <v>0</v>
      </c>
      <c r="E19" s="30">
        <f t="array" aca="1" ref="E19" ca="1">SUM(SUMIF(INDIRECT({"08";"09";"10";"11";"12";"13";"14"} &amp; "!B:G"),$B19,INDIRECT({"08";"09";"10";"11";"12";"13";"14"} &amp; "!G:G")))</f>
        <v>0</v>
      </c>
      <c r="F19" s="31">
        <f t="array" aca="1" ref="F19" ca="1">SUM(SUMIF(INDIRECT({"08";"09";"10";"11";"12";"13";"14"} &amp; "!B:I"),$B19,INDIRECT({"08";"09";"10";"11";"12";"13";"14"} &amp; "!I:I")))</f>
        <v>0</v>
      </c>
      <c r="G19" s="30">
        <f t="array" aca="1" ref="G19" ca="1">SUM(SUMIF(INDIRECT({"15";"16";"17";"18";"19";"20";"21"} &amp; "!B:G"),$B19,INDIRECT({"15";"16";"17";"18";"19";"20";"21"} &amp; "!G:G")))</f>
        <v>0</v>
      </c>
      <c r="H19" s="50">
        <f t="array" aca="1" ref="H19" ca="1">SUM(SUMIF(INDIRECT({"15";"16";"17";"18";"19";"20";"21"} &amp; "!B:I"),$B19,INDIRECT({"15";"16";"17";"18";"19";"20";"21"} &amp; "!I:I")))</f>
        <v>0</v>
      </c>
      <c r="I19" s="30">
        <f t="array" aca="1" ref="I19" ca="1">SUM(SUMIF(INDIRECT({"22";"23";"24";"25";"26";"27";"28";"29";"30";"31"} &amp; "!B:G"),$B19,INDIRECT({"22";"23";"24";"25";"26";"27";"28";"29";"30";"31"} &amp; "!G:G")))</f>
        <v>0</v>
      </c>
      <c r="J19" s="31">
        <f t="array" aca="1" ref="J19" ca="1">SUM(SUMIF(INDIRECT({"22";"23";"24";"25";"26";"27";"28";"29";"30";"31"} &amp; "!B:I"),$B19,INDIRECT({"22";"23";"24";"25";"26";"27";"28";"29";"30";"31"} &amp; "!I:I")))</f>
        <v>0</v>
      </c>
      <c r="K19" s="25">
        <f t="shared" ca="1" si="0"/>
        <v>0</v>
      </c>
      <c r="L19" s="26">
        <f t="shared" ca="1" si="1"/>
        <v>0</v>
      </c>
      <c r="M19" s="27">
        <f t="shared" ca="1" si="2"/>
        <v>0</v>
      </c>
      <c r="N19" s="28">
        <f t="shared" ca="1" si="3"/>
        <v>0</v>
      </c>
      <c r="O19" s="27">
        <f t="shared" ca="1" si="4"/>
        <v>0</v>
      </c>
      <c r="P19" s="28">
        <f t="shared" ca="1" si="5"/>
        <v>0</v>
      </c>
      <c r="S19" s="3" t="b">
        <f>EXACT(B19,Total!B19)</f>
        <v>1</v>
      </c>
      <c r="T19" s="3">
        <f t="shared" ca="1" si="6"/>
        <v>0</v>
      </c>
      <c r="W19" s="69" t="s">
        <v>79</v>
      </c>
    </row>
    <row r="20" spans="1:23" ht="15" thickBot="1" x14ac:dyDescent="0.35">
      <c r="A20" s="29" t="s">
        <v>28</v>
      </c>
      <c r="B20" s="40" t="s">
        <v>144</v>
      </c>
      <c r="C20" s="25">
        <f ca="1">SUM(SUMIF(INDIRECT({"01";"02";"03";"04";"05";"06";"07"} &amp; "!B:G"),$B20,INDIRECT({"01";"02";"03";"04";"05";"06";"07"} &amp; "!G:G")))</f>
        <v>0</v>
      </c>
      <c r="D20" s="26">
        <f ca="1">SUM(SUMIF(INDIRECT({"01";"02";"03";"04";"05";"06";"07"} &amp; "!B:I"),$B20,INDIRECT({"01";"02";"03";"04";"05";"06";"07"} &amp; "!I:I")))</f>
        <v>0</v>
      </c>
      <c r="E20" s="30">
        <f t="array" aca="1" ref="E20" ca="1">SUM(SUMIF(INDIRECT({"08";"09";"10";"11";"12";"13";"14"} &amp; "!B:G"),$B20,INDIRECT({"08";"09";"10";"11";"12";"13";"14"} &amp; "!G:G")))</f>
        <v>0</v>
      </c>
      <c r="F20" s="31">
        <f t="array" aca="1" ref="F20" ca="1">SUM(SUMIF(INDIRECT({"08";"09";"10";"11";"12";"13";"14"} &amp; "!B:I"),$B20,INDIRECT({"08";"09";"10";"11";"12";"13";"14"} &amp; "!I:I")))</f>
        <v>0</v>
      </c>
      <c r="G20" s="30">
        <f t="array" aca="1" ref="G20" ca="1">SUM(SUMIF(INDIRECT({"15";"16";"17";"18";"19";"20";"21"} &amp; "!B:G"),$B20,INDIRECT({"15";"16";"17";"18";"19";"20";"21"} &amp; "!G:G")))</f>
        <v>0</v>
      </c>
      <c r="H20" s="50">
        <f t="array" aca="1" ref="H20" ca="1">SUM(SUMIF(INDIRECT({"15";"16";"17";"18";"19";"20";"21"} &amp; "!B:I"),$B20,INDIRECT({"15";"16";"17";"18";"19";"20";"21"} &amp; "!I:I")))</f>
        <v>0</v>
      </c>
      <c r="I20" s="30">
        <f t="array" aca="1" ref="I20" ca="1">SUM(SUMIF(INDIRECT({"22";"23";"24";"25";"26";"27";"28";"29";"30";"31"} &amp; "!B:G"),$B20,INDIRECT({"22";"23";"24";"25";"26";"27";"28";"29";"30";"31"} &amp; "!G:G")))</f>
        <v>0</v>
      </c>
      <c r="J20" s="31">
        <f t="array" aca="1" ref="J20" ca="1">SUM(SUMIF(INDIRECT({"22";"23";"24";"25";"26";"27";"28";"29";"30";"31"} &amp; "!B:I"),$B20,INDIRECT({"22";"23";"24";"25";"26";"27";"28";"29";"30";"31"} &amp; "!I:I")))</f>
        <v>0</v>
      </c>
      <c r="K20" s="25">
        <f t="shared" ca="1" si="0"/>
        <v>0</v>
      </c>
      <c r="L20" s="26">
        <f t="shared" ca="1" si="1"/>
        <v>0</v>
      </c>
      <c r="M20" s="27">
        <f t="shared" ca="1" si="2"/>
        <v>0</v>
      </c>
      <c r="N20" s="28">
        <f t="shared" ca="1" si="3"/>
        <v>0</v>
      </c>
      <c r="O20" s="27">
        <f t="shared" ca="1" si="4"/>
        <v>0</v>
      </c>
      <c r="P20" s="28">
        <f t="shared" ca="1" si="5"/>
        <v>0</v>
      </c>
      <c r="S20" s="3" t="b">
        <f>EXACT(B20,Total!B20)</f>
        <v>1</v>
      </c>
      <c r="T20" s="3">
        <f t="shared" ca="1" si="6"/>
        <v>0</v>
      </c>
      <c r="W20" s="69" t="s">
        <v>144</v>
      </c>
    </row>
    <row r="21" spans="1:23" ht="15" thickBot="1" x14ac:dyDescent="0.35">
      <c r="A21" s="29"/>
      <c r="B21" s="40" t="s">
        <v>145</v>
      </c>
      <c r="C21" s="25">
        <f ca="1">SUM(SUMIF(INDIRECT({"01";"02";"03";"04";"05";"06";"07"} &amp; "!B:G"),$B21,INDIRECT({"01";"02";"03";"04";"05";"06";"07"} &amp; "!G:G")))</f>
        <v>0</v>
      </c>
      <c r="D21" s="26">
        <f ca="1">SUM(SUMIF(INDIRECT({"01";"02";"03";"04";"05";"06";"07"} &amp; "!B:I"),$B21,INDIRECT({"01";"02";"03";"04";"05";"06";"07"} &amp; "!I:I")))</f>
        <v>0</v>
      </c>
      <c r="E21" s="30">
        <f t="array" aca="1" ref="E21" ca="1">SUM(SUMIF(INDIRECT({"08";"09";"10";"11";"12";"13";"14"} &amp; "!B:G"),$B21,INDIRECT({"08";"09";"10";"11";"12";"13";"14"} &amp; "!G:G")))</f>
        <v>0</v>
      </c>
      <c r="F21" s="31">
        <f t="array" aca="1" ref="F21" ca="1">SUM(SUMIF(INDIRECT({"08";"09";"10";"11";"12";"13";"14"} &amp; "!B:I"),$B21,INDIRECT({"08";"09";"10";"11";"12";"13";"14"} &amp; "!I:I")))</f>
        <v>0</v>
      </c>
      <c r="G21" s="30">
        <f t="array" aca="1" ref="G21" ca="1">SUM(SUMIF(INDIRECT({"15";"16";"17";"18";"19";"20";"21"} &amp; "!B:G"),$B21,INDIRECT({"15";"16";"17";"18";"19";"20";"21"} &amp; "!G:G")))</f>
        <v>0</v>
      </c>
      <c r="H21" s="50">
        <f t="array" aca="1" ref="H21" ca="1">SUM(SUMIF(INDIRECT({"15";"16";"17";"18";"19";"20";"21"} &amp; "!B:I"),$B21,INDIRECT({"15";"16";"17";"18";"19";"20";"21"} &amp; "!I:I")))</f>
        <v>0</v>
      </c>
      <c r="I21" s="30">
        <f t="array" aca="1" ref="I21" ca="1">SUM(SUMIF(INDIRECT({"22";"23";"24";"25";"26";"27";"28";"29";"30";"31"} &amp; "!B:G"),$B21,INDIRECT({"22";"23";"24";"25";"26";"27";"28";"29";"30";"31"} &amp; "!G:G")))</f>
        <v>1</v>
      </c>
      <c r="J21" s="31">
        <f t="array" aca="1" ref="J21" ca="1">SUM(SUMIF(INDIRECT({"22";"23";"24";"25";"26";"27";"28";"29";"30";"31"} &amp; "!B:I"),$B21,INDIRECT({"22";"23";"24";"25";"26";"27";"28";"29";"30";"31"} &amp; "!I:I")))</f>
        <v>3450</v>
      </c>
      <c r="K21" s="25">
        <f t="shared" ca="1" si="0"/>
        <v>1</v>
      </c>
      <c r="L21" s="26">
        <f t="shared" ca="1" si="1"/>
        <v>3450</v>
      </c>
      <c r="M21" s="27">
        <f t="shared" ca="1" si="2"/>
        <v>7</v>
      </c>
      <c r="N21" s="28">
        <f t="shared" ca="1" si="3"/>
        <v>24150</v>
      </c>
      <c r="O21" s="27">
        <f t="shared" ca="1" si="4"/>
        <v>30</v>
      </c>
      <c r="P21" s="28">
        <f t="shared" ca="1" si="5"/>
        <v>103500</v>
      </c>
      <c r="S21" s="3" t="b">
        <f>EXACT(B21,Total!B21)</f>
        <v>1</v>
      </c>
      <c r="T21" s="3">
        <f t="shared" ca="1" si="6"/>
        <v>3450</v>
      </c>
      <c r="W21" s="69" t="s">
        <v>145</v>
      </c>
    </row>
    <row r="22" spans="1:23" ht="15" thickBot="1" x14ac:dyDescent="0.35">
      <c r="A22" s="29"/>
      <c r="B22" s="40" t="s">
        <v>146</v>
      </c>
      <c r="C22" s="25">
        <f ca="1">SUM(SUMIF(INDIRECT({"01";"02";"03";"04";"05";"06";"07"} &amp; "!B:G"),$B22,INDIRECT({"01";"02";"03";"04";"05";"06";"07"} &amp; "!G:G")))</f>
        <v>0</v>
      </c>
      <c r="D22" s="26">
        <f ca="1">SUM(SUMIF(INDIRECT({"01";"02";"03";"04";"05";"06";"07"} &amp; "!B:I"),$B22,INDIRECT({"01";"02";"03";"04";"05";"06";"07"} &amp; "!I:I")))</f>
        <v>0</v>
      </c>
      <c r="E22" s="30">
        <f t="array" aca="1" ref="E22" ca="1">SUM(SUMIF(INDIRECT({"08";"09";"10";"11";"12";"13";"14"} &amp; "!B:G"),$B22,INDIRECT({"08";"09";"10";"11";"12";"13";"14"} &amp; "!G:G")))</f>
        <v>0</v>
      </c>
      <c r="F22" s="31">
        <f t="array" aca="1" ref="F22" ca="1">SUM(SUMIF(INDIRECT({"08";"09";"10";"11";"12";"13";"14"} &amp; "!B:I"),$B22,INDIRECT({"08";"09";"10";"11";"12";"13";"14"} &amp; "!I:I")))</f>
        <v>0</v>
      </c>
      <c r="G22" s="30">
        <f t="array" aca="1" ref="G22" ca="1">SUM(SUMIF(INDIRECT({"15";"16";"17";"18";"19";"20";"21"} &amp; "!B:G"),$B22,INDIRECT({"15";"16";"17";"18";"19";"20";"21"} &amp; "!G:G")))</f>
        <v>0</v>
      </c>
      <c r="H22" s="50">
        <f t="array" aca="1" ref="H22" ca="1">SUM(SUMIF(INDIRECT({"15";"16";"17";"18";"19";"20";"21"} &amp; "!B:I"),$B22,INDIRECT({"15";"16";"17";"18";"19";"20";"21"} &amp; "!I:I")))</f>
        <v>0</v>
      </c>
      <c r="I22" s="30">
        <f t="array" aca="1" ref="I22" ca="1">SUM(SUMIF(INDIRECT({"22";"23";"24";"25";"26";"27";"28";"29";"30";"31"} &amp; "!B:G"),$B22,INDIRECT({"22";"23";"24";"25";"26";"27";"28";"29";"30";"31"} &amp; "!G:G")))</f>
        <v>0</v>
      </c>
      <c r="J22" s="31">
        <f t="array" aca="1" ref="J22" ca="1">SUM(SUMIF(INDIRECT({"22";"23";"24";"25";"26";"27";"28";"29";"30";"31"} &amp; "!B:I"),$B22,INDIRECT({"22";"23";"24";"25";"26";"27";"28";"29";"30";"31"} &amp; "!I:I")))</f>
        <v>0</v>
      </c>
      <c r="K22" s="25">
        <f t="shared" ca="1" si="0"/>
        <v>0</v>
      </c>
      <c r="L22" s="26">
        <f t="shared" ca="1" si="1"/>
        <v>0</v>
      </c>
      <c r="M22" s="27">
        <f t="shared" ca="1" si="2"/>
        <v>0</v>
      </c>
      <c r="N22" s="28">
        <f t="shared" ca="1" si="3"/>
        <v>0</v>
      </c>
      <c r="O22" s="27">
        <f t="shared" ca="1" si="4"/>
        <v>0</v>
      </c>
      <c r="P22" s="28">
        <f t="shared" ca="1" si="5"/>
        <v>0</v>
      </c>
      <c r="S22" s="3" t="b">
        <f>EXACT(B22,Total!B22)</f>
        <v>1</v>
      </c>
      <c r="T22" s="3">
        <f t="shared" ca="1" si="6"/>
        <v>0</v>
      </c>
      <c r="W22" s="69" t="s">
        <v>146</v>
      </c>
    </row>
    <row r="23" spans="1:23" ht="15" thickBot="1" x14ac:dyDescent="0.35">
      <c r="A23" s="29" t="s">
        <v>28</v>
      </c>
      <c r="B23" s="40" t="s">
        <v>147</v>
      </c>
      <c r="C23" s="25">
        <f ca="1">SUM(SUMIF(INDIRECT({"01";"02";"03";"04";"05";"06";"07"} &amp; "!B:G"),$B23,INDIRECT({"01";"02";"03";"04";"05";"06";"07"} &amp; "!G:G")))</f>
        <v>1</v>
      </c>
      <c r="D23" s="26">
        <f ca="1">SUM(SUMIF(INDIRECT({"01";"02";"03";"04";"05";"06";"07"} &amp; "!B:I"),$B23,INDIRECT({"01";"02";"03";"04";"05";"06";"07"} &amp; "!I:I")))</f>
        <v>2600</v>
      </c>
      <c r="E23" s="30">
        <f t="array" aca="1" ref="E23" ca="1">SUM(SUMIF(INDIRECT({"08";"09";"10";"11";"12";"13";"14"} &amp; "!B:G"),$B23,INDIRECT({"08";"09";"10";"11";"12";"13";"14"} &amp; "!G:G")))</f>
        <v>0</v>
      </c>
      <c r="F23" s="31">
        <f t="array" aca="1" ref="F23" ca="1">SUM(SUMIF(INDIRECT({"08";"09";"10";"11";"12";"13";"14"} &amp; "!B:I"),$B23,INDIRECT({"08";"09";"10";"11";"12";"13";"14"} &amp; "!I:I")))</f>
        <v>0</v>
      </c>
      <c r="G23" s="30">
        <f t="array" aca="1" ref="G23" ca="1">SUM(SUMIF(INDIRECT({"15";"16";"17";"18";"19";"20";"21"} &amp; "!B:G"),$B23,INDIRECT({"15";"16";"17";"18";"19";"20";"21"} &amp; "!G:G")))</f>
        <v>0</v>
      </c>
      <c r="H23" s="50">
        <f t="array" aca="1" ref="H23" ca="1">SUM(SUMIF(INDIRECT({"15";"16";"17";"18";"19";"20";"21"} &amp; "!B:I"),$B23,INDIRECT({"15";"16";"17";"18";"19";"20";"21"} &amp; "!I:I")))</f>
        <v>0</v>
      </c>
      <c r="I23" s="30">
        <f t="array" aca="1" ref="I23" ca="1">SUM(SUMIF(INDIRECT({"22";"23";"24";"25";"26";"27";"28";"29";"30";"31"} &amp; "!B:G"),$B23,INDIRECT({"22";"23";"24";"25";"26";"27";"28";"29";"30";"31"} &amp; "!G:G")))</f>
        <v>0</v>
      </c>
      <c r="J23" s="31">
        <f t="array" aca="1" ref="J23" ca="1">SUM(SUMIF(INDIRECT({"22";"23";"24";"25";"26";"27";"28";"29";"30";"31"} &amp; "!B:I"),$B23,INDIRECT({"22";"23";"24";"25";"26";"27";"28";"29";"30";"31"} &amp; "!I:I")))</f>
        <v>0</v>
      </c>
      <c r="K23" s="25">
        <f t="shared" ca="1" si="0"/>
        <v>1</v>
      </c>
      <c r="L23" s="26">
        <f t="shared" ca="1" si="1"/>
        <v>2600</v>
      </c>
      <c r="M23" s="27">
        <f t="shared" ca="1" si="2"/>
        <v>7</v>
      </c>
      <c r="N23" s="28">
        <f t="shared" ca="1" si="3"/>
        <v>18200</v>
      </c>
      <c r="O23" s="27">
        <f t="shared" ca="1" si="4"/>
        <v>30</v>
      </c>
      <c r="P23" s="28">
        <f t="shared" ca="1" si="5"/>
        <v>78000</v>
      </c>
      <c r="S23" s="3" t="b">
        <f>EXACT(B23,Total!B23)</f>
        <v>1</v>
      </c>
      <c r="T23" s="3">
        <f t="shared" ca="1" si="6"/>
        <v>2600</v>
      </c>
      <c r="W23" s="69" t="s">
        <v>147</v>
      </c>
    </row>
    <row r="24" spans="1:23" ht="15" thickBot="1" x14ac:dyDescent="0.35">
      <c r="A24" s="29" t="s">
        <v>28</v>
      </c>
      <c r="B24" s="45" t="s">
        <v>148</v>
      </c>
      <c r="C24" s="25">
        <f ca="1">SUM(SUMIF(INDIRECT({"01";"02";"03";"04";"05";"06";"07"} &amp; "!B:G"),$B24,INDIRECT({"01";"02";"03";"04";"05";"06";"07"} &amp; "!G:G")))</f>
        <v>0</v>
      </c>
      <c r="D24" s="26">
        <f ca="1">SUM(SUMIF(INDIRECT({"01";"02";"03";"04";"05";"06";"07"} &amp; "!B:I"),$B24,INDIRECT({"01";"02";"03";"04";"05";"06";"07"} &amp; "!I:I")))</f>
        <v>0</v>
      </c>
      <c r="E24" s="30">
        <f t="array" aca="1" ref="E24" ca="1">SUM(SUMIF(INDIRECT({"08";"09";"10";"11";"12";"13";"14"} &amp; "!B:G"),$B24,INDIRECT({"08";"09";"10";"11";"12";"13";"14"} &amp; "!G:G")))</f>
        <v>0</v>
      </c>
      <c r="F24" s="31">
        <f t="array" aca="1" ref="F24" ca="1">SUM(SUMIF(INDIRECT({"08";"09";"10";"11";"12";"13";"14"} &amp; "!B:I"),$B24,INDIRECT({"08";"09";"10";"11";"12";"13";"14"} &amp; "!I:I")))</f>
        <v>0</v>
      </c>
      <c r="G24" s="30">
        <f t="array" aca="1" ref="G24" ca="1">SUM(SUMIF(INDIRECT({"15";"16";"17";"18";"19";"20";"21"} &amp; "!B:G"),$B24,INDIRECT({"15";"16";"17";"18";"19";"20";"21"} &amp; "!G:G")))</f>
        <v>0</v>
      </c>
      <c r="H24" s="50">
        <f t="array" aca="1" ref="H24" ca="1">SUM(SUMIF(INDIRECT({"15";"16";"17";"18";"19";"20";"21"} &amp; "!B:I"),$B24,INDIRECT({"15";"16";"17";"18";"19";"20";"21"} &amp; "!I:I")))</f>
        <v>0</v>
      </c>
      <c r="I24" s="30">
        <f t="array" aca="1" ref="I24" ca="1">SUM(SUMIF(INDIRECT({"22";"23";"24";"25";"26";"27";"28";"29";"30";"31"} &amp; "!B:G"),$B24,INDIRECT({"22";"23";"24";"25";"26";"27";"28";"29";"30";"31"} &amp; "!G:G")))</f>
        <v>0</v>
      </c>
      <c r="J24" s="31">
        <f t="array" aca="1" ref="J24" ca="1">SUM(SUMIF(INDIRECT({"22";"23";"24";"25";"26";"27";"28";"29";"30";"31"} &amp; "!B:I"),$B24,INDIRECT({"22";"23";"24";"25";"26";"27";"28";"29";"30";"31"} &amp; "!I:I")))</f>
        <v>0</v>
      </c>
      <c r="K24" s="25">
        <f t="shared" ca="1" si="0"/>
        <v>0</v>
      </c>
      <c r="L24" s="26">
        <f t="shared" ca="1" si="1"/>
        <v>0</v>
      </c>
      <c r="M24" s="27">
        <f t="shared" ca="1" si="2"/>
        <v>0</v>
      </c>
      <c r="N24" s="28">
        <f t="shared" ca="1" si="3"/>
        <v>0</v>
      </c>
      <c r="O24" s="27">
        <f t="shared" ca="1" si="4"/>
        <v>0</v>
      </c>
      <c r="P24" s="28">
        <f t="shared" ca="1" si="5"/>
        <v>0</v>
      </c>
      <c r="S24" s="3" t="b">
        <f>EXACT(B24,Total!B24)</f>
        <v>1</v>
      </c>
      <c r="T24" s="3">
        <f t="shared" ca="1" si="6"/>
        <v>0</v>
      </c>
      <c r="W24" s="69" t="s">
        <v>148</v>
      </c>
    </row>
    <row r="25" spans="1:23" ht="15" thickBot="1" x14ac:dyDescent="0.35">
      <c r="A25" s="29" t="s">
        <v>28</v>
      </c>
      <c r="B25" s="40" t="s">
        <v>149</v>
      </c>
      <c r="C25" s="25">
        <f ca="1">SUM(SUMIF(INDIRECT({"01";"02";"03";"04";"05";"06";"07"} &amp; "!B:G"),$B25,INDIRECT({"01";"02";"03";"04";"05";"06";"07"} &amp; "!G:G")))</f>
        <v>0</v>
      </c>
      <c r="D25" s="26">
        <f ca="1">SUM(SUMIF(INDIRECT({"01";"02";"03";"04";"05";"06";"07"} &amp; "!B:I"),$B25,INDIRECT({"01";"02";"03";"04";"05";"06";"07"} &amp; "!I:I")))</f>
        <v>0</v>
      </c>
      <c r="E25" s="30">
        <f t="array" aca="1" ref="E25" ca="1">SUM(SUMIF(INDIRECT({"08";"09";"10";"11";"12";"13";"14"} &amp; "!B:G"),$B25,INDIRECT({"08";"09";"10";"11";"12";"13";"14"} &amp; "!G:G")))</f>
        <v>0</v>
      </c>
      <c r="F25" s="31">
        <f t="array" aca="1" ref="F25" ca="1">SUM(SUMIF(INDIRECT({"08";"09";"10";"11";"12";"13";"14"} &amp; "!B:I"),$B25,INDIRECT({"08";"09";"10";"11";"12";"13";"14"} &amp; "!I:I")))</f>
        <v>0</v>
      </c>
      <c r="G25" s="30">
        <f t="array" aca="1" ref="G25" ca="1">SUM(SUMIF(INDIRECT({"15";"16";"17";"18";"19";"20";"21"} &amp; "!B:G"),$B25,INDIRECT({"15";"16";"17";"18";"19";"20";"21"} &amp; "!G:G")))</f>
        <v>0</v>
      </c>
      <c r="H25" s="50">
        <f t="array" aca="1" ref="H25" ca="1">SUM(SUMIF(INDIRECT({"15";"16";"17";"18";"19";"20";"21"} &amp; "!B:I"),$B25,INDIRECT({"15";"16";"17";"18";"19";"20";"21"} &amp; "!I:I")))</f>
        <v>0</v>
      </c>
      <c r="I25" s="30">
        <f t="array" aca="1" ref="I25" ca="1">SUM(SUMIF(INDIRECT({"22";"23";"24";"25";"26";"27";"28";"29";"30";"31"} &amp; "!B:G"),$B25,INDIRECT({"22";"23";"24";"25";"26";"27";"28";"29";"30";"31"} &amp; "!G:G")))</f>
        <v>0</v>
      </c>
      <c r="J25" s="31">
        <f t="array" aca="1" ref="J25" ca="1">SUM(SUMIF(INDIRECT({"22";"23";"24";"25";"26";"27";"28";"29";"30";"31"} &amp; "!B:I"),$B25,INDIRECT({"22";"23";"24";"25";"26";"27";"28";"29";"30";"31"} &amp; "!I:I")))</f>
        <v>0</v>
      </c>
      <c r="K25" s="25">
        <f t="shared" ca="1" si="0"/>
        <v>0</v>
      </c>
      <c r="L25" s="26">
        <f t="shared" ca="1" si="1"/>
        <v>0</v>
      </c>
      <c r="M25" s="27">
        <f t="shared" ca="1" si="2"/>
        <v>0</v>
      </c>
      <c r="N25" s="28">
        <f t="shared" ca="1" si="3"/>
        <v>0</v>
      </c>
      <c r="O25" s="27">
        <f t="shared" ca="1" si="4"/>
        <v>0</v>
      </c>
      <c r="P25" s="28">
        <f t="shared" ca="1" si="5"/>
        <v>0</v>
      </c>
      <c r="S25" s="3" t="b">
        <f>EXACT(B25,Total!B25)</f>
        <v>1</v>
      </c>
      <c r="T25" s="3">
        <f t="shared" ca="1" si="6"/>
        <v>0</v>
      </c>
      <c r="W25" s="69" t="s">
        <v>149</v>
      </c>
    </row>
    <row r="26" spans="1:23" ht="15" thickBot="1" x14ac:dyDescent="0.35">
      <c r="A26" s="29"/>
      <c r="B26" s="40" t="s">
        <v>150</v>
      </c>
      <c r="C26" s="25">
        <f ca="1">SUM(SUMIF(INDIRECT({"01";"02";"03";"04";"05";"06";"07"} &amp; "!B:G"),$B26,INDIRECT({"01";"02";"03";"04";"05";"06";"07"} &amp; "!G:G")))</f>
        <v>0</v>
      </c>
      <c r="D26" s="26">
        <f ca="1">SUM(SUMIF(INDIRECT({"01";"02";"03";"04";"05";"06";"07"} &amp; "!B:I"),$B26,INDIRECT({"01";"02";"03";"04";"05";"06";"07"} &amp; "!I:I")))</f>
        <v>0</v>
      </c>
      <c r="E26" s="30">
        <f t="array" aca="1" ref="E26" ca="1">SUM(SUMIF(INDIRECT({"08";"09";"10";"11";"12";"13";"14"} &amp; "!B:G"),$B26,INDIRECT({"08";"09";"10";"11";"12";"13";"14"} &amp; "!G:G")))</f>
        <v>0</v>
      </c>
      <c r="F26" s="31">
        <f t="array" aca="1" ref="F26" ca="1">SUM(SUMIF(INDIRECT({"08";"09";"10";"11";"12";"13";"14"} &amp; "!B:I"),$B26,INDIRECT({"08";"09";"10";"11";"12";"13";"14"} &amp; "!I:I")))</f>
        <v>0</v>
      </c>
      <c r="G26" s="30">
        <f t="array" aca="1" ref="G26" ca="1">SUM(SUMIF(INDIRECT({"15";"16";"17";"18";"19";"20";"21"} &amp; "!B:G"),$B26,INDIRECT({"15";"16";"17";"18";"19";"20";"21"} &amp; "!G:G")))</f>
        <v>0</v>
      </c>
      <c r="H26" s="50">
        <f t="array" aca="1" ref="H26" ca="1">SUM(SUMIF(INDIRECT({"15";"16";"17";"18";"19";"20";"21"} &amp; "!B:I"),$B26,INDIRECT({"15";"16";"17";"18";"19";"20";"21"} &amp; "!I:I")))</f>
        <v>0</v>
      </c>
      <c r="I26" s="30">
        <f t="array" aca="1" ref="I26" ca="1">SUM(SUMIF(INDIRECT({"22";"23";"24";"25";"26";"27";"28";"29";"30";"31"} &amp; "!B:G"),$B26,INDIRECT({"22";"23";"24";"25";"26";"27";"28";"29";"30";"31"} &amp; "!G:G")))</f>
        <v>0</v>
      </c>
      <c r="J26" s="31">
        <f t="array" aca="1" ref="J26" ca="1">SUM(SUMIF(INDIRECT({"22";"23";"24";"25";"26";"27";"28";"29";"30";"31"} &amp; "!B:I"),$B26,INDIRECT({"22";"23";"24";"25";"26";"27";"28";"29";"30";"31"} &amp; "!I:I")))</f>
        <v>0</v>
      </c>
      <c r="K26" s="25">
        <f t="shared" ca="1" si="0"/>
        <v>0</v>
      </c>
      <c r="L26" s="26">
        <f t="shared" ca="1" si="1"/>
        <v>0</v>
      </c>
      <c r="M26" s="27">
        <f t="shared" ca="1" si="2"/>
        <v>0</v>
      </c>
      <c r="N26" s="28">
        <f t="shared" ca="1" si="3"/>
        <v>0</v>
      </c>
      <c r="O26" s="27">
        <f t="shared" ca="1" si="4"/>
        <v>0</v>
      </c>
      <c r="P26" s="28">
        <f t="shared" ca="1" si="5"/>
        <v>0</v>
      </c>
      <c r="S26" s="3" t="b">
        <f>EXACT(B26,Total!B26)</f>
        <v>1</v>
      </c>
      <c r="T26" s="3">
        <f t="shared" ca="1" si="6"/>
        <v>0</v>
      </c>
      <c r="W26" s="69" t="s">
        <v>150</v>
      </c>
    </row>
    <row r="27" spans="1:23" ht="15" thickBot="1" x14ac:dyDescent="0.35">
      <c r="A27" s="29"/>
      <c r="B27" s="40" t="s">
        <v>151</v>
      </c>
      <c r="C27" s="25">
        <f ca="1">SUM(SUMIF(INDIRECT({"01";"02";"03";"04";"05";"06";"07"} &amp; "!B:G"),$B27,INDIRECT({"01";"02";"03";"04";"05";"06";"07"} &amp; "!G:G")))</f>
        <v>0</v>
      </c>
      <c r="D27" s="26">
        <f ca="1">SUM(SUMIF(INDIRECT({"01";"02";"03";"04";"05";"06";"07"} &amp; "!B:I"),$B27,INDIRECT({"01";"02";"03";"04";"05";"06";"07"} &amp; "!I:I")))</f>
        <v>0</v>
      </c>
      <c r="E27" s="30">
        <f t="array" aca="1" ref="E27" ca="1">SUM(SUMIF(INDIRECT({"08";"09";"10";"11";"12";"13";"14"} &amp; "!B:G"),$B27,INDIRECT({"08";"09";"10";"11";"12";"13";"14"} &amp; "!G:G")))</f>
        <v>0</v>
      </c>
      <c r="F27" s="31">
        <f t="array" aca="1" ref="F27" ca="1">SUM(SUMIF(INDIRECT({"08";"09";"10";"11";"12";"13";"14"} &amp; "!B:I"),$B27,INDIRECT({"08";"09";"10";"11";"12";"13";"14"} &amp; "!I:I")))</f>
        <v>0</v>
      </c>
      <c r="G27" s="30">
        <f t="array" aca="1" ref="G27" ca="1">SUM(SUMIF(INDIRECT({"15";"16";"17";"18";"19";"20";"21"} &amp; "!B:G"),$B27,INDIRECT({"15";"16";"17";"18";"19";"20";"21"} &amp; "!G:G")))</f>
        <v>2</v>
      </c>
      <c r="H27" s="50">
        <f t="array" aca="1" ref="H27" ca="1">SUM(SUMIF(INDIRECT({"15";"16";"17";"18";"19";"20";"21"} &amp; "!B:I"),$B27,INDIRECT({"15";"16";"17";"18";"19";"20";"21"} &amp; "!I:I")))</f>
        <v>360</v>
      </c>
      <c r="I27" s="30">
        <f t="array" aca="1" ref="I27" ca="1">SUM(SUMIF(INDIRECT({"22";"23";"24";"25";"26";"27";"28";"29";"30";"31"} &amp; "!B:G"),$B27,INDIRECT({"22";"23";"24";"25";"26";"27";"28";"29";"30";"31"} &amp; "!G:G")))</f>
        <v>0</v>
      </c>
      <c r="J27" s="31">
        <f t="array" aca="1" ref="J27" ca="1">SUM(SUMIF(INDIRECT({"22";"23";"24";"25";"26";"27";"28";"29";"30";"31"} &amp; "!B:I"),$B27,INDIRECT({"22";"23";"24";"25";"26";"27";"28";"29";"30";"31"} &amp; "!I:I")))</f>
        <v>0</v>
      </c>
      <c r="K27" s="25">
        <f t="shared" ca="1" si="0"/>
        <v>2</v>
      </c>
      <c r="L27" s="26">
        <f t="shared" ca="1" si="1"/>
        <v>360</v>
      </c>
      <c r="M27" s="27">
        <f t="shared" ca="1" si="2"/>
        <v>14</v>
      </c>
      <c r="N27" s="28">
        <f t="shared" ca="1" si="3"/>
        <v>2520</v>
      </c>
      <c r="O27" s="27">
        <f t="shared" ca="1" si="4"/>
        <v>60</v>
      </c>
      <c r="P27" s="28">
        <f t="shared" ca="1" si="5"/>
        <v>10800</v>
      </c>
      <c r="S27" s="3" t="b">
        <f>EXACT(B27,Total!B27)</f>
        <v>1</v>
      </c>
      <c r="T27" s="3">
        <f t="shared" ca="1" si="6"/>
        <v>360</v>
      </c>
      <c r="W27" s="69" t="s">
        <v>151</v>
      </c>
    </row>
    <row r="28" spans="1:23" ht="15" thickBot="1" x14ac:dyDescent="0.35">
      <c r="A28" s="29"/>
      <c r="B28" s="40" t="s">
        <v>152</v>
      </c>
      <c r="C28" s="25">
        <f ca="1">SUM(SUMIF(INDIRECT({"01";"02";"03";"04";"05";"06";"07"} &amp; "!B:G"),$B28,INDIRECT({"01";"02";"03";"04";"05";"06";"07"} &amp; "!G:G")))</f>
        <v>0</v>
      </c>
      <c r="D28" s="26">
        <f ca="1">SUM(SUMIF(INDIRECT({"01";"02";"03";"04";"05";"06";"07"} &amp; "!B:I"),$B28,INDIRECT({"01";"02";"03";"04";"05";"06";"07"} &amp; "!I:I")))</f>
        <v>0</v>
      </c>
      <c r="E28" s="30">
        <f t="array" aca="1" ref="E28" ca="1">SUM(SUMIF(INDIRECT({"08";"09";"10";"11";"12";"13";"14"} &amp; "!B:G"),$B28,INDIRECT({"08";"09";"10";"11";"12";"13";"14"} &amp; "!G:G")))</f>
        <v>0</v>
      </c>
      <c r="F28" s="31">
        <f t="array" aca="1" ref="F28" ca="1">SUM(SUMIF(INDIRECT({"08";"09";"10";"11";"12";"13";"14"} &amp; "!B:I"),$B28,INDIRECT({"08";"09";"10";"11";"12";"13";"14"} &amp; "!I:I")))</f>
        <v>0</v>
      </c>
      <c r="G28" s="30">
        <f t="array" aca="1" ref="G28" ca="1">SUM(SUMIF(INDIRECT({"15";"16";"17";"18";"19";"20";"21"} &amp; "!B:G"),$B28,INDIRECT({"15";"16";"17";"18";"19";"20";"21"} &amp; "!G:G")))</f>
        <v>0</v>
      </c>
      <c r="H28" s="50">
        <f t="array" aca="1" ref="H28" ca="1">SUM(SUMIF(INDIRECT({"15";"16";"17";"18";"19";"20";"21"} &amp; "!B:I"),$B28,INDIRECT({"15";"16";"17";"18";"19";"20";"21"} &amp; "!I:I")))</f>
        <v>0</v>
      </c>
      <c r="I28" s="30">
        <f t="array" aca="1" ref="I28" ca="1">SUM(SUMIF(INDIRECT({"22";"23";"24";"25";"26";"27";"28";"29";"30";"31"} &amp; "!B:G"),$B28,INDIRECT({"22";"23";"24";"25";"26";"27";"28";"29";"30";"31"} &amp; "!G:G")))</f>
        <v>0</v>
      </c>
      <c r="J28" s="31">
        <f t="array" aca="1" ref="J28" ca="1">SUM(SUMIF(INDIRECT({"22";"23";"24";"25";"26";"27";"28";"29";"30";"31"} &amp; "!B:I"),$B28,INDIRECT({"22";"23";"24";"25";"26";"27";"28";"29";"30";"31"} &amp; "!I:I")))</f>
        <v>0</v>
      </c>
      <c r="K28" s="25">
        <f t="shared" ca="1" si="0"/>
        <v>0</v>
      </c>
      <c r="L28" s="26">
        <f t="shared" ca="1" si="1"/>
        <v>0</v>
      </c>
      <c r="M28" s="27">
        <f t="shared" ca="1" si="2"/>
        <v>0</v>
      </c>
      <c r="N28" s="28">
        <f t="shared" ca="1" si="3"/>
        <v>0</v>
      </c>
      <c r="O28" s="27">
        <f t="shared" ca="1" si="4"/>
        <v>0</v>
      </c>
      <c r="P28" s="28">
        <f t="shared" ca="1" si="5"/>
        <v>0</v>
      </c>
      <c r="S28" s="3" t="b">
        <f>EXACT(B28,Total!B28)</f>
        <v>1</v>
      </c>
      <c r="T28" s="3">
        <f t="shared" ca="1" si="6"/>
        <v>0</v>
      </c>
      <c r="W28" s="69" t="s">
        <v>152</v>
      </c>
    </row>
    <row r="29" spans="1:23" ht="15" thickBot="1" x14ac:dyDescent="0.35">
      <c r="A29" s="29" t="s">
        <v>28</v>
      </c>
      <c r="B29" s="40" t="s">
        <v>153</v>
      </c>
      <c r="C29" s="25">
        <f ca="1">SUM(SUMIF(INDIRECT({"01";"02";"03";"04";"05";"06";"07"} &amp; "!B:G"),$B29,INDIRECT({"01";"02";"03";"04";"05";"06";"07"} &amp; "!G:G")))</f>
        <v>0</v>
      </c>
      <c r="D29" s="26">
        <f ca="1">SUM(SUMIF(INDIRECT({"01";"02";"03";"04";"05";"06";"07"} &amp; "!B:I"),$B29,INDIRECT({"01";"02";"03";"04";"05";"06";"07"} &amp; "!I:I")))</f>
        <v>0</v>
      </c>
      <c r="E29" s="30">
        <f t="array" aca="1" ref="E29" ca="1">SUM(SUMIF(INDIRECT({"08";"09";"10";"11";"12";"13";"14"} &amp; "!B:G"),$B29,INDIRECT({"08";"09";"10";"11";"12";"13";"14"} &amp; "!G:G")))</f>
        <v>0</v>
      </c>
      <c r="F29" s="31">
        <f t="array" aca="1" ref="F29" ca="1">SUM(SUMIF(INDIRECT({"08";"09";"10";"11";"12";"13";"14"} &amp; "!B:I"),$B29,INDIRECT({"08";"09";"10";"11";"12";"13";"14"} &amp; "!I:I")))</f>
        <v>0</v>
      </c>
      <c r="G29" s="30">
        <f t="array" aca="1" ref="G29" ca="1">SUM(SUMIF(INDIRECT({"15";"16";"17";"18";"19";"20";"21"} &amp; "!B:G"),$B29,INDIRECT({"15";"16";"17";"18";"19";"20";"21"} &amp; "!G:G")))</f>
        <v>0</v>
      </c>
      <c r="H29" s="50">
        <f t="array" aca="1" ref="H29" ca="1">SUM(SUMIF(INDIRECT({"15";"16";"17";"18";"19";"20";"21"} &amp; "!B:I"),$B29,INDIRECT({"15";"16";"17";"18";"19";"20";"21"} &amp; "!I:I")))</f>
        <v>0</v>
      </c>
      <c r="I29" s="30">
        <f t="array" aca="1" ref="I29" ca="1">SUM(SUMIF(INDIRECT({"22";"23";"24";"25";"26";"27";"28";"29";"30";"31"} &amp; "!B:G"),$B29,INDIRECT({"22";"23";"24";"25";"26";"27";"28";"29";"30";"31"} &amp; "!G:G")))</f>
        <v>0</v>
      </c>
      <c r="J29" s="31">
        <f t="array" aca="1" ref="J29" ca="1">SUM(SUMIF(INDIRECT({"22";"23";"24";"25";"26";"27";"28";"29";"30";"31"} &amp; "!B:I"),$B29,INDIRECT({"22";"23";"24";"25";"26";"27";"28";"29";"30";"31"} &amp; "!I:I")))</f>
        <v>0</v>
      </c>
      <c r="K29" s="25">
        <f t="shared" ca="1" si="0"/>
        <v>0</v>
      </c>
      <c r="L29" s="26">
        <f t="shared" ca="1" si="1"/>
        <v>0</v>
      </c>
      <c r="M29" s="27">
        <f t="shared" ca="1" si="2"/>
        <v>0</v>
      </c>
      <c r="N29" s="28">
        <f t="shared" ca="1" si="3"/>
        <v>0</v>
      </c>
      <c r="O29" s="27">
        <f t="shared" ca="1" si="4"/>
        <v>0</v>
      </c>
      <c r="P29" s="28">
        <f t="shared" ca="1" si="5"/>
        <v>0</v>
      </c>
      <c r="S29" s="3" t="b">
        <f>EXACT(B29,Total!B29)</f>
        <v>1</v>
      </c>
      <c r="T29" s="3">
        <f t="shared" ca="1" si="6"/>
        <v>0</v>
      </c>
      <c r="W29" s="69" t="s">
        <v>153</v>
      </c>
    </row>
    <row r="30" spans="1:23" ht="15" thickBot="1" x14ac:dyDescent="0.35">
      <c r="A30" s="29"/>
      <c r="B30" s="40" t="s">
        <v>154</v>
      </c>
      <c r="C30" s="25">
        <f ca="1">SUM(SUMIF(INDIRECT({"01";"02";"03";"04";"05";"06";"07"} &amp; "!B:G"),$B30,INDIRECT({"01";"02";"03";"04";"05";"06";"07"} &amp; "!G:G")))</f>
        <v>0</v>
      </c>
      <c r="D30" s="26">
        <f ca="1">SUM(SUMIF(INDIRECT({"01";"02";"03";"04";"05";"06";"07"} &amp; "!B:I"),$B30,INDIRECT({"01";"02";"03";"04";"05";"06";"07"} &amp; "!I:I")))</f>
        <v>0</v>
      </c>
      <c r="E30" s="30">
        <f t="array" aca="1" ref="E30" ca="1">SUM(SUMIF(INDIRECT({"08";"09";"10";"11";"12";"13";"14"} &amp; "!B:G"),$B30,INDIRECT({"08";"09";"10";"11";"12";"13";"14"} &amp; "!G:G")))</f>
        <v>0</v>
      </c>
      <c r="F30" s="31">
        <f t="array" aca="1" ref="F30" ca="1">SUM(SUMIF(INDIRECT({"08";"09";"10";"11";"12";"13";"14"} &amp; "!B:I"),$B30,INDIRECT({"08";"09";"10";"11";"12";"13";"14"} &amp; "!I:I")))</f>
        <v>0</v>
      </c>
      <c r="G30" s="30">
        <f t="array" aca="1" ref="G30" ca="1">SUM(SUMIF(INDIRECT({"15";"16";"17";"18";"19";"20";"21"} &amp; "!B:G"),$B30,INDIRECT({"15";"16";"17";"18";"19";"20";"21"} &amp; "!G:G")))</f>
        <v>0</v>
      </c>
      <c r="H30" s="50">
        <f t="array" aca="1" ref="H30" ca="1">SUM(SUMIF(INDIRECT({"15";"16";"17";"18";"19";"20";"21"} &amp; "!B:I"),$B30,INDIRECT({"15";"16";"17";"18";"19";"20";"21"} &amp; "!I:I")))</f>
        <v>0</v>
      </c>
      <c r="I30" s="30">
        <f t="array" aca="1" ref="I30" ca="1">SUM(SUMIF(INDIRECT({"22";"23";"24";"25";"26";"27";"28";"29";"30";"31"} &amp; "!B:G"),$B30,INDIRECT({"22";"23";"24";"25";"26";"27";"28";"29";"30";"31"} &amp; "!G:G")))</f>
        <v>1</v>
      </c>
      <c r="J30" s="31">
        <f t="array" aca="1" ref="J30" ca="1">SUM(SUMIF(INDIRECT({"22";"23";"24";"25";"26";"27";"28";"29";"30";"31"} &amp; "!B:I"),$B30,INDIRECT({"22";"23";"24";"25";"26";"27";"28";"29";"30";"31"} &amp; "!I:I")))</f>
        <v>45</v>
      </c>
      <c r="K30" s="25">
        <f t="shared" ca="1" si="0"/>
        <v>1</v>
      </c>
      <c r="L30" s="26">
        <f t="shared" ca="1" si="1"/>
        <v>45</v>
      </c>
      <c r="M30" s="27">
        <f t="shared" ca="1" si="2"/>
        <v>7</v>
      </c>
      <c r="N30" s="28">
        <f t="shared" ca="1" si="3"/>
        <v>315</v>
      </c>
      <c r="O30" s="27">
        <f t="shared" ca="1" si="4"/>
        <v>30</v>
      </c>
      <c r="P30" s="28">
        <f t="shared" ca="1" si="5"/>
        <v>1350</v>
      </c>
      <c r="S30" s="3" t="b">
        <f>EXACT(B30,Total!B30)</f>
        <v>1</v>
      </c>
      <c r="T30" s="3">
        <f t="shared" ca="1" si="6"/>
        <v>45</v>
      </c>
      <c r="W30" s="69" t="s">
        <v>154</v>
      </c>
    </row>
    <row r="31" spans="1:23" ht="15" thickBot="1" x14ac:dyDescent="0.35">
      <c r="A31" s="29"/>
      <c r="B31" s="45" t="s">
        <v>155</v>
      </c>
      <c r="C31" s="25">
        <f ca="1">SUM(SUMIF(INDIRECT({"01";"02";"03";"04";"05";"06";"07"} &amp; "!B:G"),$B31,INDIRECT({"01";"02";"03";"04";"05";"06";"07"} &amp; "!G:G")))</f>
        <v>0</v>
      </c>
      <c r="D31" s="26">
        <f ca="1">SUM(SUMIF(INDIRECT({"01";"02";"03";"04";"05";"06";"07"} &amp; "!B:I"),$B31,INDIRECT({"01";"02";"03";"04";"05";"06";"07"} &amp; "!I:I")))</f>
        <v>0</v>
      </c>
      <c r="E31" s="30">
        <f t="array" aca="1" ref="E31" ca="1">SUM(SUMIF(INDIRECT({"08";"09";"10";"11";"12";"13";"14"} &amp; "!B:G"),$B31,INDIRECT({"08";"09";"10";"11";"12";"13";"14"} &amp; "!G:G")))</f>
        <v>0</v>
      </c>
      <c r="F31" s="31">
        <f t="array" aca="1" ref="F31" ca="1">SUM(SUMIF(INDIRECT({"08";"09";"10";"11";"12";"13";"14"} &amp; "!B:I"),$B31,INDIRECT({"08";"09";"10";"11";"12";"13";"14"} &amp; "!I:I")))</f>
        <v>0</v>
      </c>
      <c r="G31" s="30">
        <f t="array" aca="1" ref="G31" ca="1">SUM(SUMIF(INDIRECT({"15";"16";"17";"18";"19";"20";"21"} &amp; "!B:G"),$B31,INDIRECT({"15";"16";"17";"18";"19";"20";"21"} &amp; "!G:G")))</f>
        <v>0</v>
      </c>
      <c r="H31" s="50">
        <f t="array" aca="1" ref="H31" ca="1">SUM(SUMIF(INDIRECT({"15";"16";"17";"18";"19";"20";"21"} &amp; "!B:I"),$B31,INDIRECT({"15";"16";"17";"18";"19";"20";"21"} &amp; "!I:I")))</f>
        <v>0</v>
      </c>
      <c r="I31" s="30">
        <f t="array" aca="1" ref="I31" ca="1">SUM(SUMIF(INDIRECT({"22";"23";"24";"25";"26";"27";"28";"29";"30";"31"} &amp; "!B:G"),$B31,INDIRECT({"22";"23";"24";"25";"26";"27";"28";"29";"30";"31"} &amp; "!G:G")))</f>
        <v>0</v>
      </c>
      <c r="J31" s="31">
        <f t="array" aca="1" ref="J31" ca="1">SUM(SUMIF(INDIRECT({"22";"23";"24";"25";"26";"27";"28";"29";"30";"31"} &amp; "!B:I"),$B31,INDIRECT({"22";"23";"24";"25";"26";"27";"28";"29";"30";"31"} &amp; "!I:I")))</f>
        <v>0</v>
      </c>
      <c r="K31" s="25">
        <f t="shared" ca="1" si="0"/>
        <v>0</v>
      </c>
      <c r="L31" s="26">
        <f t="shared" ca="1" si="1"/>
        <v>0</v>
      </c>
      <c r="M31" s="27">
        <f t="shared" ca="1" si="2"/>
        <v>0</v>
      </c>
      <c r="N31" s="28">
        <f t="shared" ca="1" si="3"/>
        <v>0</v>
      </c>
      <c r="O31" s="27">
        <f t="shared" ca="1" si="4"/>
        <v>0</v>
      </c>
      <c r="P31" s="28">
        <f t="shared" ca="1" si="5"/>
        <v>0</v>
      </c>
      <c r="S31" s="3" t="b">
        <f>EXACT(B31,Total!B31)</f>
        <v>1</v>
      </c>
      <c r="T31" s="3">
        <f t="shared" ca="1" si="6"/>
        <v>0</v>
      </c>
      <c r="W31" s="69" t="s">
        <v>155</v>
      </c>
    </row>
    <row r="32" spans="1:23" ht="15" thickBot="1" x14ac:dyDescent="0.35">
      <c r="A32" s="29"/>
      <c r="B32" s="66" t="s">
        <v>340</v>
      </c>
      <c r="C32" s="25">
        <f ca="1">SUM(SUMIF(INDIRECT({"01";"02";"03";"04";"05";"06";"07"} &amp; "!B:G"),$B32,INDIRECT({"01";"02";"03";"04";"05";"06";"07"} &amp; "!G:G")))</f>
        <v>1</v>
      </c>
      <c r="D32" s="26">
        <f ca="1">SUM(SUMIF(INDIRECT({"01";"02";"03";"04";"05";"06";"07"} &amp; "!B:I"),$B32,INDIRECT({"01";"02";"03";"04";"05";"06";"07"} &amp; "!I:I")))</f>
        <v>130</v>
      </c>
      <c r="E32" s="30">
        <f t="array" aca="1" ref="E32" ca="1">SUM(SUMIF(INDIRECT({"08";"09";"10";"11";"12";"13";"14"} &amp; "!B:G"),$B32,INDIRECT({"08";"09";"10";"11";"12";"13";"14"} &amp; "!G:G")))</f>
        <v>0</v>
      </c>
      <c r="F32" s="31">
        <f t="array" aca="1" ref="F32" ca="1">SUM(SUMIF(INDIRECT({"08";"09";"10";"11";"12";"13";"14"} &amp; "!B:I"),$B32,INDIRECT({"08";"09";"10";"11";"12";"13";"14"} &amp; "!I:I")))</f>
        <v>0</v>
      </c>
      <c r="G32" s="30">
        <f t="array" aca="1" ref="G32" ca="1">SUM(SUMIF(INDIRECT({"15";"16";"17";"18";"19";"20";"21"} &amp; "!B:G"),$B32,INDIRECT({"15";"16";"17";"18";"19";"20";"21"} &amp; "!G:G")))</f>
        <v>0</v>
      </c>
      <c r="H32" s="50">
        <f t="array" aca="1" ref="H32" ca="1">SUM(SUMIF(INDIRECT({"15";"16";"17";"18";"19";"20";"21"} &amp; "!B:I"),$B32,INDIRECT({"15";"16";"17";"18";"19";"20";"21"} &amp; "!I:I")))</f>
        <v>0</v>
      </c>
      <c r="I32" s="30">
        <f t="array" aca="1" ref="I32" ca="1">SUM(SUMIF(INDIRECT({"22";"23";"24";"25";"26";"27";"28";"29";"30";"31"} &amp; "!B:G"),$B32,INDIRECT({"22";"23";"24";"25";"26";"27";"28";"29";"30";"31"} &amp; "!G:G")))</f>
        <v>0</v>
      </c>
      <c r="J32" s="31">
        <f t="array" aca="1" ref="J32" ca="1">SUM(SUMIF(INDIRECT({"22";"23";"24";"25";"26";"27";"28";"29";"30";"31"} &amp; "!B:I"),$B32,INDIRECT({"22";"23";"24";"25";"26";"27";"28";"29";"30";"31"} &amp; "!I:I")))</f>
        <v>0</v>
      </c>
      <c r="K32" s="25">
        <f t="shared" ca="1" si="0"/>
        <v>1</v>
      </c>
      <c r="L32" s="26">
        <f t="shared" ca="1" si="1"/>
        <v>130</v>
      </c>
      <c r="M32" s="27">
        <f t="shared" ca="1" si="2"/>
        <v>7</v>
      </c>
      <c r="N32" s="28">
        <f t="shared" ca="1" si="3"/>
        <v>910</v>
      </c>
      <c r="O32" s="27">
        <f t="shared" ca="1" si="4"/>
        <v>30</v>
      </c>
      <c r="P32" s="28">
        <f t="shared" ca="1" si="5"/>
        <v>3900</v>
      </c>
      <c r="S32" s="3" t="b">
        <f>EXACT(B32,Total!B32)</f>
        <v>1</v>
      </c>
      <c r="T32" s="3">
        <f t="shared" ca="1" si="6"/>
        <v>130</v>
      </c>
      <c r="W32" s="69" t="s">
        <v>340</v>
      </c>
    </row>
    <row r="33" spans="1:23" ht="15" thickBot="1" x14ac:dyDescent="0.35">
      <c r="A33" s="29" t="s">
        <v>28</v>
      </c>
      <c r="B33" s="40" t="s">
        <v>156</v>
      </c>
      <c r="C33" s="25">
        <f ca="1">SUM(SUMIF(INDIRECT({"01";"02";"03";"04";"05";"06";"07"} &amp; "!B:G"),$B33,INDIRECT({"01";"02";"03";"04";"05";"06";"07"} &amp; "!G:G")))</f>
        <v>0</v>
      </c>
      <c r="D33" s="26">
        <f ca="1">SUM(SUMIF(INDIRECT({"01";"02";"03";"04";"05";"06";"07"} &amp; "!B:I"),$B33,INDIRECT({"01";"02";"03";"04";"05";"06";"07"} &amp; "!I:I")))</f>
        <v>0</v>
      </c>
      <c r="E33" s="30">
        <f t="array" aca="1" ref="E33" ca="1">SUM(SUMIF(INDIRECT({"08";"09";"10";"11";"12";"13";"14"} &amp; "!B:G"),$B33,INDIRECT({"08";"09";"10";"11";"12";"13";"14"} &amp; "!G:G")))</f>
        <v>0</v>
      </c>
      <c r="F33" s="31">
        <f t="array" aca="1" ref="F33" ca="1">SUM(SUMIF(INDIRECT({"08";"09";"10";"11";"12";"13";"14"} &amp; "!B:I"),$B33,INDIRECT({"08";"09";"10";"11";"12";"13";"14"} &amp; "!I:I")))</f>
        <v>0</v>
      </c>
      <c r="G33" s="30">
        <f t="array" aca="1" ref="G33" ca="1">SUM(SUMIF(INDIRECT({"15";"16";"17";"18";"19";"20";"21"} &amp; "!B:G"),$B33,INDIRECT({"15";"16";"17";"18";"19";"20";"21"} &amp; "!G:G")))</f>
        <v>0</v>
      </c>
      <c r="H33" s="50">
        <f t="array" aca="1" ref="H33" ca="1">SUM(SUMIF(INDIRECT({"15";"16";"17";"18";"19";"20";"21"} &amp; "!B:I"),$B33,INDIRECT({"15";"16";"17";"18";"19";"20";"21"} &amp; "!I:I")))</f>
        <v>0</v>
      </c>
      <c r="I33" s="30">
        <f t="array" aca="1" ref="I33" ca="1">SUM(SUMIF(INDIRECT({"22";"23";"24";"25";"26";"27";"28";"29";"30";"31"} &amp; "!B:G"),$B33,INDIRECT({"22";"23";"24";"25";"26";"27";"28";"29";"30";"31"} &amp; "!G:G")))</f>
        <v>0</v>
      </c>
      <c r="J33" s="31">
        <f t="array" aca="1" ref="J33" ca="1">SUM(SUMIF(INDIRECT({"22";"23";"24";"25";"26";"27";"28";"29";"30";"31"} &amp; "!B:I"),$B33,INDIRECT({"22";"23";"24";"25";"26";"27";"28";"29";"30";"31"} &amp; "!I:I")))</f>
        <v>0</v>
      </c>
      <c r="K33" s="25">
        <f t="shared" ca="1" si="0"/>
        <v>0</v>
      </c>
      <c r="L33" s="26">
        <f t="shared" ca="1" si="1"/>
        <v>0</v>
      </c>
      <c r="M33" s="27">
        <f t="shared" ca="1" si="2"/>
        <v>0</v>
      </c>
      <c r="N33" s="28">
        <f t="shared" ca="1" si="3"/>
        <v>0</v>
      </c>
      <c r="O33" s="27">
        <f t="shared" ca="1" si="4"/>
        <v>0</v>
      </c>
      <c r="P33" s="28">
        <f t="shared" ca="1" si="5"/>
        <v>0</v>
      </c>
      <c r="S33" s="3" t="b">
        <f>EXACT(B33,Total!B33)</f>
        <v>1</v>
      </c>
      <c r="T33" s="3">
        <f t="shared" ca="1" si="6"/>
        <v>0</v>
      </c>
      <c r="W33" s="69" t="s">
        <v>156</v>
      </c>
    </row>
    <row r="34" spans="1:23" ht="15" thickBot="1" x14ac:dyDescent="0.35">
      <c r="A34" s="29" t="s">
        <v>28</v>
      </c>
      <c r="B34" s="45" t="s">
        <v>157</v>
      </c>
      <c r="C34" s="25">
        <f ca="1">SUM(SUMIF(INDIRECT({"01";"02";"03";"04";"05";"06";"07"} &amp; "!B:G"),$B34,INDIRECT({"01";"02";"03";"04";"05";"06";"07"} &amp; "!G:G")))</f>
        <v>0</v>
      </c>
      <c r="D34" s="26">
        <f ca="1">SUM(SUMIF(INDIRECT({"01";"02";"03";"04";"05";"06";"07"} &amp; "!B:I"),$B34,INDIRECT({"01";"02";"03";"04";"05";"06";"07"} &amp; "!I:I")))</f>
        <v>0</v>
      </c>
      <c r="E34" s="30">
        <f t="array" aca="1" ref="E34" ca="1">SUM(SUMIF(INDIRECT({"08";"09";"10";"11";"12";"13";"14"} &amp; "!B:G"),$B34,INDIRECT({"08";"09";"10";"11";"12";"13";"14"} &amp; "!G:G")))</f>
        <v>0</v>
      </c>
      <c r="F34" s="31">
        <f t="array" aca="1" ref="F34" ca="1">SUM(SUMIF(INDIRECT({"08";"09";"10";"11";"12";"13";"14"} &amp; "!B:I"),$B34,INDIRECT({"08";"09";"10";"11";"12";"13";"14"} &amp; "!I:I")))</f>
        <v>0</v>
      </c>
      <c r="G34" s="30">
        <f t="array" aca="1" ref="G34" ca="1">SUM(SUMIF(INDIRECT({"15";"16";"17";"18";"19";"20";"21"} &amp; "!B:G"),$B34,INDIRECT({"15";"16";"17";"18";"19";"20";"21"} &amp; "!G:G")))</f>
        <v>0</v>
      </c>
      <c r="H34" s="50">
        <f t="array" aca="1" ref="H34" ca="1">SUM(SUMIF(INDIRECT({"15";"16";"17";"18";"19";"20";"21"} &amp; "!B:I"),$B34,INDIRECT({"15";"16";"17";"18";"19";"20";"21"} &amp; "!I:I")))</f>
        <v>0</v>
      </c>
      <c r="I34" s="30">
        <f t="array" aca="1" ref="I34" ca="1">SUM(SUMIF(INDIRECT({"22";"23";"24";"25";"26";"27";"28";"29";"30";"31"} &amp; "!B:G"),$B34,INDIRECT({"22";"23";"24";"25";"26";"27";"28";"29";"30";"31"} &amp; "!G:G")))</f>
        <v>0</v>
      </c>
      <c r="J34" s="31">
        <f t="array" aca="1" ref="J34" ca="1">SUM(SUMIF(INDIRECT({"22";"23";"24";"25";"26";"27";"28";"29";"30";"31"} &amp; "!B:I"),$B34,INDIRECT({"22";"23";"24";"25";"26";"27";"28";"29";"30";"31"} &amp; "!I:I")))</f>
        <v>0</v>
      </c>
      <c r="K34" s="25">
        <f t="shared" ca="1" si="0"/>
        <v>0</v>
      </c>
      <c r="L34" s="26">
        <f t="shared" ca="1" si="1"/>
        <v>0</v>
      </c>
      <c r="M34" s="27">
        <f t="shared" ca="1" si="2"/>
        <v>0</v>
      </c>
      <c r="N34" s="28">
        <f t="shared" ca="1" si="3"/>
        <v>0</v>
      </c>
      <c r="O34" s="27">
        <f t="shared" ca="1" si="4"/>
        <v>0</v>
      </c>
      <c r="P34" s="28">
        <f t="shared" ca="1" si="5"/>
        <v>0</v>
      </c>
      <c r="S34" s="3" t="b">
        <f>EXACT(B34,Total!B34)</f>
        <v>1</v>
      </c>
      <c r="T34" s="3">
        <f t="shared" ca="1" si="6"/>
        <v>0</v>
      </c>
      <c r="W34" s="69" t="s">
        <v>157</v>
      </c>
    </row>
    <row r="35" spans="1:23" ht="15" thickBot="1" x14ac:dyDescent="0.35">
      <c r="A35" s="29" t="s">
        <v>28</v>
      </c>
      <c r="B35" s="40" t="s">
        <v>158</v>
      </c>
      <c r="C35" s="25">
        <f ca="1">SUM(SUMIF(INDIRECT({"01";"02";"03";"04";"05";"06";"07"} &amp; "!B:G"),$B35,INDIRECT({"01";"02";"03";"04";"05";"06";"07"} &amp; "!G:G")))</f>
        <v>0</v>
      </c>
      <c r="D35" s="26">
        <f ca="1">SUM(SUMIF(INDIRECT({"01";"02";"03";"04";"05";"06";"07"} &amp; "!B:I"),$B35,INDIRECT({"01";"02";"03";"04";"05";"06";"07"} &amp; "!I:I")))</f>
        <v>0</v>
      </c>
      <c r="E35" s="30">
        <f t="array" aca="1" ref="E35" ca="1">SUM(SUMIF(INDIRECT({"08";"09";"10";"11";"12";"13";"14"} &amp; "!B:G"),$B35,INDIRECT({"08";"09";"10";"11";"12";"13";"14"} &amp; "!G:G")))</f>
        <v>1</v>
      </c>
      <c r="F35" s="31">
        <f t="array" aca="1" ref="F35" ca="1">SUM(SUMIF(INDIRECT({"08";"09";"10";"11";"12";"13";"14"} &amp; "!B:I"),$B35,INDIRECT({"08";"09";"10";"11";"12";"13";"14"} &amp; "!I:I")))</f>
        <v>185</v>
      </c>
      <c r="G35" s="30">
        <f t="array" aca="1" ref="G35" ca="1">SUM(SUMIF(INDIRECT({"15";"16";"17";"18";"19";"20";"21"} &amp; "!B:G"),$B35,INDIRECT({"15";"16";"17";"18";"19";"20";"21"} &amp; "!G:G")))</f>
        <v>0</v>
      </c>
      <c r="H35" s="50">
        <f t="array" aca="1" ref="H35" ca="1">SUM(SUMIF(INDIRECT({"15";"16";"17";"18";"19";"20";"21"} &amp; "!B:I"),$B35,INDIRECT({"15";"16";"17";"18";"19";"20";"21"} &amp; "!I:I")))</f>
        <v>0</v>
      </c>
      <c r="I35" s="30">
        <f t="array" aca="1" ref="I35" ca="1">SUM(SUMIF(INDIRECT({"22";"23";"24";"25";"26";"27";"28";"29";"30";"31"} &amp; "!B:G"),$B35,INDIRECT({"22";"23";"24";"25";"26";"27";"28";"29";"30";"31"} &amp; "!G:G")))</f>
        <v>0</v>
      </c>
      <c r="J35" s="31">
        <f t="array" aca="1" ref="J35" ca="1">SUM(SUMIF(INDIRECT({"22";"23";"24";"25";"26";"27";"28";"29";"30";"31"} &amp; "!B:I"),$B35,INDIRECT({"22";"23";"24";"25";"26";"27";"28";"29";"30";"31"} &amp; "!I:I")))</f>
        <v>0</v>
      </c>
      <c r="K35" s="25">
        <f t="shared" ca="1" si="0"/>
        <v>1</v>
      </c>
      <c r="L35" s="26">
        <f t="shared" ca="1" si="1"/>
        <v>185</v>
      </c>
      <c r="M35" s="27">
        <f t="shared" ca="1" si="2"/>
        <v>7</v>
      </c>
      <c r="N35" s="28">
        <f t="shared" ca="1" si="3"/>
        <v>1295</v>
      </c>
      <c r="O35" s="27">
        <f t="shared" ca="1" si="4"/>
        <v>30</v>
      </c>
      <c r="P35" s="28">
        <f t="shared" ca="1" si="5"/>
        <v>5550</v>
      </c>
      <c r="S35" s="3" t="b">
        <f>EXACT(B35,Total!B35)</f>
        <v>1</v>
      </c>
      <c r="T35" s="3">
        <f t="shared" ca="1" si="6"/>
        <v>185</v>
      </c>
      <c r="W35" s="69" t="s">
        <v>158</v>
      </c>
    </row>
    <row r="36" spans="1:23" ht="15" thickBot="1" x14ac:dyDescent="0.35">
      <c r="A36" s="29" t="s">
        <v>28</v>
      </c>
      <c r="B36" s="40" t="s">
        <v>159</v>
      </c>
      <c r="C36" s="25">
        <f ca="1">SUM(SUMIF(INDIRECT({"01";"02";"03";"04";"05";"06";"07"} &amp; "!B:G"),$B36,INDIRECT({"01";"02";"03";"04";"05";"06";"07"} &amp; "!G:G")))</f>
        <v>0</v>
      </c>
      <c r="D36" s="26">
        <f ca="1">SUM(SUMIF(INDIRECT({"01";"02";"03";"04";"05";"06";"07"} &amp; "!B:I"),$B36,INDIRECT({"01";"02";"03";"04";"05";"06";"07"} &amp; "!I:I")))</f>
        <v>0</v>
      </c>
      <c r="E36" s="30">
        <f t="array" aca="1" ref="E36" ca="1">SUM(SUMIF(INDIRECT({"08";"09";"10";"11";"12";"13";"14"} &amp; "!B:G"),$B36,INDIRECT({"08";"09";"10";"11";"12";"13";"14"} &amp; "!G:G")))</f>
        <v>0</v>
      </c>
      <c r="F36" s="31">
        <f t="array" aca="1" ref="F36" ca="1">SUM(SUMIF(INDIRECT({"08";"09";"10";"11";"12";"13";"14"} &amp; "!B:I"),$B36,INDIRECT({"08";"09";"10";"11";"12";"13";"14"} &amp; "!I:I")))</f>
        <v>0</v>
      </c>
      <c r="G36" s="30">
        <f t="array" aca="1" ref="G36" ca="1">SUM(SUMIF(INDIRECT({"15";"16";"17";"18";"19";"20";"21"} &amp; "!B:G"),$B36,INDIRECT({"15";"16";"17";"18";"19";"20";"21"} &amp; "!G:G")))</f>
        <v>0</v>
      </c>
      <c r="H36" s="50">
        <f t="array" aca="1" ref="H36" ca="1">SUM(SUMIF(INDIRECT({"15";"16";"17";"18";"19";"20";"21"} &amp; "!B:I"),$B36,INDIRECT({"15";"16";"17";"18";"19";"20";"21"} &amp; "!I:I")))</f>
        <v>0</v>
      </c>
      <c r="I36" s="30">
        <f t="array" aca="1" ref="I36" ca="1">SUM(SUMIF(INDIRECT({"22";"23";"24";"25";"26";"27";"28";"29";"30";"31"} &amp; "!B:G"),$B36,INDIRECT({"22";"23";"24";"25";"26";"27";"28";"29";"30";"31"} &amp; "!G:G")))</f>
        <v>0</v>
      </c>
      <c r="J36" s="31">
        <f t="array" aca="1" ref="J36" ca="1">SUM(SUMIF(INDIRECT({"22";"23";"24";"25";"26";"27";"28";"29";"30";"31"} &amp; "!B:I"),$B36,INDIRECT({"22";"23";"24";"25";"26";"27";"28";"29";"30";"31"} &amp; "!I:I")))</f>
        <v>0</v>
      </c>
      <c r="K36" s="25">
        <f t="shared" ca="1" si="0"/>
        <v>0</v>
      </c>
      <c r="L36" s="26">
        <f t="shared" ca="1" si="1"/>
        <v>0</v>
      </c>
      <c r="M36" s="27">
        <f t="shared" ca="1" si="2"/>
        <v>0</v>
      </c>
      <c r="N36" s="28">
        <f t="shared" ca="1" si="3"/>
        <v>0</v>
      </c>
      <c r="O36" s="27">
        <f t="shared" ca="1" si="4"/>
        <v>0</v>
      </c>
      <c r="P36" s="28">
        <f t="shared" ca="1" si="5"/>
        <v>0</v>
      </c>
      <c r="S36" s="3" t="b">
        <f>EXACT(B36,Total!B36)</f>
        <v>1</v>
      </c>
      <c r="T36" s="3">
        <f t="shared" ca="1" si="6"/>
        <v>0</v>
      </c>
      <c r="W36" s="69" t="s">
        <v>159</v>
      </c>
    </row>
    <row r="37" spans="1:23" ht="15" thickBot="1" x14ac:dyDescent="0.35">
      <c r="A37" s="29" t="s">
        <v>28</v>
      </c>
      <c r="B37" s="40" t="s">
        <v>160</v>
      </c>
      <c r="C37" s="25">
        <f ca="1">SUM(SUMIF(INDIRECT({"01";"02";"03";"04";"05";"06";"07"} &amp; "!B:G"),$B37,INDIRECT({"01";"02";"03";"04";"05";"06";"07"} &amp; "!G:G")))</f>
        <v>0</v>
      </c>
      <c r="D37" s="26">
        <f ca="1">SUM(SUMIF(INDIRECT({"01";"02";"03";"04";"05";"06";"07"} &amp; "!B:I"),$B37,INDIRECT({"01";"02";"03";"04";"05";"06";"07"} &amp; "!I:I")))</f>
        <v>0</v>
      </c>
      <c r="E37" s="30">
        <f t="array" aca="1" ref="E37" ca="1">SUM(SUMIF(INDIRECT({"08";"09";"10";"11";"12";"13";"14"} &amp; "!B:G"),$B37,INDIRECT({"08";"09";"10";"11";"12";"13";"14"} &amp; "!G:G")))</f>
        <v>0</v>
      </c>
      <c r="F37" s="31">
        <f t="array" aca="1" ref="F37" ca="1">SUM(SUMIF(INDIRECT({"08";"09";"10";"11";"12";"13";"14"} &amp; "!B:I"),$B37,INDIRECT({"08";"09";"10";"11";"12";"13";"14"} &amp; "!I:I")))</f>
        <v>0</v>
      </c>
      <c r="G37" s="30">
        <f t="array" aca="1" ref="G37" ca="1">SUM(SUMIF(INDIRECT({"15";"16";"17";"18";"19";"20";"21"} &amp; "!B:G"),$B37,INDIRECT({"15";"16";"17";"18";"19";"20";"21"} &amp; "!G:G")))</f>
        <v>0</v>
      </c>
      <c r="H37" s="50">
        <f t="array" aca="1" ref="H37" ca="1">SUM(SUMIF(INDIRECT({"15";"16";"17";"18";"19";"20";"21"} &amp; "!B:I"),$B37,INDIRECT({"15";"16";"17";"18";"19";"20";"21"} &amp; "!I:I")))</f>
        <v>0</v>
      </c>
      <c r="I37" s="30">
        <f t="array" aca="1" ref="I37" ca="1">SUM(SUMIF(INDIRECT({"22";"23";"24";"25";"26";"27";"28";"29";"30";"31"} &amp; "!B:G"),$B37,INDIRECT({"22";"23";"24";"25";"26";"27";"28";"29";"30";"31"} &amp; "!G:G")))</f>
        <v>0</v>
      </c>
      <c r="J37" s="31">
        <f t="array" aca="1" ref="J37" ca="1">SUM(SUMIF(INDIRECT({"22";"23";"24";"25";"26";"27";"28";"29";"30";"31"} &amp; "!B:I"),$B37,INDIRECT({"22";"23";"24";"25";"26";"27";"28";"29";"30";"31"} &amp; "!I:I")))</f>
        <v>0</v>
      </c>
      <c r="K37" s="25">
        <f t="shared" ca="1" si="0"/>
        <v>0</v>
      </c>
      <c r="L37" s="26">
        <f t="shared" ca="1" si="1"/>
        <v>0</v>
      </c>
      <c r="M37" s="27">
        <f t="shared" ca="1" si="2"/>
        <v>0</v>
      </c>
      <c r="N37" s="28">
        <f t="shared" ca="1" si="3"/>
        <v>0</v>
      </c>
      <c r="O37" s="27">
        <f t="shared" ca="1" si="4"/>
        <v>0</v>
      </c>
      <c r="P37" s="28">
        <f t="shared" ca="1" si="5"/>
        <v>0</v>
      </c>
      <c r="S37" s="3" t="b">
        <f>EXACT(B37,Total!B37)</f>
        <v>1</v>
      </c>
      <c r="T37" s="3">
        <f t="shared" ca="1" si="6"/>
        <v>0</v>
      </c>
      <c r="W37" s="69" t="s">
        <v>160</v>
      </c>
    </row>
    <row r="38" spans="1:23" ht="15" thickBot="1" x14ac:dyDescent="0.35">
      <c r="A38" s="29"/>
      <c r="B38" s="45" t="s">
        <v>161</v>
      </c>
      <c r="C38" s="25">
        <f ca="1">SUM(SUMIF(INDIRECT({"01";"02";"03";"04";"05";"06";"07"} &amp; "!B:G"),$B38,INDIRECT({"01";"02";"03";"04";"05";"06";"07"} &amp; "!G:G")))</f>
        <v>0</v>
      </c>
      <c r="D38" s="26">
        <f ca="1">SUM(SUMIF(INDIRECT({"01";"02";"03";"04";"05";"06";"07"} &amp; "!B:I"),$B38,INDIRECT({"01";"02";"03";"04";"05";"06";"07"} &amp; "!I:I")))</f>
        <v>0</v>
      </c>
      <c r="E38" s="30">
        <f t="array" aca="1" ref="E38" ca="1">SUM(SUMIF(INDIRECT({"08";"09";"10";"11";"12";"13";"14"} &amp; "!B:G"),$B38,INDIRECT({"08";"09";"10";"11";"12";"13";"14"} &amp; "!G:G")))</f>
        <v>0</v>
      </c>
      <c r="F38" s="31">
        <f t="array" aca="1" ref="F38" ca="1">SUM(SUMIF(INDIRECT({"08";"09";"10";"11";"12";"13";"14"} &amp; "!B:I"),$B38,INDIRECT({"08";"09";"10";"11";"12";"13";"14"} &amp; "!I:I")))</f>
        <v>0</v>
      </c>
      <c r="G38" s="30">
        <f t="array" aca="1" ref="G38" ca="1">SUM(SUMIF(INDIRECT({"15";"16";"17";"18";"19";"20";"21"} &amp; "!B:G"),$B38,INDIRECT({"15";"16";"17";"18";"19";"20";"21"} &amp; "!G:G")))</f>
        <v>0</v>
      </c>
      <c r="H38" s="50">
        <f t="array" aca="1" ref="H38" ca="1">SUM(SUMIF(INDIRECT({"15";"16";"17";"18";"19";"20";"21"} &amp; "!B:I"),$B38,INDIRECT({"15";"16";"17";"18";"19";"20";"21"} &amp; "!I:I")))</f>
        <v>0</v>
      </c>
      <c r="I38" s="30">
        <f t="array" aca="1" ref="I38" ca="1">SUM(SUMIF(INDIRECT({"22";"23";"24";"25";"26";"27";"28";"29";"30";"31"} &amp; "!B:G"),$B38,INDIRECT({"22";"23";"24";"25";"26";"27";"28";"29";"30";"31"} &amp; "!G:G")))</f>
        <v>0</v>
      </c>
      <c r="J38" s="31">
        <f t="array" aca="1" ref="J38" ca="1">SUM(SUMIF(INDIRECT({"22";"23";"24";"25";"26";"27";"28";"29";"30";"31"} &amp; "!B:I"),$B38,INDIRECT({"22";"23";"24";"25";"26";"27";"28";"29";"30";"31"} &amp; "!I:I")))</f>
        <v>0</v>
      </c>
      <c r="K38" s="25">
        <f t="shared" ca="1" si="0"/>
        <v>0</v>
      </c>
      <c r="L38" s="26">
        <f t="shared" ca="1" si="1"/>
        <v>0</v>
      </c>
      <c r="M38" s="27">
        <f t="shared" ca="1" si="2"/>
        <v>0</v>
      </c>
      <c r="N38" s="28">
        <f t="shared" ca="1" si="3"/>
        <v>0</v>
      </c>
      <c r="O38" s="27">
        <f t="shared" ca="1" si="4"/>
        <v>0</v>
      </c>
      <c r="P38" s="28">
        <f t="shared" ca="1" si="5"/>
        <v>0</v>
      </c>
      <c r="S38" s="3" t="b">
        <f>EXACT(B38,Total!B38)</f>
        <v>1</v>
      </c>
      <c r="T38" s="3">
        <f t="shared" ca="1" si="6"/>
        <v>0</v>
      </c>
      <c r="W38" s="69" t="s">
        <v>161</v>
      </c>
    </row>
    <row r="39" spans="1:23" ht="15" thickBot="1" x14ac:dyDescent="0.35">
      <c r="A39" s="29" t="s">
        <v>28</v>
      </c>
      <c r="B39" s="45" t="s">
        <v>162</v>
      </c>
      <c r="C39" s="25">
        <f ca="1">SUM(SUMIF(INDIRECT({"01";"02";"03";"04";"05";"06";"07"} &amp; "!B:G"),$B39,INDIRECT({"01";"02";"03";"04";"05";"06";"07"} &amp; "!G:G")))</f>
        <v>0</v>
      </c>
      <c r="D39" s="26">
        <f ca="1">SUM(SUMIF(INDIRECT({"01";"02";"03";"04";"05";"06";"07"} &amp; "!B:I"),$B39,INDIRECT({"01";"02";"03";"04";"05";"06";"07"} &amp; "!I:I")))</f>
        <v>0</v>
      </c>
      <c r="E39" s="30">
        <f t="array" aca="1" ref="E39" ca="1">SUM(SUMIF(INDIRECT({"08";"09";"10";"11";"12";"13";"14"} &amp; "!B:G"),$B39,INDIRECT({"08";"09";"10";"11";"12";"13";"14"} &amp; "!G:G")))</f>
        <v>1</v>
      </c>
      <c r="F39" s="31">
        <f t="array" aca="1" ref="F39" ca="1">SUM(SUMIF(INDIRECT({"08";"09";"10";"11";"12";"13";"14"} &amp; "!B:I"),$B39,INDIRECT({"08";"09";"10";"11";"12";"13";"14"} &amp; "!I:I")))</f>
        <v>15</v>
      </c>
      <c r="G39" s="30">
        <f t="array" aca="1" ref="G39" ca="1">SUM(SUMIF(INDIRECT({"15";"16";"17";"18";"19";"20";"21"} &amp; "!B:G"),$B39,INDIRECT({"15";"16";"17";"18";"19";"20";"21"} &amp; "!G:G")))</f>
        <v>3</v>
      </c>
      <c r="H39" s="50">
        <f t="array" aca="1" ref="H39" ca="1">SUM(SUMIF(INDIRECT({"15";"16";"17";"18";"19";"20";"21"} &amp; "!B:I"),$B39,INDIRECT({"15";"16";"17";"18";"19";"20";"21"} &amp; "!I:I")))</f>
        <v>135</v>
      </c>
      <c r="I39" s="30">
        <f t="array" aca="1" ref="I39" ca="1">SUM(SUMIF(INDIRECT({"22";"23";"24";"25";"26";"27";"28";"29";"30";"31"} &amp; "!B:G"),$B39,INDIRECT({"22";"23";"24";"25";"26";"27";"28";"29";"30";"31"} &amp; "!G:G")))</f>
        <v>0</v>
      </c>
      <c r="J39" s="31">
        <f t="array" aca="1" ref="J39" ca="1">SUM(SUMIF(INDIRECT({"22";"23";"24";"25";"26";"27";"28";"29";"30";"31"} &amp; "!B:I"),$B39,INDIRECT({"22";"23";"24";"25";"26";"27";"28";"29";"30";"31"} &amp; "!I:I")))</f>
        <v>0</v>
      </c>
      <c r="K39" s="25">
        <f t="shared" ca="1" si="0"/>
        <v>4</v>
      </c>
      <c r="L39" s="26">
        <f t="shared" ca="1" si="1"/>
        <v>150</v>
      </c>
      <c r="M39" s="27">
        <f t="shared" ca="1" si="2"/>
        <v>28</v>
      </c>
      <c r="N39" s="28">
        <f t="shared" ca="1" si="3"/>
        <v>1050</v>
      </c>
      <c r="O39" s="27">
        <f t="shared" ca="1" si="4"/>
        <v>120</v>
      </c>
      <c r="P39" s="28">
        <f t="shared" ca="1" si="5"/>
        <v>4500</v>
      </c>
      <c r="S39" s="3" t="b">
        <f>EXACT(B39,Total!B39)</f>
        <v>1</v>
      </c>
      <c r="T39" s="3">
        <f t="shared" ca="1" si="6"/>
        <v>150</v>
      </c>
      <c r="W39" s="69" t="s">
        <v>162</v>
      </c>
    </row>
    <row r="40" spans="1:23" ht="15" thickBot="1" x14ac:dyDescent="0.35">
      <c r="A40" s="29" t="s">
        <v>28</v>
      </c>
      <c r="B40" s="40" t="s">
        <v>163</v>
      </c>
      <c r="C40" s="25">
        <f ca="1">SUM(SUMIF(INDIRECT({"01";"02";"03";"04";"05";"06";"07"} &amp; "!B:G"),$B40,INDIRECT({"01";"02";"03";"04";"05";"06";"07"} &amp; "!G:G")))</f>
        <v>0</v>
      </c>
      <c r="D40" s="26">
        <f ca="1">SUM(SUMIF(INDIRECT({"01";"02";"03";"04";"05";"06";"07"} &amp; "!B:I"),$B40,INDIRECT({"01";"02";"03";"04";"05";"06";"07"} &amp; "!I:I")))</f>
        <v>0</v>
      </c>
      <c r="E40" s="30">
        <f t="array" aca="1" ref="E40" ca="1">SUM(SUMIF(INDIRECT({"08";"09";"10";"11";"12";"13";"14"} &amp; "!B:G"),$B40,INDIRECT({"08";"09";"10";"11";"12";"13";"14"} &amp; "!G:G")))</f>
        <v>0</v>
      </c>
      <c r="F40" s="31">
        <f t="array" aca="1" ref="F40" ca="1">SUM(SUMIF(INDIRECT({"08";"09";"10";"11";"12";"13";"14"} &amp; "!B:I"),$B40,INDIRECT({"08";"09";"10";"11";"12";"13";"14"} &amp; "!I:I")))</f>
        <v>0</v>
      </c>
      <c r="G40" s="30">
        <f t="array" aca="1" ref="G40" ca="1">SUM(SUMIF(INDIRECT({"15";"16";"17";"18";"19";"20";"21"} &amp; "!B:G"),$B40,INDIRECT({"15";"16";"17";"18";"19";"20";"21"} &amp; "!G:G")))</f>
        <v>0</v>
      </c>
      <c r="H40" s="50">
        <f t="array" aca="1" ref="H40" ca="1">SUM(SUMIF(INDIRECT({"15";"16";"17";"18";"19";"20";"21"} &amp; "!B:I"),$B40,INDIRECT({"15";"16";"17";"18";"19";"20";"21"} &amp; "!I:I")))</f>
        <v>0</v>
      </c>
      <c r="I40" s="30">
        <f t="array" aca="1" ref="I40" ca="1">SUM(SUMIF(INDIRECT({"22";"23";"24";"25";"26";"27";"28";"29";"30";"31"} &amp; "!B:G"),$B40,INDIRECT({"22";"23";"24";"25";"26";"27";"28";"29";"30";"31"} &amp; "!G:G")))</f>
        <v>0</v>
      </c>
      <c r="J40" s="31">
        <f t="array" aca="1" ref="J40" ca="1">SUM(SUMIF(INDIRECT({"22";"23";"24";"25";"26";"27";"28";"29";"30";"31"} &amp; "!B:I"),$B40,INDIRECT({"22";"23";"24";"25";"26";"27";"28";"29";"30";"31"} &amp; "!I:I")))</f>
        <v>0</v>
      </c>
      <c r="K40" s="25">
        <f t="shared" ca="1" si="0"/>
        <v>0</v>
      </c>
      <c r="L40" s="26">
        <f t="shared" ca="1" si="1"/>
        <v>0</v>
      </c>
      <c r="M40" s="27">
        <f t="shared" ca="1" si="2"/>
        <v>0</v>
      </c>
      <c r="N40" s="28">
        <f t="shared" ca="1" si="3"/>
        <v>0</v>
      </c>
      <c r="O40" s="27">
        <f t="shared" ca="1" si="4"/>
        <v>0</v>
      </c>
      <c r="P40" s="28">
        <f t="shared" ca="1" si="5"/>
        <v>0</v>
      </c>
      <c r="S40" s="3" t="b">
        <f>EXACT(B40,Total!B40)</f>
        <v>1</v>
      </c>
      <c r="T40" s="3">
        <f t="shared" ca="1" si="6"/>
        <v>0</v>
      </c>
      <c r="W40" s="69" t="s">
        <v>163</v>
      </c>
    </row>
    <row r="41" spans="1:23" ht="15" thickBot="1" x14ac:dyDescent="0.35">
      <c r="A41" s="29" t="s">
        <v>28</v>
      </c>
      <c r="B41" s="40" t="s">
        <v>164</v>
      </c>
      <c r="C41" s="25">
        <f ca="1">SUM(SUMIF(INDIRECT({"01";"02";"03";"04";"05";"06";"07"} &amp; "!B:G"),$B41,INDIRECT({"01";"02";"03";"04";"05";"06";"07"} &amp; "!G:G")))</f>
        <v>0</v>
      </c>
      <c r="D41" s="26">
        <f ca="1">SUM(SUMIF(INDIRECT({"01";"02";"03";"04";"05";"06";"07"} &amp; "!B:I"),$B41,INDIRECT({"01";"02";"03";"04";"05";"06";"07"} &amp; "!I:I")))</f>
        <v>0</v>
      </c>
      <c r="E41" s="30">
        <f t="array" aca="1" ref="E41" ca="1">SUM(SUMIF(INDIRECT({"08";"09";"10";"11";"12";"13";"14"} &amp; "!B:G"),$B41,INDIRECT({"08";"09";"10";"11";"12";"13";"14"} &amp; "!G:G")))</f>
        <v>0</v>
      </c>
      <c r="F41" s="31">
        <f t="array" aca="1" ref="F41" ca="1">SUM(SUMIF(INDIRECT({"08";"09";"10";"11";"12";"13";"14"} &amp; "!B:I"),$B41,INDIRECT({"08";"09";"10";"11";"12";"13";"14"} &amp; "!I:I")))</f>
        <v>0</v>
      </c>
      <c r="G41" s="30">
        <f t="array" aca="1" ref="G41" ca="1">SUM(SUMIF(INDIRECT({"15";"16";"17";"18";"19";"20";"21"} &amp; "!B:G"),$B41,INDIRECT({"15";"16";"17";"18";"19";"20";"21"} &amp; "!G:G")))</f>
        <v>0</v>
      </c>
      <c r="H41" s="50">
        <f t="array" aca="1" ref="H41" ca="1">SUM(SUMIF(INDIRECT({"15";"16";"17";"18";"19";"20";"21"} &amp; "!B:I"),$B41,INDIRECT({"15";"16";"17";"18";"19";"20";"21"} &amp; "!I:I")))</f>
        <v>0</v>
      </c>
      <c r="I41" s="30">
        <f t="array" aca="1" ref="I41" ca="1">SUM(SUMIF(INDIRECT({"22";"23";"24";"25";"26";"27";"28";"29";"30";"31"} &amp; "!B:G"),$B41,INDIRECT({"22";"23";"24";"25";"26";"27";"28";"29";"30";"31"} &amp; "!G:G")))</f>
        <v>0</v>
      </c>
      <c r="J41" s="31">
        <f t="array" aca="1" ref="J41" ca="1">SUM(SUMIF(INDIRECT({"22";"23";"24";"25";"26";"27";"28";"29";"30";"31"} &amp; "!B:I"),$B41,INDIRECT({"22";"23";"24";"25";"26";"27";"28";"29";"30";"31"} &amp; "!I:I")))</f>
        <v>0</v>
      </c>
      <c r="K41" s="25">
        <f t="shared" ca="1" si="0"/>
        <v>0</v>
      </c>
      <c r="L41" s="26">
        <f t="shared" ca="1" si="1"/>
        <v>0</v>
      </c>
      <c r="M41" s="27">
        <f t="shared" ca="1" si="2"/>
        <v>0</v>
      </c>
      <c r="N41" s="28">
        <f t="shared" ca="1" si="3"/>
        <v>0</v>
      </c>
      <c r="O41" s="27">
        <f t="shared" ca="1" si="4"/>
        <v>0</v>
      </c>
      <c r="P41" s="28">
        <f t="shared" ca="1" si="5"/>
        <v>0</v>
      </c>
      <c r="S41" s="3" t="b">
        <f>EXACT(B41,Total!B41)</f>
        <v>1</v>
      </c>
      <c r="T41" s="3">
        <f t="shared" ca="1" si="6"/>
        <v>0</v>
      </c>
      <c r="W41" s="69" t="s">
        <v>164</v>
      </c>
    </row>
    <row r="42" spans="1:23" ht="15" thickBot="1" x14ac:dyDescent="0.35">
      <c r="A42" s="29"/>
      <c r="B42" s="40" t="s">
        <v>165</v>
      </c>
      <c r="C42" s="25">
        <f ca="1">SUM(SUMIF(INDIRECT({"01";"02";"03";"04";"05";"06";"07"} &amp; "!B:G"),$B42,INDIRECT({"01";"02";"03";"04";"05";"06";"07"} &amp; "!G:G")))</f>
        <v>0</v>
      </c>
      <c r="D42" s="26">
        <f ca="1">SUM(SUMIF(INDIRECT({"01";"02";"03";"04";"05";"06";"07"} &amp; "!B:I"),$B42,INDIRECT({"01";"02";"03";"04";"05";"06";"07"} &amp; "!I:I")))</f>
        <v>0</v>
      </c>
      <c r="E42" s="30">
        <f t="array" aca="1" ref="E42" ca="1">SUM(SUMIF(INDIRECT({"08";"09";"10";"11";"12";"13";"14"} &amp; "!B:G"),$B42,INDIRECT({"08";"09";"10";"11";"12";"13";"14"} &amp; "!G:G")))</f>
        <v>2</v>
      </c>
      <c r="F42" s="31">
        <f t="array" aca="1" ref="F42" ca="1">SUM(SUMIF(INDIRECT({"08";"09";"10";"11";"12";"13";"14"} &amp; "!B:I"),$B42,INDIRECT({"08";"09";"10";"11";"12";"13";"14"} &amp; "!I:I")))</f>
        <v>40</v>
      </c>
      <c r="G42" s="30">
        <f t="array" aca="1" ref="G42" ca="1">SUM(SUMIF(INDIRECT({"15";"16";"17";"18";"19";"20";"21"} &amp; "!B:G"),$B42,INDIRECT({"15";"16";"17";"18";"19";"20";"21"} &amp; "!G:G")))</f>
        <v>0</v>
      </c>
      <c r="H42" s="50">
        <f t="array" aca="1" ref="H42" ca="1">SUM(SUMIF(INDIRECT({"15";"16";"17";"18";"19";"20";"21"} &amp; "!B:I"),$B42,INDIRECT({"15";"16";"17";"18";"19";"20";"21"} &amp; "!I:I")))</f>
        <v>0</v>
      </c>
      <c r="I42" s="30">
        <f t="array" aca="1" ref="I42" ca="1">SUM(SUMIF(INDIRECT({"22";"23";"24";"25";"26";"27";"28";"29";"30";"31"} &amp; "!B:G"),$B42,INDIRECT({"22";"23";"24";"25";"26";"27";"28";"29";"30";"31"} &amp; "!G:G")))</f>
        <v>0</v>
      </c>
      <c r="J42" s="31">
        <f t="array" aca="1" ref="J42" ca="1">SUM(SUMIF(INDIRECT({"22";"23";"24";"25";"26";"27";"28";"29";"30";"31"} &amp; "!B:I"),$B42,INDIRECT({"22";"23";"24";"25";"26";"27";"28";"29";"30";"31"} &amp; "!I:I")))</f>
        <v>0</v>
      </c>
      <c r="K42" s="25">
        <f t="shared" ca="1" si="0"/>
        <v>2</v>
      </c>
      <c r="L42" s="26">
        <f t="shared" ca="1" si="1"/>
        <v>40</v>
      </c>
      <c r="M42" s="27">
        <f t="shared" ca="1" si="2"/>
        <v>14</v>
      </c>
      <c r="N42" s="28">
        <f t="shared" ca="1" si="3"/>
        <v>280</v>
      </c>
      <c r="O42" s="27">
        <f t="shared" ca="1" si="4"/>
        <v>60</v>
      </c>
      <c r="P42" s="28">
        <f t="shared" ca="1" si="5"/>
        <v>1200</v>
      </c>
      <c r="S42" s="3" t="b">
        <f>EXACT(B42,Total!B42)</f>
        <v>1</v>
      </c>
      <c r="T42" s="3">
        <f t="shared" ca="1" si="6"/>
        <v>40</v>
      </c>
      <c r="W42" s="69" t="s">
        <v>165</v>
      </c>
    </row>
    <row r="43" spans="1:23" ht="15" thickBot="1" x14ac:dyDescent="0.35">
      <c r="A43" s="29"/>
      <c r="B43" s="40" t="s">
        <v>166</v>
      </c>
      <c r="C43" s="25">
        <f ca="1">SUM(SUMIF(INDIRECT({"01";"02";"03";"04";"05";"06";"07"} &amp; "!B:G"),$B43,INDIRECT({"01";"02";"03";"04";"05";"06";"07"} &amp; "!G:G")))</f>
        <v>0</v>
      </c>
      <c r="D43" s="26">
        <f ca="1">SUM(SUMIF(INDIRECT({"01";"02";"03";"04";"05";"06";"07"} &amp; "!B:I"),$B43,INDIRECT({"01";"02";"03";"04";"05";"06";"07"} &amp; "!I:I")))</f>
        <v>0</v>
      </c>
      <c r="E43" s="30">
        <f t="array" aca="1" ref="E43" ca="1">SUM(SUMIF(INDIRECT({"08";"09";"10";"11";"12";"13";"14"} &amp; "!B:G"),$B43,INDIRECT({"08";"09";"10";"11";"12";"13";"14"} &amp; "!G:G")))</f>
        <v>0</v>
      </c>
      <c r="F43" s="31">
        <f t="array" aca="1" ref="F43" ca="1">SUM(SUMIF(INDIRECT({"08";"09";"10";"11";"12";"13";"14"} &amp; "!B:I"),$B43,INDIRECT({"08";"09";"10";"11";"12";"13";"14"} &amp; "!I:I")))</f>
        <v>0</v>
      </c>
      <c r="G43" s="30">
        <f t="array" aca="1" ref="G43" ca="1">SUM(SUMIF(INDIRECT({"15";"16";"17";"18";"19";"20";"21"} &amp; "!B:G"),$B43,INDIRECT({"15";"16";"17";"18";"19";"20";"21"} &amp; "!G:G")))</f>
        <v>0</v>
      </c>
      <c r="H43" s="50">
        <f t="array" aca="1" ref="H43" ca="1">SUM(SUMIF(INDIRECT({"15";"16";"17";"18";"19";"20";"21"} &amp; "!B:I"),$B43,INDIRECT({"15";"16";"17";"18";"19";"20";"21"} &amp; "!I:I")))</f>
        <v>0</v>
      </c>
      <c r="I43" s="30">
        <f t="array" aca="1" ref="I43" ca="1">SUM(SUMIF(INDIRECT({"22";"23";"24";"25";"26";"27";"28";"29";"30";"31"} &amp; "!B:G"),$B43,INDIRECT({"22";"23";"24";"25";"26";"27";"28";"29";"30";"31"} &amp; "!G:G")))</f>
        <v>0</v>
      </c>
      <c r="J43" s="31">
        <f t="array" aca="1" ref="J43" ca="1">SUM(SUMIF(INDIRECT({"22";"23";"24";"25";"26";"27";"28";"29";"30";"31"} &amp; "!B:I"),$B43,INDIRECT({"22";"23";"24";"25";"26";"27";"28";"29";"30";"31"} &amp; "!I:I")))</f>
        <v>0</v>
      </c>
      <c r="K43" s="25">
        <f t="shared" ca="1" si="0"/>
        <v>0</v>
      </c>
      <c r="L43" s="26">
        <f t="shared" ca="1" si="1"/>
        <v>0</v>
      </c>
      <c r="M43" s="27">
        <f t="shared" ca="1" si="2"/>
        <v>0</v>
      </c>
      <c r="N43" s="28">
        <f t="shared" ca="1" si="3"/>
        <v>0</v>
      </c>
      <c r="O43" s="27">
        <f t="shared" ca="1" si="4"/>
        <v>0</v>
      </c>
      <c r="P43" s="28">
        <f t="shared" ca="1" si="5"/>
        <v>0</v>
      </c>
      <c r="S43" s="3" t="b">
        <f>EXACT(B43,Total!B43)</f>
        <v>1</v>
      </c>
      <c r="T43" s="3">
        <f t="shared" ca="1" si="6"/>
        <v>0</v>
      </c>
      <c r="W43" s="69" t="s">
        <v>166</v>
      </c>
    </row>
    <row r="44" spans="1:23" ht="15" thickBot="1" x14ac:dyDescent="0.35">
      <c r="A44" s="29" t="s">
        <v>28</v>
      </c>
      <c r="B44" s="45" t="s">
        <v>167</v>
      </c>
      <c r="C44" s="25">
        <f ca="1">SUM(SUMIF(INDIRECT({"01";"02";"03";"04";"05";"06";"07"} &amp; "!B:G"),$B44,INDIRECT({"01";"02";"03";"04";"05";"06";"07"} &amp; "!G:G")))</f>
        <v>0</v>
      </c>
      <c r="D44" s="26">
        <f ca="1">SUM(SUMIF(INDIRECT({"01";"02";"03";"04";"05";"06";"07"} &amp; "!B:I"),$B44,INDIRECT({"01";"02";"03";"04";"05";"06";"07"} &amp; "!I:I")))</f>
        <v>0</v>
      </c>
      <c r="E44" s="30">
        <f t="array" aca="1" ref="E44" ca="1">SUM(SUMIF(INDIRECT({"08";"09";"10";"11";"12";"13";"14"} &amp; "!B:G"),$B44,INDIRECT({"08";"09";"10";"11";"12";"13";"14"} &amp; "!G:G")))</f>
        <v>0</v>
      </c>
      <c r="F44" s="31">
        <f t="array" aca="1" ref="F44" ca="1">SUM(SUMIF(INDIRECT({"08";"09";"10";"11";"12";"13";"14"} &amp; "!B:I"),$B44,INDIRECT({"08";"09";"10";"11";"12";"13";"14"} &amp; "!I:I")))</f>
        <v>0</v>
      </c>
      <c r="G44" s="30">
        <f t="array" aca="1" ref="G44" ca="1">SUM(SUMIF(INDIRECT({"15";"16";"17";"18";"19";"20";"21"} &amp; "!B:G"),$B44,INDIRECT({"15";"16";"17";"18";"19";"20";"21"} &amp; "!G:G")))</f>
        <v>0</v>
      </c>
      <c r="H44" s="50">
        <f t="array" aca="1" ref="H44" ca="1">SUM(SUMIF(INDIRECT({"15";"16";"17";"18";"19";"20";"21"} &amp; "!B:I"),$B44,INDIRECT({"15";"16";"17";"18";"19";"20";"21"} &amp; "!I:I")))</f>
        <v>0</v>
      </c>
      <c r="I44" s="30">
        <f t="array" aca="1" ref="I44" ca="1">SUM(SUMIF(INDIRECT({"22";"23";"24";"25";"26";"27";"28";"29";"30";"31"} &amp; "!B:G"),$B44,INDIRECT({"22";"23";"24";"25";"26";"27";"28";"29";"30";"31"} &amp; "!G:G")))</f>
        <v>1</v>
      </c>
      <c r="J44" s="31">
        <f t="array" aca="1" ref="J44" ca="1">SUM(SUMIF(INDIRECT({"22";"23";"24";"25";"26";"27";"28";"29";"30";"31"} &amp; "!B:I"),$B44,INDIRECT({"22";"23";"24";"25";"26";"27";"28";"29";"30";"31"} &amp; "!I:I")))</f>
        <v>330</v>
      </c>
      <c r="K44" s="25">
        <f t="shared" ca="1" si="0"/>
        <v>1</v>
      </c>
      <c r="L44" s="26">
        <f t="shared" ca="1" si="1"/>
        <v>330</v>
      </c>
      <c r="M44" s="27">
        <f t="shared" ca="1" si="2"/>
        <v>7</v>
      </c>
      <c r="N44" s="28">
        <f t="shared" ca="1" si="3"/>
        <v>2310</v>
      </c>
      <c r="O44" s="27">
        <f t="shared" ca="1" si="4"/>
        <v>30</v>
      </c>
      <c r="P44" s="28">
        <f t="shared" ca="1" si="5"/>
        <v>9900</v>
      </c>
      <c r="S44" s="3" t="b">
        <f>EXACT(B44,Total!B44)</f>
        <v>1</v>
      </c>
      <c r="T44" s="3">
        <f t="shared" ca="1" si="6"/>
        <v>330</v>
      </c>
      <c r="W44" s="69" t="s">
        <v>167</v>
      </c>
    </row>
    <row r="45" spans="1:23" ht="15" thickBot="1" x14ac:dyDescent="0.35">
      <c r="A45" s="29"/>
      <c r="B45" s="40" t="s">
        <v>168</v>
      </c>
      <c r="C45" s="25">
        <f ca="1">SUM(SUMIF(INDIRECT({"01";"02";"03";"04";"05";"06";"07"} &amp; "!B:G"),$B45,INDIRECT({"01";"02";"03";"04";"05";"06";"07"} &amp; "!G:G")))</f>
        <v>0</v>
      </c>
      <c r="D45" s="26">
        <f ca="1">SUM(SUMIF(INDIRECT({"01";"02";"03";"04";"05";"06";"07"} &amp; "!B:I"),$B45,INDIRECT({"01";"02";"03";"04";"05";"06";"07"} &amp; "!I:I")))</f>
        <v>0</v>
      </c>
      <c r="E45" s="30">
        <f t="array" aca="1" ref="E45" ca="1">SUM(SUMIF(INDIRECT({"08";"09";"10";"11";"12";"13";"14"} &amp; "!B:G"),$B45,INDIRECT({"08";"09";"10";"11";"12";"13";"14"} &amp; "!G:G")))</f>
        <v>0</v>
      </c>
      <c r="F45" s="31">
        <f t="array" aca="1" ref="F45" ca="1">SUM(SUMIF(INDIRECT({"08";"09";"10";"11";"12";"13";"14"} &amp; "!B:I"),$B45,INDIRECT({"08";"09";"10";"11";"12";"13";"14"} &amp; "!I:I")))</f>
        <v>0</v>
      </c>
      <c r="G45" s="30">
        <f t="array" aca="1" ref="G45" ca="1">SUM(SUMIF(INDIRECT({"15";"16";"17";"18";"19";"20";"21"} &amp; "!B:G"),$B45,INDIRECT({"15";"16";"17";"18";"19";"20";"21"} &amp; "!G:G")))</f>
        <v>0</v>
      </c>
      <c r="H45" s="50">
        <f t="array" aca="1" ref="H45" ca="1">SUM(SUMIF(INDIRECT({"15";"16";"17";"18";"19";"20";"21"} &amp; "!B:I"),$B45,INDIRECT({"15";"16";"17";"18";"19";"20";"21"} &amp; "!I:I")))</f>
        <v>0</v>
      </c>
      <c r="I45" s="30">
        <f t="array" aca="1" ref="I45" ca="1">SUM(SUMIF(INDIRECT({"22";"23";"24";"25";"26";"27";"28";"29";"30";"31"} &amp; "!B:G"),$B45,INDIRECT({"22";"23";"24";"25";"26";"27";"28";"29";"30";"31"} &amp; "!G:G")))</f>
        <v>0</v>
      </c>
      <c r="J45" s="31">
        <f t="array" aca="1" ref="J45" ca="1">SUM(SUMIF(INDIRECT({"22";"23";"24";"25";"26";"27";"28";"29";"30";"31"} &amp; "!B:I"),$B45,INDIRECT({"22";"23";"24";"25";"26";"27";"28";"29";"30";"31"} &amp; "!I:I")))</f>
        <v>0</v>
      </c>
      <c r="K45" s="25">
        <f t="shared" ca="1" si="0"/>
        <v>0</v>
      </c>
      <c r="L45" s="26">
        <f t="shared" ca="1" si="1"/>
        <v>0</v>
      </c>
      <c r="M45" s="27">
        <f t="shared" ca="1" si="2"/>
        <v>0</v>
      </c>
      <c r="N45" s="28">
        <f t="shared" ca="1" si="3"/>
        <v>0</v>
      </c>
      <c r="O45" s="27">
        <f t="shared" ca="1" si="4"/>
        <v>0</v>
      </c>
      <c r="P45" s="28">
        <f t="shared" ca="1" si="5"/>
        <v>0</v>
      </c>
      <c r="S45" s="3" t="b">
        <f>EXACT(B45,Total!B45)</f>
        <v>1</v>
      </c>
      <c r="T45" s="3">
        <f t="shared" ca="1" si="6"/>
        <v>0</v>
      </c>
      <c r="W45" s="69" t="s">
        <v>168</v>
      </c>
    </row>
    <row r="46" spans="1:23" ht="15" thickBot="1" x14ac:dyDescent="0.35">
      <c r="A46" s="29"/>
      <c r="B46" s="40" t="s">
        <v>169</v>
      </c>
      <c r="C46" s="25">
        <f ca="1">SUM(SUMIF(INDIRECT({"01";"02";"03";"04";"05";"06";"07"} &amp; "!B:G"),$B46,INDIRECT({"01";"02";"03";"04";"05";"06";"07"} &amp; "!G:G")))</f>
        <v>0</v>
      </c>
      <c r="D46" s="26">
        <f ca="1">SUM(SUMIF(INDIRECT({"01";"02";"03";"04";"05";"06";"07"} &amp; "!B:I"),$B46,INDIRECT({"01";"02";"03";"04";"05";"06";"07"} &amp; "!I:I")))</f>
        <v>0</v>
      </c>
      <c r="E46" s="30">
        <f t="array" aca="1" ref="E46" ca="1">SUM(SUMIF(INDIRECT({"08";"09";"10";"11";"12";"13";"14"} &amp; "!B:G"),$B46,INDIRECT({"08";"09";"10";"11";"12";"13";"14"} &amp; "!G:G")))</f>
        <v>0</v>
      </c>
      <c r="F46" s="31">
        <f t="array" aca="1" ref="F46" ca="1">SUM(SUMIF(INDIRECT({"08";"09";"10";"11";"12";"13";"14"} &amp; "!B:I"),$B46,INDIRECT({"08";"09";"10";"11";"12";"13";"14"} &amp; "!I:I")))</f>
        <v>0</v>
      </c>
      <c r="G46" s="30">
        <f t="array" aca="1" ref="G46" ca="1">SUM(SUMIF(INDIRECT({"15";"16";"17";"18";"19";"20";"21"} &amp; "!B:G"),$B46,INDIRECT({"15";"16";"17";"18";"19";"20";"21"} &amp; "!G:G")))</f>
        <v>0</v>
      </c>
      <c r="H46" s="50">
        <f t="array" aca="1" ref="H46" ca="1">SUM(SUMIF(INDIRECT({"15";"16";"17";"18";"19";"20";"21"} &amp; "!B:I"),$B46,INDIRECT({"15";"16";"17";"18";"19";"20";"21"} &amp; "!I:I")))</f>
        <v>0</v>
      </c>
      <c r="I46" s="30">
        <f t="array" aca="1" ref="I46" ca="1">SUM(SUMIF(INDIRECT({"22";"23";"24";"25";"26";"27";"28";"29";"30";"31"} &amp; "!B:G"),$B46,INDIRECT({"22";"23";"24";"25";"26";"27";"28";"29";"30";"31"} &amp; "!G:G")))</f>
        <v>0</v>
      </c>
      <c r="J46" s="31">
        <f t="array" aca="1" ref="J46" ca="1">SUM(SUMIF(INDIRECT({"22";"23";"24";"25";"26";"27";"28";"29";"30";"31"} &amp; "!B:I"),$B46,INDIRECT({"22";"23";"24";"25";"26";"27";"28";"29";"30";"31"} &amp; "!I:I")))</f>
        <v>0</v>
      </c>
      <c r="K46" s="25">
        <f t="shared" ca="1" si="0"/>
        <v>0</v>
      </c>
      <c r="L46" s="26">
        <f t="shared" ca="1" si="1"/>
        <v>0</v>
      </c>
      <c r="M46" s="27">
        <f t="shared" ca="1" si="2"/>
        <v>0</v>
      </c>
      <c r="N46" s="28">
        <f t="shared" ca="1" si="3"/>
        <v>0</v>
      </c>
      <c r="O46" s="27">
        <f t="shared" ca="1" si="4"/>
        <v>0</v>
      </c>
      <c r="P46" s="28">
        <f t="shared" ca="1" si="5"/>
        <v>0</v>
      </c>
      <c r="S46" s="3" t="b">
        <f>EXACT(B46,Total!B46)</f>
        <v>1</v>
      </c>
      <c r="T46" s="3">
        <f t="shared" ca="1" si="6"/>
        <v>0</v>
      </c>
      <c r="W46" s="69" t="s">
        <v>169</v>
      </c>
    </row>
    <row r="47" spans="1:23" ht="15" thickBot="1" x14ac:dyDescent="0.35">
      <c r="A47" s="29" t="s">
        <v>28</v>
      </c>
      <c r="B47" s="40" t="s">
        <v>170</v>
      </c>
      <c r="C47" s="25">
        <f ca="1">SUM(SUMIF(INDIRECT({"01";"02";"03";"04";"05";"06";"07"} &amp; "!B:G"),$B47,INDIRECT({"01";"02";"03";"04";"05";"06";"07"} &amp; "!G:G")))</f>
        <v>0</v>
      </c>
      <c r="D47" s="26">
        <f ca="1">SUM(SUMIF(INDIRECT({"01";"02";"03";"04";"05";"06";"07"} &amp; "!B:I"),$B47,INDIRECT({"01";"02";"03";"04";"05";"06";"07"} &amp; "!I:I")))</f>
        <v>0</v>
      </c>
      <c r="E47" s="30">
        <f t="array" aca="1" ref="E47" ca="1">SUM(SUMIF(INDIRECT({"08";"09";"10";"11";"12";"13";"14"} &amp; "!B:G"),$B47,INDIRECT({"08";"09";"10";"11";"12";"13";"14"} &amp; "!G:G")))</f>
        <v>0</v>
      </c>
      <c r="F47" s="31">
        <f t="array" aca="1" ref="F47" ca="1">SUM(SUMIF(INDIRECT({"08";"09";"10";"11";"12";"13";"14"} &amp; "!B:I"),$B47,INDIRECT({"08";"09";"10";"11";"12";"13";"14"} &amp; "!I:I")))</f>
        <v>0</v>
      </c>
      <c r="G47" s="30">
        <f t="array" aca="1" ref="G47" ca="1">SUM(SUMIF(INDIRECT({"15";"16";"17";"18";"19";"20";"21"} &amp; "!B:G"),$B47,INDIRECT({"15";"16";"17";"18";"19";"20";"21"} &amp; "!G:G")))</f>
        <v>1</v>
      </c>
      <c r="H47" s="50">
        <f t="array" aca="1" ref="H47" ca="1">SUM(SUMIF(INDIRECT({"15";"16";"17";"18";"19";"20";"21"} &amp; "!B:I"),$B47,INDIRECT({"15";"16";"17";"18";"19";"20";"21"} &amp; "!I:I")))</f>
        <v>70</v>
      </c>
      <c r="I47" s="30">
        <f t="array" aca="1" ref="I47" ca="1">SUM(SUMIF(INDIRECT({"22";"23";"24";"25";"26";"27";"28";"29";"30";"31"} &amp; "!B:G"),$B47,INDIRECT({"22";"23";"24";"25";"26";"27";"28";"29";"30";"31"} &amp; "!G:G")))</f>
        <v>0</v>
      </c>
      <c r="J47" s="31">
        <f t="array" aca="1" ref="J47" ca="1">SUM(SUMIF(INDIRECT({"22";"23";"24";"25";"26";"27";"28";"29";"30";"31"} &amp; "!B:I"),$B47,INDIRECT({"22";"23";"24";"25";"26";"27";"28";"29";"30";"31"} &amp; "!I:I")))</f>
        <v>0</v>
      </c>
      <c r="K47" s="25">
        <f t="shared" ca="1" si="0"/>
        <v>1</v>
      </c>
      <c r="L47" s="26">
        <f t="shared" ca="1" si="1"/>
        <v>70</v>
      </c>
      <c r="M47" s="27">
        <f t="shared" ca="1" si="2"/>
        <v>7</v>
      </c>
      <c r="N47" s="28">
        <f t="shared" ca="1" si="3"/>
        <v>490</v>
      </c>
      <c r="O47" s="27">
        <f t="shared" ca="1" si="4"/>
        <v>30</v>
      </c>
      <c r="P47" s="28">
        <f t="shared" ca="1" si="5"/>
        <v>2100</v>
      </c>
      <c r="S47" s="3" t="b">
        <f>EXACT(B47,Total!B47)</f>
        <v>1</v>
      </c>
      <c r="T47" s="3">
        <f t="shared" ca="1" si="6"/>
        <v>70</v>
      </c>
      <c r="W47" s="69" t="s">
        <v>170</v>
      </c>
    </row>
    <row r="48" spans="1:23" ht="15" thickBot="1" x14ac:dyDescent="0.35">
      <c r="A48" s="29" t="s">
        <v>28</v>
      </c>
      <c r="B48" s="40" t="s">
        <v>171</v>
      </c>
      <c r="C48" s="25">
        <f ca="1">SUM(SUMIF(INDIRECT({"01";"02";"03";"04";"05";"06";"07"} &amp; "!B:G"),$B48,INDIRECT({"01";"02";"03";"04";"05";"06";"07"} &amp; "!G:G")))</f>
        <v>0</v>
      </c>
      <c r="D48" s="26">
        <f ca="1">SUM(SUMIF(INDIRECT({"01";"02";"03";"04";"05";"06";"07"} &amp; "!B:I"),$B48,INDIRECT({"01";"02";"03";"04";"05";"06";"07"} &amp; "!I:I")))</f>
        <v>0</v>
      </c>
      <c r="E48" s="30">
        <f t="array" aca="1" ref="E48" ca="1">SUM(SUMIF(INDIRECT({"08";"09";"10";"11";"12";"13";"14"} &amp; "!B:G"),$B48,INDIRECT({"08";"09";"10";"11";"12";"13";"14"} &amp; "!G:G")))</f>
        <v>1</v>
      </c>
      <c r="F48" s="31">
        <f t="array" aca="1" ref="F48" ca="1">SUM(SUMIF(INDIRECT({"08";"09";"10";"11";"12";"13";"14"} &amp; "!B:I"),$B48,INDIRECT({"08";"09";"10";"11";"12";"13";"14"} &amp; "!I:I")))</f>
        <v>40</v>
      </c>
      <c r="G48" s="30">
        <f t="array" aca="1" ref="G48" ca="1">SUM(SUMIF(INDIRECT({"15";"16";"17";"18";"19";"20";"21"} &amp; "!B:G"),$B48,INDIRECT({"15";"16";"17";"18";"19";"20";"21"} &amp; "!G:G")))</f>
        <v>0</v>
      </c>
      <c r="H48" s="50">
        <f t="array" aca="1" ref="H48" ca="1">SUM(SUMIF(INDIRECT({"15";"16";"17";"18";"19";"20";"21"} &amp; "!B:I"),$B48,INDIRECT({"15";"16";"17";"18";"19";"20";"21"} &amp; "!I:I")))</f>
        <v>0</v>
      </c>
      <c r="I48" s="30">
        <f t="array" aca="1" ref="I48" ca="1">SUM(SUMIF(INDIRECT({"22";"23";"24";"25";"26";"27";"28";"29";"30";"31"} &amp; "!B:G"),$B48,INDIRECT({"22";"23";"24";"25";"26";"27";"28";"29";"30";"31"} &amp; "!G:G")))</f>
        <v>0</v>
      </c>
      <c r="J48" s="31">
        <f t="array" aca="1" ref="J48" ca="1">SUM(SUMIF(INDIRECT({"22";"23";"24";"25";"26";"27";"28";"29";"30";"31"} &amp; "!B:I"),$B48,INDIRECT({"22";"23";"24";"25";"26";"27";"28";"29";"30";"31"} &amp; "!I:I")))</f>
        <v>0</v>
      </c>
      <c r="K48" s="25">
        <f t="shared" ca="1" si="0"/>
        <v>1</v>
      </c>
      <c r="L48" s="26">
        <f t="shared" ca="1" si="1"/>
        <v>40</v>
      </c>
      <c r="M48" s="27">
        <f t="shared" ca="1" si="2"/>
        <v>7</v>
      </c>
      <c r="N48" s="28">
        <f t="shared" ca="1" si="3"/>
        <v>280</v>
      </c>
      <c r="O48" s="27">
        <f t="shared" ca="1" si="4"/>
        <v>30</v>
      </c>
      <c r="P48" s="28">
        <f t="shared" ca="1" si="5"/>
        <v>1200</v>
      </c>
      <c r="S48" s="3" t="b">
        <f>EXACT(B48,Total!B48)</f>
        <v>1</v>
      </c>
      <c r="T48" s="3">
        <f t="shared" ca="1" si="6"/>
        <v>40</v>
      </c>
      <c r="W48" s="69" t="s">
        <v>171</v>
      </c>
    </row>
    <row r="49" spans="1:23" ht="15" thickBot="1" x14ac:dyDescent="0.35">
      <c r="A49" s="29"/>
      <c r="B49" s="40" t="s">
        <v>172</v>
      </c>
      <c r="C49" s="25">
        <f ca="1">SUM(SUMIF(INDIRECT({"01";"02";"03";"04";"05";"06";"07"} &amp; "!B:G"),$B49,INDIRECT({"01";"02";"03";"04";"05";"06";"07"} &amp; "!G:G")))</f>
        <v>0</v>
      </c>
      <c r="D49" s="26">
        <f ca="1">SUM(SUMIF(INDIRECT({"01";"02";"03";"04";"05";"06";"07"} &amp; "!B:I"),$B49,INDIRECT({"01";"02";"03";"04";"05";"06";"07"} &amp; "!I:I")))</f>
        <v>0</v>
      </c>
      <c r="E49" s="30">
        <f t="array" aca="1" ref="E49" ca="1">SUM(SUMIF(INDIRECT({"08";"09";"10";"11";"12";"13";"14"} &amp; "!B:G"),$B49,INDIRECT({"08";"09";"10";"11";"12";"13";"14"} &amp; "!G:G")))</f>
        <v>0</v>
      </c>
      <c r="F49" s="31">
        <f t="array" aca="1" ref="F49" ca="1">SUM(SUMIF(INDIRECT({"08";"09";"10";"11";"12";"13";"14"} &amp; "!B:I"),$B49,INDIRECT({"08";"09";"10";"11";"12";"13";"14"} &amp; "!I:I")))</f>
        <v>0</v>
      </c>
      <c r="G49" s="30">
        <f t="array" aca="1" ref="G49" ca="1">SUM(SUMIF(INDIRECT({"15";"16";"17";"18";"19";"20";"21"} &amp; "!B:G"),$B49,INDIRECT({"15";"16";"17";"18";"19";"20";"21"} &amp; "!G:G")))</f>
        <v>0</v>
      </c>
      <c r="H49" s="50">
        <f t="array" aca="1" ref="H49" ca="1">SUM(SUMIF(INDIRECT({"15";"16";"17";"18";"19";"20";"21"} &amp; "!B:I"),$B49,INDIRECT({"15";"16";"17";"18";"19";"20";"21"} &amp; "!I:I")))</f>
        <v>0</v>
      </c>
      <c r="I49" s="30">
        <f t="array" aca="1" ref="I49" ca="1">SUM(SUMIF(INDIRECT({"22";"23";"24";"25";"26";"27";"28";"29";"30";"31"} &amp; "!B:G"),$B49,INDIRECT({"22";"23";"24";"25";"26";"27";"28";"29";"30";"31"} &amp; "!G:G")))</f>
        <v>1</v>
      </c>
      <c r="J49" s="31">
        <f t="array" aca="1" ref="J49" ca="1">SUM(SUMIF(INDIRECT({"22";"23";"24";"25";"26";"27";"28";"29";"30";"31"} &amp; "!B:I"),$B49,INDIRECT({"22";"23";"24";"25";"26";"27";"28";"29";"30";"31"} &amp; "!I:I")))</f>
        <v>200</v>
      </c>
      <c r="K49" s="25">
        <f t="shared" ca="1" si="0"/>
        <v>1</v>
      </c>
      <c r="L49" s="26">
        <f t="shared" ca="1" si="1"/>
        <v>200</v>
      </c>
      <c r="M49" s="27">
        <f t="shared" ca="1" si="2"/>
        <v>7</v>
      </c>
      <c r="N49" s="28">
        <f t="shared" ca="1" si="3"/>
        <v>1400</v>
      </c>
      <c r="O49" s="27">
        <f t="shared" ca="1" si="4"/>
        <v>30</v>
      </c>
      <c r="P49" s="28">
        <f t="shared" ca="1" si="5"/>
        <v>6000</v>
      </c>
      <c r="S49" s="3" t="b">
        <f>EXACT(B49,Total!B49)</f>
        <v>1</v>
      </c>
      <c r="T49" s="3">
        <f t="shared" ca="1" si="6"/>
        <v>200</v>
      </c>
      <c r="W49" s="69" t="s">
        <v>172</v>
      </c>
    </row>
    <row r="50" spans="1:23" ht="15" thickBot="1" x14ac:dyDescent="0.35">
      <c r="A50" s="29"/>
      <c r="B50" s="45" t="s">
        <v>173</v>
      </c>
      <c r="C50" s="25">
        <f ca="1">SUM(SUMIF(INDIRECT({"01";"02";"03";"04";"05";"06";"07"} &amp; "!B:G"),$B50,INDIRECT({"01";"02";"03";"04";"05";"06";"07"} &amp; "!G:G")))</f>
        <v>0</v>
      </c>
      <c r="D50" s="26">
        <f ca="1">SUM(SUMIF(INDIRECT({"01";"02";"03";"04";"05";"06";"07"} &amp; "!B:I"),$B50,INDIRECT({"01";"02";"03";"04";"05";"06";"07"} &amp; "!I:I")))</f>
        <v>0</v>
      </c>
      <c r="E50" s="30">
        <f t="array" aca="1" ref="E50" ca="1">SUM(SUMIF(INDIRECT({"08";"09";"10";"11";"12";"13";"14"} &amp; "!B:G"),$B50,INDIRECT({"08";"09";"10";"11";"12";"13";"14"} &amp; "!G:G")))</f>
        <v>0</v>
      </c>
      <c r="F50" s="31">
        <f t="array" aca="1" ref="F50" ca="1">SUM(SUMIF(INDIRECT({"08";"09";"10";"11";"12";"13";"14"} &amp; "!B:I"),$B50,INDIRECT({"08";"09";"10";"11";"12";"13";"14"} &amp; "!I:I")))</f>
        <v>0</v>
      </c>
      <c r="G50" s="30">
        <f t="array" aca="1" ref="G50" ca="1">SUM(SUMIF(INDIRECT({"15";"16";"17";"18";"19";"20";"21"} &amp; "!B:G"),$B50,INDIRECT({"15";"16";"17";"18";"19";"20";"21"} &amp; "!G:G")))</f>
        <v>0</v>
      </c>
      <c r="H50" s="50">
        <f t="array" aca="1" ref="H50" ca="1">SUM(SUMIF(INDIRECT({"15";"16";"17";"18";"19";"20";"21"} &amp; "!B:I"),$B50,INDIRECT({"15";"16";"17";"18";"19";"20";"21"} &amp; "!I:I")))</f>
        <v>0</v>
      </c>
      <c r="I50" s="30">
        <f t="array" aca="1" ref="I50" ca="1">SUM(SUMIF(INDIRECT({"22";"23";"24";"25";"26";"27";"28";"29";"30";"31"} &amp; "!B:G"),$B50,INDIRECT({"22";"23";"24";"25";"26";"27";"28";"29";"30";"31"} &amp; "!G:G")))</f>
        <v>0</v>
      </c>
      <c r="J50" s="31">
        <f t="array" aca="1" ref="J50" ca="1">SUM(SUMIF(INDIRECT({"22";"23";"24";"25";"26";"27";"28";"29";"30";"31"} &amp; "!B:I"),$B50,INDIRECT({"22";"23";"24";"25";"26";"27";"28";"29";"30";"31"} &amp; "!I:I")))</f>
        <v>0</v>
      </c>
      <c r="K50" s="25">
        <f t="shared" ca="1" si="0"/>
        <v>0</v>
      </c>
      <c r="L50" s="26">
        <f t="shared" ca="1" si="1"/>
        <v>0</v>
      </c>
      <c r="M50" s="27">
        <f t="shared" ca="1" si="2"/>
        <v>0</v>
      </c>
      <c r="N50" s="28">
        <f t="shared" ca="1" si="3"/>
        <v>0</v>
      </c>
      <c r="O50" s="27">
        <f t="shared" ca="1" si="4"/>
        <v>0</v>
      </c>
      <c r="P50" s="28">
        <f t="shared" ca="1" si="5"/>
        <v>0</v>
      </c>
      <c r="S50" s="3" t="b">
        <f>EXACT(B50,Total!B50)</f>
        <v>1</v>
      </c>
      <c r="T50" s="3">
        <f t="shared" ca="1" si="6"/>
        <v>0</v>
      </c>
      <c r="W50" s="69" t="s">
        <v>173</v>
      </c>
    </row>
    <row r="51" spans="1:23" ht="15" thickBot="1" x14ac:dyDescent="0.35">
      <c r="A51" s="29"/>
      <c r="B51" s="45" t="s">
        <v>174</v>
      </c>
      <c r="C51" s="25">
        <f ca="1">SUM(SUMIF(INDIRECT({"01";"02";"03";"04";"05";"06";"07"} &amp; "!B:G"),$B51,INDIRECT({"01";"02";"03";"04";"05";"06";"07"} &amp; "!G:G")))</f>
        <v>0</v>
      </c>
      <c r="D51" s="26">
        <f ca="1">SUM(SUMIF(INDIRECT({"01";"02";"03";"04";"05";"06";"07"} &amp; "!B:I"),$B51,INDIRECT({"01";"02";"03";"04";"05";"06";"07"} &amp; "!I:I")))</f>
        <v>0</v>
      </c>
      <c r="E51" s="30">
        <f t="array" aca="1" ref="E51" ca="1">SUM(SUMIF(INDIRECT({"08";"09";"10";"11";"12";"13";"14"} &amp; "!B:G"),$B51,INDIRECT({"08";"09";"10";"11";"12";"13";"14"} &amp; "!G:G")))</f>
        <v>0</v>
      </c>
      <c r="F51" s="31">
        <f t="array" aca="1" ref="F51" ca="1">SUM(SUMIF(INDIRECT({"08";"09";"10";"11";"12";"13";"14"} &amp; "!B:I"),$B51,INDIRECT({"08";"09";"10";"11";"12";"13";"14"} &amp; "!I:I")))</f>
        <v>0</v>
      </c>
      <c r="G51" s="30">
        <f t="array" aca="1" ref="G51" ca="1">SUM(SUMIF(INDIRECT({"15";"16";"17";"18";"19";"20";"21"} &amp; "!B:G"),$B51,INDIRECT({"15";"16";"17";"18";"19";"20";"21"} &amp; "!G:G")))</f>
        <v>0</v>
      </c>
      <c r="H51" s="50">
        <f t="array" aca="1" ref="H51" ca="1">SUM(SUMIF(INDIRECT({"15";"16";"17";"18";"19";"20";"21"} &amp; "!B:I"),$B51,INDIRECT({"15";"16";"17";"18";"19";"20";"21"} &amp; "!I:I")))</f>
        <v>0</v>
      </c>
      <c r="I51" s="30">
        <f t="array" aca="1" ref="I51" ca="1">SUM(SUMIF(INDIRECT({"22";"23";"24";"25";"26";"27";"28";"29";"30";"31"} &amp; "!B:G"),$B51,INDIRECT({"22";"23";"24";"25";"26";"27";"28";"29";"30";"31"} &amp; "!G:G")))</f>
        <v>0</v>
      </c>
      <c r="J51" s="31">
        <f t="array" aca="1" ref="J51" ca="1">SUM(SUMIF(INDIRECT({"22";"23";"24";"25";"26";"27";"28";"29";"30";"31"} &amp; "!B:I"),$B51,INDIRECT({"22";"23";"24";"25";"26";"27";"28";"29";"30";"31"} &amp; "!I:I")))</f>
        <v>0</v>
      </c>
      <c r="K51" s="25">
        <f t="shared" ca="1" si="0"/>
        <v>0</v>
      </c>
      <c r="L51" s="26">
        <f t="shared" ca="1" si="1"/>
        <v>0</v>
      </c>
      <c r="M51" s="27">
        <f t="shared" ca="1" si="2"/>
        <v>0</v>
      </c>
      <c r="N51" s="28">
        <f t="shared" ca="1" si="3"/>
        <v>0</v>
      </c>
      <c r="O51" s="27">
        <f t="shared" ca="1" si="4"/>
        <v>0</v>
      </c>
      <c r="P51" s="28">
        <f t="shared" ca="1" si="5"/>
        <v>0</v>
      </c>
      <c r="S51" s="3" t="b">
        <f>EXACT(B51,Total!B51)</f>
        <v>1</v>
      </c>
      <c r="T51" s="3">
        <f t="shared" ca="1" si="6"/>
        <v>0</v>
      </c>
      <c r="W51" s="69" t="s">
        <v>174</v>
      </c>
    </row>
    <row r="52" spans="1:23" ht="15" thickBot="1" x14ac:dyDescent="0.35">
      <c r="A52" s="29"/>
      <c r="B52" s="45" t="s">
        <v>175</v>
      </c>
      <c r="C52" s="25">
        <f ca="1">SUM(SUMIF(INDIRECT({"01";"02";"03";"04";"05";"06";"07"} &amp; "!B:G"),$B52,INDIRECT({"01";"02";"03";"04";"05";"06";"07"} &amp; "!G:G")))</f>
        <v>0</v>
      </c>
      <c r="D52" s="26">
        <f ca="1">SUM(SUMIF(INDIRECT({"01";"02";"03";"04";"05";"06";"07"} &amp; "!B:I"),$B52,INDIRECT({"01";"02";"03";"04";"05";"06";"07"} &amp; "!I:I")))</f>
        <v>0</v>
      </c>
      <c r="E52" s="30">
        <f t="array" aca="1" ref="E52" ca="1">SUM(SUMIF(INDIRECT({"08";"09";"10";"11";"12";"13";"14"} &amp; "!B:G"),$B52,INDIRECT({"08";"09";"10";"11";"12";"13";"14"} &amp; "!G:G")))</f>
        <v>0</v>
      </c>
      <c r="F52" s="31">
        <f t="array" aca="1" ref="F52" ca="1">SUM(SUMIF(INDIRECT({"08";"09";"10";"11";"12";"13";"14"} &amp; "!B:I"),$B52,INDIRECT({"08";"09";"10";"11";"12";"13";"14"} &amp; "!I:I")))</f>
        <v>0</v>
      </c>
      <c r="G52" s="30">
        <f t="array" aca="1" ref="G52" ca="1">SUM(SUMIF(INDIRECT({"15";"16";"17";"18";"19";"20";"21"} &amp; "!B:G"),$B52,INDIRECT({"15";"16";"17";"18";"19";"20";"21"} &amp; "!G:G")))</f>
        <v>0</v>
      </c>
      <c r="H52" s="50">
        <f t="array" aca="1" ref="H52" ca="1">SUM(SUMIF(INDIRECT({"15";"16";"17";"18";"19";"20";"21"} &amp; "!B:I"),$B52,INDIRECT({"15";"16";"17";"18";"19";"20";"21"} &amp; "!I:I")))</f>
        <v>0</v>
      </c>
      <c r="I52" s="30">
        <f t="array" aca="1" ref="I52" ca="1">SUM(SUMIF(INDIRECT({"22";"23";"24";"25";"26";"27";"28";"29";"30";"31"} &amp; "!B:G"),$B52,INDIRECT({"22";"23";"24";"25";"26";"27";"28";"29";"30";"31"} &amp; "!G:G")))</f>
        <v>0</v>
      </c>
      <c r="J52" s="31">
        <f t="array" aca="1" ref="J52" ca="1">SUM(SUMIF(INDIRECT({"22";"23";"24";"25";"26";"27";"28";"29";"30";"31"} &amp; "!B:I"),$B52,INDIRECT({"22";"23";"24";"25";"26";"27";"28";"29";"30";"31"} &amp; "!I:I")))</f>
        <v>0</v>
      </c>
      <c r="K52" s="25">
        <f t="shared" ca="1" si="0"/>
        <v>0</v>
      </c>
      <c r="L52" s="26">
        <f t="shared" ca="1" si="1"/>
        <v>0</v>
      </c>
      <c r="M52" s="27">
        <f t="shared" ca="1" si="2"/>
        <v>0</v>
      </c>
      <c r="N52" s="28">
        <f t="shared" ca="1" si="3"/>
        <v>0</v>
      </c>
      <c r="O52" s="27">
        <f t="shared" ca="1" si="4"/>
        <v>0</v>
      </c>
      <c r="P52" s="28">
        <f t="shared" ca="1" si="5"/>
        <v>0</v>
      </c>
      <c r="S52" s="3" t="b">
        <f>EXACT(B52,Total!B52)</f>
        <v>1</v>
      </c>
      <c r="T52" s="3">
        <f t="shared" ca="1" si="6"/>
        <v>0</v>
      </c>
      <c r="W52" s="69" t="s">
        <v>175</v>
      </c>
    </row>
    <row r="53" spans="1:23" ht="15" thickBot="1" x14ac:dyDescent="0.35">
      <c r="A53" s="29" t="s">
        <v>28</v>
      </c>
      <c r="B53" s="40" t="s">
        <v>176</v>
      </c>
      <c r="C53" s="25">
        <f ca="1">SUM(SUMIF(INDIRECT({"01";"02";"03";"04";"05";"06";"07"} &amp; "!B:G"),$B53,INDIRECT({"01";"02";"03";"04";"05";"06";"07"} &amp; "!G:G")))</f>
        <v>0</v>
      </c>
      <c r="D53" s="26">
        <f ca="1">SUM(SUMIF(INDIRECT({"01";"02";"03";"04";"05";"06";"07"} &amp; "!B:I"),$B53,INDIRECT({"01";"02";"03";"04";"05";"06";"07"} &amp; "!I:I")))</f>
        <v>0</v>
      </c>
      <c r="E53" s="30">
        <f t="array" aca="1" ref="E53" ca="1">SUM(SUMIF(INDIRECT({"08";"09";"10";"11";"12";"13";"14"} &amp; "!B:G"),$B53,INDIRECT({"08";"09";"10";"11";"12";"13";"14"} &amp; "!G:G")))</f>
        <v>0</v>
      </c>
      <c r="F53" s="31">
        <f t="array" aca="1" ref="F53" ca="1">SUM(SUMIF(INDIRECT({"08";"09";"10";"11";"12";"13";"14"} &amp; "!B:I"),$B53,INDIRECT({"08";"09";"10";"11";"12";"13";"14"} &amp; "!I:I")))</f>
        <v>0</v>
      </c>
      <c r="G53" s="30">
        <f t="array" aca="1" ref="G53" ca="1">SUM(SUMIF(INDIRECT({"15";"16";"17";"18";"19";"20";"21"} &amp; "!B:G"),$B53,INDIRECT({"15";"16";"17";"18";"19";"20";"21"} &amp; "!G:G")))</f>
        <v>0</v>
      </c>
      <c r="H53" s="50">
        <f t="array" aca="1" ref="H53" ca="1">SUM(SUMIF(INDIRECT({"15";"16";"17";"18";"19";"20";"21"} &amp; "!B:I"),$B53,INDIRECT({"15";"16";"17";"18";"19";"20";"21"} &amp; "!I:I")))</f>
        <v>0</v>
      </c>
      <c r="I53" s="30">
        <f t="array" aca="1" ref="I53" ca="1">SUM(SUMIF(INDIRECT({"22";"23";"24";"25";"26";"27";"28";"29";"30";"31"} &amp; "!B:G"),$B53,INDIRECT({"22";"23";"24";"25";"26";"27";"28";"29";"30";"31"} &amp; "!G:G")))</f>
        <v>0</v>
      </c>
      <c r="J53" s="31">
        <f t="array" aca="1" ref="J53" ca="1">SUM(SUMIF(INDIRECT({"22";"23";"24";"25";"26";"27";"28";"29";"30";"31"} &amp; "!B:I"),$B53,INDIRECT({"22";"23";"24";"25";"26";"27";"28";"29";"30";"31"} &amp; "!I:I")))</f>
        <v>0</v>
      </c>
      <c r="K53" s="25">
        <f t="shared" ca="1" si="0"/>
        <v>0</v>
      </c>
      <c r="L53" s="26">
        <f t="shared" ca="1" si="1"/>
        <v>0</v>
      </c>
      <c r="M53" s="27">
        <f t="shared" ca="1" si="2"/>
        <v>0</v>
      </c>
      <c r="N53" s="28">
        <f t="shared" ca="1" si="3"/>
        <v>0</v>
      </c>
      <c r="O53" s="27">
        <f t="shared" ca="1" si="4"/>
        <v>0</v>
      </c>
      <c r="P53" s="28">
        <f t="shared" ca="1" si="5"/>
        <v>0</v>
      </c>
      <c r="S53" s="3" t="b">
        <f>EXACT(B53,Total!B53)</f>
        <v>1</v>
      </c>
      <c r="T53" s="3">
        <f t="shared" ca="1" si="6"/>
        <v>0</v>
      </c>
      <c r="W53" s="69" t="s">
        <v>176</v>
      </c>
    </row>
    <row r="54" spans="1:23" ht="15" thickBot="1" x14ac:dyDescent="0.35">
      <c r="A54" s="29" t="s">
        <v>28</v>
      </c>
      <c r="B54" s="40" t="s">
        <v>177</v>
      </c>
      <c r="C54" s="25">
        <f ca="1">SUM(SUMIF(INDIRECT({"01";"02";"03";"04";"05";"06";"07"} &amp; "!B:G"),$B54,INDIRECT({"01";"02";"03";"04";"05";"06";"07"} &amp; "!G:G")))</f>
        <v>0</v>
      </c>
      <c r="D54" s="26">
        <f ca="1">SUM(SUMIF(INDIRECT({"01";"02";"03";"04";"05";"06";"07"} &amp; "!B:I"),$B54,INDIRECT({"01";"02";"03";"04";"05";"06";"07"} &amp; "!I:I")))</f>
        <v>0</v>
      </c>
      <c r="E54" s="30">
        <f t="array" aca="1" ref="E54" ca="1">SUM(SUMIF(INDIRECT({"08";"09";"10";"11";"12";"13";"14"} &amp; "!B:G"),$B54,INDIRECT({"08";"09";"10";"11";"12";"13";"14"} &amp; "!G:G")))</f>
        <v>0</v>
      </c>
      <c r="F54" s="31">
        <f t="array" aca="1" ref="F54" ca="1">SUM(SUMIF(INDIRECT({"08";"09";"10";"11";"12";"13";"14"} &amp; "!B:I"),$B54,INDIRECT({"08";"09";"10";"11";"12";"13";"14"} &amp; "!I:I")))</f>
        <v>0</v>
      </c>
      <c r="G54" s="30">
        <f t="array" aca="1" ref="G54" ca="1">SUM(SUMIF(INDIRECT({"15";"16";"17";"18";"19";"20";"21"} &amp; "!B:G"),$B54,INDIRECT({"15";"16";"17";"18";"19";"20";"21"} &amp; "!G:G")))</f>
        <v>0</v>
      </c>
      <c r="H54" s="50">
        <f t="array" aca="1" ref="H54" ca="1">SUM(SUMIF(INDIRECT({"15";"16";"17";"18";"19";"20";"21"} &amp; "!B:I"),$B54,INDIRECT({"15";"16";"17";"18";"19";"20";"21"} &amp; "!I:I")))</f>
        <v>0</v>
      </c>
      <c r="I54" s="30">
        <f t="array" aca="1" ref="I54" ca="1">SUM(SUMIF(INDIRECT({"22";"23";"24";"25";"26";"27";"28";"29";"30";"31"} &amp; "!B:G"),$B54,INDIRECT({"22";"23";"24";"25";"26";"27";"28";"29";"30";"31"} &amp; "!G:G")))</f>
        <v>0</v>
      </c>
      <c r="J54" s="31">
        <f t="array" aca="1" ref="J54" ca="1">SUM(SUMIF(INDIRECT({"22";"23";"24";"25";"26";"27";"28";"29";"30";"31"} &amp; "!B:I"),$B54,INDIRECT({"22";"23";"24";"25";"26";"27";"28";"29";"30";"31"} &amp; "!I:I")))</f>
        <v>0</v>
      </c>
      <c r="K54" s="25">
        <f t="shared" ca="1" si="0"/>
        <v>0</v>
      </c>
      <c r="L54" s="26">
        <f t="shared" ca="1" si="1"/>
        <v>0</v>
      </c>
      <c r="M54" s="27">
        <f t="shared" ca="1" si="2"/>
        <v>0</v>
      </c>
      <c r="N54" s="28">
        <f t="shared" ca="1" si="3"/>
        <v>0</v>
      </c>
      <c r="O54" s="27">
        <f t="shared" ca="1" si="4"/>
        <v>0</v>
      </c>
      <c r="P54" s="28">
        <f t="shared" ca="1" si="5"/>
        <v>0</v>
      </c>
      <c r="S54" s="3" t="b">
        <f>EXACT(B54,Total!B54)</f>
        <v>1</v>
      </c>
      <c r="T54" s="3">
        <f t="shared" ca="1" si="6"/>
        <v>0</v>
      </c>
      <c r="W54" s="69" t="s">
        <v>177</v>
      </c>
    </row>
    <row r="55" spans="1:23" ht="15" thickBot="1" x14ac:dyDescent="0.35">
      <c r="A55" s="29" t="s">
        <v>28</v>
      </c>
      <c r="B55" s="45" t="s">
        <v>178</v>
      </c>
      <c r="C55" s="25">
        <f ca="1">SUM(SUMIF(INDIRECT({"01";"02";"03";"04";"05";"06";"07"} &amp; "!B:G"),$B55,INDIRECT({"01";"02";"03";"04";"05";"06";"07"} &amp; "!G:G")))</f>
        <v>0</v>
      </c>
      <c r="D55" s="26">
        <f ca="1">SUM(SUMIF(INDIRECT({"01";"02";"03";"04";"05";"06";"07"} &amp; "!B:I"),$B55,INDIRECT({"01";"02";"03";"04";"05";"06";"07"} &amp; "!I:I")))</f>
        <v>0</v>
      </c>
      <c r="E55" s="30">
        <f t="array" aca="1" ref="E55" ca="1">SUM(SUMIF(INDIRECT({"08";"09";"10";"11";"12";"13";"14"} &amp; "!B:G"),$B55,INDIRECT({"08";"09";"10";"11";"12";"13";"14"} &amp; "!G:G")))</f>
        <v>0</v>
      </c>
      <c r="F55" s="31">
        <f t="array" aca="1" ref="F55" ca="1">SUM(SUMIF(INDIRECT({"08";"09";"10";"11";"12";"13";"14"} &amp; "!B:I"),$B55,INDIRECT({"08";"09";"10";"11";"12";"13";"14"} &amp; "!I:I")))</f>
        <v>0</v>
      </c>
      <c r="G55" s="30">
        <f t="array" aca="1" ref="G55" ca="1">SUM(SUMIF(INDIRECT({"15";"16";"17";"18";"19";"20";"21"} &amp; "!B:G"),$B55,INDIRECT({"15";"16";"17";"18";"19";"20";"21"} &amp; "!G:G")))</f>
        <v>0</v>
      </c>
      <c r="H55" s="50">
        <f t="array" aca="1" ref="H55" ca="1">SUM(SUMIF(INDIRECT({"15";"16";"17";"18";"19";"20";"21"} &amp; "!B:I"),$B55,INDIRECT({"15";"16";"17";"18";"19";"20";"21"} &amp; "!I:I")))</f>
        <v>0</v>
      </c>
      <c r="I55" s="30">
        <f t="array" aca="1" ref="I55" ca="1">SUM(SUMIF(INDIRECT({"22";"23";"24";"25";"26";"27";"28";"29";"30";"31"} &amp; "!B:G"),$B55,INDIRECT({"22";"23";"24";"25";"26";"27";"28";"29";"30";"31"} &amp; "!G:G")))</f>
        <v>0</v>
      </c>
      <c r="J55" s="31">
        <f t="array" aca="1" ref="J55" ca="1">SUM(SUMIF(INDIRECT({"22";"23";"24";"25";"26";"27";"28";"29";"30";"31"} &amp; "!B:I"),$B55,INDIRECT({"22";"23";"24";"25";"26";"27";"28";"29";"30";"31"} &amp; "!I:I")))</f>
        <v>0</v>
      </c>
      <c r="K55" s="25">
        <f t="shared" ca="1" si="0"/>
        <v>0</v>
      </c>
      <c r="L55" s="26">
        <f t="shared" ca="1" si="1"/>
        <v>0</v>
      </c>
      <c r="M55" s="27">
        <f t="shared" ca="1" si="2"/>
        <v>0</v>
      </c>
      <c r="N55" s="28">
        <f t="shared" ca="1" si="3"/>
        <v>0</v>
      </c>
      <c r="O55" s="27">
        <f t="shared" ca="1" si="4"/>
        <v>0</v>
      </c>
      <c r="P55" s="28">
        <f t="shared" ca="1" si="5"/>
        <v>0</v>
      </c>
      <c r="S55" s="3" t="b">
        <f>EXACT(B55,Total!B55)</f>
        <v>1</v>
      </c>
      <c r="T55" s="3">
        <f t="shared" ca="1" si="6"/>
        <v>0</v>
      </c>
      <c r="W55" s="69" t="s">
        <v>178</v>
      </c>
    </row>
    <row r="56" spans="1:23" ht="15" thickBot="1" x14ac:dyDescent="0.35">
      <c r="A56" s="29" t="s">
        <v>28</v>
      </c>
      <c r="B56" s="40" t="s">
        <v>179</v>
      </c>
      <c r="C56" s="25">
        <f ca="1">SUM(SUMIF(INDIRECT({"01";"02";"03";"04";"05";"06";"07"} &amp; "!B:G"),$B56,INDIRECT({"01";"02";"03";"04";"05";"06";"07"} &amp; "!G:G")))</f>
        <v>0</v>
      </c>
      <c r="D56" s="26">
        <f ca="1">SUM(SUMIF(INDIRECT({"01";"02";"03";"04";"05";"06";"07"} &amp; "!B:I"),$B56,INDIRECT({"01";"02";"03";"04";"05";"06";"07"} &amp; "!I:I")))</f>
        <v>0</v>
      </c>
      <c r="E56" s="30">
        <f t="array" aca="1" ref="E56" ca="1">SUM(SUMIF(INDIRECT({"08";"09";"10";"11";"12";"13";"14"} &amp; "!B:G"),$B56,INDIRECT({"08";"09";"10";"11";"12";"13";"14"} &amp; "!G:G")))</f>
        <v>0</v>
      </c>
      <c r="F56" s="31">
        <f t="array" aca="1" ref="F56" ca="1">SUM(SUMIF(INDIRECT({"08";"09";"10";"11";"12";"13";"14"} &amp; "!B:I"),$B56,INDIRECT({"08";"09";"10";"11";"12";"13";"14"} &amp; "!I:I")))</f>
        <v>0</v>
      </c>
      <c r="G56" s="30">
        <f t="array" aca="1" ref="G56" ca="1">SUM(SUMIF(INDIRECT({"15";"16";"17";"18";"19";"20";"21"} &amp; "!B:G"),$B56,INDIRECT({"15";"16";"17";"18";"19";"20";"21"} &amp; "!G:G")))</f>
        <v>0</v>
      </c>
      <c r="H56" s="50">
        <f t="array" aca="1" ref="H56" ca="1">SUM(SUMIF(INDIRECT({"15";"16";"17";"18";"19";"20";"21"} &amp; "!B:I"),$B56,INDIRECT({"15";"16";"17";"18";"19";"20";"21"} &amp; "!I:I")))</f>
        <v>0</v>
      </c>
      <c r="I56" s="30">
        <f t="array" aca="1" ref="I56" ca="1">SUM(SUMIF(INDIRECT({"22";"23";"24";"25";"26";"27";"28";"29";"30";"31"} &amp; "!B:G"),$B56,INDIRECT({"22";"23";"24";"25";"26";"27";"28";"29";"30";"31"} &amp; "!G:G")))</f>
        <v>0</v>
      </c>
      <c r="J56" s="31">
        <f t="array" aca="1" ref="J56" ca="1">SUM(SUMIF(INDIRECT({"22";"23";"24";"25";"26";"27";"28";"29";"30";"31"} &amp; "!B:I"),$B56,INDIRECT({"22";"23";"24";"25";"26";"27";"28";"29";"30";"31"} &amp; "!I:I")))</f>
        <v>0</v>
      </c>
      <c r="K56" s="25">
        <f t="shared" ca="1" si="0"/>
        <v>0</v>
      </c>
      <c r="L56" s="26">
        <f t="shared" ca="1" si="1"/>
        <v>0</v>
      </c>
      <c r="M56" s="27">
        <f t="shared" ca="1" si="2"/>
        <v>0</v>
      </c>
      <c r="N56" s="28">
        <f t="shared" ca="1" si="3"/>
        <v>0</v>
      </c>
      <c r="O56" s="27">
        <f t="shared" ca="1" si="4"/>
        <v>0</v>
      </c>
      <c r="P56" s="28">
        <f t="shared" ca="1" si="5"/>
        <v>0</v>
      </c>
      <c r="S56" s="3" t="b">
        <f>EXACT(B56,Total!B56)</f>
        <v>1</v>
      </c>
      <c r="T56" s="3">
        <f t="shared" ca="1" si="6"/>
        <v>0</v>
      </c>
      <c r="W56" s="69" t="s">
        <v>179</v>
      </c>
    </row>
    <row r="57" spans="1:23" ht="15" thickBot="1" x14ac:dyDescent="0.35">
      <c r="A57" s="29" t="s">
        <v>28</v>
      </c>
      <c r="B57" s="45" t="s">
        <v>180</v>
      </c>
      <c r="C57" s="25">
        <f ca="1">SUM(SUMIF(INDIRECT({"01";"02";"03";"04";"05";"06";"07"} &amp; "!B:G"),$B57,INDIRECT({"01";"02";"03";"04";"05";"06";"07"} &amp; "!G:G")))</f>
        <v>0</v>
      </c>
      <c r="D57" s="26">
        <f ca="1">SUM(SUMIF(INDIRECT({"01";"02";"03";"04";"05";"06";"07"} &amp; "!B:I"),$B57,INDIRECT({"01";"02";"03";"04";"05";"06";"07"} &amp; "!I:I")))</f>
        <v>0</v>
      </c>
      <c r="E57" s="30">
        <f t="array" aca="1" ref="E57" ca="1">SUM(SUMIF(INDIRECT({"08";"09";"10";"11";"12";"13";"14"} &amp; "!B:G"),$B57,INDIRECT({"08";"09";"10";"11";"12";"13";"14"} &amp; "!G:G")))</f>
        <v>1</v>
      </c>
      <c r="F57" s="31">
        <f t="array" aca="1" ref="F57" ca="1">SUM(SUMIF(INDIRECT({"08";"09";"10";"11";"12";"13";"14"} &amp; "!B:I"),$B57,INDIRECT({"08";"09";"10";"11";"12";"13";"14"} &amp; "!I:I")))</f>
        <v>1300</v>
      </c>
      <c r="G57" s="30">
        <f t="array" aca="1" ref="G57" ca="1">SUM(SUMIF(INDIRECT({"15";"16";"17";"18";"19";"20";"21"} &amp; "!B:G"),$B57,INDIRECT({"15";"16";"17";"18";"19";"20";"21"} &amp; "!G:G")))</f>
        <v>0</v>
      </c>
      <c r="H57" s="50">
        <f t="array" aca="1" ref="H57" ca="1">SUM(SUMIF(INDIRECT({"15";"16";"17";"18";"19";"20";"21"} &amp; "!B:I"),$B57,INDIRECT({"15";"16";"17";"18";"19";"20";"21"} &amp; "!I:I")))</f>
        <v>0</v>
      </c>
      <c r="I57" s="30">
        <f t="array" aca="1" ref="I57" ca="1">SUM(SUMIF(INDIRECT({"22";"23";"24";"25";"26";"27";"28";"29";"30";"31"} &amp; "!B:G"),$B57,INDIRECT({"22";"23";"24";"25";"26";"27";"28";"29";"30";"31"} &amp; "!G:G")))</f>
        <v>0</v>
      </c>
      <c r="J57" s="31">
        <f t="array" aca="1" ref="J57" ca="1">SUM(SUMIF(INDIRECT({"22";"23";"24";"25";"26";"27";"28";"29";"30";"31"} &amp; "!B:I"),$B57,INDIRECT({"22";"23";"24";"25";"26";"27";"28";"29";"30";"31"} &amp; "!I:I")))</f>
        <v>0</v>
      </c>
      <c r="K57" s="25">
        <f t="shared" ca="1" si="0"/>
        <v>1</v>
      </c>
      <c r="L57" s="26">
        <f t="shared" ca="1" si="1"/>
        <v>1300</v>
      </c>
      <c r="M57" s="27">
        <f t="shared" ca="1" si="2"/>
        <v>7</v>
      </c>
      <c r="N57" s="28">
        <f t="shared" ca="1" si="3"/>
        <v>9100</v>
      </c>
      <c r="O57" s="27">
        <f t="shared" ca="1" si="4"/>
        <v>30</v>
      </c>
      <c r="P57" s="28">
        <f t="shared" ca="1" si="5"/>
        <v>39000</v>
      </c>
      <c r="S57" s="3" t="b">
        <f>EXACT(B57,Total!B57)</f>
        <v>1</v>
      </c>
      <c r="T57" s="3">
        <f t="shared" ca="1" si="6"/>
        <v>1300</v>
      </c>
      <c r="W57" s="69" t="s">
        <v>180</v>
      </c>
    </row>
    <row r="58" spans="1:23" ht="15" thickBot="1" x14ac:dyDescent="0.35">
      <c r="A58" s="29"/>
      <c r="B58" s="45" t="s">
        <v>80</v>
      </c>
      <c r="C58" s="25">
        <f ca="1">SUM(SUMIF(INDIRECT({"01";"02";"03";"04";"05";"06";"07"} &amp; "!B:G"),$B58,INDIRECT({"01";"02";"03";"04";"05";"06";"07"} &amp; "!G:G")))</f>
        <v>0</v>
      </c>
      <c r="D58" s="26">
        <f ca="1">SUM(SUMIF(INDIRECT({"01";"02";"03";"04";"05";"06";"07"} &amp; "!B:I"),$B58,INDIRECT({"01";"02";"03";"04";"05";"06";"07"} &amp; "!I:I")))</f>
        <v>0</v>
      </c>
      <c r="E58" s="30">
        <f t="array" aca="1" ref="E58" ca="1">SUM(SUMIF(INDIRECT({"08";"09";"10";"11";"12";"13";"14"} &amp; "!B:G"),$B58,INDIRECT({"08";"09";"10";"11";"12";"13";"14"} &amp; "!G:G")))</f>
        <v>0</v>
      </c>
      <c r="F58" s="31">
        <f t="array" aca="1" ref="F58" ca="1">SUM(SUMIF(INDIRECT({"08";"09";"10";"11";"12";"13";"14"} &amp; "!B:I"),$B58,INDIRECT({"08";"09";"10";"11";"12";"13";"14"} &amp; "!I:I")))</f>
        <v>0</v>
      </c>
      <c r="G58" s="30">
        <f t="array" aca="1" ref="G58" ca="1">SUM(SUMIF(INDIRECT({"15";"16";"17";"18";"19";"20";"21"} &amp; "!B:G"),$B58,INDIRECT({"15";"16";"17";"18";"19";"20";"21"} &amp; "!G:G")))</f>
        <v>0</v>
      </c>
      <c r="H58" s="50">
        <f t="array" aca="1" ref="H58" ca="1">SUM(SUMIF(INDIRECT({"15";"16";"17";"18";"19";"20";"21"} &amp; "!B:I"),$B58,INDIRECT({"15";"16";"17";"18";"19";"20";"21"} &amp; "!I:I")))</f>
        <v>0</v>
      </c>
      <c r="I58" s="30">
        <f t="array" aca="1" ref="I58" ca="1">SUM(SUMIF(INDIRECT({"22";"23";"24";"25";"26";"27";"28";"29";"30";"31"} &amp; "!B:G"),$B58,INDIRECT({"22";"23";"24";"25";"26";"27";"28";"29";"30";"31"} &amp; "!G:G")))</f>
        <v>0</v>
      </c>
      <c r="J58" s="31">
        <f t="array" aca="1" ref="J58" ca="1">SUM(SUMIF(INDIRECT({"22";"23";"24";"25";"26";"27";"28";"29";"30";"31"} &amp; "!B:I"),$B58,INDIRECT({"22";"23";"24";"25";"26";"27";"28";"29";"30";"31"} &amp; "!I:I")))</f>
        <v>0</v>
      </c>
      <c r="K58" s="25">
        <f t="shared" ca="1" si="0"/>
        <v>0</v>
      </c>
      <c r="L58" s="26">
        <f t="shared" ca="1" si="1"/>
        <v>0</v>
      </c>
      <c r="M58" s="27">
        <f t="shared" ca="1" si="2"/>
        <v>0</v>
      </c>
      <c r="N58" s="28">
        <f t="shared" ca="1" si="3"/>
        <v>0</v>
      </c>
      <c r="O58" s="27">
        <f t="shared" ca="1" si="4"/>
        <v>0</v>
      </c>
      <c r="P58" s="28">
        <f t="shared" ca="1" si="5"/>
        <v>0</v>
      </c>
      <c r="S58" s="3" t="b">
        <f>EXACT(B58,Total!B58)</f>
        <v>1</v>
      </c>
      <c r="T58" s="3">
        <f t="shared" ca="1" si="6"/>
        <v>0</v>
      </c>
      <c r="W58" s="69" t="s">
        <v>80</v>
      </c>
    </row>
    <row r="59" spans="1:23" ht="15" thickBot="1" x14ac:dyDescent="0.35">
      <c r="A59" s="29" t="s">
        <v>28</v>
      </c>
      <c r="B59" s="40" t="s">
        <v>181</v>
      </c>
      <c r="C59" s="25">
        <f ca="1">SUM(SUMIF(INDIRECT({"01";"02";"03";"04";"05";"06";"07"} &amp; "!B:G"),$B59,INDIRECT({"01";"02";"03";"04";"05";"06";"07"} &amp; "!G:G")))</f>
        <v>0</v>
      </c>
      <c r="D59" s="26">
        <f ca="1">SUM(SUMIF(INDIRECT({"01";"02";"03";"04";"05";"06";"07"} &amp; "!B:I"),$B59,INDIRECT({"01";"02";"03";"04";"05";"06";"07"} &amp; "!I:I")))</f>
        <v>0</v>
      </c>
      <c r="E59" s="30">
        <f t="array" aca="1" ref="E59" ca="1">SUM(SUMIF(INDIRECT({"08";"09";"10";"11";"12";"13";"14"} &amp; "!B:G"),$B59,INDIRECT({"08";"09";"10";"11";"12";"13";"14"} &amp; "!G:G")))</f>
        <v>0</v>
      </c>
      <c r="F59" s="31">
        <f t="array" aca="1" ref="F59" ca="1">SUM(SUMIF(INDIRECT({"08";"09";"10";"11";"12";"13";"14"} &amp; "!B:I"),$B59,INDIRECT({"08";"09";"10";"11";"12";"13";"14"} &amp; "!I:I")))</f>
        <v>0</v>
      </c>
      <c r="G59" s="30">
        <f t="array" aca="1" ref="G59" ca="1">SUM(SUMIF(INDIRECT({"15";"16";"17";"18";"19";"20";"21"} &amp; "!B:G"),$B59,INDIRECT({"15";"16";"17";"18";"19";"20";"21"} &amp; "!G:G")))</f>
        <v>0</v>
      </c>
      <c r="H59" s="50">
        <f t="array" aca="1" ref="H59" ca="1">SUM(SUMIF(INDIRECT({"15";"16";"17";"18";"19";"20";"21"} &amp; "!B:I"),$B59,INDIRECT({"15";"16";"17";"18";"19";"20";"21"} &amp; "!I:I")))</f>
        <v>0</v>
      </c>
      <c r="I59" s="30">
        <f t="array" aca="1" ref="I59" ca="1">SUM(SUMIF(INDIRECT({"22";"23";"24";"25";"26";"27";"28";"29";"30";"31"} &amp; "!B:G"),$B59,INDIRECT({"22";"23";"24";"25";"26";"27";"28";"29";"30";"31"} &amp; "!G:G")))</f>
        <v>0</v>
      </c>
      <c r="J59" s="31">
        <f t="array" aca="1" ref="J59" ca="1">SUM(SUMIF(INDIRECT({"22";"23";"24";"25";"26";"27";"28";"29";"30";"31"} &amp; "!B:I"),$B59,INDIRECT({"22";"23";"24";"25";"26";"27";"28";"29";"30";"31"} &amp; "!I:I")))</f>
        <v>0</v>
      </c>
      <c r="K59" s="25">
        <f t="shared" ca="1" si="0"/>
        <v>0</v>
      </c>
      <c r="L59" s="26">
        <f t="shared" ca="1" si="1"/>
        <v>0</v>
      </c>
      <c r="M59" s="27">
        <f t="shared" ca="1" si="2"/>
        <v>0</v>
      </c>
      <c r="N59" s="28">
        <f t="shared" ca="1" si="3"/>
        <v>0</v>
      </c>
      <c r="O59" s="27">
        <f t="shared" ca="1" si="4"/>
        <v>0</v>
      </c>
      <c r="P59" s="28">
        <f t="shared" ca="1" si="5"/>
        <v>0</v>
      </c>
      <c r="S59" s="3" t="b">
        <f>EXACT(B59,Total!B59)</f>
        <v>1</v>
      </c>
      <c r="T59" s="3">
        <f t="shared" ca="1" si="6"/>
        <v>0</v>
      </c>
      <c r="W59" s="69" t="s">
        <v>181</v>
      </c>
    </row>
    <row r="60" spans="1:23" ht="15" thickBot="1" x14ac:dyDescent="0.35">
      <c r="A60" s="29"/>
      <c r="B60" s="45" t="s">
        <v>182</v>
      </c>
      <c r="C60" s="25">
        <f ca="1">SUM(SUMIF(INDIRECT({"01";"02";"03";"04";"05";"06";"07"} &amp; "!B:G"),$B60,INDIRECT({"01";"02";"03";"04";"05";"06";"07"} &amp; "!G:G")))</f>
        <v>0</v>
      </c>
      <c r="D60" s="26">
        <f ca="1">SUM(SUMIF(INDIRECT({"01";"02";"03";"04";"05";"06";"07"} &amp; "!B:I"),$B60,INDIRECT({"01";"02";"03";"04";"05";"06";"07"} &amp; "!I:I")))</f>
        <v>0</v>
      </c>
      <c r="E60" s="30">
        <f t="array" aca="1" ref="E60" ca="1">SUM(SUMIF(INDIRECT({"08";"09";"10";"11";"12";"13";"14"} &amp; "!B:G"),$B60,INDIRECT({"08";"09";"10";"11";"12";"13";"14"} &amp; "!G:G")))</f>
        <v>0</v>
      </c>
      <c r="F60" s="31">
        <f t="array" aca="1" ref="F60" ca="1">SUM(SUMIF(INDIRECT({"08";"09";"10";"11";"12";"13";"14"} &amp; "!B:I"),$B60,INDIRECT({"08";"09";"10";"11";"12";"13";"14"} &amp; "!I:I")))</f>
        <v>0</v>
      </c>
      <c r="G60" s="30">
        <f t="array" aca="1" ref="G60" ca="1">SUM(SUMIF(INDIRECT({"15";"16";"17";"18";"19";"20";"21"} &amp; "!B:G"),$B60,INDIRECT({"15";"16";"17";"18";"19";"20";"21"} &amp; "!G:G")))</f>
        <v>0</v>
      </c>
      <c r="H60" s="50">
        <f t="array" aca="1" ref="H60" ca="1">SUM(SUMIF(INDIRECT({"15";"16";"17";"18";"19";"20";"21"} &amp; "!B:I"),$B60,INDIRECT({"15";"16";"17";"18";"19";"20";"21"} &amp; "!I:I")))</f>
        <v>0</v>
      </c>
      <c r="I60" s="30">
        <f t="array" aca="1" ref="I60" ca="1">SUM(SUMIF(INDIRECT({"22";"23";"24";"25";"26";"27";"28";"29";"30";"31"} &amp; "!B:G"),$B60,INDIRECT({"22";"23";"24";"25";"26";"27";"28";"29";"30";"31"} &amp; "!G:G")))</f>
        <v>0</v>
      </c>
      <c r="J60" s="31">
        <f t="array" aca="1" ref="J60" ca="1">SUM(SUMIF(INDIRECT({"22";"23";"24";"25";"26";"27";"28";"29";"30";"31"} &amp; "!B:I"),$B60,INDIRECT({"22";"23";"24";"25";"26";"27";"28";"29";"30";"31"} &amp; "!I:I")))</f>
        <v>0</v>
      </c>
      <c r="K60" s="25">
        <f t="shared" ca="1" si="0"/>
        <v>0</v>
      </c>
      <c r="L60" s="26">
        <f t="shared" ca="1" si="1"/>
        <v>0</v>
      </c>
      <c r="M60" s="27">
        <f t="shared" ca="1" si="2"/>
        <v>0</v>
      </c>
      <c r="N60" s="28">
        <f t="shared" ca="1" si="3"/>
        <v>0</v>
      </c>
      <c r="O60" s="27">
        <f t="shared" ca="1" si="4"/>
        <v>0</v>
      </c>
      <c r="P60" s="28">
        <f t="shared" ca="1" si="5"/>
        <v>0</v>
      </c>
      <c r="S60" s="3" t="b">
        <f>EXACT(B60,Total!B60)</f>
        <v>1</v>
      </c>
      <c r="T60" s="3">
        <f t="shared" ca="1" si="6"/>
        <v>0</v>
      </c>
      <c r="W60" s="69" t="s">
        <v>182</v>
      </c>
    </row>
    <row r="61" spans="1:23" ht="15" thickBot="1" x14ac:dyDescent="0.35">
      <c r="A61" s="29"/>
      <c r="B61" s="45" t="s">
        <v>183</v>
      </c>
      <c r="C61" s="25">
        <f ca="1">SUM(SUMIF(INDIRECT({"01";"02";"03";"04";"05";"06";"07"} &amp; "!B:G"),$B61,INDIRECT({"01";"02";"03";"04";"05";"06";"07"} &amp; "!G:G")))</f>
        <v>0</v>
      </c>
      <c r="D61" s="26">
        <f ca="1">SUM(SUMIF(INDIRECT({"01";"02";"03";"04";"05";"06";"07"} &amp; "!B:I"),$B61,INDIRECT({"01";"02";"03";"04";"05";"06";"07"} &amp; "!I:I")))</f>
        <v>0</v>
      </c>
      <c r="E61" s="30">
        <f t="array" aca="1" ref="E61" ca="1">SUM(SUMIF(INDIRECT({"08";"09";"10";"11";"12";"13";"14"} &amp; "!B:G"),$B61,INDIRECT({"08";"09";"10";"11";"12";"13";"14"} &amp; "!G:G")))</f>
        <v>0</v>
      </c>
      <c r="F61" s="31">
        <f t="array" aca="1" ref="F61" ca="1">SUM(SUMIF(INDIRECT({"08";"09";"10";"11";"12";"13";"14"} &amp; "!B:I"),$B61,INDIRECT({"08";"09";"10";"11";"12";"13";"14"} &amp; "!I:I")))</f>
        <v>0</v>
      </c>
      <c r="G61" s="30">
        <f t="array" aca="1" ref="G61" ca="1">SUM(SUMIF(INDIRECT({"15";"16";"17";"18";"19";"20";"21"} &amp; "!B:G"),$B61,INDIRECT({"15";"16";"17";"18";"19";"20";"21"} &amp; "!G:G")))</f>
        <v>0</v>
      </c>
      <c r="H61" s="50">
        <f t="array" aca="1" ref="H61" ca="1">SUM(SUMIF(INDIRECT({"15";"16";"17";"18";"19";"20";"21"} &amp; "!B:I"),$B61,INDIRECT({"15";"16";"17";"18";"19";"20";"21"} &amp; "!I:I")))</f>
        <v>0</v>
      </c>
      <c r="I61" s="30">
        <f t="array" aca="1" ref="I61" ca="1">SUM(SUMIF(INDIRECT({"22";"23";"24";"25";"26";"27";"28";"29";"30";"31"} &amp; "!B:G"),$B61,INDIRECT({"22";"23";"24";"25";"26";"27";"28";"29";"30";"31"} &amp; "!G:G")))</f>
        <v>0</v>
      </c>
      <c r="J61" s="31">
        <f t="array" aca="1" ref="J61" ca="1">SUM(SUMIF(INDIRECT({"22";"23";"24";"25";"26";"27";"28";"29";"30";"31"} &amp; "!B:I"),$B61,INDIRECT({"22";"23";"24";"25";"26";"27";"28";"29";"30";"31"} &amp; "!I:I")))</f>
        <v>0</v>
      </c>
      <c r="K61" s="25">
        <f t="shared" ca="1" si="0"/>
        <v>0</v>
      </c>
      <c r="L61" s="26">
        <f t="shared" ca="1" si="1"/>
        <v>0</v>
      </c>
      <c r="M61" s="27">
        <f t="shared" ca="1" si="2"/>
        <v>0</v>
      </c>
      <c r="N61" s="28">
        <f t="shared" ca="1" si="3"/>
        <v>0</v>
      </c>
      <c r="O61" s="27">
        <f t="shared" ca="1" si="4"/>
        <v>0</v>
      </c>
      <c r="P61" s="28">
        <f t="shared" ca="1" si="5"/>
        <v>0</v>
      </c>
      <c r="S61" s="3" t="b">
        <f>EXACT(B61,Total!B61)</f>
        <v>1</v>
      </c>
      <c r="T61" s="3">
        <f t="shared" ca="1" si="6"/>
        <v>0</v>
      </c>
      <c r="W61" s="69" t="s">
        <v>183</v>
      </c>
    </row>
    <row r="62" spans="1:23" ht="15" thickBot="1" x14ac:dyDescent="0.35">
      <c r="A62" s="29"/>
      <c r="B62" s="45" t="s">
        <v>184</v>
      </c>
      <c r="C62" s="25">
        <f ca="1">SUM(SUMIF(INDIRECT({"01";"02";"03";"04";"05";"06";"07"} &amp; "!B:G"),$B62,INDIRECT({"01";"02";"03";"04";"05";"06";"07"} &amp; "!G:G")))</f>
        <v>0</v>
      </c>
      <c r="D62" s="26">
        <f ca="1">SUM(SUMIF(INDIRECT({"01";"02";"03";"04";"05";"06";"07"} &amp; "!B:I"),$B62,INDIRECT({"01";"02";"03";"04";"05";"06";"07"} &amp; "!I:I")))</f>
        <v>0</v>
      </c>
      <c r="E62" s="30">
        <f t="array" aca="1" ref="E62" ca="1">SUM(SUMIF(INDIRECT({"08";"09";"10";"11";"12";"13";"14"} &amp; "!B:G"),$B62,INDIRECT({"08";"09";"10";"11";"12";"13";"14"} &amp; "!G:G")))</f>
        <v>0</v>
      </c>
      <c r="F62" s="31">
        <f t="array" aca="1" ref="F62" ca="1">SUM(SUMIF(INDIRECT({"08";"09";"10";"11";"12";"13";"14"} &amp; "!B:I"),$B62,INDIRECT({"08";"09";"10";"11";"12";"13";"14"} &amp; "!I:I")))</f>
        <v>0</v>
      </c>
      <c r="G62" s="30">
        <f t="array" aca="1" ref="G62" ca="1">SUM(SUMIF(INDIRECT({"15";"16";"17";"18";"19";"20";"21"} &amp; "!B:G"),$B62,INDIRECT({"15";"16";"17";"18";"19";"20";"21"} &amp; "!G:G")))</f>
        <v>0</v>
      </c>
      <c r="H62" s="50">
        <f t="array" aca="1" ref="H62" ca="1">SUM(SUMIF(INDIRECT({"15";"16";"17";"18";"19";"20";"21"} &amp; "!B:I"),$B62,INDIRECT({"15";"16";"17";"18";"19";"20";"21"} &amp; "!I:I")))</f>
        <v>0</v>
      </c>
      <c r="I62" s="30">
        <f t="array" aca="1" ref="I62" ca="1">SUM(SUMIF(INDIRECT({"22";"23";"24";"25";"26";"27";"28";"29";"30";"31"} &amp; "!B:G"),$B62,INDIRECT({"22";"23";"24";"25";"26";"27";"28";"29";"30";"31"} &amp; "!G:G")))</f>
        <v>0</v>
      </c>
      <c r="J62" s="31">
        <f t="array" aca="1" ref="J62" ca="1">SUM(SUMIF(INDIRECT({"22";"23";"24";"25";"26";"27";"28";"29";"30";"31"} &amp; "!B:I"),$B62,INDIRECT({"22";"23";"24";"25";"26";"27";"28";"29";"30";"31"} &amp; "!I:I")))</f>
        <v>0</v>
      </c>
      <c r="K62" s="25">
        <f t="shared" ca="1" si="0"/>
        <v>0</v>
      </c>
      <c r="L62" s="26">
        <f t="shared" ca="1" si="1"/>
        <v>0</v>
      </c>
      <c r="M62" s="27">
        <f t="shared" ca="1" si="2"/>
        <v>0</v>
      </c>
      <c r="N62" s="28">
        <f t="shared" ca="1" si="3"/>
        <v>0</v>
      </c>
      <c r="O62" s="27">
        <f t="shared" ca="1" si="4"/>
        <v>0</v>
      </c>
      <c r="P62" s="28">
        <f t="shared" ca="1" si="5"/>
        <v>0</v>
      </c>
      <c r="S62" s="3" t="b">
        <f>EXACT(B62,Total!B62)</f>
        <v>1</v>
      </c>
      <c r="T62" s="3">
        <f t="shared" ca="1" si="6"/>
        <v>0</v>
      </c>
      <c r="W62" s="69" t="s">
        <v>184</v>
      </c>
    </row>
    <row r="63" spans="1:23" ht="15" customHeight="1" thickBot="1" x14ac:dyDescent="0.35">
      <c r="A63" s="29"/>
      <c r="B63" s="45" t="s">
        <v>185</v>
      </c>
      <c r="C63" s="25">
        <f ca="1">SUM(SUMIF(INDIRECT({"01";"02";"03";"04";"05";"06";"07"} &amp; "!B:G"),$B63,INDIRECT({"01";"02";"03";"04";"05";"06";"07"} &amp; "!G:G")))</f>
        <v>0</v>
      </c>
      <c r="D63" s="26">
        <f ca="1">SUM(SUMIF(INDIRECT({"01";"02";"03";"04";"05";"06";"07"} &amp; "!B:I"),$B63,INDIRECT({"01";"02";"03";"04";"05";"06";"07"} &amp; "!I:I")))</f>
        <v>0</v>
      </c>
      <c r="E63" s="30">
        <f t="array" aca="1" ref="E63" ca="1">SUM(SUMIF(INDIRECT({"08";"09";"10";"11";"12";"13";"14"} &amp; "!B:G"),$B63,INDIRECT({"08";"09";"10";"11";"12";"13";"14"} &amp; "!G:G")))</f>
        <v>0</v>
      </c>
      <c r="F63" s="31">
        <f t="array" aca="1" ref="F63" ca="1">SUM(SUMIF(INDIRECT({"08";"09";"10";"11";"12";"13";"14"} &amp; "!B:I"),$B63,INDIRECT({"08";"09";"10";"11";"12";"13";"14"} &amp; "!I:I")))</f>
        <v>0</v>
      </c>
      <c r="G63" s="30">
        <f t="array" aca="1" ref="G63" ca="1">SUM(SUMIF(INDIRECT({"15";"16";"17";"18";"19";"20";"21"} &amp; "!B:G"),$B63,INDIRECT({"15";"16";"17";"18";"19";"20";"21"} &amp; "!G:G")))</f>
        <v>0</v>
      </c>
      <c r="H63" s="50">
        <f t="array" aca="1" ref="H63" ca="1">SUM(SUMIF(INDIRECT({"15";"16";"17";"18";"19";"20";"21"} &amp; "!B:I"),$B63,INDIRECT({"15";"16";"17";"18";"19";"20";"21"} &amp; "!I:I")))</f>
        <v>0</v>
      </c>
      <c r="I63" s="30">
        <f t="array" aca="1" ref="I63" ca="1">SUM(SUMIF(INDIRECT({"22";"23";"24";"25";"26";"27";"28";"29";"30";"31"} &amp; "!B:G"),$B63,INDIRECT({"22";"23";"24";"25";"26";"27";"28";"29";"30";"31"} &amp; "!G:G")))</f>
        <v>0</v>
      </c>
      <c r="J63" s="31">
        <f t="array" aca="1" ref="J63" ca="1">SUM(SUMIF(INDIRECT({"22";"23";"24";"25";"26";"27";"28";"29";"30";"31"} &amp; "!B:I"),$B63,INDIRECT({"22";"23";"24";"25";"26";"27";"28";"29";"30";"31"} &amp; "!I:I")))</f>
        <v>0</v>
      </c>
      <c r="K63" s="25">
        <f t="shared" ca="1" si="0"/>
        <v>0</v>
      </c>
      <c r="L63" s="26">
        <f t="shared" ca="1" si="1"/>
        <v>0</v>
      </c>
      <c r="M63" s="27">
        <f t="shared" ca="1" si="2"/>
        <v>0</v>
      </c>
      <c r="N63" s="28">
        <f t="shared" ca="1" si="3"/>
        <v>0</v>
      </c>
      <c r="O63" s="27">
        <f t="shared" ca="1" si="4"/>
        <v>0</v>
      </c>
      <c r="P63" s="28">
        <f t="shared" ca="1" si="5"/>
        <v>0</v>
      </c>
      <c r="S63" s="3" t="b">
        <f>EXACT(B63,Total!B63)</f>
        <v>1</v>
      </c>
      <c r="T63" s="3">
        <f t="shared" ca="1" si="6"/>
        <v>0</v>
      </c>
      <c r="W63" s="69" t="s">
        <v>185</v>
      </c>
    </row>
    <row r="64" spans="1:23" ht="15" customHeight="1" thickBot="1" x14ac:dyDescent="0.35">
      <c r="A64" s="29"/>
      <c r="B64" s="45" t="s">
        <v>186</v>
      </c>
      <c r="C64" s="25">
        <f ca="1">SUM(SUMIF(INDIRECT({"01";"02";"03";"04";"05";"06";"07"} &amp; "!B:G"),$B64,INDIRECT({"01";"02";"03";"04";"05";"06";"07"} &amp; "!G:G")))</f>
        <v>0</v>
      </c>
      <c r="D64" s="26">
        <f ca="1">SUM(SUMIF(INDIRECT({"01";"02";"03";"04";"05";"06";"07"} &amp; "!B:I"),$B64,INDIRECT({"01";"02";"03";"04";"05";"06";"07"} &amp; "!I:I")))</f>
        <v>0</v>
      </c>
      <c r="E64" s="30">
        <f t="array" aca="1" ref="E64" ca="1">SUM(SUMIF(INDIRECT({"08";"09";"10";"11";"12";"13";"14"} &amp; "!B:G"),$B64,INDIRECT({"08";"09";"10";"11";"12";"13";"14"} &amp; "!G:G")))</f>
        <v>0</v>
      </c>
      <c r="F64" s="31">
        <f t="array" aca="1" ref="F64" ca="1">SUM(SUMIF(INDIRECT({"08";"09";"10";"11";"12";"13";"14"} &amp; "!B:I"),$B64,INDIRECT({"08";"09";"10";"11";"12";"13";"14"} &amp; "!I:I")))</f>
        <v>0</v>
      </c>
      <c r="G64" s="30">
        <f t="array" aca="1" ref="G64" ca="1">SUM(SUMIF(INDIRECT({"15";"16";"17";"18";"19";"20";"21"} &amp; "!B:G"),$B64,INDIRECT({"15";"16";"17";"18";"19";"20";"21"} &amp; "!G:G")))</f>
        <v>0</v>
      </c>
      <c r="H64" s="50">
        <f t="array" aca="1" ref="H64" ca="1">SUM(SUMIF(INDIRECT({"15";"16";"17";"18";"19";"20";"21"} &amp; "!B:I"),$B64,INDIRECT({"15";"16";"17";"18";"19";"20";"21"} &amp; "!I:I")))</f>
        <v>0</v>
      </c>
      <c r="I64" s="30">
        <f t="array" aca="1" ref="I64" ca="1">SUM(SUMIF(INDIRECT({"22";"23";"24";"25";"26";"27";"28";"29";"30";"31"} &amp; "!B:G"),$B64,INDIRECT({"22";"23";"24";"25";"26";"27";"28";"29";"30";"31"} &amp; "!G:G")))</f>
        <v>0</v>
      </c>
      <c r="J64" s="31">
        <f t="array" aca="1" ref="J64" ca="1">SUM(SUMIF(INDIRECT({"22";"23";"24";"25";"26";"27";"28";"29";"30";"31"} &amp; "!B:I"),$B64,INDIRECT({"22";"23";"24";"25";"26";"27";"28";"29";"30";"31"} &amp; "!I:I")))</f>
        <v>0</v>
      </c>
      <c r="K64" s="25">
        <f t="shared" ca="1" si="0"/>
        <v>0</v>
      </c>
      <c r="L64" s="26">
        <f t="shared" ca="1" si="1"/>
        <v>0</v>
      </c>
      <c r="M64" s="27">
        <f t="shared" ca="1" si="2"/>
        <v>0</v>
      </c>
      <c r="N64" s="28">
        <f t="shared" ca="1" si="3"/>
        <v>0</v>
      </c>
      <c r="O64" s="27">
        <f t="shared" ca="1" si="4"/>
        <v>0</v>
      </c>
      <c r="P64" s="28">
        <f t="shared" ca="1" si="5"/>
        <v>0</v>
      </c>
      <c r="S64" s="3" t="b">
        <f>EXACT(B64,Total!B64)</f>
        <v>1</v>
      </c>
      <c r="T64" s="3">
        <f t="shared" ca="1" si="6"/>
        <v>0</v>
      </c>
      <c r="W64" s="69" t="s">
        <v>186</v>
      </c>
    </row>
    <row r="65" spans="1:23" ht="15" thickBot="1" x14ac:dyDescent="0.35">
      <c r="A65" s="29" t="s">
        <v>28</v>
      </c>
      <c r="B65" s="40" t="s">
        <v>187</v>
      </c>
      <c r="C65" s="25">
        <f ca="1">SUM(SUMIF(INDIRECT({"01";"02";"03";"04";"05";"06";"07"} &amp; "!B:G"),$B65,INDIRECT({"01";"02";"03";"04";"05";"06";"07"} &amp; "!G:G")))</f>
        <v>0</v>
      </c>
      <c r="D65" s="26">
        <f ca="1">SUM(SUMIF(INDIRECT({"01";"02";"03";"04";"05";"06";"07"} &amp; "!B:I"),$B65,INDIRECT({"01";"02";"03";"04";"05";"06";"07"} &amp; "!I:I")))</f>
        <v>0</v>
      </c>
      <c r="E65" s="30">
        <f t="array" aca="1" ref="E65" ca="1">SUM(SUMIF(INDIRECT({"08";"09";"10";"11";"12";"13";"14"} &amp; "!B:G"),$B65,INDIRECT({"08";"09";"10";"11";"12";"13";"14"} &amp; "!G:G")))</f>
        <v>0</v>
      </c>
      <c r="F65" s="31">
        <f t="array" aca="1" ref="F65" ca="1">SUM(SUMIF(INDIRECT({"08";"09";"10";"11";"12";"13";"14"} &amp; "!B:I"),$B65,INDIRECT({"08";"09";"10";"11";"12";"13";"14"} &amp; "!I:I")))</f>
        <v>0</v>
      </c>
      <c r="G65" s="30">
        <f t="array" aca="1" ref="G65" ca="1">SUM(SUMIF(INDIRECT({"15";"16";"17";"18";"19";"20";"21"} &amp; "!B:G"),$B65,INDIRECT({"15";"16";"17";"18";"19";"20";"21"} &amp; "!G:G")))</f>
        <v>0</v>
      </c>
      <c r="H65" s="50">
        <f t="array" aca="1" ref="H65" ca="1">SUM(SUMIF(INDIRECT({"15";"16";"17";"18";"19";"20";"21"} &amp; "!B:I"),$B65,INDIRECT({"15";"16";"17";"18";"19";"20";"21"} &amp; "!I:I")))</f>
        <v>0</v>
      </c>
      <c r="I65" s="30">
        <f t="array" aca="1" ref="I65" ca="1">SUM(SUMIF(INDIRECT({"22";"23";"24";"25";"26";"27";"28";"29";"30";"31"} &amp; "!B:G"),$B65,INDIRECT({"22";"23";"24";"25";"26";"27";"28";"29";"30";"31"} &amp; "!G:G")))</f>
        <v>0</v>
      </c>
      <c r="J65" s="31">
        <f t="array" aca="1" ref="J65" ca="1">SUM(SUMIF(INDIRECT({"22";"23";"24";"25";"26";"27";"28";"29";"30";"31"} &amp; "!B:I"),$B65,INDIRECT({"22";"23";"24";"25";"26";"27";"28";"29";"30";"31"} &amp; "!I:I")))</f>
        <v>0</v>
      </c>
      <c r="K65" s="25">
        <f t="shared" ca="1" si="0"/>
        <v>0</v>
      </c>
      <c r="L65" s="26">
        <f t="shared" ca="1" si="1"/>
        <v>0</v>
      </c>
      <c r="M65" s="27">
        <f t="shared" ca="1" si="2"/>
        <v>0</v>
      </c>
      <c r="N65" s="28">
        <f t="shared" ca="1" si="3"/>
        <v>0</v>
      </c>
      <c r="O65" s="27">
        <f t="shared" ca="1" si="4"/>
        <v>0</v>
      </c>
      <c r="P65" s="28">
        <f t="shared" ca="1" si="5"/>
        <v>0</v>
      </c>
      <c r="S65" s="3" t="b">
        <f>EXACT(B65,Total!B65)</f>
        <v>1</v>
      </c>
      <c r="T65" s="3">
        <f t="shared" ca="1" si="6"/>
        <v>0</v>
      </c>
      <c r="W65" s="69" t="s">
        <v>187</v>
      </c>
    </row>
    <row r="66" spans="1:23" ht="15" thickBot="1" x14ac:dyDescent="0.35">
      <c r="A66" s="29" t="s">
        <v>28</v>
      </c>
      <c r="B66" s="45" t="s">
        <v>188</v>
      </c>
      <c r="C66" s="25">
        <f ca="1">SUM(SUMIF(INDIRECT({"01";"02";"03";"04";"05";"06";"07"} &amp; "!B:G"),$B66,INDIRECT({"01";"02";"03";"04";"05";"06";"07"} &amp; "!G:G")))</f>
        <v>0</v>
      </c>
      <c r="D66" s="26">
        <f ca="1">SUM(SUMIF(INDIRECT({"01";"02";"03";"04";"05";"06";"07"} &amp; "!B:I"),$B66,INDIRECT({"01";"02";"03";"04";"05";"06";"07"} &amp; "!I:I")))</f>
        <v>0</v>
      </c>
      <c r="E66" s="30">
        <f t="array" aca="1" ref="E66" ca="1">SUM(SUMIF(INDIRECT({"08";"09";"10";"11";"12";"13";"14"} &amp; "!B:G"),$B66,INDIRECT({"08";"09";"10";"11";"12";"13";"14"} &amp; "!G:G")))</f>
        <v>0</v>
      </c>
      <c r="F66" s="31">
        <f t="array" aca="1" ref="F66" ca="1">SUM(SUMIF(INDIRECT({"08";"09";"10";"11";"12";"13";"14"} &amp; "!B:I"),$B66,INDIRECT({"08";"09";"10";"11";"12";"13";"14"} &amp; "!I:I")))</f>
        <v>0</v>
      </c>
      <c r="G66" s="30">
        <f t="array" aca="1" ref="G66" ca="1">SUM(SUMIF(INDIRECT({"15";"16";"17";"18";"19";"20";"21"} &amp; "!B:G"),$B66,INDIRECT({"15";"16";"17";"18";"19";"20";"21"} &amp; "!G:G")))</f>
        <v>0</v>
      </c>
      <c r="H66" s="50">
        <f t="array" aca="1" ref="H66" ca="1">SUM(SUMIF(INDIRECT({"15";"16";"17";"18";"19";"20";"21"} &amp; "!B:I"),$B66,INDIRECT({"15";"16";"17";"18";"19";"20";"21"} &amp; "!I:I")))</f>
        <v>0</v>
      </c>
      <c r="I66" s="30">
        <f t="array" aca="1" ref="I66" ca="1">SUM(SUMIF(INDIRECT({"22";"23";"24";"25";"26";"27";"28";"29";"30";"31"} &amp; "!B:G"),$B66,INDIRECT({"22";"23";"24";"25";"26";"27";"28";"29";"30";"31"} &amp; "!G:G")))</f>
        <v>0</v>
      </c>
      <c r="J66" s="31">
        <f t="array" aca="1" ref="J66" ca="1">SUM(SUMIF(INDIRECT({"22";"23";"24";"25";"26";"27";"28";"29";"30";"31"} &amp; "!B:I"),$B66,INDIRECT({"22";"23";"24";"25";"26";"27";"28";"29";"30";"31"} &amp; "!I:I")))</f>
        <v>0</v>
      </c>
      <c r="K66" s="25">
        <f t="shared" ca="1" si="0"/>
        <v>0</v>
      </c>
      <c r="L66" s="26">
        <f t="shared" ca="1" si="1"/>
        <v>0</v>
      </c>
      <c r="M66" s="27">
        <f t="shared" ca="1" si="2"/>
        <v>0</v>
      </c>
      <c r="N66" s="28">
        <f t="shared" ca="1" si="3"/>
        <v>0</v>
      </c>
      <c r="O66" s="27">
        <f t="shared" ca="1" si="4"/>
        <v>0</v>
      </c>
      <c r="P66" s="28">
        <f t="shared" ca="1" si="5"/>
        <v>0</v>
      </c>
      <c r="S66" s="3" t="b">
        <f>EXACT(B66,Total!B66)</f>
        <v>1</v>
      </c>
      <c r="T66" s="3">
        <f t="shared" ca="1" si="6"/>
        <v>0</v>
      </c>
      <c r="W66" s="69" t="s">
        <v>188</v>
      </c>
    </row>
    <row r="67" spans="1:23" ht="15" thickBot="1" x14ac:dyDescent="0.35">
      <c r="A67" s="29" t="s">
        <v>28</v>
      </c>
      <c r="B67" s="40" t="s">
        <v>81</v>
      </c>
      <c r="C67" s="25">
        <f ca="1">SUM(SUMIF(INDIRECT({"01";"02";"03";"04";"05";"06";"07"} &amp; "!B:G"),$B67,INDIRECT({"01";"02";"03";"04";"05";"06";"07"} &amp; "!G:G")))</f>
        <v>0</v>
      </c>
      <c r="D67" s="26">
        <f ca="1">SUM(SUMIF(INDIRECT({"01";"02";"03";"04";"05";"06";"07"} &amp; "!B:I"),$B67,INDIRECT({"01";"02";"03";"04";"05";"06";"07"} &amp; "!I:I")))</f>
        <v>0</v>
      </c>
      <c r="E67" s="30">
        <f t="array" aca="1" ref="E67" ca="1">SUM(SUMIF(INDIRECT({"08";"09";"10";"11";"12";"13";"14"} &amp; "!B:G"),$B67,INDIRECT({"08";"09";"10";"11";"12";"13";"14"} &amp; "!G:G")))</f>
        <v>0</v>
      </c>
      <c r="F67" s="31">
        <f t="array" aca="1" ref="F67" ca="1">SUM(SUMIF(INDIRECT({"08";"09";"10";"11";"12";"13";"14"} &amp; "!B:I"),$B67,INDIRECT({"08";"09";"10";"11";"12";"13";"14"} &amp; "!I:I")))</f>
        <v>0</v>
      </c>
      <c r="G67" s="30">
        <f t="array" aca="1" ref="G67" ca="1">SUM(SUMIF(INDIRECT({"15";"16";"17";"18";"19";"20";"21"} &amp; "!B:G"),$B67,INDIRECT({"15";"16";"17";"18";"19";"20";"21"} &amp; "!G:G")))</f>
        <v>0</v>
      </c>
      <c r="H67" s="50">
        <f t="array" aca="1" ref="H67" ca="1">SUM(SUMIF(INDIRECT({"15";"16";"17";"18";"19";"20";"21"} &amp; "!B:I"),$B67,INDIRECT({"15";"16";"17";"18";"19";"20";"21"} &amp; "!I:I")))</f>
        <v>0</v>
      </c>
      <c r="I67" s="30">
        <f t="array" aca="1" ref="I67" ca="1">SUM(SUMIF(INDIRECT({"22";"23";"24";"25";"26";"27";"28";"29";"30";"31"} &amp; "!B:G"),$B67,INDIRECT({"22";"23";"24";"25";"26";"27";"28";"29";"30";"31"} &amp; "!G:G")))</f>
        <v>0</v>
      </c>
      <c r="J67" s="31">
        <f t="array" aca="1" ref="J67" ca="1">SUM(SUMIF(INDIRECT({"22";"23";"24";"25";"26";"27";"28";"29";"30";"31"} &amp; "!B:I"),$B67,INDIRECT({"22";"23";"24";"25";"26";"27";"28";"29";"30";"31"} &amp; "!I:I")))</f>
        <v>0</v>
      </c>
      <c r="K67" s="25">
        <f t="shared" ca="1" si="0"/>
        <v>0</v>
      </c>
      <c r="L67" s="26">
        <f t="shared" ca="1" si="1"/>
        <v>0</v>
      </c>
      <c r="M67" s="27">
        <f t="shared" ca="1" si="2"/>
        <v>0</v>
      </c>
      <c r="N67" s="28">
        <f t="shared" ca="1" si="3"/>
        <v>0</v>
      </c>
      <c r="O67" s="27">
        <f t="shared" ca="1" si="4"/>
        <v>0</v>
      </c>
      <c r="P67" s="28">
        <f t="shared" ca="1" si="5"/>
        <v>0</v>
      </c>
      <c r="S67" s="3" t="b">
        <f>EXACT(B67,Total!B67)</f>
        <v>1</v>
      </c>
      <c r="T67" s="3">
        <f t="shared" ca="1" si="6"/>
        <v>0</v>
      </c>
      <c r="W67" s="69" t="s">
        <v>81</v>
      </c>
    </row>
    <row r="68" spans="1:23" ht="15" thickBot="1" x14ac:dyDescent="0.35">
      <c r="A68" s="29" t="s">
        <v>28</v>
      </c>
      <c r="B68" s="45" t="s">
        <v>115</v>
      </c>
      <c r="C68" s="25">
        <f ca="1">SUM(SUMIF(INDIRECT({"01";"02";"03";"04";"05";"06";"07"} &amp; "!B:G"),$B68,INDIRECT({"01";"02";"03";"04";"05";"06";"07"} &amp; "!G:G")))</f>
        <v>0</v>
      </c>
      <c r="D68" s="26">
        <f ca="1">SUM(SUMIF(INDIRECT({"01";"02";"03";"04";"05";"06";"07"} &amp; "!B:I"),$B68,INDIRECT({"01";"02";"03";"04";"05";"06";"07"} &amp; "!I:I")))</f>
        <v>0</v>
      </c>
      <c r="E68" s="30">
        <f t="array" aca="1" ref="E68" ca="1">SUM(SUMIF(INDIRECT({"08";"09";"10";"11";"12";"13";"14"} &amp; "!B:G"),$B68,INDIRECT({"08";"09";"10";"11";"12";"13";"14"} &amp; "!G:G")))</f>
        <v>0</v>
      </c>
      <c r="F68" s="31">
        <f t="array" aca="1" ref="F68" ca="1">SUM(SUMIF(INDIRECT({"08";"09";"10";"11";"12";"13";"14"} &amp; "!B:I"),$B68,INDIRECT({"08";"09";"10";"11";"12";"13";"14"} &amp; "!I:I")))</f>
        <v>0</v>
      </c>
      <c r="G68" s="30">
        <f t="array" aca="1" ref="G68" ca="1">SUM(SUMIF(INDIRECT({"15";"16";"17";"18";"19";"20";"21"} &amp; "!B:G"),$B68,INDIRECT({"15";"16";"17";"18";"19";"20";"21"} &amp; "!G:G")))</f>
        <v>0</v>
      </c>
      <c r="H68" s="50">
        <f t="array" aca="1" ref="H68" ca="1">SUM(SUMIF(INDIRECT({"15";"16";"17";"18";"19";"20";"21"} &amp; "!B:I"),$B68,INDIRECT({"15";"16";"17";"18";"19";"20";"21"} &amp; "!I:I")))</f>
        <v>0</v>
      </c>
      <c r="I68" s="30">
        <f t="array" aca="1" ref="I68" ca="1">SUM(SUMIF(INDIRECT({"22";"23";"24";"25";"26";"27";"28";"29";"30";"31"} &amp; "!B:G"),$B68,INDIRECT({"22";"23";"24";"25";"26";"27";"28";"29";"30";"31"} &amp; "!G:G")))</f>
        <v>0</v>
      </c>
      <c r="J68" s="31">
        <f t="array" aca="1" ref="J68" ca="1">SUM(SUMIF(INDIRECT({"22";"23";"24";"25";"26";"27";"28";"29";"30";"31"} &amp; "!B:I"),$B68,INDIRECT({"22";"23";"24";"25";"26";"27";"28";"29";"30";"31"} &amp; "!I:I")))</f>
        <v>0</v>
      </c>
      <c r="K68" s="25">
        <f t="shared" ca="1" si="0"/>
        <v>0</v>
      </c>
      <c r="L68" s="26">
        <f t="shared" ca="1" si="1"/>
        <v>0</v>
      </c>
      <c r="M68" s="27">
        <f t="shared" ca="1" si="2"/>
        <v>0</v>
      </c>
      <c r="N68" s="28">
        <f t="shared" ca="1" si="3"/>
        <v>0</v>
      </c>
      <c r="O68" s="27">
        <f t="shared" ca="1" si="4"/>
        <v>0</v>
      </c>
      <c r="P68" s="28">
        <f t="shared" ca="1" si="5"/>
        <v>0</v>
      </c>
      <c r="S68" s="3" t="b">
        <f>EXACT(B68,Total!B68)</f>
        <v>1</v>
      </c>
      <c r="T68" s="3">
        <f t="shared" ca="1" si="6"/>
        <v>0</v>
      </c>
      <c r="W68" s="69" t="s">
        <v>115</v>
      </c>
    </row>
    <row r="69" spans="1:23" ht="15" thickBot="1" x14ac:dyDescent="0.35">
      <c r="A69" s="29" t="s">
        <v>28</v>
      </c>
      <c r="B69" s="45" t="s">
        <v>189</v>
      </c>
      <c r="C69" s="25">
        <f ca="1">SUM(SUMIF(INDIRECT({"01";"02";"03";"04";"05";"06";"07"} &amp; "!B:G"),$B69,INDIRECT({"01";"02";"03";"04";"05";"06";"07"} &amp; "!G:G")))</f>
        <v>0</v>
      </c>
      <c r="D69" s="26">
        <f ca="1">SUM(SUMIF(INDIRECT({"01";"02";"03";"04";"05";"06";"07"} &amp; "!B:I"),$B69,INDIRECT({"01";"02";"03";"04";"05";"06";"07"} &amp; "!I:I")))</f>
        <v>0</v>
      </c>
      <c r="E69" s="30">
        <f t="array" aca="1" ref="E69" ca="1">SUM(SUMIF(INDIRECT({"08";"09";"10";"11";"12";"13";"14"} &amp; "!B:G"),$B69,INDIRECT({"08";"09";"10";"11";"12";"13";"14"} &amp; "!G:G")))</f>
        <v>0</v>
      </c>
      <c r="F69" s="31">
        <f t="array" aca="1" ref="F69" ca="1">SUM(SUMIF(INDIRECT({"08";"09";"10";"11";"12";"13";"14"} &amp; "!B:I"),$B69,INDIRECT({"08";"09";"10";"11";"12";"13";"14"} &amp; "!I:I")))</f>
        <v>0</v>
      </c>
      <c r="G69" s="30">
        <f t="array" aca="1" ref="G69" ca="1">SUM(SUMIF(INDIRECT({"15";"16";"17";"18";"19";"20";"21"} &amp; "!B:G"),$B69,INDIRECT({"15";"16";"17";"18";"19";"20";"21"} &amp; "!G:G")))</f>
        <v>0</v>
      </c>
      <c r="H69" s="50">
        <f t="array" aca="1" ref="H69" ca="1">SUM(SUMIF(INDIRECT({"15";"16";"17";"18";"19";"20";"21"} &amp; "!B:I"),$B69,INDIRECT({"15";"16";"17";"18";"19";"20";"21"} &amp; "!I:I")))</f>
        <v>0</v>
      </c>
      <c r="I69" s="30">
        <f t="array" aca="1" ref="I69" ca="1">SUM(SUMIF(INDIRECT({"22";"23";"24";"25";"26";"27";"28";"29";"30";"31"} &amp; "!B:G"),$B69,INDIRECT({"22";"23";"24";"25";"26";"27";"28";"29";"30";"31"} &amp; "!G:G")))</f>
        <v>0</v>
      </c>
      <c r="J69" s="31">
        <f t="array" aca="1" ref="J69" ca="1">SUM(SUMIF(INDIRECT({"22";"23";"24";"25";"26";"27";"28";"29";"30";"31"} &amp; "!B:I"),$B69,INDIRECT({"22";"23";"24";"25";"26";"27";"28";"29";"30";"31"} &amp; "!I:I")))</f>
        <v>0</v>
      </c>
      <c r="K69" s="25">
        <f t="shared" ca="1" si="0"/>
        <v>0</v>
      </c>
      <c r="L69" s="26">
        <f t="shared" ca="1" si="1"/>
        <v>0</v>
      </c>
      <c r="M69" s="27">
        <f t="shared" ca="1" si="2"/>
        <v>0</v>
      </c>
      <c r="N69" s="28">
        <f t="shared" ca="1" si="3"/>
        <v>0</v>
      </c>
      <c r="O69" s="27">
        <f t="shared" ca="1" si="4"/>
        <v>0</v>
      </c>
      <c r="P69" s="28">
        <f t="shared" ca="1" si="5"/>
        <v>0</v>
      </c>
      <c r="S69" s="3" t="b">
        <f>EXACT(B69,Total!B69)</f>
        <v>1</v>
      </c>
      <c r="T69" s="3">
        <f t="shared" ca="1" si="6"/>
        <v>0</v>
      </c>
      <c r="W69" s="69" t="s">
        <v>189</v>
      </c>
    </row>
    <row r="70" spans="1:23" ht="15" thickBot="1" x14ac:dyDescent="0.35">
      <c r="A70" s="29"/>
      <c r="B70" s="45" t="s">
        <v>190</v>
      </c>
      <c r="C70" s="25">
        <f ca="1">SUM(SUMIF(INDIRECT({"01";"02";"03";"04";"05";"06";"07"} &amp; "!B:G"),$B70,INDIRECT({"01";"02";"03";"04";"05";"06";"07"} &amp; "!G:G")))</f>
        <v>0</v>
      </c>
      <c r="D70" s="26">
        <f ca="1">SUM(SUMIF(INDIRECT({"01";"02";"03";"04";"05";"06";"07"} &amp; "!B:I"),$B70,INDIRECT({"01";"02";"03";"04";"05";"06";"07"} &amp; "!I:I")))</f>
        <v>0</v>
      </c>
      <c r="E70" s="30">
        <f t="array" aca="1" ref="E70" ca="1">SUM(SUMIF(INDIRECT({"08";"09";"10";"11";"12";"13";"14"} &amp; "!B:G"),$B70,INDIRECT({"08";"09";"10";"11";"12";"13";"14"} &amp; "!G:G")))</f>
        <v>0</v>
      </c>
      <c r="F70" s="31">
        <f t="array" aca="1" ref="F70" ca="1">SUM(SUMIF(INDIRECT({"08";"09";"10";"11";"12";"13";"14"} &amp; "!B:I"),$B70,INDIRECT({"08";"09";"10";"11";"12";"13";"14"} &amp; "!I:I")))</f>
        <v>0</v>
      </c>
      <c r="G70" s="30">
        <f t="array" aca="1" ref="G70" ca="1">SUM(SUMIF(INDIRECT({"15";"16";"17";"18";"19";"20";"21"} &amp; "!B:G"),$B70,INDIRECT({"15";"16";"17";"18";"19";"20";"21"} &amp; "!G:G")))</f>
        <v>0</v>
      </c>
      <c r="H70" s="50">
        <f t="array" aca="1" ref="H70" ca="1">SUM(SUMIF(INDIRECT({"15";"16";"17";"18";"19";"20";"21"} &amp; "!B:I"),$B70,INDIRECT({"15";"16";"17";"18";"19";"20";"21"} &amp; "!I:I")))</f>
        <v>0</v>
      </c>
      <c r="I70" s="30">
        <f t="array" aca="1" ref="I70" ca="1">SUM(SUMIF(INDIRECT({"22";"23";"24";"25";"26";"27";"28";"29";"30";"31"} &amp; "!B:G"),$B70,INDIRECT({"22";"23";"24";"25";"26";"27";"28";"29";"30";"31"} &amp; "!G:G")))</f>
        <v>0</v>
      </c>
      <c r="J70" s="31">
        <f t="array" aca="1" ref="J70" ca="1">SUM(SUMIF(INDIRECT({"22";"23";"24";"25";"26";"27";"28";"29";"30";"31"} &amp; "!B:I"),$B70,INDIRECT({"22";"23";"24";"25";"26";"27";"28";"29";"30";"31"} &amp; "!I:I")))</f>
        <v>0</v>
      </c>
      <c r="K70" s="25">
        <f t="shared" ca="1" si="0"/>
        <v>0</v>
      </c>
      <c r="L70" s="26">
        <f t="shared" ca="1" si="1"/>
        <v>0</v>
      </c>
      <c r="M70" s="27">
        <f t="shared" ca="1" si="2"/>
        <v>0</v>
      </c>
      <c r="N70" s="28">
        <f t="shared" ca="1" si="3"/>
        <v>0</v>
      </c>
      <c r="O70" s="27">
        <f t="shared" ca="1" si="4"/>
        <v>0</v>
      </c>
      <c r="P70" s="28">
        <f t="shared" ca="1" si="5"/>
        <v>0</v>
      </c>
      <c r="S70" s="3" t="b">
        <f>EXACT(B70,Total!B70)</f>
        <v>1</v>
      </c>
      <c r="T70" s="3">
        <f t="shared" ca="1" si="6"/>
        <v>0</v>
      </c>
      <c r="W70" s="69" t="s">
        <v>190</v>
      </c>
    </row>
    <row r="71" spans="1:23" ht="15" thickBot="1" x14ac:dyDescent="0.35">
      <c r="A71" s="29" t="s">
        <v>28</v>
      </c>
      <c r="B71" s="45" t="s">
        <v>191</v>
      </c>
      <c r="C71" s="25">
        <f ca="1">SUM(SUMIF(INDIRECT({"01";"02";"03";"04";"05";"06";"07"} &amp; "!B:G"),$B71,INDIRECT({"01";"02";"03";"04";"05";"06";"07"} &amp; "!G:G")))</f>
        <v>0</v>
      </c>
      <c r="D71" s="26">
        <f ca="1">SUM(SUMIF(INDIRECT({"01";"02";"03";"04";"05";"06";"07"} &amp; "!B:I"),$B71,INDIRECT({"01";"02";"03";"04";"05";"06";"07"} &amp; "!I:I")))</f>
        <v>0</v>
      </c>
      <c r="E71" s="30">
        <f t="array" aca="1" ref="E71" ca="1">SUM(SUMIF(INDIRECT({"08";"09";"10";"11";"12";"13";"14"} &amp; "!B:G"),$B71,INDIRECT({"08";"09";"10";"11";"12";"13";"14"} &amp; "!G:G")))</f>
        <v>0</v>
      </c>
      <c r="F71" s="31">
        <f t="array" aca="1" ref="F71" ca="1">SUM(SUMIF(INDIRECT({"08";"09";"10";"11";"12";"13";"14"} &amp; "!B:I"),$B71,INDIRECT({"08";"09";"10";"11";"12";"13";"14"} &amp; "!I:I")))</f>
        <v>0</v>
      </c>
      <c r="G71" s="30">
        <f t="array" aca="1" ref="G71" ca="1">SUM(SUMIF(INDIRECT({"15";"16";"17";"18";"19";"20";"21"} &amp; "!B:G"),$B71,INDIRECT({"15";"16";"17";"18";"19";"20";"21"} &amp; "!G:G")))</f>
        <v>0</v>
      </c>
      <c r="H71" s="50">
        <f t="array" aca="1" ref="H71" ca="1">SUM(SUMIF(INDIRECT({"15";"16";"17";"18";"19";"20";"21"} &amp; "!B:I"),$B71,INDIRECT({"15";"16";"17";"18";"19";"20";"21"} &amp; "!I:I")))</f>
        <v>0</v>
      </c>
      <c r="I71" s="30">
        <f t="array" aca="1" ref="I71" ca="1">SUM(SUMIF(INDIRECT({"22";"23";"24";"25";"26";"27";"28";"29";"30";"31"} &amp; "!B:G"),$B71,INDIRECT({"22";"23";"24";"25";"26";"27";"28";"29";"30";"31"} &amp; "!G:G")))</f>
        <v>3</v>
      </c>
      <c r="J71" s="31">
        <f t="array" aca="1" ref="J71" ca="1">SUM(SUMIF(INDIRECT({"22";"23";"24";"25";"26";"27";"28";"29";"30";"31"} &amp; "!B:I"),$B71,INDIRECT({"22";"23";"24";"25";"26";"27";"28";"29";"30";"31"} &amp; "!I:I")))</f>
        <v>375</v>
      </c>
      <c r="K71" s="25">
        <f t="shared" ca="1" si="0"/>
        <v>3</v>
      </c>
      <c r="L71" s="26">
        <f t="shared" ca="1" si="1"/>
        <v>375</v>
      </c>
      <c r="M71" s="27">
        <f t="shared" ca="1" si="2"/>
        <v>21</v>
      </c>
      <c r="N71" s="28">
        <f t="shared" ca="1" si="3"/>
        <v>2625</v>
      </c>
      <c r="O71" s="27">
        <f t="shared" ca="1" si="4"/>
        <v>90</v>
      </c>
      <c r="P71" s="28">
        <f t="shared" ca="1" si="5"/>
        <v>11250</v>
      </c>
      <c r="S71" s="3" t="b">
        <f>EXACT(B71,Total!B71)</f>
        <v>1</v>
      </c>
      <c r="T71" s="3">
        <f t="shared" ca="1" si="6"/>
        <v>375</v>
      </c>
      <c r="W71" s="69" t="s">
        <v>191</v>
      </c>
    </row>
    <row r="72" spans="1:23" ht="15" customHeight="1" thickBot="1" x14ac:dyDescent="0.35">
      <c r="A72" s="29" t="s">
        <v>28</v>
      </c>
      <c r="B72" s="45" t="s">
        <v>82</v>
      </c>
      <c r="C72" s="25">
        <f ca="1">SUM(SUMIF(INDIRECT({"01";"02";"03";"04";"05";"06";"07"} &amp; "!B:G"),$B72,INDIRECT({"01";"02";"03";"04";"05";"06";"07"} &amp; "!G:G")))</f>
        <v>0</v>
      </c>
      <c r="D72" s="26">
        <f ca="1">SUM(SUMIF(INDIRECT({"01";"02";"03";"04";"05";"06";"07"} &amp; "!B:I"),$B72,INDIRECT({"01";"02";"03";"04";"05";"06";"07"} &amp; "!I:I")))</f>
        <v>0</v>
      </c>
      <c r="E72" s="30">
        <f t="array" aca="1" ref="E72" ca="1">SUM(SUMIF(INDIRECT({"08";"09";"10";"11";"12";"13";"14"} &amp; "!B:G"),$B72,INDIRECT({"08";"09";"10";"11";"12";"13";"14"} &amp; "!G:G")))</f>
        <v>0</v>
      </c>
      <c r="F72" s="31">
        <f t="array" aca="1" ref="F72" ca="1">SUM(SUMIF(INDIRECT({"08";"09";"10";"11";"12";"13";"14"} &amp; "!B:I"),$B72,INDIRECT({"08";"09";"10";"11";"12";"13";"14"} &amp; "!I:I")))</f>
        <v>0</v>
      </c>
      <c r="G72" s="30">
        <f t="array" aca="1" ref="G72" ca="1">SUM(SUMIF(INDIRECT({"15";"16";"17";"18";"19";"20";"21"} &amp; "!B:G"),$B72,INDIRECT({"15";"16";"17";"18";"19";"20";"21"} &amp; "!G:G")))</f>
        <v>0</v>
      </c>
      <c r="H72" s="50">
        <f t="array" aca="1" ref="H72" ca="1">SUM(SUMIF(INDIRECT({"15";"16";"17";"18";"19";"20";"21"} &amp; "!B:I"),$B72,INDIRECT({"15";"16";"17";"18";"19";"20";"21"} &amp; "!I:I")))</f>
        <v>0</v>
      </c>
      <c r="I72" s="30">
        <f t="array" aca="1" ref="I72" ca="1">SUM(SUMIF(INDIRECT({"22";"23";"24";"25";"26";"27";"28";"29";"30";"31"} &amp; "!B:G"),$B72,INDIRECT({"22";"23";"24";"25";"26";"27";"28";"29";"30";"31"} &amp; "!G:G")))</f>
        <v>0</v>
      </c>
      <c r="J72" s="31">
        <f t="array" aca="1" ref="J72" ca="1">SUM(SUMIF(INDIRECT({"22";"23";"24";"25";"26";"27";"28";"29";"30";"31"} &amp; "!B:I"),$B72,INDIRECT({"22";"23";"24";"25";"26";"27";"28";"29";"30";"31"} &amp; "!I:I")))</f>
        <v>0</v>
      </c>
      <c r="K72" s="25">
        <f t="shared" ca="1" si="0"/>
        <v>0</v>
      </c>
      <c r="L72" s="26">
        <f t="shared" ca="1" si="1"/>
        <v>0</v>
      </c>
      <c r="M72" s="27">
        <f t="shared" ca="1" si="2"/>
        <v>0</v>
      </c>
      <c r="N72" s="28">
        <f t="shared" ca="1" si="3"/>
        <v>0</v>
      </c>
      <c r="O72" s="27">
        <f t="shared" ca="1" si="4"/>
        <v>0</v>
      </c>
      <c r="P72" s="28">
        <f t="shared" ca="1" si="5"/>
        <v>0</v>
      </c>
      <c r="S72" s="3" t="b">
        <f>EXACT(B72,Total!B72)</f>
        <v>1</v>
      </c>
      <c r="T72" s="3">
        <f t="shared" ca="1" si="6"/>
        <v>0</v>
      </c>
      <c r="W72" s="69" t="s">
        <v>82</v>
      </c>
    </row>
    <row r="73" spans="1:23" ht="15" thickBot="1" x14ac:dyDescent="0.35">
      <c r="A73" s="29" t="s">
        <v>28</v>
      </c>
      <c r="B73" s="45" t="s">
        <v>192</v>
      </c>
      <c r="C73" s="25">
        <f ca="1">SUM(SUMIF(INDIRECT({"01";"02";"03";"04";"05";"06";"07"} &amp; "!B:G"),$B73,INDIRECT({"01";"02";"03";"04";"05";"06";"07"} &amp; "!G:G")))</f>
        <v>0</v>
      </c>
      <c r="D73" s="26">
        <f ca="1">SUM(SUMIF(INDIRECT({"01";"02";"03";"04";"05";"06";"07"} &amp; "!B:I"),$B73,INDIRECT({"01";"02";"03";"04";"05";"06";"07"} &amp; "!I:I")))</f>
        <v>0</v>
      </c>
      <c r="E73" s="30">
        <f t="array" aca="1" ref="E73" ca="1">SUM(SUMIF(INDIRECT({"08";"09";"10";"11";"12";"13";"14"} &amp; "!B:G"),$B73,INDIRECT({"08";"09";"10";"11";"12";"13";"14"} &amp; "!G:G")))</f>
        <v>0</v>
      </c>
      <c r="F73" s="31">
        <f t="array" aca="1" ref="F73" ca="1">SUM(SUMIF(INDIRECT({"08";"09";"10";"11";"12";"13";"14"} &amp; "!B:I"),$B73,INDIRECT({"08";"09";"10";"11";"12";"13";"14"} &amp; "!I:I")))</f>
        <v>0</v>
      </c>
      <c r="G73" s="30">
        <f t="array" aca="1" ref="G73" ca="1">SUM(SUMIF(INDIRECT({"15";"16";"17";"18";"19";"20";"21"} &amp; "!B:G"),$B73,INDIRECT({"15";"16";"17";"18";"19";"20";"21"} &amp; "!G:G")))</f>
        <v>0</v>
      </c>
      <c r="H73" s="50">
        <f t="array" aca="1" ref="H73" ca="1">SUM(SUMIF(INDIRECT({"15";"16";"17";"18";"19";"20";"21"} &amp; "!B:I"),$B73,INDIRECT({"15";"16";"17";"18";"19";"20";"21"} &amp; "!I:I")))</f>
        <v>0</v>
      </c>
      <c r="I73" s="30">
        <f t="array" aca="1" ref="I73" ca="1">SUM(SUMIF(INDIRECT({"22";"23";"24";"25";"26";"27";"28";"29";"30";"31"} &amp; "!B:G"),$B73,INDIRECT({"22";"23";"24";"25";"26";"27";"28";"29";"30";"31"} &amp; "!G:G")))</f>
        <v>0</v>
      </c>
      <c r="J73" s="31">
        <f t="array" aca="1" ref="J73" ca="1">SUM(SUMIF(INDIRECT({"22";"23";"24";"25";"26";"27";"28";"29";"30";"31"} &amp; "!B:I"),$B73,INDIRECT({"22";"23";"24";"25";"26";"27";"28";"29";"30";"31"} &amp; "!I:I")))</f>
        <v>0</v>
      </c>
      <c r="K73" s="25">
        <f t="shared" ca="1" si="0"/>
        <v>0</v>
      </c>
      <c r="L73" s="26">
        <f t="shared" ca="1" si="1"/>
        <v>0</v>
      </c>
      <c r="M73" s="27">
        <f t="shared" ca="1" si="2"/>
        <v>0</v>
      </c>
      <c r="N73" s="28">
        <f t="shared" ca="1" si="3"/>
        <v>0</v>
      </c>
      <c r="O73" s="27">
        <f t="shared" ca="1" si="4"/>
        <v>0</v>
      </c>
      <c r="P73" s="28">
        <f t="shared" ca="1" si="5"/>
        <v>0</v>
      </c>
      <c r="S73" s="3" t="b">
        <f>EXACT(B73,Total!B73)</f>
        <v>1</v>
      </c>
      <c r="T73" s="3">
        <f t="shared" ca="1" si="6"/>
        <v>0</v>
      </c>
      <c r="W73" s="69" t="s">
        <v>192</v>
      </c>
    </row>
    <row r="74" spans="1:23" ht="15" thickBot="1" x14ac:dyDescent="0.35">
      <c r="A74" s="29"/>
      <c r="B74" s="45" t="s">
        <v>83</v>
      </c>
      <c r="C74" s="25">
        <f ca="1">SUM(SUMIF(INDIRECT({"01";"02";"03";"04";"05";"06";"07"} &amp; "!B:G"),$B74,INDIRECT({"01";"02";"03";"04";"05";"06";"07"} &amp; "!G:G")))</f>
        <v>0</v>
      </c>
      <c r="D74" s="26">
        <f ca="1">SUM(SUMIF(INDIRECT({"01";"02";"03";"04";"05";"06";"07"} &amp; "!B:I"),$B74,INDIRECT({"01";"02";"03";"04";"05";"06";"07"} &amp; "!I:I")))</f>
        <v>0</v>
      </c>
      <c r="E74" s="30">
        <f t="array" aca="1" ref="E74" ca="1">SUM(SUMIF(INDIRECT({"08";"09";"10";"11";"12";"13";"14"} &amp; "!B:G"),$B74,INDIRECT({"08";"09";"10";"11";"12";"13";"14"} &amp; "!G:G")))</f>
        <v>0</v>
      </c>
      <c r="F74" s="31">
        <f t="array" aca="1" ref="F74" ca="1">SUM(SUMIF(INDIRECT({"08";"09";"10";"11";"12";"13";"14"} &amp; "!B:I"),$B74,INDIRECT({"08";"09";"10";"11";"12";"13";"14"} &amp; "!I:I")))</f>
        <v>0</v>
      </c>
      <c r="G74" s="30">
        <f t="array" aca="1" ref="G74" ca="1">SUM(SUMIF(INDIRECT({"15";"16";"17";"18";"19";"20";"21"} &amp; "!B:G"),$B74,INDIRECT({"15";"16";"17";"18";"19";"20";"21"} &amp; "!G:G")))</f>
        <v>0</v>
      </c>
      <c r="H74" s="50">
        <f t="array" aca="1" ref="H74" ca="1">SUM(SUMIF(INDIRECT({"15";"16";"17";"18";"19";"20";"21"} &amp; "!B:I"),$B74,INDIRECT({"15";"16";"17";"18";"19";"20";"21"} &amp; "!I:I")))</f>
        <v>0</v>
      </c>
      <c r="I74" s="30">
        <f t="array" aca="1" ref="I74" ca="1">SUM(SUMIF(INDIRECT({"22";"23";"24";"25";"26";"27";"28";"29";"30";"31"} &amp; "!B:G"),$B74,INDIRECT({"22";"23";"24";"25";"26";"27";"28";"29";"30";"31"} &amp; "!G:G")))</f>
        <v>0</v>
      </c>
      <c r="J74" s="31">
        <f t="array" aca="1" ref="J74" ca="1">SUM(SUMIF(INDIRECT({"22";"23";"24";"25";"26";"27";"28";"29";"30";"31"} &amp; "!B:I"),$B74,INDIRECT({"22";"23";"24";"25";"26";"27";"28";"29";"30";"31"} &amp; "!I:I")))</f>
        <v>0</v>
      </c>
      <c r="K74" s="25">
        <f t="shared" ref="K74:K137" ca="1" si="7">ROUND(SUM(C74,E74,G74,I74)/DAY(TODAY()),0)</f>
        <v>0</v>
      </c>
      <c r="L74" s="26">
        <f t="shared" ref="L74:L137" ca="1" si="8">SUM(D74,F74,H74,J74)/DAY(TODAY())</f>
        <v>0</v>
      </c>
      <c r="M74" s="27">
        <f t="shared" ref="M74:M137" ca="1" si="9">K74*7</f>
        <v>0</v>
      </c>
      <c r="N74" s="28">
        <f t="shared" ref="N74:N137" ca="1" si="10">L74*7</f>
        <v>0</v>
      </c>
      <c r="O74" s="27">
        <f t="shared" ref="O74:O137" ca="1" si="11">ROUND(K74*30,0)</f>
        <v>0</v>
      </c>
      <c r="P74" s="28">
        <f t="shared" ref="P74:P137" ca="1" si="12">L74*30</f>
        <v>0</v>
      </c>
      <c r="S74" s="3" t="b">
        <f>EXACT(B74,Total!B74)</f>
        <v>1</v>
      </c>
      <c r="T74" s="3">
        <f t="shared" ref="T74:T137" ca="1" si="13">SUM(D74+F74+H74+J74)</f>
        <v>0</v>
      </c>
      <c r="W74" s="69" t="s">
        <v>83</v>
      </c>
    </row>
    <row r="75" spans="1:23" ht="15" thickBot="1" x14ac:dyDescent="0.35">
      <c r="A75" s="29"/>
      <c r="B75" s="40" t="s">
        <v>193</v>
      </c>
      <c r="C75" s="25">
        <f ca="1">SUM(SUMIF(INDIRECT({"01";"02";"03";"04";"05";"06";"07"} &amp; "!B:G"),$B75,INDIRECT({"01";"02";"03";"04";"05";"06";"07"} &amp; "!G:G")))</f>
        <v>0</v>
      </c>
      <c r="D75" s="26">
        <f ca="1">SUM(SUMIF(INDIRECT({"01";"02";"03";"04";"05";"06";"07"} &amp; "!B:I"),$B75,INDIRECT({"01";"02";"03";"04";"05";"06";"07"} &amp; "!I:I")))</f>
        <v>0</v>
      </c>
      <c r="E75" s="30">
        <f t="array" aca="1" ref="E75" ca="1">SUM(SUMIF(INDIRECT({"08";"09";"10";"11";"12";"13";"14"} &amp; "!B:G"),$B75,INDIRECT({"08";"09";"10";"11";"12";"13";"14"} &amp; "!G:G")))</f>
        <v>0</v>
      </c>
      <c r="F75" s="31">
        <f t="array" aca="1" ref="F75" ca="1">SUM(SUMIF(INDIRECT({"08";"09";"10";"11";"12";"13";"14"} &amp; "!B:I"),$B75,INDIRECT({"08";"09";"10";"11";"12";"13";"14"} &amp; "!I:I")))</f>
        <v>0</v>
      </c>
      <c r="G75" s="30">
        <f t="array" aca="1" ref="G75" ca="1">SUM(SUMIF(INDIRECT({"15";"16";"17";"18";"19";"20";"21"} &amp; "!B:G"),$B75,INDIRECT({"15";"16";"17";"18";"19";"20";"21"} &amp; "!G:G")))</f>
        <v>0</v>
      </c>
      <c r="H75" s="50">
        <f t="array" aca="1" ref="H75" ca="1">SUM(SUMIF(INDIRECT({"15";"16";"17";"18";"19";"20";"21"} &amp; "!B:I"),$B75,INDIRECT({"15";"16";"17";"18";"19";"20";"21"} &amp; "!I:I")))</f>
        <v>0</v>
      </c>
      <c r="I75" s="30">
        <f t="array" aca="1" ref="I75" ca="1">SUM(SUMIF(INDIRECT({"22";"23";"24";"25";"26";"27";"28";"29";"30";"31"} &amp; "!B:G"),$B75,INDIRECT({"22";"23";"24";"25";"26";"27";"28";"29";"30";"31"} &amp; "!G:G")))</f>
        <v>0</v>
      </c>
      <c r="J75" s="31">
        <f t="array" aca="1" ref="J75" ca="1">SUM(SUMIF(INDIRECT({"22";"23";"24";"25";"26";"27";"28";"29";"30";"31"} &amp; "!B:I"),$B75,INDIRECT({"22";"23";"24";"25";"26";"27";"28";"29";"30";"31"} &amp; "!I:I")))</f>
        <v>0</v>
      </c>
      <c r="K75" s="25">
        <f t="shared" ca="1" si="7"/>
        <v>0</v>
      </c>
      <c r="L75" s="26">
        <f t="shared" ca="1" si="8"/>
        <v>0</v>
      </c>
      <c r="M75" s="27">
        <f t="shared" ca="1" si="9"/>
        <v>0</v>
      </c>
      <c r="N75" s="28">
        <f t="shared" ca="1" si="10"/>
        <v>0</v>
      </c>
      <c r="O75" s="27">
        <f t="shared" ca="1" si="11"/>
        <v>0</v>
      </c>
      <c r="P75" s="28">
        <f t="shared" ca="1" si="12"/>
        <v>0</v>
      </c>
      <c r="S75" s="3" t="b">
        <f>EXACT(B75,Total!B75)</f>
        <v>1</v>
      </c>
      <c r="T75" s="3">
        <f t="shared" ca="1" si="13"/>
        <v>0</v>
      </c>
      <c r="W75" s="69" t="s">
        <v>193</v>
      </c>
    </row>
    <row r="76" spans="1:23" ht="15" thickBot="1" x14ac:dyDescent="0.35">
      <c r="A76" s="29" t="s">
        <v>28</v>
      </c>
      <c r="B76" s="45" t="s">
        <v>194</v>
      </c>
      <c r="C76" s="25">
        <f ca="1">SUM(SUMIF(INDIRECT({"01";"02";"03";"04";"05";"06";"07"} &amp; "!B:G"),$B76,INDIRECT({"01";"02";"03";"04";"05";"06";"07"} &amp; "!G:G")))</f>
        <v>0</v>
      </c>
      <c r="D76" s="26">
        <f ca="1">SUM(SUMIF(INDIRECT({"01";"02";"03";"04";"05";"06";"07"} &amp; "!B:I"),$B76,INDIRECT({"01";"02";"03";"04";"05";"06";"07"} &amp; "!I:I")))</f>
        <v>0</v>
      </c>
      <c r="E76" s="30">
        <f t="array" aca="1" ref="E76" ca="1">SUM(SUMIF(INDIRECT({"08";"09";"10";"11";"12";"13";"14"} &amp; "!B:G"),$B76,INDIRECT({"08";"09";"10";"11";"12";"13";"14"} &amp; "!G:G")))</f>
        <v>0</v>
      </c>
      <c r="F76" s="31">
        <f t="array" aca="1" ref="F76" ca="1">SUM(SUMIF(INDIRECT({"08";"09";"10";"11";"12";"13";"14"} &amp; "!B:I"),$B76,INDIRECT({"08";"09";"10";"11";"12";"13";"14"} &amp; "!I:I")))</f>
        <v>0</v>
      </c>
      <c r="G76" s="30">
        <f t="array" aca="1" ref="G76" ca="1">SUM(SUMIF(INDIRECT({"15";"16";"17";"18";"19";"20";"21"} &amp; "!B:G"),$B76,INDIRECT({"15";"16";"17";"18";"19";"20";"21"} &amp; "!G:G")))</f>
        <v>0</v>
      </c>
      <c r="H76" s="50">
        <f t="array" aca="1" ref="H76" ca="1">SUM(SUMIF(INDIRECT({"15";"16";"17";"18";"19";"20";"21"} &amp; "!B:I"),$B76,INDIRECT({"15";"16";"17";"18";"19";"20";"21"} &amp; "!I:I")))</f>
        <v>0</v>
      </c>
      <c r="I76" s="30">
        <f t="array" aca="1" ref="I76" ca="1">SUM(SUMIF(INDIRECT({"22";"23";"24";"25";"26";"27";"28";"29";"30";"31"} &amp; "!B:G"),$B76,INDIRECT({"22";"23";"24";"25";"26";"27";"28";"29";"30";"31"} &amp; "!G:G")))</f>
        <v>1</v>
      </c>
      <c r="J76" s="31">
        <f t="array" aca="1" ref="J76" ca="1">SUM(SUMIF(INDIRECT({"22";"23";"24";"25";"26";"27";"28";"29";"30";"31"} &amp; "!B:I"),$B76,INDIRECT({"22";"23";"24";"25";"26";"27";"28";"29";"30";"31"} &amp; "!I:I")))</f>
        <v>35</v>
      </c>
      <c r="K76" s="25">
        <f t="shared" ca="1" si="7"/>
        <v>1</v>
      </c>
      <c r="L76" s="26">
        <f t="shared" ca="1" si="8"/>
        <v>35</v>
      </c>
      <c r="M76" s="27">
        <f t="shared" ca="1" si="9"/>
        <v>7</v>
      </c>
      <c r="N76" s="28">
        <f t="shared" ca="1" si="10"/>
        <v>245</v>
      </c>
      <c r="O76" s="27">
        <f t="shared" ca="1" si="11"/>
        <v>30</v>
      </c>
      <c r="P76" s="28">
        <f t="shared" ca="1" si="12"/>
        <v>1050</v>
      </c>
      <c r="S76" s="3" t="b">
        <f>EXACT(B76,Total!B76)</f>
        <v>1</v>
      </c>
      <c r="T76" s="3">
        <f t="shared" ca="1" si="13"/>
        <v>35</v>
      </c>
      <c r="W76" s="69" t="s">
        <v>194</v>
      </c>
    </row>
    <row r="77" spans="1:23" ht="15.75" customHeight="1" thickBot="1" x14ac:dyDescent="0.35">
      <c r="A77" s="29" t="s">
        <v>28</v>
      </c>
      <c r="B77" s="45" t="s">
        <v>195</v>
      </c>
      <c r="C77" s="25">
        <f ca="1">SUM(SUMIF(INDIRECT({"01";"02";"03";"04";"05";"06";"07"} &amp; "!B:G"),$B77,INDIRECT({"01";"02";"03";"04";"05";"06";"07"} &amp; "!G:G")))</f>
        <v>0</v>
      </c>
      <c r="D77" s="26">
        <f ca="1">SUM(SUMIF(INDIRECT({"01";"02";"03";"04";"05";"06";"07"} &amp; "!B:I"),$B77,INDIRECT({"01";"02";"03";"04";"05";"06";"07"} &amp; "!I:I")))</f>
        <v>0</v>
      </c>
      <c r="E77" s="30">
        <f t="array" aca="1" ref="E77" ca="1">SUM(SUMIF(INDIRECT({"08";"09";"10";"11";"12";"13";"14"} &amp; "!B:G"),$B77,INDIRECT({"08";"09";"10";"11";"12";"13";"14"} &amp; "!G:G")))</f>
        <v>0</v>
      </c>
      <c r="F77" s="31">
        <f t="array" aca="1" ref="F77" ca="1">SUM(SUMIF(INDIRECT({"08";"09";"10";"11";"12";"13";"14"} &amp; "!B:I"),$B77,INDIRECT({"08";"09";"10";"11";"12";"13";"14"} &amp; "!I:I")))</f>
        <v>0</v>
      </c>
      <c r="G77" s="30">
        <f t="array" aca="1" ref="G77" ca="1">SUM(SUMIF(INDIRECT({"15";"16";"17";"18";"19";"20";"21"} &amp; "!B:G"),$B77,INDIRECT({"15";"16";"17";"18";"19";"20";"21"} &amp; "!G:G")))</f>
        <v>0</v>
      </c>
      <c r="H77" s="50">
        <f t="array" aca="1" ref="H77" ca="1">SUM(SUMIF(INDIRECT({"15";"16";"17";"18";"19";"20";"21"} &amp; "!B:I"),$B77,INDIRECT({"15";"16";"17";"18";"19";"20";"21"} &amp; "!I:I")))</f>
        <v>0</v>
      </c>
      <c r="I77" s="30">
        <f t="array" aca="1" ref="I77" ca="1">SUM(SUMIF(INDIRECT({"22";"23";"24";"25";"26";"27";"28";"29";"30";"31"} &amp; "!B:G"),$B77,INDIRECT({"22";"23";"24";"25";"26";"27";"28";"29";"30";"31"} &amp; "!G:G")))</f>
        <v>0</v>
      </c>
      <c r="J77" s="31">
        <f t="array" aca="1" ref="J77" ca="1">SUM(SUMIF(INDIRECT({"22";"23";"24";"25";"26";"27";"28";"29";"30";"31"} &amp; "!B:I"),$B77,INDIRECT({"22";"23";"24";"25";"26";"27";"28";"29";"30";"31"} &amp; "!I:I")))</f>
        <v>0</v>
      </c>
      <c r="K77" s="25">
        <f t="shared" ca="1" si="7"/>
        <v>0</v>
      </c>
      <c r="L77" s="26">
        <f t="shared" ca="1" si="8"/>
        <v>0</v>
      </c>
      <c r="M77" s="27">
        <f t="shared" ca="1" si="9"/>
        <v>0</v>
      </c>
      <c r="N77" s="28">
        <f t="shared" ca="1" si="10"/>
        <v>0</v>
      </c>
      <c r="O77" s="27">
        <f t="shared" ca="1" si="11"/>
        <v>0</v>
      </c>
      <c r="P77" s="28">
        <f t="shared" ca="1" si="12"/>
        <v>0</v>
      </c>
      <c r="S77" s="3" t="b">
        <f>EXACT(B77,Total!B77)</f>
        <v>1</v>
      </c>
      <c r="T77" s="3">
        <f t="shared" ca="1" si="13"/>
        <v>0</v>
      </c>
      <c r="W77" s="69" t="s">
        <v>195</v>
      </c>
    </row>
    <row r="78" spans="1:23" ht="15.75" customHeight="1" thickBot="1" x14ac:dyDescent="0.35">
      <c r="A78" s="29" t="s">
        <v>28</v>
      </c>
      <c r="B78" s="40" t="s">
        <v>196</v>
      </c>
      <c r="C78" s="25">
        <f ca="1">SUM(SUMIF(INDIRECT({"01";"02";"03";"04";"05";"06";"07"} &amp; "!B:G"),$B78,INDIRECT({"01";"02";"03";"04";"05";"06";"07"} &amp; "!G:G")))</f>
        <v>0</v>
      </c>
      <c r="D78" s="26">
        <f ca="1">SUM(SUMIF(INDIRECT({"01";"02";"03";"04";"05";"06";"07"} &amp; "!B:I"),$B78,INDIRECT({"01";"02";"03";"04";"05";"06";"07"} &amp; "!I:I")))</f>
        <v>0</v>
      </c>
      <c r="E78" s="30">
        <f t="array" aca="1" ref="E78" ca="1">SUM(SUMIF(INDIRECT({"08";"09";"10";"11";"12";"13";"14"} &amp; "!B:G"),$B78,INDIRECT({"08";"09";"10";"11";"12";"13";"14"} &amp; "!G:G")))</f>
        <v>0</v>
      </c>
      <c r="F78" s="31">
        <f t="array" aca="1" ref="F78" ca="1">SUM(SUMIF(INDIRECT({"08";"09";"10";"11";"12";"13";"14"} &amp; "!B:I"),$B78,INDIRECT({"08";"09";"10";"11";"12";"13";"14"} &amp; "!I:I")))</f>
        <v>0</v>
      </c>
      <c r="G78" s="30">
        <f t="array" aca="1" ref="G78" ca="1">SUM(SUMIF(INDIRECT({"15";"16";"17";"18";"19";"20";"21"} &amp; "!B:G"),$B78,INDIRECT({"15";"16";"17";"18";"19";"20";"21"} &amp; "!G:G")))</f>
        <v>0</v>
      </c>
      <c r="H78" s="50">
        <f t="array" aca="1" ref="H78" ca="1">SUM(SUMIF(INDIRECT({"15";"16";"17";"18";"19";"20";"21"} &amp; "!B:I"),$B78,INDIRECT({"15";"16";"17";"18";"19";"20";"21"} &amp; "!I:I")))</f>
        <v>0</v>
      </c>
      <c r="I78" s="30">
        <f t="array" aca="1" ref="I78" ca="1">SUM(SUMIF(INDIRECT({"22";"23";"24";"25";"26";"27";"28";"29";"30";"31"} &amp; "!B:G"),$B78,INDIRECT({"22";"23";"24";"25";"26";"27";"28";"29";"30";"31"} &amp; "!G:G")))</f>
        <v>0</v>
      </c>
      <c r="J78" s="31">
        <f t="array" aca="1" ref="J78" ca="1">SUM(SUMIF(INDIRECT({"22";"23";"24";"25";"26";"27";"28";"29";"30";"31"} &amp; "!B:I"),$B78,INDIRECT({"22";"23";"24";"25";"26";"27";"28";"29";"30";"31"} &amp; "!I:I")))</f>
        <v>0</v>
      </c>
      <c r="K78" s="25">
        <f t="shared" ca="1" si="7"/>
        <v>0</v>
      </c>
      <c r="L78" s="26">
        <f t="shared" ca="1" si="8"/>
        <v>0</v>
      </c>
      <c r="M78" s="27">
        <f t="shared" ca="1" si="9"/>
        <v>0</v>
      </c>
      <c r="N78" s="28">
        <f t="shared" ca="1" si="10"/>
        <v>0</v>
      </c>
      <c r="O78" s="27">
        <f t="shared" ca="1" si="11"/>
        <v>0</v>
      </c>
      <c r="P78" s="28">
        <f t="shared" ca="1" si="12"/>
        <v>0</v>
      </c>
      <c r="S78" s="3" t="b">
        <f>EXACT(B78,Total!B78)</f>
        <v>1</v>
      </c>
      <c r="T78" s="3">
        <f t="shared" ca="1" si="13"/>
        <v>0</v>
      </c>
      <c r="W78" s="69" t="s">
        <v>196</v>
      </c>
    </row>
    <row r="79" spans="1:23" ht="15.75" customHeight="1" thickBot="1" x14ac:dyDescent="0.35">
      <c r="A79" s="29"/>
      <c r="B79" s="40" t="s">
        <v>197</v>
      </c>
      <c r="C79" s="25">
        <f ca="1">SUM(SUMIF(INDIRECT({"01";"02";"03";"04";"05";"06";"07"} &amp; "!B:G"),$B79,INDIRECT({"01";"02";"03";"04";"05";"06";"07"} &amp; "!G:G")))</f>
        <v>0</v>
      </c>
      <c r="D79" s="26">
        <f ca="1">SUM(SUMIF(INDIRECT({"01";"02";"03";"04";"05";"06";"07"} &amp; "!B:I"),$B79,INDIRECT({"01";"02";"03";"04";"05";"06";"07"} &amp; "!I:I")))</f>
        <v>0</v>
      </c>
      <c r="E79" s="30">
        <f t="array" aca="1" ref="E79" ca="1">SUM(SUMIF(INDIRECT({"08";"09";"10";"11";"12";"13";"14"} &amp; "!B:G"),$B79,INDIRECT({"08";"09";"10";"11";"12";"13";"14"} &amp; "!G:G")))</f>
        <v>0</v>
      </c>
      <c r="F79" s="31">
        <f t="array" aca="1" ref="F79" ca="1">SUM(SUMIF(INDIRECT({"08";"09";"10";"11";"12";"13";"14"} &amp; "!B:I"),$B79,INDIRECT({"08";"09";"10";"11";"12";"13";"14"} &amp; "!I:I")))</f>
        <v>0</v>
      </c>
      <c r="G79" s="30">
        <f t="array" aca="1" ref="G79" ca="1">SUM(SUMIF(INDIRECT({"15";"16";"17";"18";"19";"20";"21"} &amp; "!B:G"),$B79,INDIRECT({"15";"16";"17";"18";"19";"20";"21"} &amp; "!G:G")))</f>
        <v>0</v>
      </c>
      <c r="H79" s="50">
        <f t="array" aca="1" ref="H79" ca="1">SUM(SUMIF(INDIRECT({"15";"16";"17";"18";"19";"20";"21"} &amp; "!B:I"),$B79,INDIRECT({"15";"16";"17";"18";"19";"20";"21"} &amp; "!I:I")))</f>
        <v>0</v>
      </c>
      <c r="I79" s="30">
        <f t="array" aca="1" ref="I79" ca="1">SUM(SUMIF(INDIRECT({"22";"23";"24";"25";"26";"27";"28";"29";"30";"31"} &amp; "!B:G"),$B79,INDIRECT({"22";"23";"24";"25";"26";"27";"28";"29";"30";"31"} &amp; "!G:G")))</f>
        <v>0</v>
      </c>
      <c r="J79" s="31">
        <f t="array" aca="1" ref="J79" ca="1">SUM(SUMIF(INDIRECT({"22";"23";"24";"25";"26";"27";"28";"29";"30";"31"} &amp; "!B:I"),$B79,INDIRECT({"22";"23";"24";"25";"26";"27";"28";"29";"30";"31"} &amp; "!I:I")))</f>
        <v>0</v>
      </c>
      <c r="K79" s="25">
        <f t="shared" ca="1" si="7"/>
        <v>0</v>
      </c>
      <c r="L79" s="26">
        <f t="shared" ca="1" si="8"/>
        <v>0</v>
      </c>
      <c r="M79" s="27">
        <f t="shared" ca="1" si="9"/>
        <v>0</v>
      </c>
      <c r="N79" s="28">
        <f t="shared" ca="1" si="10"/>
        <v>0</v>
      </c>
      <c r="O79" s="27">
        <f t="shared" ca="1" si="11"/>
        <v>0</v>
      </c>
      <c r="P79" s="28">
        <f t="shared" ca="1" si="12"/>
        <v>0</v>
      </c>
      <c r="S79" s="3" t="b">
        <f>EXACT(B79,Total!B79)</f>
        <v>1</v>
      </c>
      <c r="T79" s="3">
        <f t="shared" ca="1" si="13"/>
        <v>0</v>
      </c>
      <c r="W79" s="69" t="s">
        <v>197</v>
      </c>
    </row>
    <row r="80" spans="1:23" ht="15" thickBot="1" x14ac:dyDescent="0.35">
      <c r="A80" s="29" t="s">
        <v>28</v>
      </c>
      <c r="B80" s="45" t="s">
        <v>198</v>
      </c>
      <c r="C80" s="25">
        <f ca="1">SUM(SUMIF(INDIRECT({"01";"02";"03";"04";"05";"06";"07"} &amp; "!B:G"),$B80,INDIRECT({"01";"02";"03";"04";"05";"06";"07"} &amp; "!G:G")))</f>
        <v>0</v>
      </c>
      <c r="D80" s="26">
        <f ca="1">SUM(SUMIF(INDIRECT({"01";"02";"03";"04";"05";"06";"07"} &amp; "!B:I"),$B80,INDIRECT({"01";"02";"03";"04";"05";"06";"07"} &amp; "!I:I")))</f>
        <v>0</v>
      </c>
      <c r="E80" s="30">
        <f t="array" aca="1" ref="E80" ca="1">SUM(SUMIF(INDIRECT({"08";"09";"10";"11";"12";"13";"14"} &amp; "!B:G"),$B80,INDIRECT({"08";"09";"10";"11";"12";"13";"14"} &amp; "!G:G")))</f>
        <v>0</v>
      </c>
      <c r="F80" s="31">
        <f t="array" aca="1" ref="F80" ca="1">SUM(SUMIF(INDIRECT({"08";"09";"10";"11";"12";"13";"14"} &amp; "!B:I"),$B80,INDIRECT({"08";"09";"10";"11";"12";"13";"14"} &amp; "!I:I")))</f>
        <v>0</v>
      </c>
      <c r="G80" s="30">
        <f t="array" aca="1" ref="G80" ca="1">SUM(SUMIF(INDIRECT({"15";"16";"17";"18";"19";"20";"21"} &amp; "!B:G"),$B80,INDIRECT({"15";"16";"17";"18";"19";"20";"21"} &amp; "!G:G")))</f>
        <v>0</v>
      </c>
      <c r="H80" s="50">
        <f t="array" aca="1" ref="H80" ca="1">SUM(SUMIF(INDIRECT({"15";"16";"17";"18";"19";"20";"21"} &amp; "!B:I"),$B80,INDIRECT({"15";"16";"17";"18";"19";"20";"21"} &amp; "!I:I")))</f>
        <v>0</v>
      </c>
      <c r="I80" s="30">
        <f t="array" aca="1" ref="I80" ca="1">SUM(SUMIF(INDIRECT({"22";"23";"24";"25";"26";"27";"28";"29";"30";"31"} &amp; "!B:G"),$B80,INDIRECT({"22";"23";"24";"25";"26";"27";"28";"29";"30";"31"} &amp; "!G:G")))</f>
        <v>0</v>
      </c>
      <c r="J80" s="31">
        <f t="array" aca="1" ref="J80" ca="1">SUM(SUMIF(INDIRECT({"22";"23";"24";"25";"26";"27";"28";"29";"30";"31"} &amp; "!B:I"),$B80,INDIRECT({"22";"23";"24";"25";"26";"27";"28";"29";"30";"31"} &amp; "!I:I")))</f>
        <v>0</v>
      </c>
      <c r="K80" s="25">
        <f t="shared" ca="1" si="7"/>
        <v>0</v>
      </c>
      <c r="L80" s="26">
        <f t="shared" ca="1" si="8"/>
        <v>0</v>
      </c>
      <c r="M80" s="27">
        <f t="shared" ca="1" si="9"/>
        <v>0</v>
      </c>
      <c r="N80" s="28">
        <f t="shared" ca="1" si="10"/>
        <v>0</v>
      </c>
      <c r="O80" s="27">
        <f t="shared" ca="1" si="11"/>
        <v>0</v>
      </c>
      <c r="P80" s="28">
        <f t="shared" ca="1" si="12"/>
        <v>0</v>
      </c>
      <c r="S80" s="3" t="b">
        <f>EXACT(B80,Total!B80)</f>
        <v>1</v>
      </c>
      <c r="T80" s="3">
        <f t="shared" ca="1" si="13"/>
        <v>0</v>
      </c>
      <c r="W80" s="69" t="s">
        <v>198</v>
      </c>
    </row>
    <row r="81" spans="1:23" ht="15.75" customHeight="1" thickBot="1" x14ac:dyDescent="0.35">
      <c r="A81" s="29" t="s">
        <v>28</v>
      </c>
      <c r="B81" s="40" t="s">
        <v>199</v>
      </c>
      <c r="C81" s="25">
        <f ca="1">SUM(SUMIF(INDIRECT({"01";"02";"03";"04";"05";"06";"07"} &amp; "!B:G"),$B81,INDIRECT({"01";"02";"03";"04";"05";"06";"07"} &amp; "!G:G")))</f>
        <v>0</v>
      </c>
      <c r="D81" s="26">
        <f ca="1">SUM(SUMIF(INDIRECT({"01";"02";"03";"04";"05";"06";"07"} &amp; "!B:I"),$B81,INDIRECT({"01";"02";"03";"04";"05";"06";"07"} &amp; "!I:I")))</f>
        <v>0</v>
      </c>
      <c r="E81" s="30">
        <f t="array" aca="1" ref="E81" ca="1">SUM(SUMIF(INDIRECT({"08";"09";"10";"11";"12";"13";"14"} &amp; "!B:G"),$B81,INDIRECT({"08";"09";"10";"11";"12";"13";"14"} &amp; "!G:G")))</f>
        <v>0</v>
      </c>
      <c r="F81" s="31">
        <f t="array" aca="1" ref="F81" ca="1">SUM(SUMIF(INDIRECT({"08";"09";"10";"11";"12";"13";"14"} &amp; "!B:I"),$B81,INDIRECT({"08";"09";"10";"11";"12";"13";"14"} &amp; "!I:I")))</f>
        <v>0</v>
      </c>
      <c r="G81" s="30">
        <f t="array" aca="1" ref="G81" ca="1">SUM(SUMIF(INDIRECT({"15";"16";"17";"18";"19";"20";"21"} &amp; "!B:G"),$B81,INDIRECT({"15";"16";"17";"18";"19";"20";"21"} &amp; "!G:G")))</f>
        <v>0</v>
      </c>
      <c r="H81" s="50">
        <f t="array" aca="1" ref="H81" ca="1">SUM(SUMIF(INDIRECT({"15";"16";"17";"18";"19";"20";"21"} &amp; "!B:I"),$B81,INDIRECT({"15";"16";"17";"18";"19";"20";"21"} &amp; "!I:I")))</f>
        <v>0</v>
      </c>
      <c r="I81" s="30">
        <f t="array" aca="1" ref="I81" ca="1">SUM(SUMIF(INDIRECT({"22";"23";"24";"25";"26";"27";"28";"29";"30";"31"} &amp; "!B:G"),$B81,INDIRECT({"22";"23";"24";"25";"26";"27";"28";"29";"30";"31"} &amp; "!G:G")))</f>
        <v>0</v>
      </c>
      <c r="J81" s="31">
        <f t="array" aca="1" ref="J81" ca="1">SUM(SUMIF(INDIRECT({"22";"23";"24";"25";"26";"27";"28";"29";"30";"31"} &amp; "!B:I"),$B81,INDIRECT({"22";"23";"24";"25";"26";"27";"28";"29";"30";"31"} &amp; "!I:I")))</f>
        <v>0</v>
      </c>
      <c r="K81" s="25">
        <f t="shared" ca="1" si="7"/>
        <v>0</v>
      </c>
      <c r="L81" s="26">
        <f t="shared" ca="1" si="8"/>
        <v>0</v>
      </c>
      <c r="M81" s="27">
        <f t="shared" ca="1" si="9"/>
        <v>0</v>
      </c>
      <c r="N81" s="28">
        <f t="shared" ca="1" si="10"/>
        <v>0</v>
      </c>
      <c r="O81" s="27">
        <f t="shared" ca="1" si="11"/>
        <v>0</v>
      </c>
      <c r="P81" s="28">
        <f t="shared" ca="1" si="12"/>
        <v>0</v>
      </c>
      <c r="S81" s="3" t="b">
        <f>EXACT(B81,Total!B81)</f>
        <v>1</v>
      </c>
      <c r="T81" s="3">
        <f t="shared" ca="1" si="13"/>
        <v>0</v>
      </c>
      <c r="W81" s="69" t="s">
        <v>199</v>
      </c>
    </row>
    <row r="82" spans="1:23" ht="15" thickBot="1" x14ac:dyDescent="0.35">
      <c r="A82" s="29" t="s">
        <v>28</v>
      </c>
      <c r="B82" s="40" t="s">
        <v>200</v>
      </c>
      <c r="C82" s="25">
        <f ca="1">SUM(SUMIF(INDIRECT({"01";"02";"03";"04";"05";"06";"07"} &amp; "!B:G"),$B82,INDIRECT({"01";"02";"03";"04";"05";"06";"07"} &amp; "!G:G")))</f>
        <v>0</v>
      </c>
      <c r="D82" s="26">
        <f ca="1">SUM(SUMIF(INDIRECT({"01";"02";"03";"04";"05";"06";"07"} &amp; "!B:I"),$B82,INDIRECT({"01";"02";"03";"04";"05";"06";"07"} &amp; "!I:I")))</f>
        <v>0</v>
      </c>
      <c r="E82" s="30">
        <f t="array" aca="1" ref="E82" ca="1">SUM(SUMIF(INDIRECT({"08";"09";"10";"11";"12";"13";"14"} &amp; "!B:G"),$B82,INDIRECT({"08";"09";"10";"11";"12";"13";"14"} &amp; "!G:G")))</f>
        <v>0</v>
      </c>
      <c r="F82" s="31">
        <f t="array" aca="1" ref="F82" ca="1">SUM(SUMIF(INDIRECT({"08";"09";"10";"11";"12";"13";"14"} &amp; "!B:I"),$B82,INDIRECT({"08";"09";"10";"11";"12";"13";"14"} &amp; "!I:I")))</f>
        <v>0</v>
      </c>
      <c r="G82" s="30">
        <f t="array" aca="1" ref="G82" ca="1">SUM(SUMIF(INDIRECT({"15";"16";"17";"18";"19";"20";"21"} &amp; "!B:G"),$B82,INDIRECT({"15";"16";"17";"18";"19";"20";"21"} &amp; "!G:G")))</f>
        <v>0</v>
      </c>
      <c r="H82" s="50">
        <f t="array" aca="1" ref="H82" ca="1">SUM(SUMIF(INDIRECT({"15";"16";"17";"18";"19";"20";"21"} &amp; "!B:I"),$B82,INDIRECT({"15";"16";"17";"18";"19";"20";"21"} &amp; "!I:I")))</f>
        <v>0</v>
      </c>
      <c r="I82" s="30">
        <f t="array" aca="1" ref="I82" ca="1">SUM(SUMIF(INDIRECT({"22";"23";"24";"25";"26";"27";"28";"29";"30";"31"} &amp; "!B:G"),$B82,INDIRECT({"22";"23";"24";"25";"26";"27";"28";"29";"30";"31"} &amp; "!G:G")))</f>
        <v>0</v>
      </c>
      <c r="J82" s="31">
        <f t="array" aca="1" ref="J82" ca="1">SUM(SUMIF(INDIRECT({"22";"23";"24";"25";"26";"27";"28";"29";"30";"31"} &amp; "!B:I"),$B82,INDIRECT({"22";"23";"24";"25";"26";"27";"28";"29";"30";"31"} &amp; "!I:I")))</f>
        <v>0</v>
      </c>
      <c r="K82" s="25">
        <f t="shared" ca="1" si="7"/>
        <v>0</v>
      </c>
      <c r="L82" s="26">
        <f t="shared" ca="1" si="8"/>
        <v>0</v>
      </c>
      <c r="M82" s="27">
        <f t="shared" ca="1" si="9"/>
        <v>0</v>
      </c>
      <c r="N82" s="28">
        <f t="shared" ca="1" si="10"/>
        <v>0</v>
      </c>
      <c r="O82" s="27">
        <f t="shared" ca="1" si="11"/>
        <v>0</v>
      </c>
      <c r="P82" s="28">
        <f t="shared" ca="1" si="12"/>
        <v>0</v>
      </c>
      <c r="S82" s="3" t="b">
        <f>EXACT(B82,Total!B82)</f>
        <v>1</v>
      </c>
      <c r="T82" s="3">
        <f t="shared" ca="1" si="13"/>
        <v>0</v>
      </c>
      <c r="W82" s="69" t="s">
        <v>200</v>
      </c>
    </row>
    <row r="83" spans="1:23" ht="15" thickBot="1" x14ac:dyDescent="0.35">
      <c r="A83" s="29" t="s">
        <v>28</v>
      </c>
      <c r="B83" s="40" t="s">
        <v>201</v>
      </c>
      <c r="C83" s="25">
        <f ca="1">SUM(SUMIF(INDIRECT({"01";"02";"03";"04";"05";"06";"07"} &amp; "!B:G"),$B83,INDIRECT({"01";"02";"03";"04";"05";"06";"07"} &amp; "!G:G")))</f>
        <v>0</v>
      </c>
      <c r="D83" s="26">
        <f ca="1">SUM(SUMIF(INDIRECT({"01";"02";"03";"04";"05";"06";"07"} &amp; "!B:I"),$B83,INDIRECT({"01";"02";"03";"04";"05";"06";"07"} &amp; "!I:I")))</f>
        <v>0</v>
      </c>
      <c r="E83" s="30">
        <f t="array" aca="1" ref="E83" ca="1">SUM(SUMIF(INDIRECT({"08";"09";"10";"11";"12";"13";"14"} &amp; "!B:G"),$B83,INDIRECT({"08";"09";"10";"11";"12";"13";"14"} &amp; "!G:G")))</f>
        <v>0</v>
      </c>
      <c r="F83" s="31">
        <f t="array" aca="1" ref="F83" ca="1">SUM(SUMIF(INDIRECT({"08";"09";"10";"11";"12";"13";"14"} &amp; "!B:I"),$B83,INDIRECT({"08";"09";"10";"11";"12";"13";"14"} &amp; "!I:I")))</f>
        <v>0</v>
      </c>
      <c r="G83" s="30">
        <f t="array" aca="1" ref="G83" ca="1">SUM(SUMIF(INDIRECT({"15";"16";"17";"18";"19";"20";"21"} &amp; "!B:G"),$B83,INDIRECT({"15";"16";"17";"18";"19";"20";"21"} &amp; "!G:G")))</f>
        <v>0</v>
      </c>
      <c r="H83" s="50">
        <f t="array" aca="1" ref="H83" ca="1">SUM(SUMIF(INDIRECT({"15";"16";"17";"18";"19";"20";"21"} &amp; "!B:I"),$B83,INDIRECT({"15";"16";"17";"18";"19";"20";"21"} &amp; "!I:I")))</f>
        <v>0</v>
      </c>
      <c r="I83" s="30">
        <f t="array" aca="1" ref="I83" ca="1">SUM(SUMIF(INDIRECT({"22";"23";"24";"25";"26";"27";"28";"29";"30";"31"} &amp; "!B:G"),$B83,INDIRECT({"22";"23";"24";"25";"26";"27";"28";"29";"30";"31"} &amp; "!G:G")))</f>
        <v>0</v>
      </c>
      <c r="J83" s="31">
        <f t="array" aca="1" ref="J83" ca="1">SUM(SUMIF(INDIRECT({"22";"23";"24";"25";"26";"27";"28";"29";"30";"31"} &amp; "!B:I"),$B83,INDIRECT({"22";"23";"24";"25";"26";"27";"28";"29";"30";"31"} &amp; "!I:I")))</f>
        <v>0</v>
      </c>
      <c r="K83" s="25">
        <f t="shared" ca="1" si="7"/>
        <v>0</v>
      </c>
      <c r="L83" s="26">
        <f t="shared" ca="1" si="8"/>
        <v>0</v>
      </c>
      <c r="M83" s="27">
        <f t="shared" ca="1" si="9"/>
        <v>0</v>
      </c>
      <c r="N83" s="28">
        <f t="shared" ca="1" si="10"/>
        <v>0</v>
      </c>
      <c r="O83" s="27">
        <f t="shared" ca="1" si="11"/>
        <v>0</v>
      </c>
      <c r="P83" s="28">
        <f t="shared" ca="1" si="12"/>
        <v>0</v>
      </c>
      <c r="S83" s="3" t="b">
        <f>EXACT(B83,Total!B83)</f>
        <v>1</v>
      </c>
      <c r="T83" s="3">
        <f t="shared" ca="1" si="13"/>
        <v>0</v>
      </c>
      <c r="W83" s="69" t="s">
        <v>201</v>
      </c>
    </row>
    <row r="84" spans="1:23" ht="15" thickBot="1" x14ac:dyDescent="0.35">
      <c r="A84" s="29"/>
      <c r="B84" s="40" t="s">
        <v>202</v>
      </c>
      <c r="C84" s="25">
        <f ca="1">SUM(SUMIF(INDIRECT({"01";"02";"03";"04";"05";"06";"07"} &amp; "!B:G"),$B84,INDIRECT({"01";"02";"03";"04";"05";"06";"07"} &amp; "!G:G")))</f>
        <v>2</v>
      </c>
      <c r="D84" s="26">
        <f ca="1">SUM(SUMIF(INDIRECT({"01";"02";"03";"04";"05";"06";"07"} &amp; "!B:I"),$B84,INDIRECT({"01";"02";"03";"04";"05";"06";"07"} &amp; "!I:I")))</f>
        <v>1550</v>
      </c>
      <c r="E84" s="30">
        <f t="array" aca="1" ref="E84" ca="1">SUM(SUMIF(INDIRECT({"08";"09";"10";"11";"12";"13";"14"} &amp; "!B:G"),$B84,INDIRECT({"08";"09";"10";"11";"12";"13";"14"} &amp; "!G:G")))</f>
        <v>0</v>
      </c>
      <c r="F84" s="31">
        <f t="array" aca="1" ref="F84" ca="1">SUM(SUMIF(INDIRECT({"08";"09";"10";"11";"12";"13";"14"} &amp; "!B:I"),$B84,INDIRECT({"08";"09";"10";"11";"12";"13";"14"} &amp; "!I:I")))</f>
        <v>0</v>
      </c>
      <c r="G84" s="30">
        <f t="array" aca="1" ref="G84" ca="1">SUM(SUMIF(INDIRECT({"15";"16";"17";"18";"19";"20";"21"} &amp; "!B:G"),$B84,INDIRECT({"15";"16";"17";"18";"19";"20";"21"} &amp; "!G:G")))</f>
        <v>0</v>
      </c>
      <c r="H84" s="50">
        <f t="array" aca="1" ref="H84" ca="1">SUM(SUMIF(INDIRECT({"15";"16";"17";"18";"19";"20";"21"} &amp; "!B:I"),$B84,INDIRECT({"15";"16";"17";"18";"19";"20";"21"} &amp; "!I:I")))</f>
        <v>0</v>
      </c>
      <c r="I84" s="30">
        <f t="array" aca="1" ref="I84" ca="1">SUM(SUMIF(INDIRECT({"22";"23";"24";"25";"26";"27";"28";"29";"30";"31"} &amp; "!B:G"),$B84,INDIRECT({"22";"23";"24";"25";"26";"27";"28";"29";"30";"31"} &amp; "!G:G")))</f>
        <v>0</v>
      </c>
      <c r="J84" s="31">
        <f t="array" aca="1" ref="J84" ca="1">SUM(SUMIF(INDIRECT({"22";"23";"24";"25";"26";"27";"28";"29";"30";"31"} &amp; "!B:I"),$B84,INDIRECT({"22";"23";"24";"25";"26";"27";"28";"29";"30";"31"} &amp; "!I:I")))</f>
        <v>0</v>
      </c>
      <c r="K84" s="25">
        <f t="shared" ca="1" si="7"/>
        <v>2</v>
      </c>
      <c r="L84" s="26">
        <f t="shared" ca="1" si="8"/>
        <v>1550</v>
      </c>
      <c r="M84" s="27">
        <f t="shared" ca="1" si="9"/>
        <v>14</v>
      </c>
      <c r="N84" s="28">
        <f t="shared" ca="1" si="10"/>
        <v>10850</v>
      </c>
      <c r="O84" s="27">
        <f t="shared" ca="1" si="11"/>
        <v>60</v>
      </c>
      <c r="P84" s="28">
        <f t="shared" ca="1" si="12"/>
        <v>46500</v>
      </c>
      <c r="S84" s="3" t="b">
        <f>EXACT(B84,Total!B84)</f>
        <v>1</v>
      </c>
      <c r="T84" s="3">
        <f t="shared" ca="1" si="13"/>
        <v>1550</v>
      </c>
      <c r="W84" s="69" t="s">
        <v>202</v>
      </c>
    </row>
    <row r="85" spans="1:23" ht="15" thickBot="1" x14ac:dyDescent="0.35">
      <c r="A85" s="29" t="s">
        <v>28</v>
      </c>
      <c r="B85" s="40" t="s">
        <v>203</v>
      </c>
      <c r="C85" s="25">
        <f ca="1">SUM(SUMIF(INDIRECT({"01";"02";"03";"04";"05";"06";"07"} &amp; "!B:G"),$B85,INDIRECT({"01";"02";"03";"04";"05";"06";"07"} &amp; "!G:G")))</f>
        <v>0</v>
      </c>
      <c r="D85" s="26">
        <f ca="1">SUM(SUMIF(INDIRECT({"01";"02";"03";"04";"05";"06";"07"} &amp; "!B:I"),$B85,INDIRECT({"01";"02";"03";"04";"05";"06";"07"} &amp; "!I:I")))</f>
        <v>0</v>
      </c>
      <c r="E85" s="30">
        <f t="array" aca="1" ref="E85" ca="1">SUM(SUMIF(INDIRECT({"08";"09";"10";"11";"12";"13";"14"} &amp; "!B:G"),$B85,INDIRECT({"08";"09";"10";"11";"12";"13";"14"} &amp; "!G:G")))</f>
        <v>0</v>
      </c>
      <c r="F85" s="31">
        <f t="array" aca="1" ref="F85" ca="1">SUM(SUMIF(INDIRECT({"08";"09";"10";"11";"12";"13";"14"} &amp; "!B:I"),$B85,INDIRECT({"08";"09";"10";"11";"12";"13";"14"} &amp; "!I:I")))</f>
        <v>0</v>
      </c>
      <c r="G85" s="30">
        <f t="array" aca="1" ref="G85" ca="1">SUM(SUMIF(INDIRECT({"15";"16";"17";"18";"19";"20";"21"} &amp; "!B:G"),$B85,INDIRECT({"15";"16";"17";"18";"19";"20";"21"} &amp; "!G:G")))</f>
        <v>0</v>
      </c>
      <c r="H85" s="50">
        <f t="array" aca="1" ref="H85" ca="1">SUM(SUMIF(INDIRECT({"15";"16";"17";"18";"19";"20";"21"} &amp; "!B:I"),$B85,INDIRECT({"15";"16";"17";"18";"19";"20";"21"} &amp; "!I:I")))</f>
        <v>0</v>
      </c>
      <c r="I85" s="30">
        <f t="array" aca="1" ref="I85" ca="1">SUM(SUMIF(INDIRECT({"22";"23";"24";"25";"26";"27";"28";"29";"30";"31"} &amp; "!B:G"),$B85,INDIRECT({"22";"23";"24";"25";"26";"27";"28";"29";"30";"31"} &amp; "!G:G")))</f>
        <v>0</v>
      </c>
      <c r="J85" s="31">
        <f t="array" aca="1" ref="J85" ca="1">SUM(SUMIF(INDIRECT({"22";"23";"24";"25";"26";"27";"28";"29";"30";"31"} &amp; "!B:I"),$B85,INDIRECT({"22";"23";"24";"25";"26";"27";"28";"29";"30";"31"} &amp; "!I:I")))</f>
        <v>0</v>
      </c>
      <c r="K85" s="25">
        <f t="shared" ca="1" si="7"/>
        <v>0</v>
      </c>
      <c r="L85" s="26">
        <f t="shared" ca="1" si="8"/>
        <v>0</v>
      </c>
      <c r="M85" s="27">
        <f t="shared" ca="1" si="9"/>
        <v>0</v>
      </c>
      <c r="N85" s="28">
        <f t="shared" ca="1" si="10"/>
        <v>0</v>
      </c>
      <c r="O85" s="27">
        <f t="shared" ca="1" si="11"/>
        <v>0</v>
      </c>
      <c r="P85" s="28">
        <f t="shared" ca="1" si="12"/>
        <v>0</v>
      </c>
      <c r="S85" s="3" t="b">
        <f>EXACT(B85,Total!B85)</f>
        <v>1</v>
      </c>
      <c r="T85" s="3">
        <f t="shared" ca="1" si="13"/>
        <v>0</v>
      </c>
      <c r="W85" s="69" t="s">
        <v>203</v>
      </c>
    </row>
    <row r="86" spans="1:23" ht="15" thickBot="1" x14ac:dyDescent="0.35">
      <c r="A86" s="29" t="s">
        <v>28</v>
      </c>
      <c r="B86" s="45" t="s">
        <v>204</v>
      </c>
      <c r="C86" s="25">
        <f ca="1">SUM(SUMIF(INDIRECT({"01";"02";"03";"04";"05";"06";"07"} &amp; "!B:G"),$B86,INDIRECT({"01";"02";"03";"04";"05";"06";"07"} &amp; "!G:G")))</f>
        <v>0</v>
      </c>
      <c r="D86" s="26">
        <f ca="1">SUM(SUMIF(INDIRECT({"01";"02";"03";"04";"05";"06";"07"} &amp; "!B:I"),$B86,INDIRECT({"01";"02";"03";"04";"05";"06";"07"} &amp; "!I:I")))</f>
        <v>0</v>
      </c>
      <c r="E86" s="30">
        <f t="array" aca="1" ref="E86" ca="1">SUM(SUMIF(INDIRECT({"08";"09";"10";"11";"12";"13";"14"} &amp; "!B:G"),$B86,INDIRECT({"08";"09";"10";"11";"12";"13";"14"} &amp; "!G:G")))</f>
        <v>0</v>
      </c>
      <c r="F86" s="31">
        <f t="array" aca="1" ref="F86" ca="1">SUM(SUMIF(INDIRECT({"08";"09";"10";"11";"12";"13";"14"} &amp; "!B:I"),$B86,INDIRECT({"08";"09";"10";"11";"12";"13";"14"} &amp; "!I:I")))</f>
        <v>0</v>
      </c>
      <c r="G86" s="30">
        <f t="array" aca="1" ref="G86" ca="1">SUM(SUMIF(INDIRECT({"15";"16";"17";"18";"19";"20";"21"} &amp; "!B:G"),$B86,INDIRECT({"15";"16";"17";"18";"19";"20";"21"} &amp; "!G:G")))</f>
        <v>0</v>
      </c>
      <c r="H86" s="50">
        <f t="array" aca="1" ref="H86" ca="1">SUM(SUMIF(INDIRECT({"15";"16";"17";"18";"19";"20";"21"} &amp; "!B:I"),$B86,INDIRECT({"15";"16";"17";"18";"19";"20";"21"} &amp; "!I:I")))</f>
        <v>0</v>
      </c>
      <c r="I86" s="30">
        <f t="array" aca="1" ref="I86" ca="1">SUM(SUMIF(INDIRECT({"22";"23";"24";"25";"26";"27";"28";"29";"30";"31"} &amp; "!B:G"),$B86,INDIRECT({"22";"23";"24";"25";"26";"27";"28";"29";"30";"31"} &amp; "!G:G")))</f>
        <v>0</v>
      </c>
      <c r="J86" s="31">
        <f t="array" aca="1" ref="J86" ca="1">SUM(SUMIF(INDIRECT({"22";"23";"24";"25";"26";"27";"28";"29";"30";"31"} &amp; "!B:I"),$B86,INDIRECT({"22";"23";"24";"25";"26";"27";"28";"29";"30";"31"} &amp; "!I:I")))</f>
        <v>0</v>
      </c>
      <c r="K86" s="25">
        <f t="shared" ca="1" si="7"/>
        <v>0</v>
      </c>
      <c r="L86" s="26">
        <f t="shared" ca="1" si="8"/>
        <v>0</v>
      </c>
      <c r="M86" s="27">
        <f t="shared" ca="1" si="9"/>
        <v>0</v>
      </c>
      <c r="N86" s="28">
        <f t="shared" ca="1" si="10"/>
        <v>0</v>
      </c>
      <c r="O86" s="27">
        <f t="shared" ca="1" si="11"/>
        <v>0</v>
      </c>
      <c r="P86" s="28">
        <f t="shared" ca="1" si="12"/>
        <v>0</v>
      </c>
      <c r="S86" s="3" t="b">
        <f>EXACT(B86,Total!B86)</f>
        <v>1</v>
      </c>
      <c r="T86" s="3">
        <f t="shared" ca="1" si="13"/>
        <v>0</v>
      </c>
      <c r="W86" s="69" t="s">
        <v>204</v>
      </c>
    </row>
    <row r="87" spans="1:23" ht="15" thickBot="1" x14ac:dyDescent="0.35">
      <c r="A87" s="29"/>
      <c r="B87" s="45" t="s">
        <v>205</v>
      </c>
      <c r="C87" s="25">
        <f ca="1">SUM(SUMIF(INDIRECT({"01";"02";"03";"04";"05";"06";"07"} &amp; "!B:G"),$B87,INDIRECT({"01";"02";"03";"04";"05";"06";"07"} &amp; "!G:G")))</f>
        <v>0</v>
      </c>
      <c r="D87" s="26">
        <f ca="1">SUM(SUMIF(INDIRECT({"01";"02";"03";"04";"05";"06";"07"} &amp; "!B:I"),$B87,INDIRECT({"01";"02";"03";"04";"05";"06";"07"} &amp; "!I:I")))</f>
        <v>0</v>
      </c>
      <c r="E87" s="30">
        <f t="array" aca="1" ref="E87" ca="1">SUM(SUMIF(INDIRECT({"08";"09";"10";"11";"12";"13";"14"} &amp; "!B:G"),$B87,INDIRECT({"08";"09";"10";"11";"12";"13";"14"} &amp; "!G:G")))</f>
        <v>0</v>
      </c>
      <c r="F87" s="31">
        <f t="array" aca="1" ref="F87" ca="1">SUM(SUMIF(INDIRECT({"08";"09";"10";"11";"12";"13";"14"} &amp; "!B:I"),$B87,INDIRECT({"08";"09";"10";"11";"12";"13";"14"} &amp; "!I:I")))</f>
        <v>0</v>
      </c>
      <c r="G87" s="30">
        <f t="array" aca="1" ref="G87" ca="1">SUM(SUMIF(INDIRECT({"15";"16";"17";"18";"19";"20";"21"} &amp; "!B:G"),$B87,INDIRECT({"15";"16";"17";"18";"19";"20";"21"} &amp; "!G:G")))</f>
        <v>0</v>
      </c>
      <c r="H87" s="50">
        <f t="array" aca="1" ref="H87" ca="1">SUM(SUMIF(INDIRECT({"15";"16";"17";"18";"19";"20";"21"} &amp; "!B:I"),$B87,INDIRECT({"15";"16";"17";"18";"19";"20";"21"} &amp; "!I:I")))</f>
        <v>0</v>
      </c>
      <c r="I87" s="30">
        <f t="array" aca="1" ref="I87" ca="1">SUM(SUMIF(INDIRECT({"22";"23";"24";"25";"26";"27";"28";"29";"30";"31"} &amp; "!B:G"),$B87,INDIRECT({"22";"23";"24";"25";"26";"27";"28";"29";"30";"31"} &amp; "!G:G")))</f>
        <v>0</v>
      </c>
      <c r="J87" s="31">
        <f t="array" aca="1" ref="J87" ca="1">SUM(SUMIF(INDIRECT({"22";"23";"24";"25";"26";"27";"28";"29";"30";"31"} &amp; "!B:I"),$B87,INDIRECT({"22";"23";"24";"25";"26";"27";"28";"29";"30";"31"} &amp; "!I:I")))</f>
        <v>0</v>
      </c>
      <c r="K87" s="25">
        <f t="shared" ca="1" si="7"/>
        <v>0</v>
      </c>
      <c r="L87" s="26">
        <f t="shared" ca="1" si="8"/>
        <v>0</v>
      </c>
      <c r="M87" s="27">
        <f t="shared" ca="1" si="9"/>
        <v>0</v>
      </c>
      <c r="N87" s="28">
        <f t="shared" ca="1" si="10"/>
        <v>0</v>
      </c>
      <c r="O87" s="27">
        <f t="shared" ca="1" si="11"/>
        <v>0</v>
      </c>
      <c r="P87" s="28">
        <f t="shared" ca="1" si="12"/>
        <v>0</v>
      </c>
      <c r="S87" s="3" t="b">
        <f>EXACT(B87,Total!B87)</f>
        <v>1</v>
      </c>
      <c r="T87" s="3">
        <f t="shared" ca="1" si="13"/>
        <v>0</v>
      </c>
      <c r="W87" s="69" t="s">
        <v>205</v>
      </c>
    </row>
    <row r="88" spans="1:23" ht="15" thickBot="1" x14ac:dyDescent="0.35">
      <c r="A88" s="29" t="s">
        <v>28</v>
      </c>
      <c r="B88" s="40" t="s">
        <v>206</v>
      </c>
      <c r="C88" s="25">
        <f ca="1">SUM(SUMIF(INDIRECT({"01";"02";"03";"04";"05";"06";"07"} &amp; "!B:G"),$B88,INDIRECT({"01";"02";"03";"04";"05";"06";"07"} &amp; "!G:G")))</f>
        <v>0</v>
      </c>
      <c r="D88" s="26">
        <f ca="1">SUM(SUMIF(INDIRECT({"01";"02";"03";"04";"05";"06";"07"} &amp; "!B:I"),$B88,INDIRECT({"01";"02";"03";"04";"05";"06";"07"} &amp; "!I:I")))</f>
        <v>0</v>
      </c>
      <c r="E88" s="30">
        <f t="array" aca="1" ref="E88" ca="1">SUM(SUMIF(INDIRECT({"08";"09";"10";"11";"12";"13";"14"} &amp; "!B:G"),$B88,INDIRECT({"08";"09";"10";"11";"12";"13";"14"} &amp; "!G:G")))</f>
        <v>0</v>
      </c>
      <c r="F88" s="31">
        <f t="array" aca="1" ref="F88" ca="1">SUM(SUMIF(INDIRECT({"08";"09";"10";"11";"12";"13";"14"} &amp; "!B:I"),$B88,INDIRECT({"08";"09";"10";"11";"12";"13";"14"} &amp; "!I:I")))</f>
        <v>0</v>
      </c>
      <c r="G88" s="30">
        <f t="array" aca="1" ref="G88" ca="1">SUM(SUMIF(INDIRECT({"15";"16";"17";"18";"19";"20";"21"} &amp; "!B:G"),$B88,INDIRECT({"15";"16";"17";"18";"19";"20";"21"} &amp; "!G:G")))</f>
        <v>0</v>
      </c>
      <c r="H88" s="50">
        <f t="array" aca="1" ref="H88" ca="1">SUM(SUMIF(INDIRECT({"15";"16";"17";"18";"19";"20";"21"} &amp; "!B:I"),$B88,INDIRECT({"15";"16";"17";"18";"19";"20";"21"} &amp; "!I:I")))</f>
        <v>0</v>
      </c>
      <c r="I88" s="30">
        <f t="array" aca="1" ref="I88" ca="1">SUM(SUMIF(INDIRECT({"22";"23";"24";"25";"26";"27";"28";"29";"30";"31"} &amp; "!B:G"),$B88,INDIRECT({"22";"23";"24";"25";"26";"27";"28";"29";"30";"31"} &amp; "!G:G")))</f>
        <v>0</v>
      </c>
      <c r="J88" s="31">
        <f t="array" aca="1" ref="J88" ca="1">SUM(SUMIF(INDIRECT({"22";"23";"24";"25";"26";"27";"28";"29";"30";"31"} &amp; "!B:I"),$B88,INDIRECT({"22";"23";"24";"25";"26";"27";"28";"29";"30";"31"} &amp; "!I:I")))</f>
        <v>0</v>
      </c>
      <c r="K88" s="25">
        <f t="shared" ca="1" si="7"/>
        <v>0</v>
      </c>
      <c r="L88" s="26">
        <f t="shared" ca="1" si="8"/>
        <v>0</v>
      </c>
      <c r="M88" s="27">
        <f t="shared" ca="1" si="9"/>
        <v>0</v>
      </c>
      <c r="N88" s="28">
        <f t="shared" ca="1" si="10"/>
        <v>0</v>
      </c>
      <c r="O88" s="27">
        <f t="shared" ca="1" si="11"/>
        <v>0</v>
      </c>
      <c r="P88" s="28">
        <f t="shared" ca="1" si="12"/>
        <v>0</v>
      </c>
      <c r="S88" s="3" t="b">
        <f>EXACT(B88,Total!B88)</f>
        <v>1</v>
      </c>
      <c r="T88" s="3">
        <f t="shared" ca="1" si="13"/>
        <v>0</v>
      </c>
      <c r="W88" s="69" t="s">
        <v>206</v>
      </c>
    </row>
    <row r="89" spans="1:23" ht="15.75" customHeight="1" thickBot="1" x14ac:dyDescent="0.35">
      <c r="A89" s="29" t="s">
        <v>28</v>
      </c>
      <c r="B89" s="40" t="s">
        <v>207</v>
      </c>
      <c r="C89" s="25">
        <f ca="1">SUM(SUMIF(INDIRECT({"01";"02";"03";"04";"05";"06";"07"} &amp; "!B:G"),$B89,INDIRECT({"01";"02";"03";"04";"05";"06";"07"} &amp; "!G:G")))</f>
        <v>0</v>
      </c>
      <c r="D89" s="26">
        <f ca="1">SUM(SUMIF(INDIRECT({"01";"02";"03";"04";"05";"06";"07"} &amp; "!B:I"),$B89,INDIRECT({"01";"02";"03";"04";"05";"06";"07"} &amp; "!I:I")))</f>
        <v>0</v>
      </c>
      <c r="E89" s="30">
        <f t="array" aca="1" ref="E89" ca="1">SUM(SUMIF(INDIRECT({"08";"09";"10";"11";"12";"13";"14"} &amp; "!B:G"),$B89,INDIRECT({"08";"09";"10";"11";"12";"13";"14"} &amp; "!G:G")))</f>
        <v>0</v>
      </c>
      <c r="F89" s="31">
        <f t="array" aca="1" ref="F89" ca="1">SUM(SUMIF(INDIRECT({"08";"09";"10";"11";"12";"13";"14"} &amp; "!B:I"),$B89,INDIRECT({"08";"09";"10";"11";"12";"13";"14"} &amp; "!I:I")))</f>
        <v>0</v>
      </c>
      <c r="G89" s="30">
        <f t="array" aca="1" ref="G89" ca="1">SUM(SUMIF(INDIRECT({"15";"16";"17";"18";"19";"20";"21"} &amp; "!B:G"),$B89,INDIRECT({"15";"16";"17";"18";"19";"20";"21"} &amp; "!G:G")))</f>
        <v>0</v>
      </c>
      <c r="H89" s="50">
        <f t="array" aca="1" ref="H89" ca="1">SUM(SUMIF(INDIRECT({"15";"16";"17";"18";"19";"20";"21"} &amp; "!B:I"),$B89,INDIRECT({"15";"16";"17";"18";"19";"20";"21"} &amp; "!I:I")))</f>
        <v>0</v>
      </c>
      <c r="I89" s="30">
        <f t="array" aca="1" ref="I89" ca="1">SUM(SUMIF(INDIRECT({"22";"23";"24";"25";"26";"27";"28";"29";"30";"31"} &amp; "!B:G"),$B89,INDIRECT({"22";"23";"24";"25";"26";"27";"28";"29";"30";"31"} &amp; "!G:G")))</f>
        <v>0</v>
      </c>
      <c r="J89" s="31">
        <f t="array" aca="1" ref="J89" ca="1">SUM(SUMIF(INDIRECT({"22";"23";"24";"25";"26";"27";"28";"29";"30";"31"} &amp; "!B:I"),$B89,INDIRECT({"22";"23";"24";"25";"26";"27";"28";"29";"30";"31"} &amp; "!I:I")))</f>
        <v>0</v>
      </c>
      <c r="K89" s="25">
        <f t="shared" ca="1" si="7"/>
        <v>0</v>
      </c>
      <c r="L89" s="26">
        <f t="shared" ca="1" si="8"/>
        <v>0</v>
      </c>
      <c r="M89" s="27">
        <f t="shared" ca="1" si="9"/>
        <v>0</v>
      </c>
      <c r="N89" s="28">
        <f t="shared" ca="1" si="10"/>
        <v>0</v>
      </c>
      <c r="O89" s="27">
        <f t="shared" ca="1" si="11"/>
        <v>0</v>
      </c>
      <c r="P89" s="28">
        <f t="shared" ca="1" si="12"/>
        <v>0</v>
      </c>
      <c r="S89" s="3" t="b">
        <f>EXACT(B89,Total!B89)</f>
        <v>1</v>
      </c>
      <c r="T89" s="3">
        <f t="shared" ca="1" si="13"/>
        <v>0</v>
      </c>
      <c r="W89" s="69" t="s">
        <v>207</v>
      </c>
    </row>
    <row r="90" spans="1:23" ht="15.75" customHeight="1" thickBot="1" x14ac:dyDescent="0.35">
      <c r="A90" s="29"/>
      <c r="B90" s="40" t="s">
        <v>208</v>
      </c>
      <c r="C90" s="25">
        <f ca="1">SUM(SUMIF(INDIRECT({"01";"02";"03";"04";"05";"06";"07"} &amp; "!B:G"),$B90,INDIRECT({"01";"02";"03";"04";"05";"06";"07"} &amp; "!G:G")))</f>
        <v>0</v>
      </c>
      <c r="D90" s="26">
        <f ca="1">SUM(SUMIF(INDIRECT({"01";"02";"03";"04";"05";"06";"07"} &amp; "!B:I"),$B90,INDIRECT({"01";"02";"03";"04";"05";"06";"07"} &amp; "!I:I")))</f>
        <v>0</v>
      </c>
      <c r="E90" s="30">
        <f t="array" aca="1" ref="E90" ca="1">SUM(SUMIF(INDIRECT({"08";"09";"10";"11";"12";"13";"14"} &amp; "!B:G"),$B90,INDIRECT({"08";"09";"10";"11";"12";"13";"14"} &amp; "!G:G")))</f>
        <v>0</v>
      </c>
      <c r="F90" s="31">
        <f t="array" aca="1" ref="F90" ca="1">SUM(SUMIF(INDIRECT({"08";"09";"10";"11";"12";"13";"14"} &amp; "!B:I"),$B90,INDIRECT({"08";"09";"10";"11";"12";"13";"14"} &amp; "!I:I")))</f>
        <v>0</v>
      </c>
      <c r="G90" s="30">
        <f t="array" aca="1" ref="G90" ca="1">SUM(SUMIF(INDIRECT({"15";"16";"17";"18";"19";"20";"21"} &amp; "!B:G"),$B90,INDIRECT({"15";"16";"17";"18";"19";"20";"21"} &amp; "!G:G")))</f>
        <v>0</v>
      </c>
      <c r="H90" s="50">
        <f t="array" aca="1" ref="H90" ca="1">SUM(SUMIF(INDIRECT({"15";"16";"17";"18";"19";"20";"21"} &amp; "!B:I"),$B90,INDIRECT({"15";"16";"17";"18";"19";"20";"21"} &amp; "!I:I")))</f>
        <v>0</v>
      </c>
      <c r="I90" s="30">
        <f t="array" aca="1" ref="I90" ca="1">SUM(SUMIF(INDIRECT({"22";"23";"24";"25";"26";"27";"28";"29";"30";"31"} &amp; "!B:G"),$B90,INDIRECT({"22";"23";"24";"25";"26";"27";"28";"29";"30";"31"} &amp; "!G:G")))</f>
        <v>0</v>
      </c>
      <c r="J90" s="31">
        <f t="array" aca="1" ref="J90" ca="1">SUM(SUMIF(INDIRECT({"22";"23";"24";"25";"26";"27";"28";"29";"30";"31"} &amp; "!B:I"),$B90,INDIRECT({"22";"23";"24";"25";"26";"27";"28";"29";"30";"31"} &amp; "!I:I")))</f>
        <v>0</v>
      </c>
      <c r="K90" s="25">
        <f t="shared" ca="1" si="7"/>
        <v>0</v>
      </c>
      <c r="L90" s="26">
        <f t="shared" ca="1" si="8"/>
        <v>0</v>
      </c>
      <c r="M90" s="27">
        <f t="shared" ca="1" si="9"/>
        <v>0</v>
      </c>
      <c r="N90" s="28">
        <f t="shared" ca="1" si="10"/>
        <v>0</v>
      </c>
      <c r="O90" s="27">
        <f t="shared" ca="1" si="11"/>
        <v>0</v>
      </c>
      <c r="P90" s="28">
        <f t="shared" ca="1" si="12"/>
        <v>0</v>
      </c>
      <c r="S90" s="3" t="b">
        <f>EXACT(B90,Total!B90)</f>
        <v>1</v>
      </c>
      <c r="T90" s="3">
        <f t="shared" ca="1" si="13"/>
        <v>0</v>
      </c>
      <c r="W90" s="69" t="s">
        <v>208</v>
      </c>
    </row>
    <row r="91" spans="1:23" ht="15.75" customHeight="1" thickBot="1" x14ac:dyDescent="0.35">
      <c r="A91" s="29" t="s">
        <v>28</v>
      </c>
      <c r="B91" s="45" t="s">
        <v>209</v>
      </c>
      <c r="C91" s="25">
        <f ca="1">SUM(SUMIF(INDIRECT({"01";"02";"03";"04";"05";"06";"07"} &amp; "!B:G"),$B91,INDIRECT({"01";"02";"03";"04";"05";"06";"07"} &amp; "!G:G")))</f>
        <v>0</v>
      </c>
      <c r="D91" s="26">
        <f ca="1">SUM(SUMIF(INDIRECT({"01";"02";"03";"04";"05";"06";"07"} &amp; "!B:I"),$B91,INDIRECT({"01";"02";"03";"04";"05";"06";"07"} &amp; "!I:I")))</f>
        <v>0</v>
      </c>
      <c r="E91" s="30">
        <f t="array" aca="1" ref="E91" ca="1">SUM(SUMIF(INDIRECT({"08";"09";"10";"11";"12";"13";"14"} &amp; "!B:G"),$B91,INDIRECT({"08";"09";"10";"11";"12";"13";"14"} &amp; "!G:G")))</f>
        <v>0</v>
      </c>
      <c r="F91" s="31">
        <f t="array" aca="1" ref="F91" ca="1">SUM(SUMIF(INDIRECT({"08";"09";"10";"11";"12";"13";"14"} &amp; "!B:I"),$B91,INDIRECT({"08";"09";"10";"11";"12";"13";"14"} &amp; "!I:I")))</f>
        <v>0</v>
      </c>
      <c r="G91" s="30">
        <f t="array" aca="1" ref="G91" ca="1">SUM(SUMIF(INDIRECT({"15";"16";"17";"18";"19";"20";"21"} &amp; "!B:G"),$B91,INDIRECT({"15";"16";"17";"18";"19";"20";"21"} &amp; "!G:G")))</f>
        <v>0</v>
      </c>
      <c r="H91" s="50">
        <f t="array" aca="1" ref="H91" ca="1">SUM(SUMIF(INDIRECT({"15";"16";"17";"18";"19";"20";"21"} &amp; "!B:I"),$B91,INDIRECT({"15";"16";"17";"18";"19";"20";"21"} &amp; "!I:I")))</f>
        <v>0</v>
      </c>
      <c r="I91" s="30">
        <f t="array" aca="1" ref="I91" ca="1">SUM(SUMIF(INDIRECT({"22";"23";"24";"25";"26";"27";"28";"29";"30";"31"} &amp; "!B:G"),$B91,INDIRECT({"22";"23";"24";"25";"26";"27";"28";"29";"30";"31"} &amp; "!G:G")))</f>
        <v>1</v>
      </c>
      <c r="J91" s="31">
        <f t="array" aca="1" ref="J91" ca="1">SUM(SUMIF(INDIRECT({"22";"23";"24";"25";"26";"27";"28";"29";"30";"31"} &amp; "!B:I"),$B91,INDIRECT({"22";"23";"24";"25";"26";"27";"28";"29";"30";"31"} &amp; "!I:I")))</f>
        <v>10</v>
      </c>
      <c r="K91" s="25">
        <f t="shared" ca="1" si="7"/>
        <v>1</v>
      </c>
      <c r="L91" s="26">
        <f t="shared" ca="1" si="8"/>
        <v>10</v>
      </c>
      <c r="M91" s="27">
        <f t="shared" ca="1" si="9"/>
        <v>7</v>
      </c>
      <c r="N91" s="28">
        <f t="shared" ca="1" si="10"/>
        <v>70</v>
      </c>
      <c r="O91" s="27">
        <f t="shared" ca="1" si="11"/>
        <v>30</v>
      </c>
      <c r="P91" s="28">
        <f t="shared" ca="1" si="12"/>
        <v>300</v>
      </c>
      <c r="S91" s="3" t="b">
        <f>EXACT(B91,Total!B91)</f>
        <v>1</v>
      </c>
      <c r="T91" s="3">
        <f t="shared" ca="1" si="13"/>
        <v>10</v>
      </c>
      <c r="W91" s="69" t="s">
        <v>209</v>
      </c>
    </row>
    <row r="92" spans="1:23" ht="15" thickBot="1" x14ac:dyDescent="0.35">
      <c r="A92" s="29" t="s">
        <v>28</v>
      </c>
      <c r="B92" s="45" t="s">
        <v>210</v>
      </c>
      <c r="C92" s="25">
        <f ca="1">SUM(SUMIF(INDIRECT({"01";"02";"03";"04";"05";"06";"07"} &amp; "!B:G"),$B92,INDIRECT({"01";"02";"03";"04";"05";"06";"07"} &amp; "!G:G")))</f>
        <v>0</v>
      </c>
      <c r="D92" s="26">
        <f ca="1">SUM(SUMIF(INDIRECT({"01";"02";"03";"04";"05";"06";"07"} &amp; "!B:I"),$B92,INDIRECT({"01";"02";"03";"04";"05";"06";"07"} &amp; "!I:I")))</f>
        <v>0</v>
      </c>
      <c r="E92" s="30">
        <f t="array" aca="1" ref="E92" ca="1">SUM(SUMIF(INDIRECT({"08";"09";"10";"11";"12";"13";"14"} &amp; "!B:G"),$B92,INDIRECT({"08";"09";"10";"11";"12";"13";"14"} &amp; "!G:G")))</f>
        <v>0</v>
      </c>
      <c r="F92" s="31">
        <f t="array" aca="1" ref="F92" ca="1">SUM(SUMIF(INDIRECT({"08";"09";"10";"11";"12";"13";"14"} &amp; "!B:I"),$B92,INDIRECT({"08";"09";"10";"11";"12";"13";"14"} &amp; "!I:I")))</f>
        <v>0</v>
      </c>
      <c r="G92" s="30">
        <f t="array" aca="1" ref="G92" ca="1">SUM(SUMIF(INDIRECT({"15";"16";"17";"18";"19";"20";"21"} &amp; "!B:G"),$B92,INDIRECT({"15";"16";"17";"18";"19";"20";"21"} &amp; "!G:G")))</f>
        <v>0</v>
      </c>
      <c r="H92" s="50">
        <f t="array" aca="1" ref="H92" ca="1">SUM(SUMIF(INDIRECT({"15";"16";"17";"18";"19";"20";"21"} &amp; "!B:I"),$B92,INDIRECT({"15";"16";"17";"18";"19";"20";"21"} &amp; "!I:I")))</f>
        <v>0</v>
      </c>
      <c r="I92" s="30">
        <f t="array" aca="1" ref="I92" ca="1">SUM(SUMIF(INDIRECT({"22";"23";"24";"25";"26";"27";"28";"29";"30";"31"} &amp; "!B:G"),$B92,INDIRECT({"22";"23";"24";"25";"26";"27";"28";"29";"30";"31"} &amp; "!G:G")))</f>
        <v>0</v>
      </c>
      <c r="J92" s="31">
        <f t="array" aca="1" ref="J92" ca="1">SUM(SUMIF(INDIRECT({"22";"23";"24";"25";"26";"27";"28";"29";"30";"31"} &amp; "!B:I"),$B92,INDIRECT({"22";"23";"24";"25";"26";"27";"28";"29";"30";"31"} &amp; "!I:I")))</f>
        <v>0</v>
      </c>
      <c r="K92" s="25">
        <f t="shared" ca="1" si="7"/>
        <v>0</v>
      </c>
      <c r="L92" s="26">
        <f t="shared" ca="1" si="8"/>
        <v>0</v>
      </c>
      <c r="M92" s="27">
        <f t="shared" ca="1" si="9"/>
        <v>0</v>
      </c>
      <c r="N92" s="28">
        <f t="shared" ca="1" si="10"/>
        <v>0</v>
      </c>
      <c r="O92" s="27">
        <f t="shared" ca="1" si="11"/>
        <v>0</v>
      </c>
      <c r="P92" s="28">
        <f t="shared" ca="1" si="12"/>
        <v>0</v>
      </c>
      <c r="S92" s="3" t="b">
        <f>EXACT(B92,Total!B92)</f>
        <v>1</v>
      </c>
      <c r="T92" s="3">
        <f t="shared" ca="1" si="13"/>
        <v>0</v>
      </c>
      <c r="W92" s="69" t="s">
        <v>210</v>
      </c>
    </row>
    <row r="93" spans="1:23" ht="15" thickBot="1" x14ac:dyDescent="0.35">
      <c r="A93" s="29" t="s">
        <v>28</v>
      </c>
      <c r="B93" s="45" t="s">
        <v>211</v>
      </c>
      <c r="C93" s="25">
        <f ca="1">SUM(SUMIF(INDIRECT({"01";"02";"03";"04";"05";"06";"07"} &amp; "!B:G"),$B93,INDIRECT({"01";"02";"03";"04";"05";"06";"07"} &amp; "!G:G")))</f>
        <v>0</v>
      </c>
      <c r="D93" s="26">
        <f ca="1">SUM(SUMIF(INDIRECT({"01";"02";"03";"04";"05";"06";"07"} &amp; "!B:I"),$B93,INDIRECT({"01";"02";"03";"04";"05";"06";"07"} &amp; "!I:I")))</f>
        <v>0</v>
      </c>
      <c r="E93" s="30">
        <f t="array" aca="1" ref="E93" ca="1">SUM(SUMIF(INDIRECT({"08";"09";"10";"11";"12";"13";"14"} &amp; "!B:G"),$B93,INDIRECT({"08";"09";"10";"11";"12";"13";"14"} &amp; "!G:G")))</f>
        <v>0</v>
      </c>
      <c r="F93" s="31">
        <f t="array" aca="1" ref="F93" ca="1">SUM(SUMIF(INDIRECT({"08";"09";"10";"11";"12";"13";"14"} &amp; "!B:I"),$B93,INDIRECT({"08";"09";"10";"11";"12";"13";"14"} &amp; "!I:I")))</f>
        <v>0</v>
      </c>
      <c r="G93" s="30">
        <f t="array" aca="1" ref="G93" ca="1">SUM(SUMIF(INDIRECT({"15";"16";"17";"18";"19";"20";"21"} &amp; "!B:G"),$B93,INDIRECT({"15";"16";"17";"18";"19";"20";"21"} &amp; "!G:G")))</f>
        <v>0</v>
      </c>
      <c r="H93" s="50">
        <f t="array" aca="1" ref="H93" ca="1">SUM(SUMIF(INDIRECT({"15";"16";"17";"18";"19";"20";"21"} &amp; "!B:I"),$B93,INDIRECT({"15";"16";"17";"18";"19";"20";"21"} &amp; "!I:I")))</f>
        <v>0</v>
      </c>
      <c r="I93" s="30">
        <f t="array" aca="1" ref="I93" ca="1">SUM(SUMIF(INDIRECT({"22";"23";"24";"25";"26";"27";"28";"29";"30";"31"} &amp; "!B:G"),$B93,INDIRECT({"22";"23";"24";"25";"26";"27";"28";"29";"30";"31"} &amp; "!G:G")))</f>
        <v>0</v>
      </c>
      <c r="J93" s="31">
        <f t="array" aca="1" ref="J93" ca="1">SUM(SUMIF(INDIRECT({"22";"23";"24";"25";"26";"27";"28";"29";"30";"31"} &amp; "!B:I"),$B93,INDIRECT({"22";"23";"24";"25";"26";"27";"28";"29";"30";"31"} &amp; "!I:I")))</f>
        <v>0</v>
      </c>
      <c r="K93" s="25">
        <f t="shared" ca="1" si="7"/>
        <v>0</v>
      </c>
      <c r="L93" s="26">
        <f t="shared" ca="1" si="8"/>
        <v>0</v>
      </c>
      <c r="M93" s="27">
        <f t="shared" ca="1" si="9"/>
        <v>0</v>
      </c>
      <c r="N93" s="28">
        <f t="shared" ca="1" si="10"/>
        <v>0</v>
      </c>
      <c r="O93" s="27">
        <f t="shared" ca="1" si="11"/>
        <v>0</v>
      </c>
      <c r="P93" s="28">
        <f t="shared" ca="1" si="12"/>
        <v>0</v>
      </c>
      <c r="S93" s="3" t="b">
        <f>EXACT(B93,Total!B93)</f>
        <v>1</v>
      </c>
      <c r="T93" s="3">
        <f t="shared" ca="1" si="13"/>
        <v>0</v>
      </c>
      <c r="W93" s="69" t="s">
        <v>211</v>
      </c>
    </row>
    <row r="94" spans="1:23" ht="15" thickBot="1" x14ac:dyDescent="0.35">
      <c r="A94" s="29" t="s">
        <v>28</v>
      </c>
      <c r="B94" s="45" t="s">
        <v>212</v>
      </c>
      <c r="C94" s="25">
        <f ca="1">SUM(SUMIF(INDIRECT({"01";"02";"03";"04";"05";"06";"07"} &amp; "!B:G"),$B94,INDIRECT({"01";"02";"03";"04";"05";"06";"07"} &amp; "!G:G")))</f>
        <v>0</v>
      </c>
      <c r="D94" s="26">
        <f ca="1">SUM(SUMIF(INDIRECT({"01";"02";"03";"04";"05";"06";"07"} &amp; "!B:I"),$B94,INDIRECT({"01";"02";"03";"04";"05";"06";"07"} &amp; "!I:I")))</f>
        <v>0</v>
      </c>
      <c r="E94" s="30">
        <f t="array" aca="1" ref="E94" ca="1">SUM(SUMIF(INDIRECT({"08";"09";"10";"11";"12";"13";"14"} &amp; "!B:G"),$B94,INDIRECT({"08";"09";"10";"11";"12";"13";"14"} &amp; "!G:G")))</f>
        <v>0</v>
      </c>
      <c r="F94" s="31">
        <f t="array" aca="1" ref="F94" ca="1">SUM(SUMIF(INDIRECT({"08";"09";"10";"11";"12";"13";"14"} &amp; "!B:I"),$B94,INDIRECT({"08";"09";"10";"11";"12";"13";"14"} &amp; "!I:I")))</f>
        <v>0</v>
      </c>
      <c r="G94" s="30">
        <f t="array" aca="1" ref="G94" ca="1">SUM(SUMIF(INDIRECT({"15";"16";"17";"18";"19";"20";"21"} &amp; "!B:G"),$B94,INDIRECT({"15";"16";"17";"18";"19";"20";"21"} &amp; "!G:G")))</f>
        <v>0</v>
      </c>
      <c r="H94" s="50">
        <f t="array" aca="1" ref="H94" ca="1">SUM(SUMIF(INDIRECT({"15";"16";"17";"18";"19";"20";"21"} &amp; "!B:I"),$B94,INDIRECT({"15";"16";"17";"18";"19";"20";"21"} &amp; "!I:I")))</f>
        <v>0</v>
      </c>
      <c r="I94" s="30">
        <f t="array" aca="1" ref="I94" ca="1">SUM(SUMIF(INDIRECT({"22";"23";"24";"25";"26";"27";"28";"29";"30";"31"} &amp; "!B:G"),$B94,INDIRECT({"22";"23";"24";"25";"26";"27";"28";"29";"30";"31"} &amp; "!G:G")))</f>
        <v>0</v>
      </c>
      <c r="J94" s="31">
        <f t="array" aca="1" ref="J94" ca="1">SUM(SUMIF(INDIRECT({"22";"23";"24";"25";"26";"27";"28";"29";"30";"31"} &amp; "!B:I"),$B94,INDIRECT({"22";"23";"24";"25";"26";"27";"28";"29";"30";"31"} &amp; "!I:I")))</f>
        <v>0</v>
      </c>
      <c r="K94" s="25">
        <f t="shared" ca="1" si="7"/>
        <v>0</v>
      </c>
      <c r="L94" s="26">
        <f t="shared" ca="1" si="8"/>
        <v>0</v>
      </c>
      <c r="M94" s="27">
        <f t="shared" ca="1" si="9"/>
        <v>0</v>
      </c>
      <c r="N94" s="28">
        <f t="shared" ca="1" si="10"/>
        <v>0</v>
      </c>
      <c r="O94" s="27">
        <f t="shared" ca="1" si="11"/>
        <v>0</v>
      </c>
      <c r="P94" s="28">
        <f t="shared" ca="1" si="12"/>
        <v>0</v>
      </c>
      <c r="S94" s="3" t="b">
        <f>EXACT(B94,Total!B94)</f>
        <v>1</v>
      </c>
      <c r="T94" s="3">
        <f t="shared" ca="1" si="13"/>
        <v>0</v>
      </c>
      <c r="W94" s="69" t="s">
        <v>212</v>
      </c>
    </row>
    <row r="95" spans="1:23" ht="15.75" customHeight="1" thickBot="1" x14ac:dyDescent="0.35">
      <c r="A95" s="29" t="s">
        <v>28</v>
      </c>
      <c r="B95" s="45" t="s">
        <v>213</v>
      </c>
      <c r="C95" s="25">
        <f ca="1">SUM(SUMIF(INDIRECT({"01";"02";"03";"04";"05";"06";"07"} &amp; "!B:G"),$B95,INDIRECT({"01";"02";"03";"04";"05";"06";"07"} &amp; "!G:G")))</f>
        <v>0</v>
      </c>
      <c r="D95" s="26">
        <f ca="1">SUM(SUMIF(INDIRECT({"01";"02";"03";"04";"05";"06";"07"} &amp; "!B:I"),$B95,INDIRECT({"01";"02";"03";"04";"05";"06";"07"} &amp; "!I:I")))</f>
        <v>0</v>
      </c>
      <c r="E95" s="30">
        <f t="array" aca="1" ref="E95" ca="1">SUM(SUMIF(INDIRECT({"08";"09";"10";"11";"12";"13";"14"} &amp; "!B:G"),$B95,INDIRECT({"08";"09";"10";"11";"12";"13";"14"} &amp; "!G:G")))</f>
        <v>0</v>
      </c>
      <c r="F95" s="31">
        <f t="array" aca="1" ref="F95" ca="1">SUM(SUMIF(INDIRECT({"08";"09";"10";"11";"12";"13";"14"} &amp; "!B:I"),$B95,INDIRECT({"08";"09";"10";"11";"12";"13";"14"} &amp; "!I:I")))</f>
        <v>0</v>
      </c>
      <c r="G95" s="30">
        <f t="array" aca="1" ref="G95" ca="1">SUM(SUMIF(INDIRECT({"15";"16";"17";"18";"19";"20";"21"} &amp; "!B:G"),$B95,INDIRECT({"15";"16";"17";"18";"19";"20";"21"} &amp; "!G:G")))</f>
        <v>0</v>
      </c>
      <c r="H95" s="50">
        <f t="array" aca="1" ref="H95" ca="1">SUM(SUMIF(INDIRECT({"15";"16";"17";"18";"19";"20";"21"} &amp; "!B:I"),$B95,INDIRECT({"15";"16";"17";"18";"19";"20";"21"} &amp; "!I:I")))</f>
        <v>0</v>
      </c>
      <c r="I95" s="30">
        <f t="array" aca="1" ref="I95" ca="1">SUM(SUMIF(INDIRECT({"22";"23";"24";"25";"26";"27";"28";"29";"30";"31"} &amp; "!B:G"),$B95,INDIRECT({"22";"23";"24";"25";"26";"27";"28";"29";"30";"31"} &amp; "!G:G")))</f>
        <v>0</v>
      </c>
      <c r="J95" s="31">
        <f t="array" aca="1" ref="J95" ca="1">SUM(SUMIF(INDIRECT({"22";"23";"24";"25";"26";"27";"28";"29";"30";"31"} &amp; "!B:I"),$B95,INDIRECT({"22";"23";"24";"25";"26";"27";"28";"29";"30";"31"} &amp; "!I:I")))</f>
        <v>0</v>
      </c>
      <c r="K95" s="25">
        <f t="shared" ca="1" si="7"/>
        <v>0</v>
      </c>
      <c r="L95" s="26">
        <f t="shared" ca="1" si="8"/>
        <v>0</v>
      </c>
      <c r="M95" s="27">
        <f t="shared" ca="1" si="9"/>
        <v>0</v>
      </c>
      <c r="N95" s="28">
        <f t="shared" ca="1" si="10"/>
        <v>0</v>
      </c>
      <c r="O95" s="27">
        <f t="shared" ca="1" si="11"/>
        <v>0</v>
      </c>
      <c r="P95" s="28">
        <f t="shared" ca="1" si="12"/>
        <v>0</v>
      </c>
      <c r="S95" s="3" t="b">
        <f>EXACT(B95,Total!B95)</f>
        <v>1</v>
      </c>
      <c r="T95" s="3">
        <f t="shared" ca="1" si="13"/>
        <v>0</v>
      </c>
      <c r="W95" s="69" t="s">
        <v>213</v>
      </c>
    </row>
    <row r="96" spans="1:23" ht="15.75" customHeight="1" thickBot="1" x14ac:dyDescent="0.35">
      <c r="A96" s="29" t="s">
        <v>28</v>
      </c>
      <c r="B96" s="45" t="s">
        <v>214</v>
      </c>
      <c r="C96" s="25">
        <f ca="1">SUM(SUMIF(INDIRECT({"01";"02";"03";"04";"05";"06";"07"} &amp; "!B:G"),$B96,INDIRECT({"01";"02";"03";"04";"05";"06";"07"} &amp; "!G:G")))</f>
        <v>0</v>
      </c>
      <c r="D96" s="26">
        <f ca="1">SUM(SUMIF(INDIRECT({"01";"02";"03";"04";"05";"06";"07"} &amp; "!B:I"),$B96,INDIRECT({"01";"02";"03";"04";"05";"06";"07"} &amp; "!I:I")))</f>
        <v>0</v>
      </c>
      <c r="E96" s="30">
        <f t="array" aca="1" ref="E96" ca="1">SUM(SUMIF(INDIRECT({"08";"09";"10";"11";"12";"13";"14"} &amp; "!B:G"),$B96,INDIRECT({"08";"09";"10";"11";"12";"13";"14"} &amp; "!G:G")))</f>
        <v>0</v>
      </c>
      <c r="F96" s="31">
        <f t="array" aca="1" ref="F96" ca="1">SUM(SUMIF(INDIRECT({"08";"09";"10";"11";"12";"13";"14"} &amp; "!B:I"),$B96,INDIRECT({"08";"09";"10";"11";"12";"13";"14"} &amp; "!I:I")))</f>
        <v>0</v>
      </c>
      <c r="G96" s="30">
        <f t="array" aca="1" ref="G96" ca="1">SUM(SUMIF(INDIRECT({"15";"16";"17";"18";"19";"20";"21"} &amp; "!B:G"),$B96,INDIRECT({"15";"16";"17";"18";"19";"20";"21"} &amp; "!G:G")))</f>
        <v>0</v>
      </c>
      <c r="H96" s="50">
        <f t="array" aca="1" ref="H96" ca="1">SUM(SUMIF(INDIRECT({"15";"16";"17";"18";"19";"20";"21"} &amp; "!B:I"),$B96,INDIRECT({"15";"16";"17";"18";"19";"20";"21"} &amp; "!I:I")))</f>
        <v>0</v>
      </c>
      <c r="I96" s="30">
        <f t="array" aca="1" ref="I96" ca="1">SUM(SUMIF(INDIRECT({"22";"23";"24";"25";"26";"27";"28";"29";"30";"31"} &amp; "!B:G"),$B96,INDIRECT({"22";"23";"24";"25";"26";"27";"28";"29";"30";"31"} &amp; "!G:G")))</f>
        <v>0</v>
      </c>
      <c r="J96" s="31">
        <f t="array" aca="1" ref="J96" ca="1">SUM(SUMIF(INDIRECT({"22";"23";"24";"25";"26";"27";"28";"29";"30";"31"} &amp; "!B:I"),$B96,INDIRECT({"22";"23";"24";"25";"26";"27";"28";"29";"30";"31"} &amp; "!I:I")))</f>
        <v>0</v>
      </c>
      <c r="K96" s="25">
        <f t="shared" ca="1" si="7"/>
        <v>0</v>
      </c>
      <c r="L96" s="26">
        <f t="shared" ca="1" si="8"/>
        <v>0</v>
      </c>
      <c r="M96" s="27">
        <f t="shared" ca="1" si="9"/>
        <v>0</v>
      </c>
      <c r="N96" s="28">
        <f t="shared" ca="1" si="10"/>
        <v>0</v>
      </c>
      <c r="O96" s="27">
        <f t="shared" ca="1" si="11"/>
        <v>0</v>
      </c>
      <c r="P96" s="28">
        <f t="shared" ca="1" si="12"/>
        <v>0</v>
      </c>
      <c r="S96" s="3" t="b">
        <f>EXACT(B96,Total!B96)</f>
        <v>1</v>
      </c>
      <c r="T96" s="3">
        <f t="shared" ca="1" si="13"/>
        <v>0</v>
      </c>
      <c r="W96" s="69" t="s">
        <v>214</v>
      </c>
    </row>
    <row r="97" spans="1:23" ht="15" thickBot="1" x14ac:dyDescent="0.35">
      <c r="A97" s="29" t="s">
        <v>28</v>
      </c>
      <c r="B97" s="45" t="s">
        <v>215</v>
      </c>
      <c r="C97" s="25">
        <f ca="1">SUM(SUMIF(INDIRECT({"01";"02";"03";"04";"05";"06";"07"} &amp; "!B:G"),$B97,INDIRECT({"01";"02";"03";"04";"05";"06";"07"} &amp; "!G:G")))</f>
        <v>0</v>
      </c>
      <c r="D97" s="26">
        <f ca="1">SUM(SUMIF(INDIRECT({"01";"02";"03";"04";"05";"06";"07"} &amp; "!B:I"),$B97,INDIRECT({"01";"02";"03";"04";"05";"06";"07"} &amp; "!I:I")))</f>
        <v>0</v>
      </c>
      <c r="E97" s="30">
        <f t="array" aca="1" ref="E97" ca="1">SUM(SUMIF(INDIRECT({"08";"09";"10";"11";"12";"13";"14"} &amp; "!B:G"),$B97,INDIRECT({"08";"09";"10";"11";"12";"13";"14"} &amp; "!G:G")))</f>
        <v>0</v>
      </c>
      <c r="F97" s="31">
        <f t="array" aca="1" ref="F97" ca="1">SUM(SUMIF(INDIRECT({"08";"09";"10";"11";"12";"13";"14"} &amp; "!B:I"),$B97,INDIRECT({"08";"09";"10";"11";"12";"13";"14"} &amp; "!I:I")))</f>
        <v>0</v>
      </c>
      <c r="G97" s="30">
        <f t="array" aca="1" ref="G97" ca="1">SUM(SUMIF(INDIRECT({"15";"16";"17";"18";"19";"20";"21"} &amp; "!B:G"),$B97,INDIRECT({"15";"16";"17";"18";"19";"20";"21"} &amp; "!G:G")))</f>
        <v>0</v>
      </c>
      <c r="H97" s="50">
        <f t="array" aca="1" ref="H97" ca="1">SUM(SUMIF(INDIRECT({"15";"16";"17";"18";"19";"20";"21"} &amp; "!B:I"),$B97,INDIRECT({"15";"16";"17";"18";"19";"20";"21"} &amp; "!I:I")))</f>
        <v>0</v>
      </c>
      <c r="I97" s="30">
        <f t="array" aca="1" ref="I97" ca="1">SUM(SUMIF(INDIRECT({"22";"23";"24";"25";"26";"27";"28";"29";"30";"31"} &amp; "!B:G"),$B97,INDIRECT({"22";"23";"24";"25";"26";"27";"28";"29";"30";"31"} &amp; "!G:G")))</f>
        <v>0</v>
      </c>
      <c r="J97" s="31">
        <f t="array" aca="1" ref="J97" ca="1">SUM(SUMIF(INDIRECT({"22";"23";"24";"25";"26";"27";"28";"29";"30";"31"} &amp; "!B:I"),$B97,INDIRECT({"22";"23";"24";"25";"26";"27";"28";"29";"30";"31"} &amp; "!I:I")))</f>
        <v>0</v>
      </c>
      <c r="K97" s="25">
        <f t="shared" ca="1" si="7"/>
        <v>0</v>
      </c>
      <c r="L97" s="26">
        <f t="shared" ca="1" si="8"/>
        <v>0</v>
      </c>
      <c r="M97" s="27">
        <f t="shared" ca="1" si="9"/>
        <v>0</v>
      </c>
      <c r="N97" s="28">
        <f t="shared" ca="1" si="10"/>
        <v>0</v>
      </c>
      <c r="O97" s="27">
        <f t="shared" ca="1" si="11"/>
        <v>0</v>
      </c>
      <c r="P97" s="28">
        <f t="shared" ca="1" si="12"/>
        <v>0</v>
      </c>
      <c r="S97" s="3" t="b">
        <f>EXACT(B97,Total!B97)</f>
        <v>1</v>
      </c>
      <c r="T97" s="3">
        <f t="shared" ca="1" si="13"/>
        <v>0</v>
      </c>
      <c r="W97" s="69" t="s">
        <v>215</v>
      </c>
    </row>
    <row r="98" spans="1:23" ht="15" thickBot="1" x14ac:dyDescent="0.35">
      <c r="A98" s="29"/>
      <c r="B98" s="40" t="s">
        <v>216</v>
      </c>
      <c r="C98" s="25">
        <f ca="1">SUM(SUMIF(INDIRECT({"01";"02";"03";"04";"05";"06";"07"} &amp; "!B:G"),$B98,INDIRECT({"01";"02";"03";"04";"05";"06";"07"} &amp; "!G:G")))</f>
        <v>0</v>
      </c>
      <c r="D98" s="26">
        <f ca="1">SUM(SUMIF(INDIRECT({"01";"02";"03";"04";"05";"06";"07"} &amp; "!B:I"),$B98,INDIRECT({"01";"02";"03";"04";"05";"06";"07"} &amp; "!I:I")))</f>
        <v>0</v>
      </c>
      <c r="E98" s="30">
        <f t="array" aca="1" ref="E98" ca="1">SUM(SUMIF(INDIRECT({"08";"09";"10";"11";"12";"13";"14"} &amp; "!B:G"),$B98,INDIRECT({"08";"09";"10";"11";"12";"13";"14"} &amp; "!G:G")))</f>
        <v>0</v>
      </c>
      <c r="F98" s="31">
        <f t="array" aca="1" ref="F98" ca="1">SUM(SUMIF(INDIRECT({"08";"09";"10";"11";"12";"13";"14"} &amp; "!B:I"),$B98,INDIRECT({"08";"09";"10";"11";"12";"13";"14"} &amp; "!I:I")))</f>
        <v>0</v>
      </c>
      <c r="G98" s="30">
        <f t="array" aca="1" ref="G98" ca="1">SUM(SUMIF(INDIRECT({"15";"16";"17";"18";"19";"20";"21"} &amp; "!B:G"),$B98,INDIRECT({"15";"16";"17";"18";"19";"20";"21"} &amp; "!G:G")))</f>
        <v>0</v>
      </c>
      <c r="H98" s="50">
        <f t="array" aca="1" ref="H98" ca="1">SUM(SUMIF(INDIRECT({"15";"16";"17";"18";"19";"20";"21"} &amp; "!B:I"),$B98,INDIRECT({"15";"16";"17";"18";"19";"20";"21"} &amp; "!I:I")))</f>
        <v>0</v>
      </c>
      <c r="I98" s="30">
        <f t="array" aca="1" ref="I98" ca="1">SUM(SUMIF(INDIRECT({"22";"23";"24";"25";"26";"27";"28";"29";"30";"31"} &amp; "!B:G"),$B98,INDIRECT({"22";"23";"24";"25";"26";"27";"28";"29";"30";"31"} &amp; "!G:G")))</f>
        <v>0</v>
      </c>
      <c r="J98" s="31">
        <f t="array" aca="1" ref="J98" ca="1">SUM(SUMIF(INDIRECT({"22";"23";"24";"25";"26";"27";"28";"29";"30";"31"} &amp; "!B:I"),$B98,INDIRECT({"22";"23";"24";"25";"26";"27";"28";"29";"30";"31"} &amp; "!I:I")))</f>
        <v>0</v>
      </c>
      <c r="K98" s="25">
        <f t="shared" ca="1" si="7"/>
        <v>0</v>
      </c>
      <c r="L98" s="26">
        <f t="shared" ca="1" si="8"/>
        <v>0</v>
      </c>
      <c r="M98" s="27">
        <f t="shared" ca="1" si="9"/>
        <v>0</v>
      </c>
      <c r="N98" s="28">
        <f t="shared" ca="1" si="10"/>
        <v>0</v>
      </c>
      <c r="O98" s="27">
        <f t="shared" ca="1" si="11"/>
        <v>0</v>
      </c>
      <c r="P98" s="28">
        <f t="shared" ca="1" si="12"/>
        <v>0</v>
      </c>
      <c r="S98" s="3" t="b">
        <f>EXACT(B98,Total!B98)</f>
        <v>1</v>
      </c>
      <c r="T98" s="3">
        <f t="shared" ca="1" si="13"/>
        <v>0</v>
      </c>
      <c r="W98" s="69" t="s">
        <v>216</v>
      </c>
    </row>
    <row r="99" spans="1:23" ht="15.75" customHeight="1" thickBot="1" x14ac:dyDescent="0.35">
      <c r="A99" s="29" t="s">
        <v>28</v>
      </c>
      <c r="B99" s="40" t="s">
        <v>217</v>
      </c>
      <c r="C99" s="25">
        <f ca="1">SUM(SUMIF(INDIRECT({"01";"02";"03";"04";"05";"06";"07"} &amp; "!B:G"),$B99,INDIRECT({"01";"02";"03";"04";"05";"06";"07"} &amp; "!G:G")))</f>
        <v>0</v>
      </c>
      <c r="D99" s="26">
        <f ca="1">SUM(SUMIF(INDIRECT({"01";"02";"03";"04";"05";"06";"07"} &amp; "!B:I"),$B99,INDIRECT({"01";"02";"03";"04";"05";"06";"07"} &amp; "!I:I")))</f>
        <v>0</v>
      </c>
      <c r="E99" s="30">
        <f t="array" aca="1" ref="E99" ca="1">SUM(SUMIF(INDIRECT({"08";"09";"10";"11";"12";"13";"14"} &amp; "!B:G"),$B99,INDIRECT({"08";"09";"10";"11";"12";"13";"14"} &amp; "!G:G")))</f>
        <v>0</v>
      </c>
      <c r="F99" s="31">
        <f t="array" aca="1" ref="F99" ca="1">SUM(SUMIF(INDIRECT({"08";"09";"10";"11";"12";"13";"14"} &amp; "!B:I"),$B99,INDIRECT({"08";"09";"10";"11";"12";"13";"14"} &amp; "!I:I")))</f>
        <v>0</v>
      </c>
      <c r="G99" s="30">
        <f t="array" aca="1" ref="G99" ca="1">SUM(SUMIF(INDIRECT({"15";"16";"17";"18";"19";"20";"21"} &amp; "!B:G"),$B99,INDIRECT({"15";"16";"17";"18";"19";"20";"21"} &amp; "!G:G")))</f>
        <v>0</v>
      </c>
      <c r="H99" s="50">
        <f t="array" aca="1" ref="H99" ca="1">SUM(SUMIF(INDIRECT({"15";"16";"17";"18";"19";"20";"21"} &amp; "!B:I"),$B99,INDIRECT({"15";"16";"17";"18";"19";"20";"21"} &amp; "!I:I")))</f>
        <v>0</v>
      </c>
      <c r="I99" s="30">
        <f t="array" aca="1" ref="I99" ca="1">SUM(SUMIF(INDIRECT({"22";"23";"24";"25";"26";"27";"28";"29";"30";"31"} &amp; "!B:G"),$B99,INDIRECT({"22";"23";"24";"25";"26";"27";"28";"29";"30";"31"} &amp; "!G:G")))</f>
        <v>0</v>
      </c>
      <c r="J99" s="31">
        <f t="array" aca="1" ref="J99" ca="1">SUM(SUMIF(INDIRECT({"22";"23";"24";"25";"26";"27";"28";"29";"30";"31"} &amp; "!B:I"),$B99,INDIRECT({"22";"23";"24";"25";"26";"27";"28";"29";"30";"31"} &amp; "!I:I")))</f>
        <v>0</v>
      </c>
      <c r="K99" s="25">
        <f t="shared" ca="1" si="7"/>
        <v>0</v>
      </c>
      <c r="L99" s="26">
        <f t="shared" ca="1" si="8"/>
        <v>0</v>
      </c>
      <c r="M99" s="27">
        <f t="shared" ca="1" si="9"/>
        <v>0</v>
      </c>
      <c r="N99" s="28">
        <f t="shared" ca="1" si="10"/>
        <v>0</v>
      </c>
      <c r="O99" s="27">
        <f t="shared" ca="1" si="11"/>
        <v>0</v>
      </c>
      <c r="P99" s="28">
        <f t="shared" ca="1" si="12"/>
        <v>0</v>
      </c>
      <c r="S99" s="3" t="b">
        <f>EXACT(B99,Total!B99)</f>
        <v>1</v>
      </c>
      <c r="T99" s="3">
        <f t="shared" ca="1" si="13"/>
        <v>0</v>
      </c>
      <c r="W99" s="69" t="s">
        <v>217</v>
      </c>
    </row>
    <row r="100" spans="1:23" ht="15.75" customHeight="1" thickBot="1" x14ac:dyDescent="0.35">
      <c r="A100" s="29" t="s">
        <v>28</v>
      </c>
      <c r="B100" s="40" t="s">
        <v>218</v>
      </c>
      <c r="C100" s="25">
        <f ca="1">SUM(SUMIF(INDIRECT({"01";"02";"03";"04";"05";"06";"07"} &amp; "!B:G"),$B100,INDIRECT({"01";"02";"03";"04";"05";"06";"07"} &amp; "!G:G")))</f>
        <v>0</v>
      </c>
      <c r="D100" s="26">
        <f ca="1">SUM(SUMIF(INDIRECT({"01";"02";"03";"04";"05";"06";"07"} &amp; "!B:I"),$B100,INDIRECT({"01";"02";"03";"04";"05";"06";"07"} &amp; "!I:I")))</f>
        <v>0</v>
      </c>
      <c r="E100" s="30">
        <f t="array" aca="1" ref="E100" ca="1">SUM(SUMIF(INDIRECT({"08";"09";"10";"11";"12";"13";"14"} &amp; "!B:G"),$B100,INDIRECT({"08";"09";"10";"11";"12";"13";"14"} &amp; "!G:G")))</f>
        <v>0</v>
      </c>
      <c r="F100" s="31">
        <f t="array" aca="1" ref="F100" ca="1">SUM(SUMIF(INDIRECT({"08";"09";"10";"11";"12";"13";"14"} &amp; "!B:I"),$B100,INDIRECT({"08";"09";"10";"11";"12";"13";"14"} &amp; "!I:I")))</f>
        <v>0</v>
      </c>
      <c r="G100" s="30">
        <f t="array" aca="1" ref="G100" ca="1">SUM(SUMIF(INDIRECT({"15";"16";"17";"18";"19";"20";"21"} &amp; "!B:G"),$B100,INDIRECT({"15";"16";"17";"18";"19";"20";"21"} &amp; "!G:G")))</f>
        <v>0</v>
      </c>
      <c r="H100" s="50">
        <f t="array" aca="1" ref="H100" ca="1">SUM(SUMIF(INDIRECT({"15";"16";"17";"18";"19";"20";"21"} &amp; "!B:I"),$B100,INDIRECT({"15";"16";"17";"18";"19";"20";"21"} &amp; "!I:I")))</f>
        <v>0</v>
      </c>
      <c r="I100" s="30">
        <f t="array" aca="1" ref="I100" ca="1">SUM(SUMIF(INDIRECT({"22";"23";"24";"25";"26";"27";"28";"29";"30";"31"} &amp; "!B:G"),$B100,INDIRECT({"22";"23";"24";"25";"26";"27";"28";"29";"30";"31"} &amp; "!G:G")))</f>
        <v>0</v>
      </c>
      <c r="J100" s="31">
        <f t="array" aca="1" ref="J100" ca="1">SUM(SUMIF(INDIRECT({"22";"23";"24";"25";"26";"27";"28";"29";"30";"31"} &amp; "!B:I"),$B100,INDIRECT({"22";"23";"24";"25";"26";"27";"28";"29";"30";"31"} &amp; "!I:I")))</f>
        <v>0</v>
      </c>
      <c r="K100" s="25">
        <f t="shared" ca="1" si="7"/>
        <v>0</v>
      </c>
      <c r="L100" s="26">
        <f t="shared" ca="1" si="8"/>
        <v>0</v>
      </c>
      <c r="M100" s="27">
        <f t="shared" ca="1" si="9"/>
        <v>0</v>
      </c>
      <c r="N100" s="28">
        <f t="shared" ca="1" si="10"/>
        <v>0</v>
      </c>
      <c r="O100" s="27">
        <f t="shared" ca="1" si="11"/>
        <v>0</v>
      </c>
      <c r="P100" s="28">
        <f t="shared" ca="1" si="12"/>
        <v>0</v>
      </c>
      <c r="S100" s="3" t="b">
        <f>EXACT(B100,Total!B100)</f>
        <v>1</v>
      </c>
      <c r="T100" s="3">
        <f t="shared" ca="1" si="13"/>
        <v>0</v>
      </c>
      <c r="W100" s="69" t="s">
        <v>218</v>
      </c>
    </row>
    <row r="101" spans="1:23" ht="15" thickBot="1" x14ac:dyDescent="0.35">
      <c r="A101" s="29" t="s">
        <v>28</v>
      </c>
      <c r="B101" s="40" t="s">
        <v>219</v>
      </c>
      <c r="C101" s="25">
        <f ca="1">SUM(SUMIF(INDIRECT({"01";"02";"03";"04";"05";"06";"07"} &amp; "!B:G"),$B101,INDIRECT({"01";"02";"03";"04";"05";"06";"07"} &amp; "!G:G")))</f>
        <v>0</v>
      </c>
      <c r="D101" s="26">
        <f ca="1">SUM(SUMIF(INDIRECT({"01";"02";"03";"04";"05";"06";"07"} &amp; "!B:I"),$B101,INDIRECT({"01";"02";"03";"04";"05";"06";"07"} &amp; "!I:I")))</f>
        <v>0</v>
      </c>
      <c r="E101" s="30">
        <f t="array" aca="1" ref="E101" ca="1">SUM(SUMIF(INDIRECT({"08";"09";"10";"11";"12";"13";"14"} &amp; "!B:G"),$B101,INDIRECT({"08";"09";"10";"11";"12";"13";"14"} &amp; "!G:G")))</f>
        <v>0</v>
      </c>
      <c r="F101" s="31">
        <f t="array" aca="1" ref="F101" ca="1">SUM(SUMIF(INDIRECT({"08";"09";"10";"11";"12";"13";"14"} &amp; "!B:I"),$B101,INDIRECT({"08";"09";"10";"11";"12";"13";"14"} &amp; "!I:I")))</f>
        <v>0</v>
      </c>
      <c r="G101" s="30">
        <f t="array" aca="1" ref="G101" ca="1">SUM(SUMIF(INDIRECT({"15";"16";"17";"18";"19";"20";"21"} &amp; "!B:G"),$B101,INDIRECT({"15";"16";"17";"18";"19";"20";"21"} &amp; "!G:G")))</f>
        <v>0</v>
      </c>
      <c r="H101" s="50">
        <f t="array" aca="1" ref="H101" ca="1">SUM(SUMIF(INDIRECT({"15";"16";"17";"18";"19";"20";"21"} &amp; "!B:I"),$B101,INDIRECT({"15";"16";"17";"18";"19";"20";"21"} &amp; "!I:I")))</f>
        <v>0</v>
      </c>
      <c r="I101" s="30">
        <f t="array" aca="1" ref="I101" ca="1">SUM(SUMIF(INDIRECT({"22";"23";"24";"25";"26";"27";"28";"29";"30";"31"} &amp; "!B:G"),$B101,INDIRECT({"22";"23";"24";"25";"26";"27";"28";"29";"30";"31"} &amp; "!G:G")))</f>
        <v>0</v>
      </c>
      <c r="J101" s="31">
        <f t="array" aca="1" ref="J101" ca="1">SUM(SUMIF(INDIRECT({"22";"23";"24";"25";"26";"27";"28";"29";"30";"31"} &amp; "!B:I"),$B101,INDIRECT({"22";"23";"24";"25";"26";"27";"28";"29";"30";"31"} &amp; "!I:I")))</f>
        <v>0</v>
      </c>
      <c r="K101" s="25">
        <f t="shared" ca="1" si="7"/>
        <v>0</v>
      </c>
      <c r="L101" s="26">
        <f t="shared" ca="1" si="8"/>
        <v>0</v>
      </c>
      <c r="M101" s="27">
        <f t="shared" ca="1" si="9"/>
        <v>0</v>
      </c>
      <c r="N101" s="28">
        <f t="shared" ca="1" si="10"/>
        <v>0</v>
      </c>
      <c r="O101" s="27">
        <f t="shared" ca="1" si="11"/>
        <v>0</v>
      </c>
      <c r="P101" s="28">
        <f t="shared" ca="1" si="12"/>
        <v>0</v>
      </c>
      <c r="S101" s="3" t="b">
        <f>EXACT(B101,Total!B101)</f>
        <v>1</v>
      </c>
      <c r="T101" s="3">
        <f t="shared" ca="1" si="13"/>
        <v>0</v>
      </c>
      <c r="W101" s="69" t="s">
        <v>219</v>
      </c>
    </row>
    <row r="102" spans="1:23" ht="15" thickBot="1" x14ac:dyDescent="0.35">
      <c r="A102" s="29"/>
      <c r="B102" s="40" t="s">
        <v>220</v>
      </c>
      <c r="C102" s="25">
        <f ca="1">SUM(SUMIF(INDIRECT({"01";"02";"03";"04";"05";"06";"07"} &amp; "!B:G"),$B102,INDIRECT({"01";"02";"03";"04";"05";"06";"07"} &amp; "!G:G")))</f>
        <v>1</v>
      </c>
      <c r="D102" s="26">
        <f ca="1">SUM(SUMIF(INDIRECT({"01";"02";"03";"04";"05";"06";"07"} &amp; "!B:I"),$B102,INDIRECT({"01";"02";"03";"04";"05";"06";"07"} &amp; "!I:I")))</f>
        <v>180</v>
      </c>
      <c r="E102" s="30">
        <f t="array" aca="1" ref="E102" ca="1">SUM(SUMIF(INDIRECT({"08";"09";"10";"11";"12";"13";"14"} &amp; "!B:G"),$B102,INDIRECT({"08";"09";"10";"11";"12";"13";"14"} &amp; "!G:G")))</f>
        <v>0</v>
      </c>
      <c r="F102" s="31">
        <f t="array" aca="1" ref="F102" ca="1">SUM(SUMIF(INDIRECT({"08";"09";"10";"11";"12";"13";"14"} &amp; "!B:I"),$B102,INDIRECT({"08";"09";"10";"11";"12";"13";"14"} &amp; "!I:I")))</f>
        <v>0</v>
      </c>
      <c r="G102" s="30">
        <f t="array" aca="1" ref="G102" ca="1">SUM(SUMIF(INDIRECT({"15";"16";"17";"18";"19";"20";"21"} &amp; "!B:G"),$B102,INDIRECT({"15";"16";"17";"18";"19";"20";"21"} &amp; "!G:G")))</f>
        <v>0</v>
      </c>
      <c r="H102" s="50">
        <f t="array" aca="1" ref="H102" ca="1">SUM(SUMIF(INDIRECT({"15";"16";"17";"18";"19";"20";"21"} &amp; "!B:I"),$B102,INDIRECT({"15";"16";"17";"18";"19";"20";"21"} &amp; "!I:I")))</f>
        <v>0</v>
      </c>
      <c r="I102" s="30">
        <f t="array" aca="1" ref="I102" ca="1">SUM(SUMIF(INDIRECT({"22";"23";"24";"25";"26";"27";"28";"29";"30";"31"} &amp; "!B:G"),$B102,INDIRECT({"22";"23";"24";"25";"26";"27";"28";"29";"30";"31"} &amp; "!G:G")))</f>
        <v>0</v>
      </c>
      <c r="J102" s="31">
        <f t="array" aca="1" ref="J102" ca="1">SUM(SUMIF(INDIRECT({"22";"23";"24";"25";"26";"27";"28";"29";"30";"31"} &amp; "!B:I"),$B102,INDIRECT({"22";"23";"24";"25";"26";"27";"28";"29";"30";"31"} &amp; "!I:I")))</f>
        <v>0</v>
      </c>
      <c r="K102" s="25">
        <f t="shared" ca="1" si="7"/>
        <v>1</v>
      </c>
      <c r="L102" s="26">
        <f t="shared" ca="1" si="8"/>
        <v>180</v>
      </c>
      <c r="M102" s="27">
        <f t="shared" ca="1" si="9"/>
        <v>7</v>
      </c>
      <c r="N102" s="28">
        <f t="shared" ca="1" si="10"/>
        <v>1260</v>
      </c>
      <c r="O102" s="27">
        <f t="shared" ca="1" si="11"/>
        <v>30</v>
      </c>
      <c r="P102" s="28">
        <f t="shared" ca="1" si="12"/>
        <v>5400</v>
      </c>
      <c r="S102" s="3" t="b">
        <f>EXACT(B102,Total!B102)</f>
        <v>1</v>
      </c>
      <c r="T102" s="3">
        <f t="shared" ca="1" si="13"/>
        <v>180</v>
      </c>
      <c r="W102" s="69" t="s">
        <v>220</v>
      </c>
    </row>
    <row r="103" spans="1:23" ht="15.75" customHeight="1" thickBot="1" x14ac:dyDescent="0.35">
      <c r="A103" s="29" t="s">
        <v>28</v>
      </c>
      <c r="B103" s="40" t="s">
        <v>221</v>
      </c>
      <c r="C103" s="25">
        <f ca="1">SUM(SUMIF(INDIRECT({"01";"02";"03";"04";"05";"06";"07"} &amp; "!B:G"),$B103,INDIRECT({"01";"02";"03";"04";"05";"06";"07"} &amp; "!G:G")))</f>
        <v>0</v>
      </c>
      <c r="D103" s="26">
        <f ca="1">SUM(SUMIF(INDIRECT({"01";"02";"03";"04";"05";"06";"07"} &amp; "!B:I"),$B103,INDIRECT({"01";"02";"03";"04";"05";"06";"07"} &amp; "!I:I")))</f>
        <v>0</v>
      </c>
      <c r="E103" s="30">
        <f t="array" aca="1" ref="E103" ca="1">SUM(SUMIF(INDIRECT({"08";"09";"10";"11";"12";"13";"14"} &amp; "!B:G"),$B103,INDIRECT({"08";"09";"10";"11";"12";"13";"14"} &amp; "!G:G")))</f>
        <v>0</v>
      </c>
      <c r="F103" s="31">
        <f t="array" aca="1" ref="F103" ca="1">SUM(SUMIF(INDIRECT({"08";"09";"10";"11";"12";"13";"14"} &amp; "!B:I"),$B103,INDIRECT({"08";"09";"10";"11";"12";"13";"14"} &amp; "!I:I")))</f>
        <v>0</v>
      </c>
      <c r="G103" s="30">
        <f t="array" aca="1" ref="G103" ca="1">SUM(SUMIF(INDIRECT({"15";"16";"17";"18";"19";"20";"21"} &amp; "!B:G"),$B103,INDIRECT({"15";"16";"17";"18";"19";"20";"21"} &amp; "!G:G")))</f>
        <v>0</v>
      </c>
      <c r="H103" s="50">
        <f t="array" aca="1" ref="H103" ca="1">SUM(SUMIF(INDIRECT({"15";"16";"17";"18";"19";"20";"21"} &amp; "!B:I"),$B103,INDIRECT({"15";"16";"17";"18";"19";"20";"21"} &amp; "!I:I")))</f>
        <v>0</v>
      </c>
      <c r="I103" s="30">
        <f t="array" aca="1" ref="I103" ca="1">SUM(SUMIF(INDIRECT({"22";"23";"24";"25";"26";"27";"28";"29";"30";"31"} &amp; "!B:G"),$B103,INDIRECT({"22";"23";"24";"25";"26";"27";"28";"29";"30";"31"} &amp; "!G:G")))</f>
        <v>0</v>
      </c>
      <c r="J103" s="31">
        <f t="array" aca="1" ref="J103" ca="1">SUM(SUMIF(INDIRECT({"22";"23";"24";"25";"26";"27";"28";"29";"30";"31"} &amp; "!B:I"),$B103,INDIRECT({"22";"23";"24";"25";"26";"27";"28";"29";"30";"31"} &amp; "!I:I")))</f>
        <v>0</v>
      </c>
      <c r="K103" s="25">
        <f t="shared" ca="1" si="7"/>
        <v>0</v>
      </c>
      <c r="L103" s="26">
        <f t="shared" ca="1" si="8"/>
        <v>0</v>
      </c>
      <c r="M103" s="27">
        <f t="shared" ca="1" si="9"/>
        <v>0</v>
      </c>
      <c r="N103" s="28">
        <f t="shared" ca="1" si="10"/>
        <v>0</v>
      </c>
      <c r="O103" s="27">
        <f t="shared" ca="1" si="11"/>
        <v>0</v>
      </c>
      <c r="P103" s="28">
        <f t="shared" ca="1" si="12"/>
        <v>0</v>
      </c>
      <c r="S103" s="3" t="b">
        <f>EXACT(B103,Total!B103)</f>
        <v>1</v>
      </c>
      <c r="T103" s="3">
        <f t="shared" ca="1" si="13"/>
        <v>0</v>
      </c>
      <c r="W103" s="69" t="s">
        <v>221</v>
      </c>
    </row>
    <row r="104" spans="1:23" ht="15.75" customHeight="1" thickBot="1" x14ac:dyDescent="0.35">
      <c r="A104" s="29"/>
      <c r="B104" s="40" t="s">
        <v>84</v>
      </c>
      <c r="C104" s="25">
        <f ca="1">SUM(SUMIF(INDIRECT({"01";"02";"03";"04";"05";"06";"07"} &amp; "!B:G"),$B104,INDIRECT({"01";"02";"03";"04";"05";"06";"07"} &amp; "!G:G")))</f>
        <v>0</v>
      </c>
      <c r="D104" s="26">
        <f ca="1">SUM(SUMIF(INDIRECT({"01";"02";"03";"04";"05";"06";"07"} &amp; "!B:I"),$B104,INDIRECT({"01";"02";"03";"04";"05";"06";"07"} &amp; "!I:I")))</f>
        <v>0</v>
      </c>
      <c r="E104" s="30">
        <f t="array" aca="1" ref="E104" ca="1">SUM(SUMIF(INDIRECT({"08";"09";"10";"11";"12";"13";"14"} &amp; "!B:G"),$B104,INDIRECT({"08";"09";"10";"11";"12";"13";"14"} &amp; "!G:G")))</f>
        <v>0</v>
      </c>
      <c r="F104" s="31">
        <f t="array" aca="1" ref="F104" ca="1">SUM(SUMIF(INDIRECT({"08";"09";"10";"11";"12";"13";"14"} &amp; "!B:I"),$B104,INDIRECT({"08";"09";"10";"11";"12";"13";"14"} &amp; "!I:I")))</f>
        <v>0</v>
      </c>
      <c r="G104" s="30">
        <f t="array" aca="1" ref="G104" ca="1">SUM(SUMIF(INDIRECT({"15";"16";"17";"18";"19";"20";"21"} &amp; "!B:G"),$B104,INDIRECT({"15";"16";"17";"18";"19";"20";"21"} &amp; "!G:G")))</f>
        <v>0</v>
      </c>
      <c r="H104" s="50">
        <f t="array" aca="1" ref="H104" ca="1">SUM(SUMIF(INDIRECT({"15";"16";"17";"18";"19";"20";"21"} &amp; "!B:I"),$B104,INDIRECT({"15";"16";"17";"18";"19";"20";"21"} &amp; "!I:I")))</f>
        <v>0</v>
      </c>
      <c r="I104" s="30">
        <f t="array" aca="1" ref="I104" ca="1">SUM(SUMIF(INDIRECT({"22";"23";"24";"25";"26";"27";"28";"29";"30";"31"} &amp; "!B:G"),$B104,INDIRECT({"22";"23";"24";"25";"26";"27";"28";"29";"30";"31"} &amp; "!G:G")))</f>
        <v>1</v>
      </c>
      <c r="J104" s="31">
        <f t="array" aca="1" ref="J104" ca="1">SUM(SUMIF(INDIRECT({"22";"23";"24";"25";"26";"27";"28";"29";"30";"31"} &amp; "!B:I"),$B104,INDIRECT({"22";"23";"24";"25";"26";"27";"28";"29";"30";"31"} &amp; "!I:I")))</f>
        <v>225</v>
      </c>
      <c r="K104" s="25">
        <f t="shared" ca="1" si="7"/>
        <v>1</v>
      </c>
      <c r="L104" s="26">
        <f t="shared" ca="1" si="8"/>
        <v>225</v>
      </c>
      <c r="M104" s="27">
        <f t="shared" ca="1" si="9"/>
        <v>7</v>
      </c>
      <c r="N104" s="28">
        <f t="shared" ca="1" si="10"/>
        <v>1575</v>
      </c>
      <c r="O104" s="27">
        <f t="shared" ca="1" si="11"/>
        <v>30</v>
      </c>
      <c r="P104" s="28">
        <f t="shared" ca="1" si="12"/>
        <v>6750</v>
      </c>
      <c r="S104" s="3" t="b">
        <f>EXACT(B104,Total!B104)</f>
        <v>1</v>
      </c>
      <c r="T104" s="3">
        <f t="shared" ca="1" si="13"/>
        <v>225</v>
      </c>
      <c r="W104" s="69" t="s">
        <v>84</v>
      </c>
    </row>
    <row r="105" spans="1:23" ht="15.75" customHeight="1" thickBot="1" x14ac:dyDescent="0.35">
      <c r="A105" s="29" t="s">
        <v>28</v>
      </c>
      <c r="B105" s="40" t="s">
        <v>222</v>
      </c>
      <c r="C105" s="25">
        <f ca="1">SUM(SUMIF(INDIRECT({"01";"02";"03";"04";"05";"06";"07"} &amp; "!B:G"),$B105,INDIRECT({"01";"02";"03";"04";"05";"06";"07"} &amp; "!G:G")))</f>
        <v>0</v>
      </c>
      <c r="D105" s="26">
        <f ca="1">SUM(SUMIF(INDIRECT({"01";"02";"03";"04";"05";"06";"07"} &amp; "!B:I"),$B105,INDIRECT({"01";"02";"03";"04";"05";"06";"07"} &amp; "!I:I")))</f>
        <v>0</v>
      </c>
      <c r="E105" s="30">
        <f t="array" aca="1" ref="E105" ca="1">SUM(SUMIF(INDIRECT({"08";"09";"10";"11";"12";"13";"14"} &amp; "!B:G"),$B105,INDIRECT({"08";"09";"10";"11";"12";"13";"14"} &amp; "!G:G")))</f>
        <v>1</v>
      </c>
      <c r="F105" s="31">
        <f t="array" aca="1" ref="F105" ca="1">SUM(SUMIF(INDIRECT({"08";"09";"10";"11";"12";"13";"14"} &amp; "!B:I"),$B105,INDIRECT({"08";"09";"10";"11";"12";"13";"14"} &amp; "!I:I")))</f>
        <v>180</v>
      </c>
      <c r="G105" s="30">
        <f t="array" aca="1" ref="G105" ca="1">SUM(SUMIF(INDIRECT({"15";"16";"17";"18";"19";"20";"21"} &amp; "!B:G"),$B105,INDIRECT({"15";"16";"17";"18";"19";"20";"21"} &amp; "!G:G")))</f>
        <v>0</v>
      </c>
      <c r="H105" s="50">
        <f t="array" aca="1" ref="H105" ca="1">SUM(SUMIF(INDIRECT({"15";"16";"17";"18";"19";"20";"21"} &amp; "!B:I"),$B105,INDIRECT({"15";"16";"17";"18";"19";"20";"21"} &amp; "!I:I")))</f>
        <v>0</v>
      </c>
      <c r="I105" s="30">
        <f t="array" aca="1" ref="I105" ca="1">SUM(SUMIF(INDIRECT({"22";"23";"24";"25";"26";"27";"28";"29";"30";"31"} &amp; "!B:G"),$B105,INDIRECT({"22";"23";"24";"25";"26";"27";"28";"29";"30";"31"} &amp; "!G:G")))</f>
        <v>1</v>
      </c>
      <c r="J105" s="31">
        <f t="array" aca="1" ref="J105" ca="1">SUM(SUMIF(INDIRECT({"22";"23";"24";"25";"26";"27";"28";"29";"30";"31"} &amp; "!B:I"),$B105,INDIRECT({"22";"23";"24";"25";"26";"27";"28";"29";"30";"31"} &amp; "!I:I")))</f>
        <v>180</v>
      </c>
      <c r="K105" s="25">
        <f t="shared" ca="1" si="7"/>
        <v>2</v>
      </c>
      <c r="L105" s="26">
        <f t="shared" ca="1" si="8"/>
        <v>360</v>
      </c>
      <c r="M105" s="27">
        <f t="shared" ca="1" si="9"/>
        <v>14</v>
      </c>
      <c r="N105" s="28">
        <f t="shared" ca="1" si="10"/>
        <v>2520</v>
      </c>
      <c r="O105" s="27">
        <f t="shared" ca="1" si="11"/>
        <v>60</v>
      </c>
      <c r="P105" s="28">
        <f t="shared" ca="1" si="12"/>
        <v>10800</v>
      </c>
      <c r="S105" s="3" t="b">
        <f>EXACT(B105,Total!B105)</f>
        <v>1</v>
      </c>
      <c r="T105" s="3">
        <f t="shared" ca="1" si="13"/>
        <v>360</v>
      </c>
      <c r="W105" s="69" t="s">
        <v>222</v>
      </c>
    </row>
    <row r="106" spans="1:23" ht="15" thickBot="1" x14ac:dyDescent="0.35">
      <c r="A106" s="29" t="s">
        <v>28</v>
      </c>
      <c r="B106" s="45" t="s">
        <v>223</v>
      </c>
      <c r="C106" s="25">
        <f ca="1">SUM(SUMIF(INDIRECT({"01";"02";"03";"04";"05";"06";"07"} &amp; "!B:G"),$B106,INDIRECT({"01";"02";"03";"04";"05";"06";"07"} &amp; "!G:G")))</f>
        <v>2</v>
      </c>
      <c r="D106" s="26">
        <f ca="1">SUM(SUMIF(INDIRECT({"01";"02";"03";"04";"05";"06";"07"} &amp; "!B:I"),$B106,INDIRECT({"01";"02";"03";"04";"05";"06";"07"} &amp; "!I:I")))</f>
        <v>400</v>
      </c>
      <c r="E106" s="30">
        <f t="array" aca="1" ref="E106" ca="1">SUM(SUMIF(INDIRECT({"08";"09";"10";"11";"12";"13";"14"} &amp; "!B:G"),$B106,INDIRECT({"08";"09";"10";"11";"12";"13";"14"} &amp; "!G:G")))</f>
        <v>1</v>
      </c>
      <c r="F106" s="31">
        <f t="array" aca="1" ref="F106" ca="1">SUM(SUMIF(INDIRECT({"08";"09";"10";"11";"12";"13";"14"} &amp; "!B:I"),$B106,INDIRECT({"08";"09";"10";"11";"12";"13";"14"} &amp; "!I:I")))</f>
        <v>200</v>
      </c>
      <c r="G106" s="30">
        <f t="array" aca="1" ref="G106" ca="1">SUM(SUMIF(INDIRECT({"15";"16";"17";"18";"19";"20";"21"} &amp; "!B:G"),$B106,INDIRECT({"15";"16";"17";"18";"19";"20";"21"} &amp; "!G:G")))</f>
        <v>2</v>
      </c>
      <c r="H106" s="50">
        <f t="array" aca="1" ref="H106" ca="1">SUM(SUMIF(INDIRECT({"15";"16";"17";"18";"19";"20";"21"} &amp; "!B:I"),$B106,INDIRECT({"15";"16";"17";"18";"19";"20";"21"} &amp; "!I:I")))</f>
        <v>400</v>
      </c>
      <c r="I106" s="30">
        <f t="array" aca="1" ref="I106" ca="1">SUM(SUMIF(INDIRECT({"22";"23";"24";"25";"26";"27";"28";"29";"30";"31"} &amp; "!B:G"),$B106,INDIRECT({"22";"23";"24";"25";"26";"27";"28";"29";"30";"31"} &amp; "!G:G")))</f>
        <v>3</v>
      </c>
      <c r="J106" s="31">
        <f t="array" aca="1" ref="J106" ca="1">SUM(SUMIF(INDIRECT({"22";"23";"24";"25";"26";"27";"28";"29";"30";"31"} &amp; "!B:I"),$B106,INDIRECT({"22";"23";"24";"25";"26";"27";"28";"29";"30";"31"} &amp; "!I:I")))</f>
        <v>600</v>
      </c>
      <c r="K106" s="25">
        <f t="shared" ca="1" si="7"/>
        <v>8</v>
      </c>
      <c r="L106" s="26">
        <f t="shared" ca="1" si="8"/>
        <v>1600</v>
      </c>
      <c r="M106" s="27">
        <f t="shared" ca="1" si="9"/>
        <v>56</v>
      </c>
      <c r="N106" s="28">
        <f t="shared" ca="1" si="10"/>
        <v>11200</v>
      </c>
      <c r="O106" s="27">
        <f t="shared" ca="1" si="11"/>
        <v>240</v>
      </c>
      <c r="P106" s="28">
        <f t="shared" ca="1" si="12"/>
        <v>48000</v>
      </c>
      <c r="S106" s="3" t="b">
        <f>EXACT(B106,Total!B106)</f>
        <v>1</v>
      </c>
      <c r="T106" s="3">
        <f t="shared" ca="1" si="13"/>
        <v>1600</v>
      </c>
      <c r="W106" s="69" t="s">
        <v>223</v>
      </c>
    </row>
    <row r="107" spans="1:23" ht="15" thickBot="1" x14ac:dyDescent="0.35">
      <c r="A107" s="29" t="s">
        <v>28</v>
      </c>
      <c r="B107" s="40" t="s">
        <v>224</v>
      </c>
      <c r="C107" s="25">
        <f ca="1">SUM(SUMIF(INDIRECT({"01";"02";"03";"04";"05";"06";"07"} &amp; "!B:G"),$B107,INDIRECT({"01";"02";"03";"04";"05";"06";"07"} &amp; "!G:G")))</f>
        <v>0</v>
      </c>
      <c r="D107" s="26">
        <f ca="1">SUM(SUMIF(INDIRECT({"01";"02";"03";"04";"05";"06";"07"} &amp; "!B:I"),$B107,INDIRECT({"01";"02";"03";"04";"05";"06";"07"} &amp; "!I:I")))</f>
        <v>0</v>
      </c>
      <c r="E107" s="30">
        <f t="array" aca="1" ref="E107" ca="1">SUM(SUMIF(INDIRECT({"08";"09";"10";"11";"12";"13";"14"} &amp; "!B:G"),$B107,INDIRECT({"08";"09";"10";"11";"12";"13";"14"} &amp; "!G:G")))</f>
        <v>0</v>
      </c>
      <c r="F107" s="31">
        <f t="array" aca="1" ref="F107" ca="1">SUM(SUMIF(INDIRECT({"08";"09";"10";"11";"12";"13";"14"} &amp; "!B:I"),$B107,INDIRECT({"08";"09";"10";"11";"12";"13";"14"} &amp; "!I:I")))</f>
        <v>0</v>
      </c>
      <c r="G107" s="30">
        <f t="array" aca="1" ref="G107" ca="1">SUM(SUMIF(INDIRECT({"15";"16";"17";"18";"19";"20";"21"} &amp; "!B:G"),$B107,INDIRECT({"15";"16";"17";"18";"19";"20";"21"} &amp; "!G:G")))</f>
        <v>0</v>
      </c>
      <c r="H107" s="50">
        <f t="array" aca="1" ref="H107" ca="1">SUM(SUMIF(INDIRECT({"15";"16";"17";"18";"19";"20";"21"} &amp; "!B:I"),$B107,INDIRECT({"15";"16";"17";"18";"19";"20";"21"} &amp; "!I:I")))</f>
        <v>0</v>
      </c>
      <c r="I107" s="30">
        <f t="array" aca="1" ref="I107" ca="1">SUM(SUMIF(INDIRECT({"22";"23";"24";"25";"26";"27";"28";"29";"30";"31"} &amp; "!B:G"),$B107,INDIRECT({"22";"23";"24";"25";"26";"27";"28";"29";"30";"31"} &amp; "!G:G")))</f>
        <v>1</v>
      </c>
      <c r="J107" s="31">
        <f t="array" aca="1" ref="J107" ca="1">SUM(SUMIF(INDIRECT({"22";"23";"24";"25";"26";"27";"28";"29";"30";"31"} &amp; "!B:I"),$B107,INDIRECT({"22";"23";"24";"25";"26";"27";"28";"29";"30";"31"} &amp; "!I:I")))</f>
        <v>195</v>
      </c>
      <c r="K107" s="25">
        <f t="shared" ca="1" si="7"/>
        <v>1</v>
      </c>
      <c r="L107" s="26">
        <f t="shared" ca="1" si="8"/>
        <v>195</v>
      </c>
      <c r="M107" s="27">
        <f t="shared" ca="1" si="9"/>
        <v>7</v>
      </c>
      <c r="N107" s="28">
        <f t="shared" ca="1" si="10"/>
        <v>1365</v>
      </c>
      <c r="O107" s="27">
        <f t="shared" ca="1" si="11"/>
        <v>30</v>
      </c>
      <c r="P107" s="28">
        <f t="shared" ca="1" si="12"/>
        <v>5850</v>
      </c>
      <c r="S107" s="3" t="b">
        <f>EXACT(B107,Total!B107)</f>
        <v>1</v>
      </c>
      <c r="T107" s="3">
        <f t="shared" ca="1" si="13"/>
        <v>195</v>
      </c>
      <c r="W107" s="69" t="s">
        <v>224</v>
      </c>
    </row>
    <row r="108" spans="1:23" ht="15" thickBot="1" x14ac:dyDescent="0.35">
      <c r="A108" s="29" t="s">
        <v>28</v>
      </c>
      <c r="B108" s="40" t="s">
        <v>225</v>
      </c>
      <c r="C108" s="25">
        <f ca="1">SUM(SUMIF(INDIRECT({"01";"02";"03";"04";"05";"06";"07"} &amp; "!B:G"),$B108,INDIRECT({"01";"02";"03";"04";"05";"06";"07"} &amp; "!G:G")))</f>
        <v>0</v>
      </c>
      <c r="D108" s="26">
        <f ca="1">SUM(SUMIF(INDIRECT({"01";"02";"03";"04";"05";"06";"07"} &amp; "!B:I"),$B108,INDIRECT({"01";"02";"03";"04";"05";"06";"07"} &amp; "!I:I")))</f>
        <v>0</v>
      </c>
      <c r="E108" s="30">
        <f t="array" aca="1" ref="E108" ca="1">SUM(SUMIF(INDIRECT({"08";"09";"10";"11";"12";"13";"14"} &amp; "!B:G"),$B108,INDIRECT({"08";"09";"10";"11";"12";"13";"14"} &amp; "!G:G")))</f>
        <v>0</v>
      </c>
      <c r="F108" s="31">
        <f t="array" aca="1" ref="F108" ca="1">SUM(SUMIF(INDIRECT({"08";"09";"10";"11";"12";"13";"14"} &amp; "!B:I"),$B108,INDIRECT({"08";"09";"10";"11";"12";"13";"14"} &amp; "!I:I")))</f>
        <v>0</v>
      </c>
      <c r="G108" s="30">
        <f t="array" aca="1" ref="G108" ca="1">SUM(SUMIF(INDIRECT({"15";"16";"17";"18";"19";"20";"21"} &amp; "!B:G"),$B108,INDIRECT({"15";"16";"17";"18";"19";"20";"21"} &amp; "!G:G")))</f>
        <v>1</v>
      </c>
      <c r="H108" s="50">
        <f t="array" aca="1" ref="H108" ca="1">SUM(SUMIF(INDIRECT({"15";"16";"17";"18";"19";"20";"21"} &amp; "!B:I"),$B108,INDIRECT({"15";"16";"17";"18";"19";"20";"21"} &amp; "!I:I")))</f>
        <v>300</v>
      </c>
      <c r="I108" s="30">
        <f t="array" aca="1" ref="I108" ca="1">SUM(SUMIF(INDIRECT({"22";"23";"24";"25";"26";"27";"28";"29";"30";"31"} &amp; "!B:G"),$B108,INDIRECT({"22";"23";"24";"25";"26";"27";"28";"29";"30";"31"} &amp; "!G:G")))</f>
        <v>0</v>
      </c>
      <c r="J108" s="31">
        <f t="array" aca="1" ref="J108" ca="1">SUM(SUMIF(INDIRECT({"22";"23";"24";"25";"26";"27";"28";"29";"30";"31"} &amp; "!B:I"),$B108,INDIRECT({"22";"23";"24";"25";"26";"27";"28";"29";"30";"31"} &amp; "!I:I")))</f>
        <v>0</v>
      </c>
      <c r="K108" s="25">
        <f t="shared" ca="1" si="7"/>
        <v>1</v>
      </c>
      <c r="L108" s="26">
        <f t="shared" ca="1" si="8"/>
        <v>300</v>
      </c>
      <c r="M108" s="27">
        <f t="shared" ca="1" si="9"/>
        <v>7</v>
      </c>
      <c r="N108" s="28">
        <f t="shared" ca="1" si="10"/>
        <v>2100</v>
      </c>
      <c r="O108" s="27">
        <f t="shared" ca="1" si="11"/>
        <v>30</v>
      </c>
      <c r="P108" s="28">
        <f t="shared" ca="1" si="12"/>
        <v>9000</v>
      </c>
      <c r="S108" s="3" t="b">
        <f>EXACT(B108,Total!B108)</f>
        <v>1</v>
      </c>
      <c r="T108" s="3">
        <f t="shared" ca="1" si="13"/>
        <v>300</v>
      </c>
      <c r="W108" s="69" t="s">
        <v>225</v>
      </c>
    </row>
    <row r="109" spans="1:23" ht="15" thickBot="1" x14ac:dyDescent="0.35">
      <c r="A109" s="29" t="s">
        <v>28</v>
      </c>
      <c r="B109" s="40" t="s">
        <v>226</v>
      </c>
      <c r="C109" s="25">
        <f ca="1">SUM(SUMIF(INDIRECT({"01";"02";"03";"04";"05";"06";"07"} &amp; "!B:G"),$B109,INDIRECT({"01";"02";"03";"04";"05";"06";"07"} &amp; "!G:G")))</f>
        <v>0</v>
      </c>
      <c r="D109" s="26">
        <f ca="1">SUM(SUMIF(INDIRECT({"01";"02";"03";"04";"05";"06";"07"} &amp; "!B:I"),$B109,INDIRECT({"01";"02";"03";"04";"05";"06";"07"} &amp; "!I:I")))</f>
        <v>0</v>
      </c>
      <c r="E109" s="30">
        <f t="array" aca="1" ref="E109" ca="1">SUM(SUMIF(INDIRECT({"08";"09";"10";"11";"12";"13";"14"} &amp; "!B:G"),$B109,INDIRECT({"08";"09";"10";"11";"12";"13";"14"} &amp; "!G:G")))</f>
        <v>0</v>
      </c>
      <c r="F109" s="31">
        <f t="array" aca="1" ref="F109" ca="1">SUM(SUMIF(INDIRECT({"08";"09";"10";"11";"12";"13";"14"} &amp; "!B:I"),$B109,INDIRECT({"08";"09";"10";"11";"12";"13";"14"} &amp; "!I:I")))</f>
        <v>0</v>
      </c>
      <c r="G109" s="30">
        <f t="array" aca="1" ref="G109" ca="1">SUM(SUMIF(INDIRECT({"15";"16";"17";"18";"19";"20";"21"} &amp; "!B:G"),$B109,INDIRECT({"15";"16";"17";"18";"19";"20";"21"} &amp; "!G:G")))</f>
        <v>0</v>
      </c>
      <c r="H109" s="50">
        <f t="array" aca="1" ref="H109" ca="1">SUM(SUMIF(INDIRECT({"15";"16";"17";"18";"19";"20";"21"} &amp; "!B:I"),$B109,INDIRECT({"15";"16";"17";"18";"19";"20";"21"} &amp; "!I:I")))</f>
        <v>0</v>
      </c>
      <c r="I109" s="30">
        <f t="array" aca="1" ref="I109" ca="1">SUM(SUMIF(INDIRECT({"22";"23";"24";"25";"26";"27";"28";"29";"30";"31"} &amp; "!B:G"),$B109,INDIRECT({"22";"23";"24";"25";"26";"27";"28";"29";"30";"31"} &amp; "!G:G")))</f>
        <v>0</v>
      </c>
      <c r="J109" s="31">
        <f t="array" aca="1" ref="J109" ca="1">SUM(SUMIF(INDIRECT({"22";"23";"24";"25";"26";"27";"28";"29";"30";"31"} &amp; "!B:I"),$B109,INDIRECT({"22";"23";"24";"25";"26";"27";"28";"29";"30";"31"} &amp; "!I:I")))</f>
        <v>0</v>
      </c>
      <c r="K109" s="25">
        <f t="shared" ca="1" si="7"/>
        <v>0</v>
      </c>
      <c r="L109" s="26">
        <f t="shared" ca="1" si="8"/>
        <v>0</v>
      </c>
      <c r="M109" s="27">
        <f t="shared" ca="1" si="9"/>
        <v>0</v>
      </c>
      <c r="N109" s="28">
        <f t="shared" ca="1" si="10"/>
        <v>0</v>
      </c>
      <c r="O109" s="27">
        <f t="shared" ca="1" si="11"/>
        <v>0</v>
      </c>
      <c r="P109" s="28">
        <f t="shared" ca="1" si="12"/>
        <v>0</v>
      </c>
      <c r="S109" s="3" t="b">
        <f>EXACT(B109,Total!B109)</f>
        <v>1</v>
      </c>
      <c r="T109" s="3">
        <f t="shared" ca="1" si="13"/>
        <v>0</v>
      </c>
      <c r="W109" s="69" t="s">
        <v>226</v>
      </c>
    </row>
    <row r="110" spans="1:23" ht="15" thickBot="1" x14ac:dyDescent="0.35">
      <c r="A110" s="29" t="s">
        <v>28</v>
      </c>
      <c r="B110" s="40" t="s">
        <v>227</v>
      </c>
      <c r="C110" s="25">
        <f ca="1">SUM(SUMIF(INDIRECT({"01";"02";"03";"04";"05";"06";"07"} &amp; "!B:G"),$B110,INDIRECT({"01";"02";"03";"04";"05";"06";"07"} &amp; "!G:G")))</f>
        <v>0</v>
      </c>
      <c r="D110" s="26">
        <f ca="1">SUM(SUMIF(INDIRECT({"01";"02";"03";"04";"05";"06";"07"} &amp; "!B:I"),$B110,INDIRECT({"01";"02";"03";"04";"05";"06";"07"} &amp; "!I:I")))</f>
        <v>0</v>
      </c>
      <c r="E110" s="30">
        <f t="array" aca="1" ref="E110" ca="1">SUM(SUMIF(INDIRECT({"08";"09";"10";"11";"12";"13";"14"} &amp; "!B:G"),$B110,INDIRECT({"08";"09";"10";"11";"12";"13";"14"} &amp; "!G:G")))</f>
        <v>0</v>
      </c>
      <c r="F110" s="31">
        <f t="array" aca="1" ref="F110" ca="1">SUM(SUMIF(INDIRECT({"08";"09";"10";"11";"12";"13";"14"} &amp; "!B:I"),$B110,INDIRECT({"08";"09";"10";"11";"12";"13";"14"} &amp; "!I:I")))</f>
        <v>0</v>
      </c>
      <c r="G110" s="30">
        <f t="array" aca="1" ref="G110" ca="1">SUM(SUMIF(INDIRECT({"15";"16";"17";"18";"19";"20";"21"} &amp; "!B:G"),$B110,INDIRECT({"15";"16";"17";"18";"19";"20";"21"} &amp; "!G:G")))</f>
        <v>0</v>
      </c>
      <c r="H110" s="50">
        <f t="array" aca="1" ref="H110" ca="1">SUM(SUMIF(INDIRECT({"15";"16";"17";"18";"19";"20";"21"} &amp; "!B:I"),$B110,INDIRECT({"15";"16";"17";"18";"19";"20";"21"} &amp; "!I:I")))</f>
        <v>0</v>
      </c>
      <c r="I110" s="30">
        <f t="array" aca="1" ref="I110" ca="1">SUM(SUMIF(INDIRECT({"22";"23";"24";"25";"26";"27";"28";"29";"30";"31"} &amp; "!B:G"),$B110,INDIRECT({"22";"23";"24";"25";"26";"27";"28";"29";"30";"31"} &amp; "!G:G")))</f>
        <v>0</v>
      </c>
      <c r="J110" s="31">
        <f t="array" aca="1" ref="J110" ca="1">SUM(SUMIF(INDIRECT({"22";"23";"24";"25";"26";"27";"28";"29";"30";"31"} &amp; "!B:I"),$B110,INDIRECT({"22";"23";"24";"25";"26";"27";"28";"29";"30";"31"} &amp; "!I:I")))</f>
        <v>0</v>
      </c>
      <c r="K110" s="25">
        <f t="shared" ca="1" si="7"/>
        <v>0</v>
      </c>
      <c r="L110" s="26">
        <f t="shared" ca="1" si="8"/>
        <v>0</v>
      </c>
      <c r="M110" s="27">
        <f t="shared" ca="1" si="9"/>
        <v>0</v>
      </c>
      <c r="N110" s="28">
        <f t="shared" ca="1" si="10"/>
        <v>0</v>
      </c>
      <c r="O110" s="27">
        <f t="shared" ca="1" si="11"/>
        <v>0</v>
      </c>
      <c r="P110" s="28">
        <f t="shared" ca="1" si="12"/>
        <v>0</v>
      </c>
      <c r="S110" s="3" t="b">
        <f>EXACT(B110,Total!B110)</f>
        <v>1</v>
      </c>
      <c r="T110" s="3">
        <f t="shared" ca="1" si="13"/>
        <v>0</v>
      </c>
      <c r="W110" s="69" t="s">
        <v>227</v>
      </c>
    </row>
    <row r="111" spans="1:23" ht="15.75" customHeight="1" thickBot="1" x14ac:dyDescent="0.35">
      <c r="A111" s="29"/>
      <c r="B111" s="40" t="s">
        <v>228</v>
      </c>
      <c r="C111" s="25">
        <f ca="1">SUM(SUMIF(INDIRECT({"01";"02";"03";"04";"05";"06";"07"} &amp; "!B:G"),$B111,INDIRECT({"01";"02";"03";"04";"05";"06";"07"} &amp; "!G:G")))</f>
        <v>0</v>
      </c>
      <c r="D111" s="26">
        <f ca="1">SUM(SUMIF(INDIRECT({"01";"02";"03";"04";"05";"06";"07"} &amp; "!B:I"),$B111,INDIRECT({"01";"02";"03";"04";"05";"06";"07"} &amp; "!I:I")))</f>
        <v>0</v>
      </c>
      <c r="E111" s="30">
        <f t="array" aca="1" ref="E111" ca="1">SUM(SUMIF(INDIRECT({"08";"09";"10";"11";"12";"13";"14"} &amp; "!B:G"),$B111,INDIRECT({"08";"09";"10";"11";"12";"13";"14"} &amp; "!G:G")))</f>
        <v>0</v>
      </c>
      <c r="F111" s="31">
        <f t="array" aca="1" ref="F111" ca="1">SUM(SUMIF(INDIRECT({"08";"09";"10";"11";"12";"13";"14"} &amp; "!B:I"),$B111,INDIRECT({"08";"09";"10";"11";"12";"13";"14"} &amp; "!I:I")))</f>
        <v>0</v>
      </c>
      <c r="G111" s="30">
        <f t="array" aca="1" ref="G111" ca="1">SUM(SUMIF(INDIRECT({"15";"16";"17";"18";"19";"20";"21"} &amp; "!B:G"),$B111,INDIRECT({"15";"16";"17";"18";"19";"20";"21"} &amp; "!G:G")))</f>
        <v>0</v>
      </c>
      <c r="H111" s="50">
        <f t="array" aca="1" ref="H111" ca="1">SUM(SUMIF(INDIRECT({"15";"16";"17";"18";"19";"20";"21"} &amp; "!B:I"),$B111,INDIRECT({"15";"16";"17";"18";"19";"20";"21"} &amp; "!I:I")))</f>
        <v>0</v>
      </c>
      <c r="I111" s="30">
        <f t="array" aca="1" ref="I111" ca="1">SUM(SUMIF(INDIRECT({"22";"23";"24";"25";"26";"27";"28";"29";"30";"31"} &amp; "!B:G"),$B111,INDIRECT({"22";"23";"24";"25";"26";"27";"28";"29";"30";"31"} &amp; "!G:G")))</f>
        <v>0</v>
      </c>
      <c r="J111" s="31">
        <f t="array" aca="1" ref="J111" ca="1">SUM(SUMIF(INDIRECT({"22";"23";"24";"25";"26";"27";"28";"29";"30";"31"} &amp; "!B:I"),$B111,INDIRECT({"22";"23";"24";"25";"26";"27";"28";"29";"30";"31"} &amp; "!I:I")))</f>
        <v>0</v>
      </c>
      <c r="K111" s="25">
        <f t="shared" ca="1" si="7"/>
        <v>0</v>
      </c>
      <c r="L111" s="26">
        <f t="shared" ca="1" si="8"/>
        <v>0</v>
      </c>
      <c r="M111" s="27">
        <f t="shared" ca="1" si="9"/>
        <v>0</v>
      </c>
      <c r="N111" s="28">
        <f t="shared" ca="1" si="10"/>
        <v>0</v>
      </c>
      <c r="O111" s="27">
        <f t="shared" ca="1" si="11"/>
        <v>0</v>
      </c>
      <c r="P111" s="28">
        <f t="shared" ca="1" si="12"/>
        <v>0</v>
      </c>
      <c r="S111" s="3" t="b">
        <f>EXACT(B111,Total!B111)</f>
        <v>1</v>
      </c>
      <c r="T111" s="3">
        <f t="shared" ca="1" si="13"/>
        <v>0</v>
      </c>
      <c r="W111" s="69" t="s">
        <v>228</v>
      </c>
    </row>
    <row r="112" spans="1:23" ht="15.75" customHeight="1" thickBot="1" x14ac:dyDescent="0.35">
      <c r="A112" s="29" t="s">
        <v>28</v>
      </c>
      <c r="B112" s="40" t="s">
        <v>229</v>
      </c>
      <c r="C112" s="25">
        <f ca="1">SUM(SUMIF(INDIRECT({"01";"02";"03";"04";"05";"06";"07"} &amp; "!B:G"),$B112,INDIRECT({"01";"02";"03";"04";"05";"06";"07"} &amp; "!G:G")))</f>
        <v>0</v>
      </c>
      <c r="D112" s="26">
        <f ca="1">SUM(SUMIF(INDIRECT({"01";"02";"03";"04";"05";"06";"07"} &amp; "!B:I"),$B112,INDIRECT({"01";"02";"03";"04";"05";"06";"07"} &amp; "!I:I")))</f>
        <v>0</v>
      </c>
      <c r="E112" s="30">
        <f t="array" aca="1" ref="E112" ca="1">SUM(SUMIF(INDIRECT({"08";"09";"10";"11";"12";"13";"14"} &amp; "!B:G"),$B112,INDIRECT({"08";"09";"10";"11";"12";"13";"14"} &amp; "!G:G")))</f>
        <v>0</v>
      </c>
      <c r="F112" s="31">
        <f t="array" aca="1" ref="F112" ca="1">SUM(SUMIF(INDIRECT({"08";"09";"10";"11";"12";"13";"14"} &amp; "!B:I"),$B112,INDIRECT({"08";"09";"10";"11";"12";"13";"14"} &amp; "!I:I")))</f>
        <v>0</v>
      </c>
      <c r="G112" s="30">
        <f t="array" aca="1" ref="G112" ca="1">SUM(SUMIF(INDIRECT({"15";"16";"17";"18";"19";"20";"21"} &amp; "!B:G"),$B112,INDIRECT({"15";"16";"17";"18";"19";"20";"21"} &amp; "!G:G")))</f>
        <v>0</v>
      </c>
      <c r="H112" s="50">
        <f t="array" aca="1" ref="H112" ca="1">SUM(SUMIF(INDIRECT({"15";"16";"17";"18";"19";"20";"21"} &amp; "!B:I"),$B112,INDIRECT({"15";"16";"17";"18";"19";"20";"21"} &amp; "!I:I")))</f>
        <v>0</v>
      </c>
      <c r="I112" s="30">
        <f t="array" aca="1" ref="I112" ca="1">SUM(SUMIF(INDIRECT({"22";"23";"24";"25";"26";"27";"28";"29";"30";"31"} &amp; "!B:G"),$B112,INDIRECT({"22";"23";"24";"25";"26";"27";"28";"29";"30";"31"} &amp; "!G:G")))</f>
        <v>0</v>
      </c>
      <c r="J112" s="31">
        <f t="array" aca="1" ref="J112" ca="1">SUM(SUMIF(INDIRECT({"22";"23";"24";"25";"26";"27";"28";"29";"30";"31"} &amp; "!B:I"),$B112,INDIRECT({"22";"23";"24";"25";"26";"27";"28";"29";"30";"31"} &amp; "!I:I")))</f>
        <v>0</v>
      </c>
      <c r="K112" s="25">
        <f t="shared" ca="1" si="7"/>
        <v>0</v>
      </c>
      <c r="L112" s="26">
        <f t="shared" ca="1" si="8"/>
        <v>0</v>
      </c>
      <c r="M112" s="27">
        <f t="shared" ca="1" si="9"/>
        <v>0</v>
      </c>
      <c r="N112" s="28">
        <f t="shared" ca="1" si="10"/>
        <v>0</v>
      </c>
      <c r="O112" s="27">
        <f t="shared" ca="1" si="11"/>
        <v>0</v>
      </c>
      <c r="P112" s="28">
        <f t="shared" ca="1" si="12"/>
        <v>0</v>
      </c>
      <c r="S112" s="3" t="b">
        <f>EXACT(B112,Total!B112)</f>
        <v>1</v>
      </c>
      <c r="T112" s="3">
        <f t="shared" ca="1" si="13"/>
        <v>0</v>
      </c>
      <c r="W112" s="69" t="s">
        <v>229</v>
      </c>
    </row>
    <row r="113" spans="1:23" ht="15" thickBot="1" x14ac:dyDescent="0.35">
      <c r="A113" s="29" t="s">
        <v>28</v>
      </c>
      <c r="B113" s="40" t="s">
        <v>230</v>
      </c>
      <c r="C113" s="25">
        <f ca="1">SUM(SUMIF(INDIRECT({"01";"02";"03";"04";"05";"06";"07"} &amp; "!B:G"),$B113,INDIRECT({"01";"02";"03";"04";"05";"06";"07"} &amp; "!G:G")))</f>
        <v>0</v>
      </c>
      <c r="D113" s="26">
        <f ca="1">SUM(SUMIF(INDIRECT({"01";"02";"03";"04";"05";"06";"07"} &amp; "!B:I"),$B113,INDIRECT({"01";"02";"03";"04";"05";"06";"07"} &amp; "!I:I")))</f>
        <v>0</v>
      </c>
      <c r="E113" s="30">
        <f t="array" aca="1" ref="E113" ca="1">SUM(SUMIF(INDIRECT({"08";"09";"10";"11";"12";"13";"14"} &amp; "!B:G"),$B113,INDIRECT({"08";"09";"10";"11";"12";"13";"14"} &amp; "!G:G")))</f>
        <v>0</v>
      </c>
      <c r="F113" s="31">
        <f t="array" aca="1" ref="F113" ca="1">SUM(SUMIF(INDIRECT({"08";"09";"10";"11";"12";"13";"14"} &amp; "!B:I"),$B113,INDIRECT({"08";"09";"10";"11";"12";"13";"14"} &amp; "!I:I")))</f>
        <v>0</v>
      </c>
      <c r="G113" s="30">
        <f t="array" aca="1" ref="G113" ca="1">SUM(SUMIF(INDIRECT({"15";"16";"17";"18";"19";"20";"21"} &amp; "!B:G"),$B113,INDIRECT({"15";"16";"17";"18";"19";"20";"21"} &amp; "!G:G")))</f>
        <v>0</v>
      </c>
      <c r="H113" s="50">
        <f t="array" aca="1" ref="H113" ca="1">SUM(SUMIF(INDIRECT({"15";"16";"17";"18";"19";"20";"21"} &amp; "!B:I"),$B113,INDIRECT({"15";"16";"17";"18";"19";"20";"21"} &amp; "!I:I")))</f>
        <v>0</v>
      </c>
      <c r="I113" s="30">
        <f t="array" aca="1" ref="I113" ca="1">SUM(SUMIF(INDIRECT({"22";"23";"24";"25";"26";"27";"28";"29";"30";"31"} &amp; "!B:G"),$B113,INDIRECT({"22";"23";"24";"25";"26";"27";"28";"29";"30";"31"} &amp; "!G:G")))</f>
        <v>0</v>
      </c>
      <c r="J113" s="31">
        <f t="array" aca="1" ref="J113" ca="1">SUM(SUMIF(INDIRECT({"22";"23";"24";"25";"26";"27";"28";"29";"30";"31"} &amp; "!B:I"),$B113,INDIRECT({"22";"23";"24";"25";"26";"27";"28";"29";"30";"31"} &amp; "!I:I")))</f>
        <v>0</v>
      </c>
      <c r="K113" s="25">
        <f t="shared" ca="1" si="7"/>
        <v>0</v>
      </c>
      <c r="L113" s="26">
        <f t="shared" ca="1" si="8"/>
        <v>0</v>
      </c>
      <c r="M113" s="27">
        <f t="shared" ca="1" si="9"/>
        <v>0</v>
      </c>
      <c r="N113" s="28">
        <f t="shared" ca="1" si="10"/>
        <v>0</v>
      </c>
      <c r="O113" s="27">
        <f t="shared" ca="1" si="11"/>
        <v>0</v>
      </c>
      <c r="P113" s="28">
        <f t="shared" ca="1" si="12"/>
        <v>0</v>
      </c>
      <c r="S113" s="3" t="b">
        <f>EXACT(B113,Total!B113)</f>
        <v>1</v>
      </c>
      <c r="T113" s="3">
        <f t="shared" ca="1" si="13"/>
        <v>0</v>
      </c>
      <c r="W113" s="69" t="s">
        <v>230</v>
      </c>
    </row>
    <row r="114" spans="1:23" ht="15" thickBot="1" x14ac:dyDescent="0.35">
      <c r="A114" s="29"/>
      <c r="B114" s="40" t="s">
        <v>85</v>
      </c>
      <c r="C114" s="25">
        <f ca="1">SUM(SUMIF(INDIRECT({"01";"02";"03";"04";"05";"06";"07"} &amp; "!B:G"),$B114,INDIRECT({"01";"02";"03";"04";"05";"06";"07"} &amp; "!G:G")))</f>
        <v>0</v>
      </c>
      <c r="D114" s="26">
        <f ca="1">SUM(SUMIF(INDIRECT({"01";"02";"03";"04";"05";"06";"07"} &amp; "!B:I"),$B114,INDIRECT({"01";"02";"03";"04";"05";"06";"07"} &amp; "!I:I")))</f>
        <v>0</v>
      </c>
      <c r="E114" s="30">
        <f t="array" aca="1" ref="E114" ca="1">SUM(SUMIF(INDIRECT({"08";"09";"10";"11";"12";"13";"14"} &amp; "!B:G"),$B114,INDIRECT({"08";"09";"10";"11";"12";"13";"14"} &amp; "!G:G")))</f>
        <v>0</v>
      </c>
      <c r="F114" s="31">
        <f t="array" aca="1" ref="F114" ca="1">SUM(SUMIF(INDIRECT({"08";"09";"10";"11";"12";"13";"14"} &amp; "!B:I"),$B114,INDIRECT({"08";"09";"10";"11";"12";"13";"14"} &amp; "!I:I")))</f>
        <v>0</v>
      </c>
      <c r="G114" s="30">
        <f t="array" aca="1" ref="G114" ca="1">SUM(SUMIF(INDIRECT({"15";"16";"17";"18";"19";"20";"21"} &amp; "!B:G"),$B114,INDIRECT({"15";"16";"17";"18";"19";"20";"21"} &amp; "!G:G")))</f>
        <v>0</v>
      </c>
      <c r="H114" s="50">
        <f t="array" aca="1" ref="H114" ca="1">SUM(SUMIF(INDIRECT({"15";"16";"17";"18";"19";"20";"21"} &amp; "!B:I"),$B114,INDIRECT({"15";"16";"17";"18";"19";"20";"21"} &amp; "!I:I")))</f>
        <v>0</v>
      </c>
      <c r="I114" s="30">
        <f t="array" aca="1" ref="I114" ca="1">SUM(SUMIF(INDIRECT({"22";"23";"24";"25";"26";"27";"28";"29";"30";"31"} &amp; "!B:G"),$B114,INDIRECT({"22";"23";"24";"25";"26";"27";"28";"29";"30";"31"} &amp; "!G:G")))</f>
        <v>0</v>
      </c>
      <c r="J114" s="31">
        <f t="array" aca="1" ref="J114" ca="1">SUM(SUMIF(INDIRECT({"22";"23";"24";"25";"26";"27";"28";"29";"30";"31"} &amp; "!B:I"),$B114,INDIRECT({"22";"23";"24";"25";"26";"27";"28";"29";"30";"31"} &amp; "!I:I")))</f>
        <v>0</v>
      </c>
      <c r="K114" s="25">
        <f t="shared" ca="1" si="7"/>
        <v>0</v>
      </c>
      <c r="L114" s="26">
        <f t="shared" ca="1" si="8"/>
        <v>0</v>
      </c>
      <c r="M114" s="27">
        <f t="shared" ca="1" si="9"/>
        <v>0</v>
      </c>
      <c r="N114" s="28">
        <f t="shared" ca="1" si="10"/>
        <v>0</v>
      </c>
      <c r="O114" s="27">
        <f t="shared" ca="1" si="11"/>
        <v>0</v>
      </c>
      <c r="P114" s="28">
        <f t="shared" ca="1" si="12"/>
        <v>0</v>
      </c>
      <c r="S114" s="3" t="b">
        <f>EXACT(B114,Total!B114)</f>
        <v>1</v>
      </c>
      <c r="T114" s="3">
        <f t="shared" ca="1" si="13"/>
        <v>0</v>
      </c>
      <c r="W114" s="69" t="s">
        <v>85</v>
      </c>
    </row>
    <row r="115" spans="1:23" ht="15" thickBot="1" x14ac:dyDescent="0.35">
      <c r="A115" s="29" t="s">
        <v>28</v>
      </c>
      <c r="B115" s="40" t="s">
        <v>231</v>
      </c>
      <c r="C115" s="25">
        <f ca="1">SUM(SUMIF(INDIRECT({"01";"02";"03";"04";"05";"06";"07"} &amp; "!B:G"),$B115,INDIRECT({"01";"02";"03";"04";"05";"06";"07"} &amp; "!G:G")))</f>
        <v>0</v>
      </c>
      <c r="D115" s="26">
        <f ca="1">SUM(SUMIF(INDIRECT({"01";"02";"03";"04";"05";"06";"07"} &amp; "!B:I"),$B115,INDIRECT({"01";"02";"03";"04";"05";"06";"07"} &amp; "!I:I")))</f>
        <v>0</v>
      </c>
      <c r="E115" s="30">
        <f t="array" aca="1" ref="E115" ca="1">SUM(SUMIF(INDIRECT({"08";"09";"10";"11";"12";"13";"14"} &amp; "!B:G"),$B115,INDIRECT({"08";"09";"10";"11";"12";"13";"14"} &amp; "!G:G")))</f>
        <v>0</v>
      </c>
      <c r="F115" s="31">
        <f t="array" aca="1" ref="F115" ca="1">SUM(SUMIF(INDIRECT({"08";"09";"10";"11";"12";"13";"14"} &amp; "!B:I"),$B115,INDIRECT({"08";"09";"10";"11";"12";"13";"14"} &amp; "!I:I")))</f>
        <v>0</v>
      </c>
      <c r="G115" s="30">
        <f t="array" aca="1" ref="G115" ca="1">SUM(SUMIF(INDIRECT({"15";"16";"17";"18";"19";"20";"21"} &amp; "!B:G"),$B115,INDIRECT({"15";"16";"17";"18";"19";"20";"21"} &amp; "!G:G")))</f>
        <v>0</v>
      </c>
      <c r="H115" s="50">
        <f t="array" aca="1" ref="H115" ca="1">SUM(SUMIF(INDIRECT({"15";"16";"17";"18";"19";"20";"21"} &amp; "!B:I"),$B115,INDIRECT({"15";"16";"17";"18";"19";"20";"21"} &amp; "!I:I")))</f>
        <v>0</v>
      </c>
      <c r="I115" s="30">
        <f t="array" aca="1" ref="I115" ca="1">SUM(SUMIF(INDIRECT({"22";"23";"24";"25";"26";"27";"28";"29";"30";"31"} &amp; "!B:G"),$B115,INDIRECT({"22";"23";"24";"25";"26";"27";"28";"29";"30";"31"} &amp; "!G:G")))</f>
        <v>0</v>
      </c>
      <c r="J115" s="31">
        <f t="array" aca="1" ref="J115" ca="1">SUM(SUMIF(INDIRECT({"22";"23";"24";"25";"26";"27";"28";"29";"30";"31"} &amp; "!B:I"),$B115,INDIRECT({"22";"23";"24";"25";"26";"27";"28";"29";"30";"31"} &amp; "!I:I")))</f>
        <v>0</v>
      </c>
      <c r="K115" s="25">
        <f t="shared" ca="1" si="7"/>
        <v>0</v>
      </c>
      <c r="L115" s="26">
        <f t="shared" ca="1" si="8"/>
        <v>0</v>
      </c>
      <c r="M115" s="27">
        <f t="shared" ca="1" si="9"/>
        <v>0</v>
      </c>
      <c r="N115" s="28">
        <f t="shared" ca="1" si="10"/>
        <v>0</v>
      </c>
      <c r="O115" s="27">
        <f t="shared" ca="1" si="11"/>
        <v>0</v>
      </c>
      <c r="P115" s="28">
        <f t="shared" ca="1" si="12"/>
        <v>0</v>
      </c>
      <c r="S115" s="3" t="b">
        <f>EXACT(B115,Total!B115)</f>
        <v>1</v>
      </c>
      <c r="T115" s="3">
        <f t="shared" ca="1" si="13"/>
        <v>0</v>
      </c>
      <c r="W115" s="69" t="s">
        <v>231</v>
      </c>
    </row>
    <row r="116" spans="1:23" ht="15" thickBot="1" x14ac:dyDescent="0.35">
      <c r="A116" s="29"/>
      <c r="B116" s="45" t="s">
        <v>86</v>
      </c>
      <c r="C116" s="25">
        <f ca="1">SUM(SUMIF(INDIRECT({"01";"02";"03";"04";"05";"06";"07"} &amp; "!B:G"),$B116,INDIRECT({"01";"02";"03";"04";"05";"06";"07"} &amp; "!G:G")))</f>
        <v>1</v>
      </c>
      <c r="D116" s="26">
        <f ca="1">SUM(SUMIF(INDIRECT({"01";"02";"03";"04";"05";"06";"07"} &amp; "!B:I"),$B116,INDIRECT({"01";"02";"03";"04";"05";"06";"07"} &amp; "!I:I")))</f>
        <v>100</v>
      </c>
      <c r="E116" s="30">
        <f t="array" aca="1" ref="E116" ca="1">SUM(SUMIF(INDIRECT({"08";"09";"10";"11";"12";"13";"14"} &amp; "!B:G"),$B116,INDIRECT({"08";"09";"10";"11";"12";"13";"14"} &amp; "!G:G")))</f>
        <v>0</v>
      </c>
      <c r="F116" s="31">
        <f t="array" aca="1" ref="F116" ca="1">SUM(SUMIF(INDIRECT({"08";"09";"10";"11";"12";"13";"14"} &amp; "!B:I"),$B116,INDIRECT({"08";"09";"10";"11";"12";"13";"14"} &amp; "!I:I")))</f>
        <v>0</v>
      </c>
      <c r="G116" s="30">
        <f t="array" aca="1" ref="G116" ca="1">SUM(SUMIF(INDIRECT({"15";"16";"17";"18";"19";"20";"21"} &amp; "!B:G"),$B116,INDIRECT({"15";"16";"17";"18";"19";"20";"21"} &amp; "!G:G")))</f>
        <v>0</v>
      </c>
      <c r="H116" s="50">
        <f t="array" aca="1" ref="H116" ca="1">SUM(SUMIF(INDIRECT({"15";"16";"17";"18";"19";"20";"21"} &amp; "!B:I"),$B116,INDIRECT({"15";"16";"17";"18";"19";"20";"21"} &amp; "!I:I")))</f>
        <v>0</v>
      </c>
      <c r="I116" s="30">
        <f t="array" aca="1" ref="I116" ca="1">SUM(SUMIF(INDIRECT({"22";"23";"24";"25";"26";"27";"28";"29";"30";"31"} &amp; "!B:G"),$B116,INDIRECT({"22";"23";"24";"25";"26";"27";"28";"29";"30";"31"} &amp; "!G:G")))</f>
        <v>0</v>
      </c>
      <c r="J116" s="31">
        <f t="array" aca="1" ref="J116" ca="1">SUM(SUMIF(INDIRECT({"22";"23";"24";"25";"26";"27";"28";"29";"30";"31"} &amp; "!B:I"),$B116,INDIRECT({"22";"23";"24";"25";"26";"27";"28";"29";"30";"31"} &amp; "!I:I")))</f>
        <v>0</v>
      </c>
      <c r="K116" s="25">
        <f t="shared" ca="1" si="7"/>
        <v>1</v>
      </c>
      <c r="L116" s="26">
        <f t="shared" ca="1" si="8"/>
        <v>100</v>
      </c>
      <c r="M116" s="27">
        <f t="shared" ca="1" si="9"/>
        <v>7</v>
      </c>
      <c r="N116" s="28">
        <f t="shared" ca="1" si="10"/>
        <v>700</v>
      </c>
      <c r="O116" s="27">
        <f t="shared" ca="1" si="11"/>
        <v>30</v>
      </c>
      <c r="P116" s="28">
        <f t="shared" ca="1" si="12"/>
        <v>3000</v>
      </c>
      <c r="S116" s="3" t="b">
        <f>EXACT(B116,Total!B116)</f>
        <v>1</v>
      </c>
      <c r="T116" s="3">
        <f t="shared" ca="1" si="13"/>
        <v>100</v>
      </c>
      <c r="W116" s="69" t="s">
        <v>86</v>
      </c>
    </row>
    <row r="117" spans="1:23" ht="15.75" customHeight="1" thickBot="1" x14ac:dyDescent="0.35">
      <c r="A117" s="29" t="s">
        <v>28</v>
      </c>
      <c r="B117" s="40" t="s">
        <v>87</v>
      </c>
      <c r="C117" s="25">
        <f ca="1">SUM(SUMIF(INDIRECT({"01";"02";"03";"04";"05";"06";"07"} &amp; "!B:G"),$B117,INDIRECT({"01";"02";"03";"04";"05";"06";"07"} &amp; "!G:G")))</f>
        <v>0</v>
      </c>
      <c r="D117" s="26">
        <f ca="1">SUM(SUMIF(INDIRECT({"01";"02";"03";"04";"05";"06";"07"} &amp; "!B:I"),$B117,INDIRECT({"01";"02";"03";"04";"05";"06";"07"} &amp; "!I:I")))</f>
        <v>0</v>
      </c>
      <c r="E117" s="30">
        <f t="array" aca="1" ref="E117" ca="1">SUM(SUMIF(INDIRECT({"08";"09";"10";"11";"12";"13";"14"} &amp; "!B:G"),$B117,INDIRECT({"08";"09";"10";"11";"12";"13";"14"} &amp; "!G:G")))</f>
        <v>0</v>
      </c>
      <c r="F117" s="31">
        <f t="array" aca="1" ref="F117" ca="1">SUM(SUMIF(INDIRECT({"08";"09";"10";"11";"12";"13";"14"} &amp; "!B:I"),$B117,INDIRECT({"08";"09";"10";"11";"12";"13";"14"} &amp; "!I:I")))</f>
        <v>0</v>
      </c>
      <c r="G117" s="30">
        <f t="array" aca="1" ref="G117" ca="1">SUM(SUMIF(INDIRECT({"15";"16";"17";"18";"19";"20";"21"} &amp; "!B:G"),$B117,INDIRECT({"15";"16";"17";"18";"19";"20";"21"} &amp; "!G:G")))</f>
        <v>0</v>
      </c>
      <c r="H117" s="50">
        <f t="array" aca="1" ref="H117" ca="1">SUM(SUMIF(INDIRECT({"15";"16";"17";"18";"19";"20";"21"} &amp; "!B:I"),$B117,INDIRECT({"15";"16";"17";"18";"19";"20";"21"} &amp; "!I:I")))</f>
        <v>0</v>
      </c>
      <c r="I117" s="30">
        <f t="array" aca="1" ref="I117" ca="1">SUM(SUMIF(INDIRECT({"22";"23";"24";"25";"26";"27";"28";"29";"30";"31"} &amp; "!B:G"),$B117,INDIRECT({"22";"23";"24";"25";"26";"27";"28";"29";"30";"31"} &amp; "!G:G")))</f>
        <v>0</v>
      </c>
      <c r="J117" s="31">
        <f t="array" aca="1" ref="J117" ca="1">SUM(SUMIF(INDIRECT({"22";"23";"24";"25";"26";"27";"28";"29";"30";"31"} &amp; "!B:I"),$B117,INDIRECT({"22";"23";"24";"25";"26";"27";"28";"29";"30";"31"} &amp; "!I:I")))</f>
        <v>0</v>
      </c>
      <c r="K117" s="25">
        <f t="shared" ca="1" si="7"/>
        <v>0</v>
      </c>
      <c r="L117" s="26">
        <f t="shared" ca="1" si="8"/>
        <v>0</v>
      </c>
      <c r="M117" s="27">
        <f t="shared" ca="1" si="9"/>
        <v>0</v>
      </c>
      <c r="N117" s="28">
        <f t="shared" ca="1" si="10"/>
        <v>0</v>
      </c>
      <c r="O117" s="27">
        <f t="shared" ca="1" si="11"/>
        <v>0</v>
      </c>
      <c r="P117" s="28">
        <f t="shared" ca="1" si="12"/>
        <v>0</v>
      </c>
      <c r="S117" s="3" t="b">
        <f>EXACT(B117,Total!B117)</f>
        <v>1</v>
      </c>
      <c r="T117" s="3">
        <f t="shared" ca="1" si="13"/>
        <v>0</v>
      </c>
      <c r="W117" s="69" t="s">
        <v>87</v>
      </c>
    </row>
    <row r="118" spans="1:23" ht="15.75" customHeight="1" thickBot="1" x14ac:dyDescent="0.35">
      <c r="A118" s="29"/>
      <c r="B118" s="40" t="s">
        <v>88</v>
      </c>
      <c r="C118" s="25">
        <f ca="1">SUM(SUMIF(INDIRECT({"01";"02";"03";"04";"05";"06";"07"} &amp; "!B:G"),$B118,INDIRECT({"01";"02";"03";"04";"05";"06";"07"} &amp; "!G:G")))</f>
        <v>0</v>
      </c>
      <c r="D118" s="26">
        <f ca="1">SUM(SUMIF(INDIRECT({"01";"02";"03";"04";"05";"06";"07"} &amp; "!B:I"),$B118,INDIRECT({"01";"02";"03";"04";"05";"06";"07"} &amp; "!I:I")))</f>
        <v>0</v>
      </c>
      <c r="E118" s="30">
        <f t="array" aca="1" ref="E118" ca="1">SUM(SUMIF(INDIRECT({"08";"09";"10";"11";"12";"13";"14"} &amp; "!B:G"),$B118,INDIRECT({"08";"09";"10";"11";"12";"13";"14"} &amp; "!G:G")))</f>
        <v>0</v>
      </c>
      <c r="F118" s="31">
        <f t="array" aca="1" ref="F118" ca="1">SUM(SUMIF(INDIRECT({"08";"09";"10";"11";"12";"13";"14"} &amp; "!B:I"),$B118,INDIRECT({"08";"09";"10";"11";"12";"13";"14"} &amp; "!I:I")))</f>
        <v>0</v>
      </c>
      <c r="G118" s="30">
        <f t="array" aca="1" ref="G118" ca="1">SUM(SUMIF(INDIRECT({"15";"16";"17";"18";"19";"20";"21"} &amp; "!B:G"),$B118,INDIRECT({"15";"16";"17";"18";"19";"20";"21"} &amp; "!G:G")))</f>
        <v>0</v>
      </c>
      <c r="H118" s="50">
        <f t="array" aca="1" ref="H118" ca="1">SUM(SUMIF(INDIRECT({"15";"16";"17";"18";"19";"20";"21"} &amp; "!B:I"),$B118,INDIRECT({"15";"16";"17";"18";"19";"20";"21"} &amp; "!I:I")))</f>
        <v>0</v>
      </c>
      <c r="I118" s="30">
        <f t="array" aca="1" ref="I118" ca="1">SUM(SUMIF(INDIRECT({"22";"23";"24";"25";"26";"27";"28";"29";"30";"31"} &amp; "!B:G"),$B118,INDIRECT({"22";"23";"24";"25";"26";"27";"28";"29";"30";"31"} &amp; "!G:G")))</f>
        <v>0</v>
      </c>
      <c r="J118" s="31">
        <f t="array" aca="1" ref="J118" ca="1">SUM(SUMIF(INDIRECT({"22";"23";"24";"25";"26";"27";"28";"29";"30";"31"} &amp; "!B:I"),$B118,INDIRECT({"22";"23";"24";"25";"26";"27";"28";"29";"30";"31"} &amp; "!I:I")))</f>
        <v>0</v>
      </c>
      <c r="K118" s="25">
        <f t="shared" ca="1" si="7"/>
        <v>0</v>
      </c>
      <c r="L118" s="26">
        <f t="shared" ca="1" si="8"/>
        <v>0</v>
      </c>
      <c r="M118" s="27">
        <f t="shared" ca="1" si="9"/>
        <v>0</v>
      </c>
      <c r="N118" s="28">
        <f t="shared" ca="1" si="10"/>
        <v>0</v>
      </c>
      <c r="O118" s="27">
        <f t="shared" ca="1" si="11"/>
        <v>0</v>
      </c>
      <c r="P118" s="28">
        <f t="shared" ca="1" si="12"/>
        <v>0</v>
      </c>
      <c r="S118" s="3" t="b">
        <f>EXACT(B118,Total!B118)</f>
        <v>1</v>
      </c>
      <c r="T118" s="3">
        <f t="shared" ca="1" si="13"/>
        <v>0</v>
      </c>
      <c r="W118" s="69" t="s">
        <v>88</v>
      </c>
    </row>
    <row r="119" spans="1:23" ht="15.75" customHeight="1" thickBot="1" x14ac:dyDescent="0.35">
      <c r="A119" s="29"/>
      <c r="B119" s="40" t="s">
        <v>232</v>
      </c>
      <c r="C119" s="25">
        <f ca="1">SUM(SUMIF(INDIRECT({"01";"02";"03";"04";"05";"06";"07"} &amp; "!B:G"),$B119,INDIRECT({"01";"02";"03";"04";"05";"06";"07"} &amp; "!G:G")))</f>
        <v>0</v>
      </c>
      <c r="D119" s="26">
        <f ca="1">SUM(SUMIF(INDIRECT({"01";"02";"03";"04";"05";"06";"07"} &amp; "!B:I"),$B119,INDIRECT({"01";"02";"03";"04";"05";"06";"07"} &amp; "!I:I")))</f>
        <v>0</v>
      </c>
      <c r="E119" s="30">
        <f t="array" aca="1" ref="E119" ca="1">SUM(SUMIF(INDIRECT({"08";"09";"10";"11";"12";"13";"14"} &amp; "!B:G"),$B119,INDIRECT({"08";"09";"10";"11";"12";"13";"14"} &amp; "!G:G")))</f>
        <v>0</v>
      </c>
      <c r="F119" s="31">
        <f t="array" aca="1" ref="F119" ca="1">SUM(SUMIF(INDIRECT({"08";"09";"10";"11";"12";"13";"14"} &amp; "!B:I"),$B119,INDIRECT({"08";"09";"10";"11";"12";"13";"14"} &amp; "!I:I")))</f>
        <v>0</v>
      </c>
      <c r="G119" s="30">
        <f t="array" aca="1" ref="G119" ca="1">SUM(SUMIF(INDIRECT({"15";"16";"17";"18";"19";"20";"21"} &amp; "!B:G"),$B119,INDIRECT({"15";"16";"17";"18";"19";"20";"21"} &amp; "!G:G")))</f>
        <v>0</v>
      </c>
      <c r="H119" s="50">
        <f t="array" aca="1" ref="H119" ca="1">SUM(SUMIF(INDIRECT({"15";"16";"17";"18";"19";"20";"21"} &amp; "!B:I"),$B119,INDIRECT({"15";"16";"17";"18";"19";"20";"21"} &amp; "!I:I")))</f>
        <v>0</v>
      </c>
      <c r="I119" s="30">
        <f t="array" aca="1" ref="I119" ca="1">SUM(SUMIF(INDIRECT({"22";"23";"24";"25";"26";"27";"28";"29";"30";"31"} &amp; "!B:G"),$B119,INDIRECT({"22";"23";"24";"25";"26";"27";"28";"29";"30";"31"} &amp; "!G:G")))</f>
        <v>0</v>
      </c>
      <c r="J119" s="31">
        <f t="array" aca="1" ref="J119" ca="1">SUM(SUMIF(INDIRECT({"22";"23";"24";"25";"26";"27";"28";"29";"30";"31"} &amp; "!B:I"),$B119,INDIRECT({"22";"23";"24";"25";"26";"27";"28";"29";"30";"31"} &amp; "!I:I")))</f>
        <v>0</v>
      </c>
      <c r="K119" s="25">
        <f t="shared" ca="1" si="7"/>
        <v>0</v>
      </c>
      <c r="L119" s="26">
        <f t="shared" ca="1" si="8"/>
        <v>0</v>
      </c>
      <c r="M119" s="27">
        <f t="shared" ca="1" si="9"/>
        <v>0</v>
      </c>
      <c r="N119" s="28">
        <f t="shared" ca="1" si="10"/>
        <v>0</v>
      </c>
      <c r="O119" s="27">
        <f t="shared" ca="1" si="11"/>
        <v>0</v>
      </c>
      <c r="P119" s="28">
        <f t="shared" ca="1" si="12"/>
        <v>0</v>
      </c>
      <c r="S119" s="3" t="b">
        <f>EXACT(B119,Total!B119)</f>
        <v>1</v>
      </c>
      <c r="T119" s="3">
        <f t="shared" ca="1" si="13"/>
        <v>0</v>
      </c>
      <c r="W119" s="69" t="s">
        <v>232</v>
      </c>
    </row>
    <row r="120" spans="1:23" ht="15" thickBot="1" x14ac:dyDescent="0.35">
      <c r="A120" s="29" t="s">
        <v>28</v>
      </c>
      <c r="B120" s="45" t="s">
        <v>233</v>
      </c>
      <c r="C120" s="25">
        <f ca="1">SUM(SUMIF(INDIRECT({"01";"02";"03";"04";"05";"06";"07"} &amp; "!B:G"),$B120,INDIRECT({"01";"02";"03";"04";"05";"06";"07"} &amp; "!G:G")))</f>
        <v>0</v>
      </c>
      <c r="D120" s="26">
        <f ca="1">SUM(SUMIF(INDIRECT({"01";"02";"03";"04";"05";"06";"07"} &amp; "!B:I"),$B120,INDIRECT({"01";"02";"03";"04";"05";"06";"07"} &amp; "!I:I")))</f>
        <v>0</v>
      </c>
      <c r="E120" s="30">
        <f t="array" aca="1" ref="E120" ca="1">SUM(SUMIF(INDIRECT({"08";"09";"10";"11";"12";"13";"14"} &amp; "!B:G"),$B120,INDIRECT({"08";"09";"10";"11";"12";"13";"14"} &amp; "!G:G")))</f>
        <v>0</v>
      </c>
      <c r="F120" s="31">
        <f t="array" aca="1" ref="F120" ca="1">SUM(SUMIF(INDIRECT({"08";"09";"10";"11";"12";"13";"14"} &amp; "!B:I"),$B120,INDIRECT({"08";"09";"10";"11";"12";"13";"14"} &amp; "!I:I")))</f>
        <v>0</v>
      </c>
      <c r="G120" s="30">
        <f t="array" aca="1" ref="G120" ca="1">SUM(SUMIF(INDIRECT({"15";"16";"17";"18";"19";"20";"21"} &amp; "!B:G"),$B120,INDIRECT({"15";"16";"17";"18";"19";"20";"21"} &amp; "!G:G")))</f>
        <v>0</v>
      </c>
      <c r="H120" s="50">
        <f t="array" aca="1" ref="H120" ca="1">SUM(SUMIF(INDIRECT({"15";"16";"17";"18";"19";"20";"21"} &amp; "!B:I"),$B120,INDIRECT({"15";"16";"17";"18";"19";"20";"21"} &amp; "!I:I")))</f>
        <v>0</v>
      </c>
      <c r="I120" s="30">
        <f t="array" aca="1" ref="I120" ca="1">SUM(SUMIF(INDIRECT({"22";"23";"24";"25";"26";"27";"28";"29";"30";"31"} &amp; "!B:G"),$B120,INDIRECT({"22";"23";"24";"25";"26";"27";"28";"29";"30";"31"} &amp; "!G:G")))</f>
        <v>0</v>
      </c>
      <c r="J120" s="31">
        <f t="array" aca="1" ref="J120" ca="1">SUM(SUMIF(INDIRECT({"22";"23";"24";"25";"26";"27";"28";"29";"30";"31"} &amp; "!B:I"),$B120,INDIRECT({"22";"23";"24";"25";"26";"27";"28";"29";"30";"31"} &amp; "!I:I")))</f>
        <v>0</v>
      </c>
      <c r="K120" s="25">
        <f t="shared" ca="1" si="7"/>
        <v>0</v>
      </c>
      <c r="L120" s="26">
        <f t="shared" ca="1" si="8"/>
        <v>0</v>
      </c>
      <c r="M120" s="27">
        <f t="shared" ca="1" si="9"/>
        <v>0</v>
      </c>
      <c r="N120" s="28">
        <f t="shared" ca="1" si="10"/>
        <v>0</v>
      </c>
      <c r="O120" s="27">
        <f t="shared" ca="1" si="11"/>
        <v>0</v>
      </c>
      <c r="P120" s="28">
        <f t="shared" ca="1" si="12"/>
        <v>0</v>
      </c>
      <c r="S120" s="3" t="b">
        <f>EXACT(B120,Total!B120)</f>
        <v>1</v>
      </c>
      <c r="T120" s="3">
        <f t="shared" ca="1" si="13"/>
        <v>0</v>
      </c>
      <c r="W120" s="69" t="s">
        <v>233</v>
      </c>
    </row>
    <row r="121" spans="1:23" ht="15" thickBot="1" x14ac:dyDescent="0.35">
      <c r="A121" s="29"/>
      <c r="B121" s="45" t="s">
        <v>234</v>
      </c>
      <c r="C121" s="25">
        <f ca="1">SUM(SUMIF(INDIRECT({"01";"02";"03";"04";"05";"06";"07"} &amp; "!B:G"),$B121,INDIRECT({"01";"02";"03";"04";"05";"06";"07"} &amp; "!G:G")))</f>
        <v>0</v>
      </c>
      <c r="D121" s="26">
        <f ca="1">SUM(SUMIF(INDIRECT({"01";"02";"03";"04";"05";"06";"07"} &amp; "!B:I"),$B121,INDIRECT({"01";"02";"03";"04";"05";"06";"07"} &amp; "!I:I")))</f>
        <v>0</v>
      </c>
      <c r="E121" s="30">
        <f t="array" aca="1" ref="E121" ca="1">SUM(SUMIF(INDIRECT({"08";"09";"10";"11";"12";"13";"14"} &amp; "!B:G"),$B121,INDIRECT({"08";"09";"10";"11";"12";"13";"14"} &amp; "!G:G")))</f>
        <v>0</v>
      </c>
      <c r="F121" s="31">
        <f t="array" aca="1" ref="F121" ca="1">SUM(SUMIF(INDIRECT({"08";"09";"10";"11";"12";"13";"14"} &amp; "!B:I"),$B121,INDIRECT({"08";"09";"10";"11";"12";"13";"14"} &amp; "!I:I")))</f>
        <v>0</v>
      </c>
      <c r="G121" s="30">
        <f t="array" aca="1" ref="G121" ca="1">SUM(SUMIF(INDIRECT({"15";"16";"17";"18";"19";"20";"21"} &amp; "!B:G"),$B121,INDIRECT({"15";"16";"17";"18";"19";"20";"21"} &amp; "!G:G")))</f>
        <v>0</v>
      </c>
      <c r="H121" s="50">
        <f t="array" aca="1" ref="H121" ca="1">SUM(SUMIF(INDIRECT({"15";"16";"17";"18";"19";"20";"21"} &amp; "!B:I"),$B121,INDIRECT({"15";"16";"17";"18";"19";"20";"21"} &amp; "!I:I")))</f>
        <v>0</v>
      </c>
      <c r="I121" s="30">
        <f t="array" aca="1" ref="I121" ca="1">SUM(SUMIF(INDIRECT({"22";"23";"24";"25";"26";"27";"28";"29";"30";"31"} &amp; "!B:G"),$B121,INDIRECT({"22";"23";"24";"25";"26";"27";"28";"29";"30";"31"} &amp; "!G:G")))</f>
        <v>0</v>
      </c>
      <c r="J121" s="31">
        <f t="array" aca="1" ref="J121" ca="1">SUM(SUMIF(INDIRECT({"22";"23";"24";"25";"26";"27";"28";"29";"30";"31"} &amp; "!B:I"),$B121,INDIRECT({"22";"23";"24";"25";"26";"27";"28";"29";"30";"31"} &amp; "!I:I")))</f>
        <v>0</v>
      </c>
      <c r="K121" s="25">
        <f t="shared" ca="1" si="7"/>
        <v>0</v>
      </c>
      <c r="L121" s="26">
        <f t="shared" ca="1" si="8"/>
        <v>0</v>
      </c>
      <c r="M121" s="27">
        <f t="shared" ca="1" si="9"/>
        <v>0</v>
      </c>
      <c r="N121" s="28">
        <f t="shared" ca="1" si="10"/>
        <v>0</v>
      </c>
      <c r="O121" s="27">
        <f t="shared" ca="1" si="11"/>
        <v>0</v>
      </c>
      <c r="P121" s="28">
        <f t="shared" ca="1" si="12"/>
        <v>0</v>
      </c>
      <c r="S121" s="3" t="b">
        <f>EXACT(B121,Total!B121)</f>
        <v>1</v>
      </c>
      <c r="T121" s="3">
        <f t="shared" ca="1" si="13"/>
        <v>0</v>
      </c>
      <c r="W121" s="69" t="s">
        <v>234</v>
      </c>
    </row>
    <row r="122" spans="1:23" ht="15" thickBot="1" x14ac:dyDescent="0.35">
      <c r="A122" s="29" t="s">
        <v>28</v>
      </c>
      <c r="B122" s="45" t="s">
        <v>235</v>
      </c>
      <c r="C122" s="25">
        <f ca="1">SUM(SUMIF(INDIRECT({"01";"02";"03";"04";"05";"06";"07"} &amp; "!B:G"),$B122,INDIRECT({"01";"02";"03";"04";"05";"06";"07"} &amp; "!G:G")))</f>
        <v>0</v>
      </c>
      <c r="D122" s="26">
        <f ca="1">SUM(SUMIF(INDIRECT({"01";"02";"03";"04";"05";"06";"07"} &amp; "!B:I"),$B122,INDIRECT({"01";"02";"03";"04";"05";"06";"07"} &amp; "!I:I")))</f>
        <v>0</v>
      </c>
      <c r="E122" s="30">
        <f t="array" aca="1" ref="E122" ca="1">SUM(SUMIF(INDIRECT({"08";"09";"10";"11";"12";"13";"14"} &amp; "!B:G"),$B122,INDIRECT({"08";"09";"10";"11";"12";"13";"14"} &amp; "!G:G")))</f>
        <v>0</v>
      </c>
      <c r="F122" s="31">
        <f t="array" aca="1" ref="F122" ca="1">SUM(SUMIF(INDIRECT({"08";"09";"10";"11";"12";"13";"14"} &amp; "!B:I"),$B122,INDIRECT({"08";"09";"10";"11";"12";"13";"14"} &amp; "!I:I")))</f>
        <v>0</v>
      </c>
      <c r="G122" s="30">
        <f t="array" aca="1" ref="G122" ca="1">SUM(SUMIF(INDIRECT({"15";"16";"17";"18";"19";"20";"21"} &amp; "!B:G"),$B122,INDIRECT({"15";"16";"17";"18";"19";"20";"21"} &amp; "!G:G")))</f>
        <v>0</v>
      </c>
      <c r="H122" s="50">
        <f t="array" aca="1" ref="H122" ca="1">SUM(SUMIF(INDIRECT({"15";"16";"17";"18";"19";"20";"21"} &amp; "!B:I"),$B122,INDIRECT({"15";"16";"17";"18";"19";"20";"21"} &amp; "!I:I")))</f>
        <v>0</v>
      </c>
      <c r="I122" s="30">
        <f t="array" aca="1" ref="I122" ca="1">SUM(SUMIF(INDIRECT({"22";"23";"24";"25";"26";"27";"28";"29";"30";"31"} &amp; "!B:G"),$B122,INDIRECT({"22";"23";"24";"25";"26";"27";"28";"29";"30";"31"} &amp; "!G:G")))</f>
        <v>0</v>
      </c>
      <c r="J122" s="31">
        <f t="array" aca="1" ref="J122" ca="1">SUM(SUMIF(INDIRECT({"22";"23";"24";"25";"26";"27";"28";"29";"30";"31"} &amp; "!B:I"),$B122,INDIRECT({"22";"23";"24";"25";"26";"27";"28";"29";"30";"31"} &amp; "!I:I")))</f>
        <v>0</v>
      </c>
      <c r="K122" s="25">
        <f t="shared" ca="1" si="7"/>
        <v>0</v>
      </c>
      <c r="L122" s="26">
        <f t="shared" ca="1" si="8"/>
        <v>0</v>
      </c>
      <c r="M122" s="27">
        <f t="shared" ca="1" si="9"/>
        <v>0</v>
      </c>
      <c r="N122" s="28">
        <f t="shared" ca="1" si="10"/>
        <v>0</v>
      </c>
      <c r="O122" s="27">
        <f t="shared" ca="1" si="11"/>
        <v>0</v>
      </c>
      <c r="P122" s="28">
        <f t="shared" ca="1" si="12"/>
        <v>0</v>
      </c>
      <c r="S122" s="3" t="b">
        <f>EXACT(B122,Total!B122)</f>
        <v>1</v>
      </c>
      <c r="T122" s="3">
        <f t="shared" ca="1" si="13"/>
        <v>0</v>
      </c>
      <c r="W122" s="69" t="s">
        <v>235</v>
      </c>
    </row>
    <row r="123" spans="1:23" ht="15" thickBot="1" x14ac:dyDescent="0.35">
      <c r="A123" s="29"/>
      <c r="B123" s="45" t="s">
        <v>89</v>
      </c>
      <c r="C123" s="25">
        <f ca="1">SUM(SUMIF(INDIRECT({"01";"02";"03";"04";"05";"06";"07"} &amp; "!B:G"),$B123,INDIRECT({"01";"02";"03";"04";"05";"06";"07"} &amp; "!G:G")))</f>
        <v>0</v>
      </c>
      <c r="D123" s="26">
        <f ca="1">SUM(SUMIF(INDIRECT({"01";"02";"03";"04";"05";"06";"07"} &amp; "!B:I"),$B123,INDIRECT({"01";"02";"03";"04";"05";"06";"07"} &amp; "!I:I")))</f>
        <v>0</v>
      </c>
      <c r="E123" s="30">
        <f t="array" aca="1" ref="E123" ca="1">SUM(SUMIF(INDIRECT({"08";"09";"10";"11";"12";"13";"14"} &amp; "!B:G"),$B123,INDIRECT({"08";"09";"10";"11";"12";"13";"14"} &amp; "!G:G")))</f>
        <v>0</v>
      </c>
      <c r="F123" s="31">
        <f t="array" aca="1" ref="F123" ca="1">SUM(SUMIF(INDIRECT({"08";"09";"10";"11";"12";"13";"14"} &amp; "!B:I"),$B123,INDIRECT({"08";"09";"10";"11";"12";"13";"14"} &amp; "!I:I")))</f>
        <v>0</v>
      </c>
      <c r="G123" s="30">
        <f t="array" aca="1" ref="G123" ca="1">SUM(SUMIF(INDIRECT({"15";"16";"17";"18";"19";"20";"21"} &amp; "!B:G"),$B123,INDIRECT({"15";"16";"17";"18";"19";"20";"21"} &amp; "!G:G")))</f>
        <v>0</v>
      </c>
      <c r="H123" s="50">
        <f t="array" aca="1" ref="H123" ca="1">SUM(SUMIF(INDIRECT({"15";"16";"17";"18";"19";"20";"21"} &amp; "!B:I"),$B123,INDIRECT({"15";"16";"17";"18";"19";"20";"21"} &amp; "!I:I")))</f>
        <v>0</v>
      </c>
      <c r="I123" s="30">
        <f t="array" aca="1" ref="I123" ca="1">SUM(SUMIF(INDIRECT({"22";"23";"24";"25";"26";"27";"28";"29";"30";"31"} &amp; "!B:G"),$B123,INDIRECT({"22";"23";"24";"25";"26";"27";"28";"29";"30";"31"} &amp; "!G:G")))</f>
        <v>0</v>
      </c>
      <c r="J123" s="31">
        <f t="array" aca="1" ref="J123" ca="1">SUM(SUMIF(INDIRECT({"22";"23";"24";"25";"26";"27";"28";"29";"30";"31"} &amp; "!B:I"),$B123,INDIRECT({"22";"23";"24";"25";"26";"27";"28";"29";"30";"31"} &amp; "!I:I")))</f>
        <v>0</v>
      </c>
      <c r="K123" s="25">
        <f t="shared" ca="1" si="7"/>
        <v>0</v>
      </c>
      <c r="L123" s="26">
        <f t="shared" ca="1" si="8"/>
        <v>0</v>
      </c>
      <c r="M123" s="27">
        <f t="shared" ca="1" si="9"/>
        <v>0</v>
      </c>
      <c r="N123" s="28">
        <f t="shared" ca="1" si="10"/>
        <v>0</v>
      </c>
      <c r="O123" s="27">
        <f t="shared" ca="1" si="11"/>
        <v>0</v>
      </c>
      <c r="P123" s="28">
        <f t="shared" ca="1" si="12"/>
        <v>0</v>
      </c>
      <c r="S123" s="3" t="b">
        <f>EXACT(B123,Total!B123)</f>
        <v>1</v>
      </c>
      <c r="T123" s="3">
        <f t="shared" ca="1" si="13"/>
        <v>0</v>
      </c>
      <c r="W123" s="69" t="s">
        <v>89</v>
      </c>
    </row>
    <row r="124" spans="1:23" ht="15" thickBot="1" x14ac:dyDescent="0.35">
      <c r="A124" s="29" t="s">
        <v>28</v>
      </c>
      <c r="B124" s="40" t="s">
        <v>236</v>
      </c>
      <c r="C124" s="25">
        <f ca="1">SUM(SUMIF(INDIRECT({"01";"02";"03";"04";"05";"06";"07"} &amp; "!B:G"),$B124,INDIRECT({"01";"02";"03";"04";"05";"06";"07"} &amp; "!G:G")))</f>
        <v>0</v>
      </c>
      <c r="D124" s="26">
        <f ca="1">SUM(SUMIF(INDIRECT({"01";"02";"03";"04";"05";"06";"07"} &amp; "!B:I"),$B124,INDIRECT({"01";"02";"03";"04";"05";"06";"07"} &amp; "!I:I")))</f>
        <v>0</v>
      </c>
      <c r="E124" s="30">
        <f t="array" aca="1" ref="E124" ca="1">SUM(SUMIF(INDIRECT({"08";"09";"10";"11";"12";"13";"14"} &amp; "!B:G"),$B124,INDIRECT({"08";"09";"10";"11";"12";"13";"14"} &amp; "!G:G")))</f>
        <v>0</v>
      </c>
      <c r="F124" s="31">
        <f t="array" aca="1" ref="F124" ca="1">SUM(SUMIF(INDIRECT({"08";"09";"10";"11";"12";"13";"14"} &amp; "!B:I"),$B124,INDIRECT({"08";"09";"10";"11";"12";"13";"14"} &amp; "!I:I")))</f>
        <v>0</v>
      </c>
      <c r="G124" s="30">
        <f t="array" aca="1" ref="G124" ca="1">SUM(SUMIF(INDIRECT({"15";"16";"17";"18";"19";"20";"21"} &amp; "!B:G"),$B124,INDIRECT({"15";"16";"17";"18";"19";"20";"21"} &amp; "!G:G")))</f>
        <v>0</v>
      </c>
      <c r="H124" s="50">
        <f t="array" aca="1" ref="H124" ca="1">SUM(SUMIF(INDIRECT({"15";"16";"17";"18";"19";"20";"21"} &amp; "!B:I"),$B124,INDIRECT({"15";"16";"17";"18";"19";"20";"21"} &amp; "!I:I")))</f>
        <v>0</v>
      </c>
      <c r="I124" s="30">
        <f t="array" aca="1" ref="I124" ca="1">SUM(SUMIF(INDIRECT({"22";"23";"24";"25";"26";"27";"28";"29";"30";"31"} &amp; "!B:G"),$B124,INDIRECT({"22";"23";"24";"25";"26";"27";"28";"29";"30";"31"} &amp; "!G:G")))</f>
        <v>0</v>
      </c>
      <c r="J124" s="31">
        <f t="array" aca="1" ref="J124" ca="1">SUM(SUMIF(INDIRECT({"22";"23";"24";"25";"26";"27";"28";"29";"30";"31"} &amp; "!B:I"),$B124,INDIRECT({"22";"23";"24";"25";"26";"27";"28";"29";"30";"31"} &amp; "!I:I")))</f>
        <v>0</v>
      </c>
      <c r="K124" s="25">
        <f t="shared" ca="1" si="7"/>
        <v>0</v>
      </c>
      <c r="L124" s="26">
        <f t="shared" ca="1" si="8"/>
        <v>0</v>
      </c>
      <c r="M124" s="27">
        <f t="shared" ca="1" si="9"/>
        <v>0</v>
      </c>
      <c r="N124" s="28">
        <f t="shared" ca="1" si="10"/>
        <v>0</v>
      </c>
      <c r="O124" s="27">
        <f t="shared" ca="1" si="11"/>
        <v>0</v>
      </c>
      <c r="P124" s="28">
        <f t="shared" ca="1" si="12"/>
        <v>0</v>
      </c>
      <c r="S124" s="3" t="b">
        <f>EXACT(B124,Total!B124)</f>
        <v>1</v>
      </c>
      <c r="T124" s="3">
        <f t="shared" ca="1" si="13"/>
        <v>0</v>
      </c>
      <c r="W124" s="69" t="s">
        <v>236</v>
      </c>
    </row>
    <row r="125" spans="1:23" ht="15" thickBot="1" x14ac:dyDescent="0.35">
      <c r="A125" s="29"/>
      <c r="B125" s="40" t="s">
        <v>237</v>
      </c>
      <c r="C125" s="25">
        <f ca="1">SUM(SUMIF(INDIRECT({"01";"02";"03";"04";"05";"06";"07"} &amp; "!B:G"),$B125,INDIRECT({"01";"02";"03";"04";"05";"06";"07"} &amp; "!G:G")))</f>
        <v>0</v>
      </c>
      <c r="D125" s="26">
        <f ca="1">SUM(SUMIF(INDIRECT({"01";"02";"03";"04";"05";"06";"07"} &amp; "!B:I"),$B125,INDIRECT({"01";"02";"03";"04";"05";"06";"07"} &amp; "!I:I")))</f>
        <v>0</v>
      </c>
      <c r="E125" s="30">
        <f t="array" aca="1" ref="E125" ca="1">SUM(SUMIF(INDIRECT({"08";"09";"10";"11";"12";"13";"14"} &amp; "!B:G"),$B125,INDIRECT({"08";"09";"10";"11";"12";"13";"14"} &amp; "!G:G")))</f>
        <v>0</v>
      </c>
      <c r="F125" s="31">
        <f t="array" aca="1" ref="F125" ca="1">SUM(SUMIF(INDIRECT({"08";"09";"10";"11";"12";"13";"14"} &amp; "!B:I"),$B125,INDIRECT({"08";"09";"10";"11";"12";"13";"14"} &amp; "!I:I")))</f>
        <v>0</v>
      </c>
      <c r="G125" s="30">
        <f t="array" aca="1" ref="G125" ca="1">SUM(SUMIF(INDIRECT({"15";"16";"17";"18";"19";"20";"21"} &amp; "!B:G"),$B125,INDIRECT({"15";"16";"17";"18";"19";"20";"21"} &amp; "!G:G")))</f>
        <v>0</v>
      </c>
      <c r="H125" s="50">
        <f t="array" aca="1" ref="H125" ca="1">SUM(SUMIF(INDIRECT({"15";"16";"17";"18";"19";"20";"21"} &amp; "!B:I"),$B125,INDIRECT({"15";"16";"17";"18";"19";"20";"21"} &amp; "!I:I")))</f>
        <v>0</v>
      </c>
      <c r="I125" s="30">
        <f t="array" aca="1" ref="I125" ca="1">SUM(SUMIF(INDIRECT({"22";"23";"24";"25";"26";"27";"28";"29";"30";"31"} &amp; "!B:G"),$B125,INDIRECT({"22";"23";"24";"25";"26";"27";"28";"29";"30";"31"} &amp; "!G:G")))</f>
        <v>0</v>
      </c>
      <c r="J125" s="31">
        <f t="array" aca="1" ref="J125" ca="1">SUM(SUMIF(INDIRECT({"22";"23";"24";"25";"26";"27";"28";"29";"30";"31"} &amp; "!B:I"),$B125,INDIRECT({"22";"23";"24";"25";"26";"27";"28";"29";"30";"31"} &amp; "!I:I")))</f>
        <v>0</v>
      </c>
      <c r="K125" s="25">
        <f t="shared" ca="1" si="7"/>
        <v>0</v>
      </c>
      <c r="L125" s="26">
        <f t="shared" ca="1" si="8"/>
        <v>0</v>
      </c>
      <c r="M125" s="27">
        <f t="shared" ca="1" si="9"/>
        <v>0</v>
      </c>
      <c r="N125" s="28">
        <f t="shared" ca="1" si="10"/>
        <v>0</v>
      </c>
      <c r="O125" s="27">
        <f t="shared" ca="1" si="11"/>
        <v>0</v>
      </c>
      <c r="P125" s="28">
        <f t="shared" ca="1" si="12"/>
        <v>0</v>
      </c>
      <c r="S125" s="3" t="b">
        <f>EXACT(B125,Total!B125)</f>
        <v>1</v>
      </c>
      <c r="T125" s="3">
        <f t="shared" ca="1" si="13"/>
        <v>0</v>
      </c>
      <c r="W125" s="69" t="s">
        <v>237</v>
      </c>
    </row>
    <row r="126" spans="1:23" ht="15" thickBot="1" x14ac:dyDescent="0.35">
      <c r="A126" s="29"/>
      <c r="B126" s="40" t="s">
        <v>238</v>
      </c>
      <c r="C126" s="25">
        <f ca="1">SUM(SUMIF(INDIRECT({"01";"02";"03";"04";"05";"06";"07"} &amp; "!B:G"),$B126,INDIRECT({"01";"02";"03";"04";"05";"06";"07"} &amp; "!G:G")))</f>
        <v>0</v>
      </c>
      <c r="D126" s="26">
        <f ca="1">SUM(SUMIF(INDIRECT({"01";"02";"03";"04";"05";"06";"07"} &amp; "!B:I"),$B126,INDIRECT({"01";"02";"03";"04";"05";"06";"07"} &amp; "!I:I")))</f>
        <v>0</v>
      </c>
      <c r="E126" s="30">
        <f t="array" aca="1" ref="E126" ca="1">SUM(SUMIF(INDIRECT({"08";"09";"10";"11";"12";"13";"14"} &amp; "!B:G"),$B126,INDIRECT({"08";"09";"10";"11";"12";"13";"14"} &amp; "!G:G")))</f>
        <v>0</v>
      </c>
      <c r="F126" s="31">
        <f t="array" aca="1" ref="F126" ca="1">SUM(SUMIF(INDIRECT({"08";"09";"10";"11";"12";"13";"14"} &amp; "!B:I"),$B126,INDIRECT({"08";"09";"10";"11";"12";"13";"14"} &amp; "!I:I")))</f>
        <v>0</v>
      </c>
      <c r="G126" s="30">
        <f t="array" aca="1" ref="G126" ca="1">SUM(SUMIF(INDIRECT({"15";"16";"17";"18";"19";"20";"21"} &amp; "!B:G"),$B126,INDIRECT({"15";"16";"17";"18";"19";"20";"21"} &amp; "!G:G")))</f>
        <v>0</v>
      </c>
      <c r="H126" s="50">
        <f t="array" aca="1" ref="H126" ca="1">SUM(SUMIF(INDIRECT({"15";"16";"17";"18";"19";"20";"21"} &amp; "!B:I"),$B126,INDIRECT({"15";"16";"17";"18";"19";"20";"21"} &amp; "!I:I")))</f>
        <v>0</v>
      </c>
      <c r="I126" s="30">
        <f t="array" aca="1" ref="I126" ca="1">SUM(SUMIF(INDIRECT({"22";"23";"24";"25";"26";"27";"28";"29";"30";"31"} &amp; "!B:G"),$B126,INDIRECT({"22";"23";"24";"25";"26";"27";"28";"29";"30";"31"} &amp; "!G:G")))</f>
        <v>0</v>
      </c>
      <c r="J126" s="31">
        <f t="array" aca="1" ref="J126" ca="1">SUM(SUMIF(INDIRECT({"22";"23";"24";"25";"26";"27";"28";"29";"30";"31"} &amp; "!B:I"),$B126,INDIRECT({"22";"23";"24";"25";"26";"27";"28";"29";"30";"31"} &amp; "!I:I")))</f>
        <v>0</v>
      </c>
      <c r="K126" s="25">
        <f t="shared" ca="1" si="7"/>
        <v>0</v>
      </c>
      <c r="L126" s="26">
        <f t="shared" ca="1" si="8"/>
        <v>0</v>
      </c>
      <c r="M126" s="27">
        <f t="shared" ca="1" si="9"/>
        <v>0</v>
      </c>
      <c r="N126" s="28">
        <f t="shared" ca="1" si="10"/>
        <v>0</v>
      </c>
      <c r="O126" s="27">
        <f t="shared" ca="1" si="11"/>
        <v>0</v>
      </c>
      <c r="P126" s="28">
        <f t="shared" ca="1" si="12"/>
        <v>0</v>
      </c>
      <c r="S126" s="3" t="b">
        <f>EXACT(B126,Total!B126)</f>
        <v>1</v>
      </c>
      <c r="T126" s="3">
        <f t="shared" ca="1" si="13"/>
        <v>0</v>
      </c>
      <c r="W126" s="69" t="s">
        <v>238</v>
      </c>
    </row>
    <row r="127" spans="1:23" ht="15" thickBot="1" x14ac:dyDescent="0.35">
      <c r="A127" s="29"/>
      <c r="B127" s="45" t="s">
        <v>239</v>
      </c>
      <c r="C127" s="25">
        <f ca="1">SUM(SUMIF(INDIRECT({"01";"02";"03";"04";"05";"06";"07"} &amp; "!B:G"),$B127,INDIRECT({"01";"02";"03";"04";"05";"06";"07"} &amp; "!G:G")))</f>
        <v>0</v>
      </c>
      <c r="D127" s="26">
        <f ca="1">SUM(SUMIF(INDIRECT({"01";"02";"03";"04";"05";"06";"07"} &amp; "!B:I"),$B127,INDIRECT({"01";"02";"03";"04";"05";"06";"07"} &amp; "!I:I")))</f>
        <v>0</v>
      </c>
      <c r="E127" s="30">
        <f t="array" aca="1" ref="E127" ca="1">SUM(SUMIF(INDIRECT({"08";"09";"10";"11";"12";"13";"14"} &amp; "!B:G"),$B127,INDIRECT({"08";"09";"10";"11";"12";"13";"14"} &amp; "!G:G")))</f>
        <v>0</v>
      </c>
      <c r="F127" s="31">
        <f t="array" aca="1" ref="F127" ca="1">SUM(SUMIF(INDIRECT({"08";"09";"10";"11";"12";"13";"14"} &amp; "!B:I"),$B127,INDIRECT({"08";"09";"10";"11";"12";"13";"14"} &amp; "!I:I")))</f>
        <v>0</v>
      </c>
      <c r="G127" s="30">
        <f t="array" aca="1" ref="G127" ca="1">SUM(SUMIF(INDIRECT({"15";"16";"17";"18";"19";"20";"21"} &amp; "!B:G"),$B127,INDIRECT({"15";"16";"17";"18";"19";"20";"21"} &amp; "!G:G")))</f>
        <v>0</v>
      </c>
      <c r="H127" s="50">
        <f t="array" aca="1" ref="H127" ca="1">SUM(SUMIF(INDIRECT({"15";"16";"17";"18";"19";"20";"21"} &amp; "!B:I"),$B127,INDIRECT({"15";"16";"17";"18";"19";"20";"21"} &amp; "!I:I")))</f>
        <v>0</v>
      </c>
      <c r="I127" s="30">
        <f t="array" aca="1" ref="I127" ca="1">SUM(SUMIF(INDIRECT({"22";"23";"24";"25";"26";"27";"28";"29";"30";"31"} &amp; "!B:G"),$B127,INDIRECT({"22";"23";"24";"25";"26";"27";"28";"29";"30";"31"} &amp; "!G:G")))</f>
        <v>0</v>
      </c>
      <c r="J127" s="31">
        <f t="array" aca="1" ref="J127" ca="1">SUM(SUMIF(INDIRECT({"22";"23";"24";"25";"26";"27";"28";"29";"30";"31"} &amp; "!B:I"),$B127,INDIRECT({"22";"23";"24";"25";"26";"27";"28";"29";"30";"31"} &amp; "!I:I")))</f>
        <v>0</v>
      </c>
      <c r="K127" s="25">
        <f t="shared" ca="1" si="7"/>
        <v>0</v>
      </c>
      <c r="L127" s="26">
        <f t="shared" ca="1" si="8"/>
        <v>0</v>
      </c>
      <c r="M127" s="27">
        <f t="shared" ca="1" si="9"/>
        <v>0</v>
      </c>
      <c r="N127" s="28">
        <f t="shared" ca="1" si="10"/>
        <v>0</v>
      </c>
      <c r="O127" s="27">
        <f t="shared" ca="1" si="11"/>
        <v>0</v>
      </c>
      <c r="P127" s="28">
        <f t="shared" ca="1" si="12"/>
        <v>0</v>
      </c>
      <c r="S127" s="3" t="b">
        <f>EXACT(B127,Total!B127)</f>
        <v>1</v>
      </c>
      <c r="T127" s="3">
        <f t="shared" ca="1" si="13"/>
        <v>0</v>
      </c>
      <c r="W127" s="69" t="s">
        <v>239</v>
      </c>
    </row>
    <row r="128" spans="1:23" ht="15" thickBot="1" x14ac:dyDescent="0.35">
      <c r="A128" s="29"/>
      <c r="B128" s="45" t="s">
        <v>240</v>
      </c>
      <c r="C128" s="25">
        <f ca="1">SUM(SUMIF(INDIRECT({"01";"02";"03";"04";"05";"06";"07"} &amp; "!B:G"),$B128,INDIRECT({"01";"02";"03";"04";"05";"06";"07"} &amp; "!G:G")))</f>
        <v>0</v>
      </c>
      <c r="D128" s="26">
        <f ca="1">SUM(SUMIF(INDIRECT({"01";"02";"03";"04";"05";"06";"07"} &amp; "!B:I"),$B128,INDIRECT({"01";"02";"03";"04";"05";"06";"07"} &amp; "!I:I")))</f>
        <v>0</v>
      </c>
      <c r="E128" s="30">
        <f t="array" aca="1" ref="E128" ca="1">SUM(SUMIF(INDIRECT({"08";"09";"10";"11";"12";"13";"14"} &amp; "!B:G"),$B128,INDIRECT({"08";"09";"10";"11";"12";"13";"14"} &amp; "!G:G")))</f>
        <v>0</v>
      </c>
      <c r="F128" s="31">
        <f t="array" aca="1" ref="F128" ca="1">SUM(SUMIF(INDIRECT({"08";"09";"10";"11";"12";"13";"14"} &amp; "!B:I"),$B128,INDIRECT({"08";"09";"10";"11";"12";"13";"14"} &amp; "!I:I")))</f>
        <v>0</v>
      </c>
      <c r="G128" s="30">
        <f t="array" aca="1" ref="G128" ca="1">SUM(SUMIF(INDIRECT({"15";"16";"17";"18";"19";"20";"21"} &amp; "!B:G"),$B128,INDIRECT({"15";"16";"17";"18";"19";"20";"21"} &amp; "!G:G")))</f>
        <v>0</v>
      </c>
      <c r="H128" s="50">
        <f t="array" aca="1" ref="H128" ca="1">SUM(SUMIF(INDIRECT({"15";"16";"17";"18";"19";"20";"21"} &amp; "!B:I"),$B128,INDIRECT({"15";"16";"17";"18";"19";"20";"21"} &amp; "!I:I")))</f>
        <v>0</v>
      </c>
      <c r="I128" s="30">
        <f t="array" aca="1" ref="I128" ca="1">SUM(SUMIF(INDIRECT({"22";"23";"24";"25";"26";"27";"28";"29";"30";"31"} &amp; "!B:G"),$B128,INDIRECT({"22";"23";"24";"25";"26";"27";"28";"29";"30";"31"} &amp; "!G:G")))</f>
        <v>0</v>
      </c>
      <c r="J128" s="31">
        <f t="array" aca="1" ref="J128" ca="1">SUM(SUMIF(INDIRECT({"22";"23";"24";"25";"26";"27";"28";"29";"30";"31"} &amp; "!B:I"),$B128,INDIRECT({"22";"23";"24";"25";"26";"27";"28";"29";"30";"31"} &amp; "!I:I")))</f>
        <v>0</v>
      </c>
      <c r="K128" s="25">
        <f t="shared" ca="1" si="7"/>
        <v>0</v>
      </c>
      <c r="L128" s="26">
        <f t="shared" ca="1" si="8"/>
        <v>0</v>
      </c>
      <c r="M128" s="27">
        <f t="shared" ca="1" si="9"/>
        <v>0</v>
      </c>
      <c r="N128" s="28">
        <f t="shared" ca="1" si="10"/>
        <v>0</v>
      </c>
      <c r="O128" s="27">
        <f t="shared" ca="1" si="11"/>
        <v>0</v>
      </c>
      <c r="P128" s="28">
        <f t="shared" ca="1" si="12"/>
        <v>0</v>
      </c>
      <c r="S128" s="3" t="b">
        <f>EXACT(B128,Total!B128)</f>
        <v>1</v>
      </c>
      <c r="T128" s="3">
        <f t="shared" ca="1" si="13"/>
        <v>0</v>
      </c>
      <c r="W128" s="69" t="s">
        <v>240</v>
      </c>
    </row>
    <row r="129" spans="1:23" ht="15.75" customHeight="1" thickBot="1" x14ac:dyDescent="0.35">
      <c r="A129" s="29" t="s">
        <v>28</v>
      </c>
      <c r="B129" s="40" t="s">
        <v>241</v>
      </c>
      <c r="C129" s="25">
        <f ca="1">SUM(SUMIF(INDIRECT({"01";"02";"03";"04";"05";"06";"07"} &amp; "!B:G"),$B129,INDIRECT({"01";"02";"03";"04";"05";"06";"07"} &amp; "!G:G")))</f>
        <v>0</v>
      </c>
      <c r="D129" s="26">
        <f ca="1">SUM(SUMIF(INDIRECT({"01";"02";"03";"04";"05";"06";"07"} &amp; "!B:I"),$B129,INDIRECT({"01";"02";"03";"04";"05";"06";"07"} &amp; "!I:I")))</f>
        <v>0</v>
      </c>
      <c r="E129" s="30">
        <f t="array" aca="1" ref="E129" ca="1">SUM(SUMIF(INDIRECT({"08";"09";"10";"11";"12";"13";"14"} &amp; "!B:G"),$B129,INDIRECT({"08";"09";"10";"11";"12";"13";"14"} &amp; "!G:G")))</f>
        <v>0</v>
      </c>
      <c r="F129" s="31">
        <f t="array" aca="1" ref="F129" ca="1">SUM(SUMIF(INDIRECT({"08";"09";"10";"11";"12";"13";"14"} &amp; "!B:I"),$B129,INDIRECT({"08";"09";"10";"11";"12";"13";"14"} &amp; "!I:I")))</f>
        <v>0</v>
      </c>
      <c r="G129" s="30">
        <f t="array" aca="1" ref="G129" ca="1">SUM(SUMIF(INDIRECT({"15";"16";"17";"18";"19";"20";"21"} &amp; "!B:G"),$B129,INDIRECT({"15";"16";"17";"18";"19";"20";"21"} &amp; "!G:G")))</f>
        <v>0</v>
      </c>
      <c r="H129" s="50">
        <f t="array" aca="1" ref="H129" ca="1">SUM(SUMIF(INDIRECT({"15";"16";"17";"18";"19";"20";"21"} &amp; "!B:I"),$B129,INDIRECT({"15";"16";"17";"18";"19";"20";"21"} &amp; "!I:I")))</f>
        <v>0</v>
      </c>
      <c r="I129" s="30">
        <f t="array" aca="1" ref="I129" ca="1">SUM(SUMIF(INDIRECT({"22";"23";"24";"25";"26";"27";"28";"29";"30";"31"} &amp; "!B:G"),$B129,INDIRECT({"22";"23";"24";"25";"26";"27";"28";"29";"30";"31"} &amp; "!G:G")))</f>
        <v>0</v>
      </c>
      <c r="J129" s="31">
        <f t="array" aca="1" ref="J129" ca="1">SUM(SUMIF(INDIRECT({"22";"23";"24";"25";"26";"27";"28";"29";"30";"31"} &amp; "!B:I"),$B129,INDIRECT({"22";"23";"24";"25";"26";"27";"28";"29";"30";"31"} &amp; "!I:I")))</f>
        <v>0</v>
      </c>
      <c r="K129" s="25">
        <f t="shared" ca="1" si="7"/>
        <v>0</v>
      </c>
      <c r="L129" s="26">
        <f t="shared" ca="1" si="8"/>
        <v>0</v>
      </c>
      <c r="M129" s="27">
        <f t="shared" ca="1" si="9"/>
        <v>0</v>
      </c>
      <c r="N129" s="28">
        <f t="shared" ca="1" si="10"/>
        <v>0</v>
      </c>
      <c r="O129" s="27">
        <f t="shared" ca="1" si="11"/>
        <v>0</v>
      </c>
      <c r="P129" s="28">
        <f t="shared" ca="1" si="12"/>
        <v>0</v>
      </c>
      <c r="S129" s="3" t="b">
        <f>EXACT(B129,Total!B129)</f>
        <v>1</v>
      </c>
      <c r="T129" s="3">
        <f t="shared" ca="1" si="13"/>
        <v>0</v>
      </c>
      <c r="W129" s="69" t="s">
        <v>241</v>
      </c>
    </row>
    <row r="130" spans="1:23" ht="15" thickBot="1" x14ac:dyDescent="0.35">
      <c r="A130" s="29" t="s">
        <v>28</v>
      </c>
      <c r="B130" s="40" t="s">
        <v>242</v>
      </c>
      <c r="C130" s="25">
        <f ca="1">SUM(SUMIF(INDIRECT({"01";"02";"03";"04";"05";"06";"07"} &amp; "!B:G"),$B130,INDIRECT({"01";"02";"03";"04";"05";"06";"07"} &amp; "!G:G")))</f>
        <v>0</v>
      </c>
      <c r="D130" s="26">
        <f ca="1">SUM(SUMIF(INDIRECT({"01";"02";"03";"04";"05";"06";"07"} &amp; "!B:I"),$B130,INDIRECT({"01";"02";"03";"04";"05";"06";"07"} &amp; "!I:I")))</f>
        <v>0</v>
      </c>
      <c r="E130" s="30">
        <f t="array" aca="1" ref="E130" ca="1">SUM(SUMIF(INDIRECT({"08";"09";"10";"11";"12";"13";"14"} &amp; "!B:G"),$B130,INDIRECT({"08";"09";"10";"11";"12";"13";"14"} &amp; "!G:G")))</f>
        <v>0</v>
      </c>
      <c r="F130" s="31">
        <f t="array" aca="1" ref="F130" ca="1">SUM(SUMIF(INDIRECT({"08";"09";"10";"11";"12";"13";"14"} &amp; "!B:I"),$B130,INDIRECT({"08";"09";"10";"11";"12";"13";"14"} &amp; "!I:I")))</f>
        <v>0</v>
      </c>
      <c r="G130" s="30">
        <f t="array" aca="1" ref="G130" ca="1">SUM(SUMIF(INDIRECT({"15";"16";"17";"18";"19";"20";"21"} &amp; "!B:G"),$B130,INDIRECT({"15";"16";"17";"18";"19";"20";"21"} &amp; "!G:G")))</f>
        <v>0</v>
      </c>
      <c r="H130" s="50">
        <f t="array" aca="1" ref="H130" ca="1">SUM(SUMIF(INDIRECT({"15";"16";"17";"18";"19";"20";"21"} &amp; "!B:I"),$B130,INDIRECT({"15";"16";"17";"18";"19";"20";"21"} &amp; "!I:I")))</f>
        <v>0</v>
      </c>
      <c r="I130" s="30">
        <f t="array" aca="1" ref="I130" ca="1">SUM(SUMIF(INDIRECT({"22";"23";"24";"25";"26";"27";"28";"29";"30";"31"} &amp; "!B:G"),$B130,INDIRECT({"22";"23";"24";"25";"26";"27";"28";"29";"30";"31"} &amp; "!G:G")))</f>
        <v>0</v>
      </c>
      <c r="J130" s="31">
        <f t="array" aca="1" ref="J130" ca="1">SUM(SUMIF(INDIRECT({"22";"23";"24";"25";"26";"27";"28";"29";"30";"31"} &amp; "!B:I"),$B130,INDIRECT({"22";"23";"24";"25";"26";"27";"28";"29";"30";"31"} &amp; "!I:I")))</f>
        <v>0</v>
      </c>
      <c r="K130" s="25">
        <f t="shared" ca="1" si="7"/>
        <v>0</v>
      </c>
      <c r="L130" s="26">
        <f t="shared" ca="1" si="8"/>
        <v>0</v>
      </c>
      <c r="M130" s="27">
        <f t="shared" ca="1" si="9"/>
        <v>0</v>
      </c>
      <c r="N130" s="28">
        <f t="shared" ca="1" si="10"/>
        <v>0</v>
      </c>
      <c r="O130" s="27">
        <f t="shared" ca="1" si="11"/>
        <v>0</v>
      </c>
      <c r="P130" s="28">
        <f t="shared" ca="1" si="12"/>
        <v>0</v>
      </c>
      <c r="S130" s="3" t="b">
        <f>EXACT(B130,Total!B130)</f>
        <v>1</v>
      </c>
      <c r="T130" s="3">
        <f t="shared" ca="1" si="13"/>
        <v>0</v>
      </c>
      <c r="W130" s="69" t="s">
        <v>242</v>
      </c>
    </row>
    <row r="131" spans="1:23" ht="15" thickBot="1" x14ac:dyDescent="0.35">
      <c r="A131" s="29"/>
      <c r="B131" s="45" t="s">
        <v>243</v>
      </c>
      <c r="C131" s="25">
        <f ca="1">SUM(SUMIF(INDIRECT({"01";"02";"03";"04";"05";"06";"07"} &amp; "!B:G"),$B131,INDIRECT({"01";"02";"03";"04";"05";"06";"07"} &amp; "!G:G")))</f>
        <v>0</v>
      </c>
      <c r="D131" s="26">
        <f ca="1">SUM(SUMIF(INDIRECT({"01";"02";"03";"04";"05";"06";"07"} &amp; "!B:I"),$B131,INDIRECT({"01";"02";"03";"04";"05";"06";"07"} &amp; "!I:I")))</f>
        <v>0</v>
      </c>
      <c r="E131" s="30">
        <f t="array" aca="1" ref="E131" ca="1">SUM(SUMIF(INDIRECT({"08";"09";"10";"11";"12";"13";"14"} &amp; "!B:G"),$B131,INDIRECT({"08";"09";"10";"11";"12";"13";"14"} &amp; "!G:G")))</f>
        <v>0</v>
      </c>
      <c r="F131" s="31">
        <f t="array" aca="1" ref="F131" ca="1">SUM(SUMIF(INDIRECT({"08";"09";"10";"11";"12";"13";"14"} &amp; "!B:I"),$B131,INDIRECT({"08";"09";"10";"11";"12";"13";"14"} &amp; "!I:I")))</f>
        <v>0</v>
      </c>
      <c r="G131" s="30">
        <f t="array" aca="1" ref="G131" ca="1">SUM(SUMIF(INDIRECT({"15";"16";"17";"18";"19";"20";"21"} &amp; "!B:G"),$B131,INDIRECT({"15";"16";"17";"18";"19";"20";"21"} &amp; "!G:G")))</f>
        <v>2</v>
      </c>
      <c r="H131" s="50">
        <f t="array" aca="1" ref="H131" ca="1">SUM(SUMIF(INDIRECT({"15";"16";"17";"18";"19";"20";"21"} &amp; "!B:I"),$B131,INDIRECT({"15";"16";"17";"18";"19";"20";"21"} &amp; "!I:I")))</f>
        <v>610</v>
      </c>
      <c r="I131" s="30">
        <f t="array" aca="1" ref="I131" ca="1">SUM(SUMIF(INDIRECT({"22";"23";"24";"25";"26";"27";"28";"29";"30";"31"} &amp; "!B:G"),$B131,INDIRECT({"22";"23";"24";"25";"26";"27";"28";"29";"30";"31"} &amp; "!G:G")))</f>
        <v>0</v>
      </c>
      <c r="J131" s="31">
        <f t="array" aca="1" ref="J131" ca="1">SUM(SUMIF(INDIRECT({"22";"23";"24";"25";"26";"27";"28";"29";"30";"31"} &amp; "!B:I"),$B131,INDIRECT({"22";"23";"24";"25";"26";"27";"28";"29";"30";"31"} &amp; "!I:I")))</f>
        <v>0</v>
      </c>
      <c r="K131" s="25">
        <f t="shared" ca="1" si="7"/>
        <v>2</v>
      </c>
      <c r="L131" s="26">
        <f t="shared" ca="1" si="8"/>
        <v>610</v>
      </c>
      <c r="M131" s="27">
        <f t="shared" ca="1" si="9"/>
        <v>14</v>
      </c>
      <c r="N131" s="28">
        <f t="shared" ca="1" si="10"/>
        <v>4270</v>
      </c>
      <c r="O131" s="27">
        <f t="shared" ca="1" si="11"/>
        <v>60</v>
      </c>
      <c r="P131" s="28">
        <f t="shared" ca="1" si="12"/>
        <v>18300</v>
      </c>
      <c r="S131" s="3" t="b">
        <f>EXACT(B131,Total!B131)</f>
        <v>1</v>
      </c>
      <c r="T131" s="3">
        <f t="shared" ca="1" si="13"/>
        <v>610</v>
      </c>
      <c r="W131" s="69" t="s">
        <v>243</v>
      </c>
    </row>
    <row r="132" spans="1:23" ht="15" thickBot="1" x14ac:dyDescent="0.35">
      <c r="A132" s="29"/>
      <c r="B132" s="45" t="s">
        <v>244</v>
      </c>
      <c r="C132" s="25">
        <f ca="1">SUM(SUMIF(INDIRECT({"01";"02";"03";"04";"05";"06";"07"} &amp; "!B:G"),$B132,INDIRECT({"01";"02";"03";"04";"05";"06";"07"} &amp; "!G:G")))</f>
        <v>0</v>
      </c>
      <c r="D132" s="26">
        <f ca="1">SUM(SUMIF(INDIRECT({"01";"02";"03";"04";"05";"06";"07"} &amp; "!B:I"),$B132,INDIRECT({"01";"02";"03";"04";"05";"06";"07"} &amp; "!I:I")))</f>
        <v>0</v>
      </c>
      <c r="E132" s="30">
        <f t="array" aca="1" ref="E132" ca="1">SUM(SUMIF(INDIRECT({"08";"09";"10";"11";"12";"13";"14"} &amp; "!B:G"),$B132,INDIRECT({"08";"09";"10";"11";"12";"13";"14"} &amp; "!G:G")))</f>
        <v>0</v>
      </c>
      <c r="F132" s="31">
        <f t="array" aca="1" ref="F132" ca="1">SUM(SUMIF(INDIRECT({"08";"09";"10";"11";"12";"13";"14"} &amp; "!B:I"),$B132,INDIRECT({"08";"09";"10";"11";"12";"13";"14"} &amp; "!I:I")))</f>
        <v>0</v>
      </c>
      <c r="G132" s="30">
        <f t="array" aca="1" ref="G132" ca="1">SUM(SUMIF(INDIRECT({"15";"16";"17";"18";"19";"20";"21"} &amp; "!B:G"),$B132,INDIRECT({"15";"16";"17";"18";"19";"20";"21"} &amp; "!G:G")))</f>
        <v>0</v>
      </c>
      <c r="H132" s="50">
        <f t="array" aca="1" ref="H132" ca="1">SUM(SUMIF(INDIRECT({"15";"16";"17";"18";"19";"20";"21"} &amp; "!B:I"),$B132,INDIRECT({"15";"16";"17";"18";"19";"20";"21"} &amp; "!I:I")))</f>
        <v>0</v>
      </c>
      <c r="I132" s="30">
        <f t="array" aca="1" ref="I132" ca="1">SUM(SUMIF(INDIRECT({"22";"23";"24";"25";"26";"27";"28";"29";"30";"31"} &amp; "!B:G"),$B132,INDIRECT({"22";"23";"24";"25";"26";"27";"28";"29";"30";"31"} &amp; "!G:G")))</f>
        <v>0</v>
      </c>
      <c r="J132" s="31">
        <f t="array" aca="1" ref="J132" ca="1">SUM(SUMIF(INDIRECT({"22";"23";"24";"25";"26";"27";"28";"29";"30";"31"} &amp; "!B:I"),$B132,INDIRECT({"22";"23";"24";"25";"26";"27";"28";"29";"30";"31"} &amp; "!I:I")))</f>
        <v>0</v>
      </c>
      <c r="K132" s="25">
        <f t="shared" ca="1" si="7"/>
        <v>0</v>
      </c>
      <c r="L132" s="26">
        <f t="shared" ca="1" si="8"/>
        <v>0</v>
      </c>
      <c r="M132" s="27">
        <f t="shared" ca="1" si="9"/>
        <v>0</v>
      </c>
      <c r="N132" s="28">
        <f t="shared" ca="1" si="10"/>
        <v>0</v>
      </c>
      <c r="O132" s="27">
        <f t="shared" ca="1" si="11"/>
        <v>0</v>
      </c>
      <c r="P132" s="28">
        <f t="shared" ca="1" si="12"/>
        <v>0</v>
      </c>
      <c r="S132" s="3" t="b">
        <f>EXACT(B132,Total!B132)</f>
        <v>1</v>
      </c>
      <c r="T132" s="3">
        <f t="shared" ca="1" si="13"/>
        <v>0</v>
      </c>
      <c r="W132" s="69" t="s">
        <v>244</v>
      </c>
    </row>
    <row r="133" spans="1:23" ht="15" thickBot="1" x14ac:dyDescent="0.35">
      <c r="A133" s="29"/>
      <c r="B133" s="40" t="s">
        <v>245</v>
      </c>
      <c r="C133" s="25">
        <f ca="1">SUM(SUMIF(INDIRECT({"01";"02";"03";"04";"05";"06";"07"} &amp; "!B:G"),$B133,INDIRECT({"01";"02";"03";"04";"05";"06";"07"} &amp; "!G:G")))</f>
        <v>0</v>
      </c>
      <c r="D133" s="26">
        <f ca="1">SUM(SUMIF(INDIRECT({"01";"02";"03";"04";"05";"06";"07"} &amp; "!B:I"),$B133,INDIRECT({"01";"02";"03";"04";"05";"06";"07"} &amp; "!I:I")))</f>
        <v>0</v>
      </c>
      <c r="E133" s="30">
        <f t="array" aca="1" ref="E133" ca="1">SUM(SUMIF(INDIRECT({"08";"09";"10";"11";"12";"13";"14"} &amp; "!B:G"),$B133,INDIRECT({"08";"09";"10";"11";"12";"13";"14"} &amp; "!G:G")))</f>
        <v>0</v>
      </c>
      <c r="F133" s="31">
        <f t="array" aca="1" ref="F133" ca="1">SUM(SUMIF(INDIRECT({"08";"09";"10";"11";"12";"13";"14"} &amp; "!B:I"),$B133,INDIRECT({"08";"09";"10";"11";"12";"13";"14"} &amp; "!I:I")))</f>
        <v>0</v>
      </c>
      <c r="G133" s="30">
        <f t="array" aca="1" ref="G133" ca="1">SUM(SUMIF(INDIRECT({"15";"16";"17";"18";"19";"20";"21"} &amp; "!B:G"),$B133,INDIRECT({"15";"16";"17";"18";"19";"20";"21"} &amp; "!G:G")))</f>
        <v>0</v>
      </c>
      <c r="H133" s="50">
        <f t="array" aca="1" ref="H133" ca="1">SUM(SUMIF(INDIRECT({"15";"16";"17";"18";"19";"20";"21"} &amp; "!B:I"),$B133,INDIRECT({"15";"16";"17";"18";"19";"20";"21"} &amp; "!I:I")))</f>
        <v>0</v>
      </c>
      <c r="I133" s="30">
        <f t="array" aca="1" ref="I133" ca="1">SUM(SUMIF(INDIRECT({"22";"23";"24";"25";"26";"27";"28";"29";"30";"31"} &amp; "!B:G"),$B133,INDIRECT({"22";"23";"24";"25";"26";"27";"28";"29";"30";"31"} &amp; "!G:G")))</f>
        <v>0</v>
      </c>
      <c r="J133" s="31">
        <f t="array" aca="1" ref="J133" ca="1">SUM(SUMIF(INDIRECT({"22";"23";"24";"25";"26";"27";"28";"29";"30";"31"} &amp; "!B:I"),$B133,INDIRECT({"22";"23";"24";"25";"26";"27";"28";"29";"30";"31"} &amp; "!I:I")))</f>
        <v>0</v>
      </c>
      <c r="K133" s="25">
        <f t="shared" ca="1" si="7"/>
        <v>0</v>
      </c>
      <c r="L133" s="26">
        <f t="shared" ca="1" si="8"/>
        <v>0</v>
      </c>
      <c r="M133" s="27">
        <f t="shared" ca="1" si="9"/>
        <v>0</v>
      </c>
      <c r="N133" s="28">
        <f t="shared" ca="1" si="10"/>
        <v>0</v>
      </c>
      <c r="O133" s="27">
        <f t="shared" ca="1" si="11"/>
        <v>0</v>
      </c>
      <c r="P133" s="28">
        <f t="shared" ca="1" si="12"/>
        <v>0</v>
      </c>
      <c r="S133" s="3" t="b">
        <f>EXACT(B133,Total!B133)</f>
        <v>1</v>
      </c>
      <c r="T133" s="3">
        <f t="shared" ca="1" si="13"/>
        <v>0</v>
      </c>
      <c r="W133" s="69" t="s">
        <v>245</v>
      </c>
    </row>
    <row r="134" spans="1:23" ht="15" thickBot="1" x14ac:dyDescent="0.35">
      <c r="A134" s="29"/>
      <c r="B134" s="40" t="s">
        <v>246</v>
      </c>
      <c r="C134" s="25">
        <f ca="1">SUM(SUMIF(INDIRECT({"01";"02";"03";"04";"05";"06";"07"} &amp; "!B:G"),$B134,INDIRECT({"01";"02";"03";"04";"05";"06";"07"} &amp; "!G:G")))</f>
        <v>0</v>
      </c>
      <c r="D134" s="26">
        <f ca="1">SUM(SUMIF(INDIRECT({"01";"02";"03";"04";"05";"06";"07"} &amp; "!B:I"),$B134,INDIRECT({"01";"02";"03";"04";"05";"06";"07"} &amp; "!I:I")))</f>
        <v>0</v>
      </c>
      <c r="E134" s="30">
        <f t="array" aca="1" ref="E134" ca="1">SUM(SUMIF(INDIRECT({"08";"09";"10";"11";"12";"13";"14"} &amp; "!B:G"),$B134,INDIRECT({"08";"09";"10";"11";"12";"13";"14"} &amp; "!G:G")))</f>
        <v>0</v>
      </c>
      <c r="F134" s="31">
        <f t="array" aca="1" ref="F134" ca="1">SUM(SUMIF(INDIRECT({"08";"09";"10";"11";"12";"13";"14"} &amp; "!B:I"),$B134,INDIRECT({"08";"09";"10";"11";"12";"13";"14"} &amp; "!I:I")))</f>
        <v>0</v>
      </c>
      <c r="G134" s="30">
        <f t="array" aca="1" ref="G134" ca="1">SUM(SUMIF(INDIRECT({"15";"16";"17";"18";"19";"20";"21"} &amp; "!B:G"),$B134,INDIRECT({"15";"16";"17";"18";"19";"20";"21"} &amp; "!G:G")))</f>
        <v>5</v>
      </c>
      <c r="H134" s="50">
        <f t="array" aca="1" ref="H134" ca="1">SUM(SUMIF(INDIRECT({"15";"16";"17";"18";"19";"20";"21"} &amp; "!B:I"),$B134,INDIRECT({"15";"16";"17";"18";"19";"20";"21"} &amp; "!I:I")))</f>
        <v>1300</v>
      </c>
      <c r="I134" s="30">
        <f t="array" aca="1" ref="I134" ca="1">SUM(SUMIF(INDIRECT({"22";"23";"24";"25";"26";"27";"28";"29";"30";"31"} &amp; "!B:G"),$B134,INDIRECT({"22";"23";"24";"25";"26";"27";"28";"29";"30";"31"} &amp; "!G:G")))</f>
        <v>4</v>
      </c>
      <c r="J134" s="31">
        <f t="array" aca="1" ref="J134" ca="1">SUM(SUMIF(INDIRECT({"22";"23";"24";"25";"26";"27";"28";"29";"30";"31"} &amp; "!B:I"),$B134,INDIRECT({"22";"23";"24";"25";"26";"27";"28";"29";"30";"31"} &amp; "!I:I")))</f>
        <v>1050</v>
      </c>
      <c r="K134" s="25">
        <f t="shared" ca="1" si="7"/>
        <v>9</v>
      </c>
      <c r="L134" s="26">
        <f t="shared" ca="1" si="8"/>
        <v>2350</v>
      </c>
      <c r="M134" s="27">
        <f t="shared" ca="1" si="9"/>
        <v>63</v>
      </c>
      <c r="N134" s="28">
        <f t="shared" ca="1" si="10"/>
        <v>16450</v>
      </c>
      <c r="O134" s="27">
        <f t="shared" ca="1" si="11"/>
        <v>270</v>
      </c>
      <c r="P134" s="28">
        <f t="shared" ca="1" si="12"/>
        <v>70500</v>
      </c>
      <c r="S134" s="3" t="b">
        <f>EXACT(B134,Total!B134)</f>
        <v>1</v>
      </c>
      <c r="T134" s="3">
        <f t="shared" ca="1" si="13"/>
        <v>2350</v>
      </c>
      <c r="W134" s="69" t="s">
        <v>246</v>
      </c>
    </row>
    <row r="135" spans="1:23" ht="15" thickBot="1" x14ac:dyDescent="0.35">
      <c r="A135" s="29"/>
      <c r="B135" s="40" t="s">
        <v>247</v>
      </c>
      <c r="C135" s="25">
        <f ca="1">SUM(SUMIF(INDIRECT({"01";"02";"03";"04";"05";"06";"07"} &amp; "!B:G"),$B135,INDIRECT({"01";"02";"03";"04";"05";"06";"07"} &amp; "!G:G")))</f>
        <v>0</v>
      </c>
      <c r="D135" s="26">
        <f ca="1">SUM(SUMIF(INDIRECT({"01";"02";"03";"04";"05";"06";"07"} &amp; "!B:I"),$B135,INDIRECT({"01";"02";"03";"04";"05";"06";"07"} &amp; "!I:I")))</f>
        <v>0</v>
      </c>
      <c r="E135" s="30">
        <f t="array" aca="1" ref="E135" ca="1">SUM(SUMIF(INDIRECT({"08";"09";"10";"11";"12";"13";"14"} &amp; "!B:G"),$B135,INDIRECT({"08";"09";"10";"11";"12";"13";"14"} &amp; "!G:G")))</f>
        <v>0</v>
      </c>
      <c r="F135" s="31">
        <f t="array" aca="1" ref="F135" ca="1">SUM(SUMIF(INDIRECT({"08";"09";"10";"11";"12";"13";"14"} &amp; "!B:I"),$B135,INDIRECT({"08";"09";"10";"11";"12";"13";"14"} &amp; "!I:I")))</f>
        <v>0</v>
      </c>
      <c r="G135" s="30">
        <f t="array" aca="1" ref="G135" ca="1">SUM(SUMIF(INDIRECT({"15";"16";"17";"18";"19";"20";"21"} &amp; "!B:G"),$B135,INDIRECT({"15";"16";"17";"18";"19";"20";"21"} &amp; "!G:G")))</f>
        <v>0</v>
      </c>
      <c r="H135" s="50">
        <f t="array" aca="1" ref="H135" ca="1">SUM(SUMIF(INDIRECT({"15";"16";"17";"18";"19";"20";"21"} &amp; "!B:I"),$B135,INDIRECT({"15";"16";"17";"18";"19";"20";"21"} &amp; "!I:I")))</f>
        <v>0</v>
      </c>
      <c r="I135" s="30">
        <f t="array" aca="1" ref="I135" ca="1">SUM(SUMIF(INDIRECT({"22";"23";"24";"25";"26";"27";"28";"29";"30";"31"} &amp; "!B:G"),$B135,INDIRECT({"22";"23";"24";"25";"26";"27";"28";"29";"30";"31"} &amp; "!G:G")))</f>
        <v>0</v>
      </c>
      <c r="J135" s="31">
        <f t="array" aca="1" ref="J135" ca="1">SUM(SUMIF(INDIRECT({"22";"23";"24";"25";"26";"27";"28";"29";"30";"31"} &amp; "!B:I"),$B135,INDIRECT({"22";"23";"24";"25";"26";"27";"28";"29";"30";"31"} &amp; "!I:I")))</f>
        <v>0</v>
      </c>
      <c r="K135" s="25">
        <f t="shared" ca="1" si="7"/>
        <v>0</v>
      </c>
      <c r="L135" s="26">
        <f t="shared" ca="1" si="8"/>
        <v>0</v>
      </c>
      <c r="M135" s="27">
        <f t="shared" ca="1" si="9"/>
        <v>0</v>
      </c>
      <c r="N135" s="28">
        <f t="shared" ca="1" si="10"/>
        <v>0</v>
      </c>
      <c r="O135" s="27">
        <f t="shared" ca="1" si="11"/>
        <v>0</v>
      </c>
      <c r="P135" s="28">
        <f t="shared" ca="1" si="12"/>
        <v>0</v>
      </c>
      <c r="S135" s="3" t="b">
        <f>EXACT(B135,Total!B135)</f>
        <v>1</v>
      </c>
      <c r="T135" s="3">
        <f t="shared" ca="1" si="13"/>
        <v>0</v>
      </c>
      <c r="W135" s="69" t="s">
        <v>247</v>
      </c>
    </row>
    <row r="136" spans="1:23" ht="15" thickBot="1" x14ac:dyDescent="0.35">
      <c r="A136" s="29"/>
      <c r="B136" s="45" t="s">
        <v>248</v>
      </c>
      <c r="C136" s="25">
        <f ca="1">SUM(SUMIF(INDIRECT({"01";"02";"03";"04";"05";"06";"07"} &amp; "!B:G"),$B136,INDIRECT({"01";"02";"03";"04";"05";"06";"07"} &amp; "!G:G")))</f>
        <v>0</v>
      </c>
      <c r="D136" s="26">
        <f ca="1">SUM(SUMIF(INDIRECT({"01";"02";"03";"04";"05";"06";"07"} &amp; "!B:I"),$B136,INDIRECT({"01";"02";"03";"04";"05";"06";"07"} &amp; "!I:I")))</f>
        <v>0</v>
      </c>
      <c r="E136" s="30">
        <f t="array" aca="1" ref="E136" ca="1">SUM(SUMIF(INDIRECT({"08";"09";"10";"11";"12";"13";"14"} &amp; "!B:G"),$B136,INDIRECT({"08";"09";"10";"11";"12";"13";"14"} &amp; "!G:G")))</f>
        <v>0</v>
      </c>
      <c r="F136" s="31">
        <f t="array" aca="1" ref="F136" ca="1">SUM(SUMIF(INDIRECT({"08";"09";"10";"11";"12";"13";"14"} &amp; "!B:I"),$B136,INDIRECT({"08";"09";"10";"11";"12";"13";"14"} &amp; "!I:I")))</f>
        <v>0</v>
      </c>
      <c r="G136" s="30">
        <f t="array" aca="1" ref="G136" ca="1">SUM(SUMIF(INDIRECT({"15";"16";"17";"18";"19";"20";"21"} &amp; "!B:G"),$B136,INDIRECT({"15";"16";"17";"18";"19";"20";"21"} &amp; "!G:G")))</f>
        <v>0</v>
      </c>
      <c r="H136" s="50">
        <f t="array" aca="1" ref="H136" ca="1">SUM(SUMIF(INDIRECT({"15";"16";"17";"18";"19";"20";"21"} &amp; "!B:I"),$B136,INDIRECT({"15";"16";"17";"18";"19";"20";"21"} &amp; "!I:I")))</f>
        <v>0</v>
      </c>
      <c r="I136" s="30">
        <f t="array" aca="1" ref="I136" ca="1">SUM(SUMIF(INDIRECT({"22";"23";"24";"25";"26";"27";"28";"29";"30";"31"} &amp; "!B:G"),$B136,INDIRECT({"22";"23";"24";"25";"26";"27";"28";"29";"30";"31"} &amp; "!G:G")))</f>
        <v>0</v>
      </c>
      <c r="J136" s="31">
        <f t="array" aca="1" ref="J136" ca="1">SUM(SUMIF(INDIRECT({"22";"23";"24";"25";"26";"27";"28";"29";"30";"31"} &amp; "!B:I"),$B136,INDIRECT({"22";"23";"24";"25";"26";"27";"28";"29";"30";"31"} &amp; "!I:I")))</f>
        <v>0</v>
      </c>
      <c r="K136" s="25">
        <f t="shared" ca="1" si="7"/>
        <v>0</v>
      </c>
      <c r="L136" s="26">
        <f t="shared" ca="1" si="8"/>
        <v>0</v>
      </c>
      <c r="M136" s="27">
        <f t="shared" ca="1" si="9"/>
        <v>0</v>
      </c>
      <c r="N136" s="28">
        <f t="shared" ca="1" si="10"/>
        <v>0</v>
      </c>
      <c r="O136" s="27">
        <f t="shared" ca="1" si="11"/>
        <v>0</v>
      </c>
      <c r="P136" s="28">
        <f t="shared" ca="1" si="12"/>
        <v>0</v>
      </c>
      <c r="S136" s="3" t="b">
        <f>EXACT(B136,Total!B136)</f>
        <v>1</v>
      </c>
      <c r="T136" s="3">
        <f t="shared" ca="1" si="13"/>
        <v>0</v>
      </c>
      <c r="W136" s="69" t="s">
        <v>248</v>
      </c>
    </row>
    <row r="137" spans="1:23" ht="15" thickBot="1" x14ac:dyDescent="0.35">
      <c r="A137" s="29"/>
      <c r="B137" s="45" t="s">
        <v>249</v>
      </c>
      <c r="C137" s="25">
        <f ca="1">SUM(SUMIF(INDIRECT({"01";"02";"03";"04";"05";"06";"07"} &amp; "!B:G"),$B137,INDIRECT({"01";"02";"03";"04";"05";"06";"07"} &amp; "!G:G")))</f>
        <v>0</v>
      </c>
      <c r="D137" s="26">
        <f ca="1">SUM(SUMIF(INDIRECT({"01";"02";"03";"04";"05";"06";"07"} &amp; "!B:I"),$B137,INDIRECT({"01";"02";"03";"04";"05";"06";"07"} &amp; "!I:I")))</f>
        <v>0</v>
      </c>
      <c r="E137" s="30">
        <f t="array" aca="1" ref="E137" ca="1">SUM(SUMIF(INDIRECT({"08";"09";"10";"11";"12";"13";"14"} &amp; "!B:G"),$B137,INDIRECT({"08";"09";"10";"11";"12";"13";"14"} &amp; "!G:G")))</f>
        <v>0</v>
      </c>
      <c r="F137" s="31">
        <f t="array" aca="1" ref="F137" ca="1">SUM(SUMIF(INDIRECT({"08";"09";"10";"11";"12";"13";"14"} &amp; "!B:I"),$B137,INDIRECT({"08";"09";"10";"11";"12";"13";"14"} &amp; "!I:I")))</f>
        <v>0</v>
      </c>
      <c r="G137" s="30">
        <f t="array" aca="1" ref="G137" ca="1">SUM(SUMIF(INDIRECT({"15";"16";"17";"18";"19";"20";"21"} &amp; "!B:G"),$B137,INDIRECT({"15";"16";"17";"18";"19";"20";"21"} &amp; "!G:G")))</f>
        <v>2</v>
      </c>
      <c r="H137" s="50">
        <f t="array" aca="1" ref="H137" ca="1">SUM(SUMIF(INDIRECT({"15";"16";"17";"18";"19";"20";"21"} &amp; "!B:I"),$B137,INDIRECT({"15";"16";"17";"18";"19";"20";"21"} &amp; "!I:I")))</f>
        <v>840</v>
      </c>
      <c r="I137" s="30">
        <f t="array" aca="1" ref="I137" ca="1">SUM(SUMIF(INDIRECT({"22";"23";"24";"25";"26";"27";"28";"29";"30";"31"} &amp; "!B:G"),$B137,INDIRECT({"22";"23";"24";"25";"26";"27";"28";"29";"30";"31"} &amp; "!G:G")))</f>
        <v>0</v>
      </c>
      <c r="J137" s="31">
        <f t="array" aca="1" ref="J137" ca="1">SUM(SUMIF(INDIRECT({"22";"23";"24";"25";"26";"27";"28";"29";"30";"31"} &amp; "!B:I"),$B137,INDIRECT({"22";"23";"24";"25";"26";"27";"28";"29";"30";"31"} &amp; "!I:I")))</f>
        <v>0</v>
      </c>
      <c r="K137" s="25">
        <f t="shared" ca="1" si="7"/>
        <v>2</v>
      </c>
      <c r="L137" s="26">
        <f t="shared" ca="1" si="8"/>
        <v>840</v>
      </c>
      <c r="M137" s="27">
        <f t="shared" ca="1" si="9"/>
        <v>14</v>
      </c>
      <c r="N137" s="28">
        <f t="shared" ca="1" si="10"/>
        <v>5880</v>
      </c>
      <c r="O137" s="27">
        <f t="shared" ca="1" si="11"/>
        <v>60</v>
      </c>
      <c r="P137" s="28">
        <f t="shared" ca="1" si="12"/>
        <v>25200</v>
      </c>
      <c r="S137" s="3" t="b">
        <f>EXACT(B137,Total!B137)</f>
        <v>1</v>
      </c>
      <c r="T137" s="3">
        <f t="shared" ca="1" si="13"/>
        <v>840</v>
      </c>
      <c r="W137" s="69" t="s">
        <v>249</v>
      </c>
    </row>
    <row r="138" spans="1:23" ht="15" thickBot="1" x14ac:dyDescent="0.35">
      <c r="A138" s="29"/>
      <c r="B138" s="40" t="s">
        <v>250</v>
      </c>
      <c r="C138" s="25">
        <f ca="1">SUM(SUMIF(INDIRECT({"01";"02";"03";"04";"05";"06";"07"} &amp; "!B:G"),$B138,INDIRECT({"01";"02";"03";"04";"05";"06";"07"} &amp; "!G:G")))</f>
        <v>0</v>
      </c>
      <c r="D138" s="26">
        <f ca="1">SUM(SUMIF(INDIRECT({"01";"02";"03";"04";"05";"06";"07"} &amp; "!B:I"),$B138,INDIRECT({"01";"02";"03";"04";"05";"06";"07"} &amp; "!I:I")))</f>
        <v>0</v>
      </c>
      <c r="E138" s="30">
        <f t="array" aca="1" ref="E138" ca="1">SUM(SUMIF(INDIRECT({"08";"09";"10";"11";"12";"13";"14"} &amp; "!B:G"),$B138,INDIRECT({"08";"09";"10";"11";"12";"13";"14"} &amp; "!G:G")))</f>
        <v>0</v>
      </c>
      <c r="F138" s="31">
        <f t="array" aca="1" ref="F138" ca="1">SUM(SUMIF(INDIRECT({"08";"09";"10";"11";"12";"13";"14"} &amp; "!B:I"),$B138,INDIRECT({"08";"09";"10";"11";"12";"13";"14"} &amp; "!I:I")))</f>
        <v>0</v>
      </c>
      <c r="G138" s="30">
        <f t="array" aca="1" ref="G138" ca="1">SUM(SUMIF(INDIRECT({"15";"16";"17";"18";"19";"20";"21"} &amp; "!B:G"),$B138,INDIRECT({"15";"16";"17";"18";"19";"20";"21"} &amp; "!G:G")))</f>
        <v>0</v>
      </c>
      <c r="H138" s="50">
        <f t="array" aca="1" ref="H138" ca="1">SUM(SUMIF(INDIRECT({"15";"16";"17";"18";"19";"20";"21"} &amp; "!B:I"),$B138,INDIRECT({"15";"16";"17";"18";"19";"20";"21"} &amp; "!I:I")))</f>
        <v>0</v>
      </c>
      <c r="I138" s="30">
        <f t="array" aca="1" ref="I138" ca="1">SUM(SUMIF(INDIRECT({"22";"23";"24";"25";"26";"27";"28";"29";"30";"31"} &amp; "!B:G"),$B138,INDIRECT({"22";"23";"24";"25";"26";"27";"28";"29";"30";"31"} &amp; "!G:G")))</f>
        <v>0</v>
      </c>
      <c r="J138" s="31">
        <f t="array" aca="1" ref="J138" ca="1">SUM(SUMIF(INDIRECT({"22";"23";"24";"25";"26";"27";"28";"29";"30";"31"} &amp; "!B:I"),$B138,INDIRECT({"22";"23";"24";"25";"26";"27";"28";"29";"30";"31"} &amp; "!I:I")))</f>
        <v>0</v>
      </c>
      <c r="K138" s="25">
        <f t="shared" ref="K138:K201" ca="1" si="14">ROUND(SUM(C138,E138,G138,I138)/DAY(TODAY()),0)</f>
        <v>0</v>
      </c>
      <c r="L138" s="26">
        <f t="shared" ref="L138:L201" ca="1" si="15">SUM(D138,F138,H138,J138)/DAY(TODAY())</f>
        <v>0</v>
      </c>
      <c r="M138" s="27">
        <f t="shared" ref="M138:M201" ca="1" si="16">K138*7</f>
        <v>0</v>
      </c>
      <c r="N138" s="28">
        <f t="shared" ref="N138:N201" ca="1" si="17">L138*7</f>
        <v>0</v>
      </c>
      <c r="O138" s="27">
        <f t="shared" ref="O138:O201" ca="1" si="18">ROUND(K138*30,0)</f>
        <v>0</v>
      </c>
      <c r="P138" s="28">
        <f t="shared" ref="P138:P201" ca="1" si="19">L138*30</f>
        <v>0</v>
      </c>
      <c r="S138" s="3" t="b">
        <f>EXACT(B138,Total!B138)</f>
        <v>1</v>
      </c>
      <c r="T138" s="3">
        <f t="shared" ref="T138:T201" ca="1" si="20">SUM(D138+F138+H138+J138)</f>
        <v>0</v>
      </c>
      <c r="W138" s="69" t="s">
        <v>250</v>
      </c>
    </row>
    <row r="139" spans="1:23" ht="15" thickBot="1" x14ac:dyDescent="0.35">
      <c r="A139" s="29"/>
      <c r="B139" s="45" t="s">
        <v>251</v>
      </c>
      <c r="C139" s="25">
        <f ca="1">SUM(SUMIF(INDIRECT({"01";"02";"03";"04";"05";"06";"07"} &amp; "!B:G"),$B139,INDIRECT({"01";"02";"03";"04";"05";"06";"07"} &amp; "!G:G")))</f>
        <v>0</v>
      </c>
      <c r="D139" s="26">
        <f ca="1">SUM(SUMIF(INDIRECT({"01";"02";"03";"04";"05";"06";"07"} &amp; "!B:I"),$B139,INDIRECT({"01";"02";"03";"04";"05";"06";"07"} &amp; "!I:I")))</f>
        <v>0</v>
      </c>
      <c r="E139" s="30">
        <f t="array" aca="1" ref="E139" ca="1">SUM(SUMIF(INDIRECT({"08";"09";"10";"11";"12";"13";"14"} &amp; "!B:G"),$B139,INDIRECT({"08";"09";"10";"11";"12";"13";"14"} &amp; "!G:G")))</f>
        <v>0</v>
      </c>
      <c r="F139" s="31">
        <f t="array" aca="1" ref="F139" ca="1">SUM(SUMIF(INDIRECT({"08";"09";"10";"11";"12";"13";"14"} &amp; "!B:I"),$B139,INDIRECT({"08";"09";"10";"11";"12";"13";"14"} &amp; "!I:I")))</f>
        <v>0</v>
      </c>
      <c r="G139" s="30">
        <f t="array" aca="1" ref="G139" ca="1">SUM(SUMIF(INDIRECT({"15";"16";"17";"18";"19";"20";"21"} &amp; "!B:G"),$B139,INDIRECT({"15";"16";"17";"18";"19";"20";"21"} &amp; "!G:G")))</f>
        <v>0</v>
      </c>
      <c r="H139" s="50">
        <f t="array" aca="1" ref="H139" ca="1">SUM(SUMIF(INDIRECT({"15";"16";"17";"18";"19";"20";"21"} &amp; "!B:I"),$B139,INDIRECT({"15";"16";"17";"18";"19";"20";"21"} &amp; "!I:I")))</f>
        <v>0</v>
      </c>
      <c r="I139" s="30">
        <f t="array" aca="1" ref="I139" ca="1">SUM(SUMIF(INDIRECT({"22";"23";"24";"25";"26";"27";"28";"29";"30";"31"} &amp; "!B:G"),$B139,INDIRECT({"22";"23";"24";"25";"26";"27";"28";"29";"30";"31"} &amp; "!G:G")))</f>
        <v>0</v>
      </c>
      <c r="J139" s="31">
        <f t="array" aca="1" ref="J139" ca="1">SUM(SUMIF(INDIRECT({"22";"23";"24";"25";"26";"27";"28";"29";"30";"31"} &amp; "!B:I"),$B139,INDIRECT({"22";"23";"24";"25";"26";"27";"28";"29";"30";"31"} &amp; "!I:I")))</f>
        <v>0</v>
      </c>
      <c r="K139" s="25">
        <f t="shared" ca="1" si="14"/>
        <v>0</v>
      </c>
      <c r="L139" s="26">
        <f t="shared" ca="1" si="15"/>
        <v>0</v>
      </c>
      <c r="M139" s="27">
        <f t="shared" ca="1" si="16"/>
        <v>0</v>
      </c>
      <c r="N139" s="28">
        <f t="shared" ca="1" si="17"/>
        <v>0</v>
      </c>
      <c r="O139" s="27">
        <f t="shared" ca="1" si="18"/>
        <v>0</v>
      </c>
      <c r="P139" s="28">
        <f t="shared" ca="1" si="19"/>
        <v>0</v>
      </c>
      <c r="S139" s="3" t="b">
        <f>EXACT(B139,Total!B139)</f>
        <v>1</v>
      </c>
      <c r="T139" s="3">
        <f t="shared" ca="1" si="20"/>
        <v>0</v>
      </c>
      <c r="W139" s="69" t="s">
        <v>251</v>
      </c>
    </row>
    <row r="140" spans="1:23" ht="15" thickBot="1" x14ac:dyDescent="0.35">
      <c r="A140" s="29" t="s">
        <v>28</v>
      </c>
      <c r="B140" s="45" t="s">
        <v>90</v>
      </c>
      <c r="C140" s="25">
        <f ca="1">SUM(SUMIF(INDIRECT({"01";"02";"03";"04";"05";"06";"07"} &amp; "!B:G"),$B140,INDIRECT({"01";"02";"03";"04";"05";"06";"07"} &amp; "!G:G")))</f>
        <v>0</v>
      </c>
      <c r="D140" s="26">
        <f ca="1">SUM(SUMIF(INDIRECT({"01";"02";"03";"04";"05";"06";"07"} &amp; "!B:I"),$B140,INDIRECT({"01";"02";"03";"04";"05";"06";"07"} &amp; "!I:I")))</f>
        <v>0</v>
      </c>
      <c r="E140" s="30">
        <f t="array" aca="1" ref="E140" ca="1">SUM(SUMIF(INDIRECT({"08";"09";"10";"11";"12";"13";"14"} &amp; "!B:G"),$B140,INDIRECT({"08";"09";"10";"11";"12";"13";"14"} &amp; "!G:G")))</f>
        <v>0</v>
      </c>
      <c r="F140" s="31">
        <f t="array" aca="1" ref="F140" ca="1">SUM(SUMIF(INDIRECT({"08";"09";"10";"11";"12";"13";"14"} &amp; "!B:I"),$B140,INDIRECT({"08";"09";"10";"11";"12";"13";"14"} &amp; "!I:I")))</f>
        <v>0</v>
      </c>
      <c r="G140" s="30">
        <f t="array" aca="1" ref="G140" ca="1">SUM(SUMIF(INDIRECT({"15";"16";"17";"18";"19";"20";"21"} &amp; "!B:G"),$B140,INDIRECT({"15";"16";"17";"18";"19";"20";"21"} &amp; "!G:G")))</f>
        <v>0</v>
      </c>
      <c r="H140" s="50">
        <f t="array" aca="1" ref="H140" ca="1">SUM(SUMIF(INDIRECT({"15";"16";"17";"18";"19";"20";"21"} &amp; "!B:I"),$B140,INDIRECT({"15";"16";"17";"18";"19";"20";"21"} &amp; "!I:I")))</f>
        <v>0</v>
      </c>
      <c r="I140" s="30">
        <f t="array" aca="1" ref="I140" ca="1">SUM(SUMIF(INDIRECT({"22";"23";"24";"25";"26";"27";"28";"29";"30";"31"} &amp; "!B:G"),$B140,INDIRECT({"22";"23";"24";"25";"26";"27";"28";"29";"30";"31"} &amp; "!G:G")))</f>
        <v>0</v>
      </c>
      <c r="J140" s="31">
        <f t="array" aca="1" ref="J140" ca="1">SUM(SUMIF(INDIRECT({"22";"23";"24";"25";"26";"27";"28";"29";"30";"31"} &amp; "!B:I"),$B140,INDIRECT({"22";"23";"24";"25";"26";"27";"28";"29";"30";"31"} &amp; "!I:I")))</f>
        <v>0</v>
      </c>
      <c r="K140" s="25">
        <f t="shared" ca="1" si="14"/>
        <v>0</v>
      </c>
      <c r="L140" s="26">
        <f t="shared" ca="1" si="15"/>
        <v>0</v>
      </c>
      <c r="M140" s="27">
        <f t="shared" ca="1" si="16"/>
        <v>0</v>
      </c>
      <c r="N140" s="28">
        <f t="shared" ca="1" si="17"/>
        <v>0</v>
      </c>
      <c r="O140" s="27">
        <f t="shared" ca="1" si="18"/>
        <v>0</v>
      </c>
      <c r="P140" s="28">
        <f t="shared" ca="1" si="19"/>
        <v>0</v>
      </c>
      <c r="S140" s="3" t="b">
        <f>EXACT(B140,Total!B140)</f>
        <v>1</v>
      </c>
      <c r="T140" s="3">
        <f t="shared" ca="1" si="20"/>
        <v>0</v>
      </c>
      <c r="W140" s="69" t="s">
        <v>90</v>
      </c>
    </row>
    <row r="141" spans="1:23" ht="15.75" customHeight="1" thickBot="1" x14ac:dyDescent="0.35">
      <c r="A141" s="29" t="s">
        <v>28</v>
      </c>
      <c r="B141" s="40" t="s">
        <v>252</v>
      </c>
      <c r="C141" s="25">
        <f ca="1">SUM(SUMIF(INDIRECT({"01";"02";"03";"04";"05";"06";"07"} &amp; "!B:G"),$B141,INDIRECT({"01";"02";"03";"04";"05";"06";"07"} &amp; "!G:G")))</f>
        <v>0</v>
      </c>
      <c r="D141" s="26">
        <f ca="1">SUM(SUMIF(INDIRECT({"01";"02";"03";"04";"05";"06";"07"} &amp; "!B:I"),$B141,INDIRECT({"01";"02";"03";"04";"05";"06";"07"} &amp; "!I:I")))</f>
        <v>0</v>
      </c>
      <c r="E141" s="30">
        <f t="array" aca="1" ref="E141" ca="1">SUM(SUMIF(INDIRECT({"08";"09";"10";"11";"12";"13";"14"} &amp; "!B:G"),$B141,INDIRECT({"08";"09";"10";"11";"12";"13";"14"} &amp; "!G:G")))</f>
        <v>0</v>
      </c>
      <c r="F141" s="31">
        <f t="array" aca="1" ref="F141" ca="1">SUM(SUMIF(INDIRECT({"08";"09";"10";"11";"12";"13";"14"} &amp; "!B:I"),$B141,INDIRECT({"08";"09";"10";"11";"12";"13";"14"} &amp; "!I:I")))</f>
        <v>0</v>
      </c>
      <c r="G141" s="30">
        <f t="array" aca="1" ref="G141" ca="1">SUM(SUMIF(INDIRECT({"15";"16";"17";"18";"19";"20";"21"} &amp; "!B:G"),$B141,INDIRECT({"15";"16";"17";"18";"19";"20";"21"} &amp; "!G:G")))</f>
        <v>0</v>
      </c>
      <c r="H141" s="50">
        <f t="array" aca="1" ref="H141" ca="1">SUM(SUMIF(INDIRECT({"15";"16";"17";"18";"19";"20";"21"} &amp; "!B:I"),$B141,INDIRECT({"15";"16";"17";"18";"19";"20";"21"} &amp; "!I:I")))</f>
        <v>0</v>
      </c>
      <c r="I141" s="30">
        <f t="array" aca="1" ref="I141" ca="1">SUM(SUMIF(INDIRECT({"22";"23";"24";"25";"26";"27";"28";"29";"30";"31"} &amp; "!B:G"),$B141,INDIRECT({"22";"23";"24";"25";"26";"27";"28";"29";"30";"31"} &amp; "!G:G")))</f>
        <v>0</v>
      </c>
      <c r="J141" s="31">
        <f t="array" aca="1" ref="J141" ca="1">SUM(SUMIF(INDIRECT({"22";"23";"24";"25";"26";"27";"28";"29";"30";"31"} &amp; "!B:I"),$B141,INDIRECT({"22";"23";"24";"25";"26";"27";"28";"29";"30";"31"} &amp; "!I:I")))</f>
        <v>0</v>
      </c>
      <c r="K141" s="25">
        <f t="shared" ca="1" si="14"/>
        <v>0</v>
      </c>
      <c r="L141" s="26">
        <f t="shared" ca="1" si="15"/>
        <v>0</v>
      </c>
      <c r="M141" s="27">
        <f t="shared" ca="1" si="16"/>
        <v>0</v>
      </c>
      <c r="N141" s="28">
        <f t="shared" ca="1" si="17"/>
        <v>0</v>
      </c>
      <c r="O141" s="27">
        <f t="shared" ca="1" si="18"/>
        <v>0</v>
      </c>
      <c r="P141" s="28">
        <f t="shared" ca="1" si="19"/>
        <v>0</v>
      </c>
      <c r="S141" s="3" t="b">
        <f>EXACT(B141,Total!B141)</f>
        <v>1</v>
      </c>
      <c r="T141" s="3">
        <f t="shared" ca="1" si="20"/>
        <v>0</v>
      </c>
      <c r="W141" s="69" t="s">
        <v>252</v>
      </c>
    </row>
    <row r="142" spans="1:23" ht="15" thickBot="1" x14ac:dyDescent="0.35">
      <c r="A142" s="29" t="s">
        <v>28</v>
      </c>
      <c r="B142" s="45" t="s">
        <v>91</v>
      </c>
      <c r="C142" s="25">
        <f ca="1">SUM(SUMIF(INDIRECT({"01";"02";"03";"04";"05";"06";"07"} &amp; "!B:G"),$B142,INDIRECT({"01";"02";"03";"04";"05";"06";"07"} &amp; "!G:G")))</f>
        <v>0</v>
      </c>
      <c r="D142" s="26">
        <f ca="1">SUM(SUMIF(INDIRECT({"01";"02";"03";"04";"05";"06";"07"} &amp; "!B:I"),$B142,INDIRECT({"01";"02";"03";"04";"05";"06";"07"} &amp; "!I:I")))</f>
        <v>0</v>
      </c>
      <c r="E142" s="30">
        <f t="array" aca="1" ref="E142" ca="1">SUM(SUMIF(INDIRECT({"08";"09";"10";"11";"12";"13";"14"} &amp; "!B:G"),$B142,INDIRECT({"08";"09";"10";"11";"12";"13";"14"} &amp; "!G:G")))</f>
        <v>1</v>
      </c>
      <c r="F142" s="31">
        <f t="array" aca="1" ref="F142" ca="1">SUM(SUMIF(INDIRECT({"08";"09";"10";"11";"12";"13";"14"} &amp; "!B:I"),$B142,INDIRECT({"08";"09";"10";"11";"12";"13";"14"} &amp; "!I:I")))</f>
        <v>45</v>
      </c>
      <c r="G142" s="30">
        <f t="array" aca="1" ref="G142" ca="1">SUM(SUMIF(INDIRECT({"15";"16";"17";"18";"19";"20";"21"} &amp; "!B:G"),$B142,INDIRECT({"15";"16";"17";"18";"19";"20";"21"} &amp; "!G:G")))</f>
        <v>0</v>
      </c>
      <c r="H142" s="50">
        <f t="array" aca="1" ref="H142" ca="1">SUM(SUMIF(INDIRECT({"15";"16";"17";"18";"19";"20";"21"} &amp; "!B:I"),$B142,INDIRECT({"15";"16";"17";"18";"19";"20";"21"} &amp; "!I:I")))</f>
        <v>0</v>
      </c>
      <c r="I142" s="30">
        <f t="array" aca="1" ref="I142" ca="1">SUM(SUMIF(INDIRECT({"22";"23";"24";"25";"26";"27";"28";"29";"30";"31"} &amp; "!B:G"),$B142,INDIRECT({"22";"23";"24";"25";"26";"27";"28";"29";"30";"31"} &amp; "!G:G")))</f>
        <v>0</v>
      </c>
      <c r="J142" s="31">
        <f t="array" aca="1" ref="J142" ca="1">SUM(SUMIF(INDIRECT({"22";"23";"24";"25";"26";"27";"28";"29";"30";"31"} &amp; "!B:I"),$B142,INDIRECT({"22";"23";"24";"25";"26";"27";"28";"29";"30";"31"} &amp; "!I:I")))</f>
        <v>0</v>
      </c>
      <c r="K142" s="25">
        <f t="shared" ca="1" si="14"/>
        <v>1</v>
      </c>
      <c r="L142" s="26">
        <f t="shared" ca="1" si="15"/>
        <v>45</v>
      </c>
      <c r="M142" s="27">
        <f t="shared" ca="1" si="16"/>
        <v>7</v>
      </c>
      <c r="N142" s="28">
        <f t="shared" ca="1" si="17"/>
        <v>315</v>
      </c>
      <c r="O142" s="27">
        <f t="shared" ca="1" si="18"/>
        <v>30</v>
      </c>
      <c r="P142" s="28">
        <f t="shared" ca="1" si="19"/>
        <v>1350</v>
      </c>
      <c r="S142" s="3" t="b">
        <f>EXACT(B142,Total!B142)</f>
        <v>1</v>
      </c>
      <c r="T142" s="3">
        <f t="shared" ca="1" si="20"/>
        <v>45</v>
      </c>
      <c r="W142" s="69" t="s">
        <v>91</v>
      </c>
    </row>
    <row r="143" spans="1:23" ht="15" thickBot="1" x14ac:dyDescent="0.35">
      <c r="A143" s="29"/>
      <c r="B143" s="45" t="s">
        <v>92</v>
      </c>
      <c r="C143" s="25">
        <f ca="1">SUM(SUMIF(INDIRECT({"01";"02";"03";"04";"05";"06";"07"} &amp; "!B:G"),$B143,INDIRECT({"01";"02";"03";"04";"05";"06";"07"} &amp; "!G:G")))</f>
        <v>0</v>
      </c>
      <c r="D143" s="26">
        <f ca="1">SUM(SUMIF(INDIRECT({"01";"02";"03";"04";"05";"06";"07"} &amp; "!B:I"),$B143,INDIRECT({"01";"02";"03";"04";"05";"06";"07"} &amp; "!I:I")))</f>
        <v>0</v>
      </c>
      <c r="E143" s="30">
        <f t="array" aca="1" ref="E143" ca="1">SUM(SUMIF(INDIRECT({"08";"09";"10";"11";"12";"13";"14"} &amp; "!B:G"),$B143,INDIRECT({"08";"09";"10";"11";"12";"13";"14"} &amp; "!G:G")))</f>
        <v>0</v>
      </c>
      <c r="F143" s="31">
        <f t="array" aca="1" ref="F143" ca="1">SUM(SUMIF(INDIRECT({"08";"09";"10";"11";"12";"13";"14"} &amp; "!B:I"),$B143,INDIRECT({"08";"09";"10";"11";"12";"13";"14"} &amp; "!I:I")))</f>
        <v>0</v>
      </c>
      <c r="G143" s="30">
        <f t="array" aca="1" ref="G143" ca="1">SUM(SUMIF(INDIRECT({"15";"16";"17";"18";"19";"20";"21"} &amp; "!B:G"),$B143,INDIRECT({"15";"16";"17";"18";"19";"20";"21"} &amp; "!G:G")))</f>
        <v>0</v>
      </c>
      <c r="H143" s="50">
        <f t="array" aca="1" ref="H143" ca="1">SUM(SUMIF(INDIRECT({"15";"16";"17";"18";"19";"20";"21"} &amp; "!B:I"),$B143,INDIRECT({"15";"16";"17";"18";"19";"20";"21"} &amp; "!I:I")))</f>
        <v>0</v>
      </c>
      <c r="I143" s="30">
        <f t="array" aca="1" ref="I143" ca="1">SUM(SUMIF(INDIRECT({"22";"23";"24";"25";"26";"27";"28";"29";"30";"31"} &amp; "!B:G"),$B143,INDIRECT({"22";"23";"24";"25";"26";"27";"28";"29";"30";"31"} &amp; "!G:G")))</f>
        <v>0</v>
      </c>
      <c r="J143" s="31">
        <f t="array" aca="1" ref="J143" ca="1">SUM(SUMIF(INDIRECT({"22";"23";"24";"25";"26";"27";"28";"29";"30";"31"} &amp; "!B:I"),$B143,INDIRECT({"22";"23";"24";"25";"26";"27";"28";"29";"30";"31"} &amp; "!I:I")))</f>
        <v>0</v>
      </c>
      <c r="K143" s="25">
        <f t="shared" ca="1" si="14"/>
        <v>0</v>
      </c>
      <c r="L143" s="26">
        <f t="shared" ca="1" si="15"/>
        <v>0</v>
      </c>
      <c r="M143" s="27">
        <f t="shared" ca="1" si="16"/>
        <v>0</v>
      </c>
      <c r="N143" s="28">
        <f t="shared" ca="1" si="17"/>
        <v>0</v>
      </c>
      <c r="O143" s="27">
        <f t="shared" ca="1" si="18"/>
        <v>0</v>
      </c>
      <c r="P143" s="28">
        <f t="shared" ca="1" si="19"/>
        <v>0</v>
      </c>
      <c r="S143" s="3" t="b">
        <f>EXACT(B143,Total!B143)</f>
        <v>1</v>
      </c>
      <c r="T143" s="3">
        <f t="shared" ca="1" si="20"/>
        <v>0</v>
      </c>
      <c r="W143" s="69" t="s">
        <v>92</v>
      </c>
    </row>
    <row r="144" spans="1:23" ht="15" thickBot="1" x14ac:dyDescent="0.35">
      <c r="A144" s="29"/>
      <c r="B144" s="40" t="s">
        <v>253</v>
      </c>
      <c r="C144" s="25">
        <f ca="1">SUM(SUMIF(INDIRECT({"01";"02";"03";"04";"05";"06";"07"} &amp; "!B:G"),$B144,INDIRECT({"01";"02";"03";"04";"05";"06";"07"} &amp; "!G:G")))</f>
        <v>0</v>
      </c>
      <c r="D144" s="26">
        <f ca="1">SUM(SUMIF(INDIRECT({"01";"02";"03";"04";"05";"06";"07"} &amp; "!B:I"),$B144,INDIRECT({"01";"02";"03";"04";"05";"06";"07"} &amp; "!I:I")))</f>
        <v>0</v>
      </c>
      <c r="E144" s="30">
        <f t="array" aca="1" ref="E144" ca="1">SUM(SUMIF(INDIRECT({"08";"09";"10";"11";"12";"13";"14"} &amp; "!B:G"),$B144,INDIRECT({"08";"09";"10";"11";"12";"13";"14"} &amp; "!G:G")))</f>
        <v>0</v>
      </c>
      <c r="F144" s="31">
        <f t="array" aca="1" ref="F144" ca="1">SUM(SUMIF(INDIRECT({"08";"09";"10";"11";"12";"13";"14"} &amp; "!B:I"),$B144,INDIRECT({"08";"09";"10";"11";"12";"13";"14"} &amp; "!I:I")))</f>
        <v>0</v>
      </c>
      <c r="G144" s="30">
        <f t="array" aca="1" ref="G144" ca="1">SUM(SUMIF(INDIRECT({"15";"16";"17";"18";"19";"20";"21"} &amp; "!B:G"),$B144,INDIRECT({"15";"16";"17";"18";"19";"20";"21"} &amp; "!G:G")))</f>
        <v>0</v>
      </c>
      <c r="H144" s="50">
        <f t="array" aca="1" ref="H144" ca="1">SUM(SUMIF(INDIRECT({"15";"16";"17";"18";"19";"20";"21"} &amp; "!B:I"),$B144,INDIRECT({"15";"16";"17";"18";"19";"20";"21"} &amp; "!I:I")))</f>
        <v>0</v>
      </c>
      <c r="I144" s="30">
        <f t="array" aca="1" ref="I144" ca="1">SUM(SUMIF(INDIRECT({"22";"23";"24";"25";"26";"27";"28";"29";"30";"31"} &amp; "!B:G"),$B144,INDIRECT({"22";"23";"24";"25";"26";"27";"28";"29";"30";"31"} &amp; "!G:G")))</f>
        <v>0</v>
      </c>
      <c r="J144" s="31">
        <f t="array" aca="1" ref="J144" ca="1">SUM(SUMIF(INDIRECT({"22";"23";"24";"25";"26";"27";"28";"29";"30";"31"} &amp; "!B:I"),$B144,INDIRECT({"22";"23";"24";"25";"26";"27";"28";"29";"30";"31"} &amp; "!I:I")))</f>
        <v>0</v>
      </c>
      <c r="K144" s="25">
        <f t="shared" ca="1" si="14"/>
        <v>0</v>
      </c>
      <c r="L144" s="26">
        <f t="shared" ca="1" si="15"/>
        <v>0</v>
      </c>
      <c r="M144" s="27">
        <f t="shared" ca="1" si="16"/>
        <v>0</v>
      </c>
      <c r="N144" s="28">
        <f t="shared" ca="1" si="17"/>
        <v>0</v>
      </c>
      <c r="O144" s="27">
        <f t="shared" ca="1" si="18"/>
        <v>0</v>
      </c>
      <c r="P144" s="28">
        <f t="shared" ca="1" si="19"/>
        <v>0</v>
      </c>
      <c r="S144" s="3" t="b">
        <f>EXACT(B144,Total!B144)</f>
        <v>1</v>
      </c>
      <c r="T144" s="3">
        <f t="shared" ca="1" si="20"/>
        <v>0</v>
      </c>
      <c r="W144" s="69" t="s">
        <v>253</v>
      </c>
    </row>
    <row r="145" spans="1:23" ht="15" thickBot="1" x14ac:dyDescent="0.35">
      <c r="A145" s="29" t="s">
        <v>28</v>
      </c>
      <c r="B145" s="40" t="s">
        <v>254</v>
      </c>
      <c r="C145" s="25">
        <f ca="1">SUM(SUMIF(INDIRECT({"01";"02";"03";"04";"05";"06";"07"} &amp; "!B:G"),$B145,INDIRECT({"01";"02";"03";"04";"05";"06";"07"} &amp; "!G:G")))</f>
        <v>0</v>
      </c>
      <c r="D145" s="26">
        <f ca="1">SUM(SUMIF(INDIRECT({"01";"02";"03";"04";"05";"06";"07"} &amp; "!B:I"),$B145,INDIRECT({"01";"02";"03";"04";"05";"06";"07"} &amp; "!I:I")))</f>
        <v>0</v>
      </c>
      <c r="E145" s="30">
        <f t="array" aca="1" ref="E145" ca="1">SUM(SUMIF(INDIRECT({"08";"09";"10";"11";"12";"13";"14"} &amp; "!B:G"),$B145,INDIRECT({"08";"09";"10";"11";"12";"13";"14"} &amp; "!G:G")))</f>
        <v>0</v>
      </c>
      <c r="F145" s="31">
        <f t="array" aca="1" ref="F145" ca="1">SUM(SUMIF(INDIRECT({"08";"09";"10";"11";"12";"13";"14"} &amp; "!B:I"),$B145,INDIRECT({"08";"09";"10";"11";"12";"13";"14"} &amp; "!I:I")))</f>
        <v>0</v>
      </c>
      <c r="G145" s="30">
        <f t="array" aca="1" ref="G145" ca="1">SUM(SUMIF(INDIRECT({"15";"16";"17";"18";"19";"20";"21"} &amp; "!B:G"),$B145,INDIRECT({"15";"16";"17";"18";"19";"20";"21"} &amp; "!G:G")))</f>
        <v>0</v>
      </c>
      <c r="H145" s="50">
        <f t="array" aca="1" ref="H145" ca="1">SUM(SUMIF(INDIRECT({"15";"16";"17";"18";"19";"20";"21"} &amp; "!B:I"),$B145,INDIRECT({"15";"16";"17";"18";"19";"20";"21"} &amp; "!I:I")))</f>
        <v>0</v>
      </c>
      <c r="I145" s="30">
        <f t="array" aca="1" ref="I145" ca="1">SUM(SUMIF(INDIRECT({"22";"23";"24";"25";"26";"27";"28";"29";"30";"31"} &amp; "!B:G"),$B145,INDIRECT({"22";"23";"24";"25";"26";"27";"28";"29";"30";"31"} &amp; "!G:G")))</f>
        <v>0</v>
      </c>
      <c r="J145" s="31">
        <f t="array" aca="1" ref="J145" ca="1">SUM(SUMIF(INDIRECT({"22";"23";"24";"25";"26";"27";"28";"29";"30";"31"} &amp; "!B:I"),$B145,INDIRECT({"22";"23";"24";"25";"26";"27";"28";"29";"30";"31"} &amp; "!I:I")))</f>
        <v>0</v>
      </c>
      <c r="K145" s="25">
        <f t="shared" ca="1" si="14"/>
        <v>0</v>
      </c>
      <c r="L145" s="26">
        <f t="shared" ca="1" si="15"/>
        <v>0</v>
      </c>
      <c r="M145" s="27">
        <f t="shared" ca="1" si="16"/>
        <v>0</v>
      </c>
      <c r="N145" s="28">
        <f t="shared" ca="1" si="17"/>
        <v>0</v>
      </c>
      <c r="O145" s="27">
        <f t="shared" ca="1" si="18"/>
        <v>0</v>
      </c>
      <c r="P145" s="28">
        <f t="shared" ca="1" si="19"/>
        <v>0</v>
      </c>
      <c r="S145" s="3" t="b">
        <f>EXACT(B145,Total!B145)</f>
        <v>1</v>
      </c>
      <c r="T145" s="3">
        <f t="shared" ca="1" si="20"/>
        <v>0</v>
      </c>
      <c r="W145" s="69" t="s">
        <v>254</v>
      </c>
    </row>
    <row r="146" spans="1:23" ht="15" thickBot="1" x14ac:dyDescent="0.35">
      <c r="A146" s="29" t="s">
        <v>28</v>
      </c>
      <c r="B146" s="40" t="s">
        <v>93</v>
      </c>
      <c r="C146" s="25">
        <f ca="1">SUM(SUMIF(INDIRECT({"01";"02";"03";"04";"05";"06";"07"} &amp; "!B:G"),$B146,INDIRECT({"01";"02";"03";"04";"05";"06";"07"} &amp; "!G:G")))</f>
        <v>0</v>
      </c>
      <c r="D146" s="26">
        <f ca="1">SUM(SUMIF(INDIRECT({"01";"02";"03";"04";"05";"06";"07"} &amp; "!B:I"),$B146,INDIRECT({"01";"02";"03";"04";"05";"06";"07"} &amp; "!I:I")))</f>
        <v>0</v>
      </c>
      <c r="E146" s="30">
        <f t="array" aca="1" ref="E146" ca="1">SUM(SUMIF(INDIRECT({"08";"09";"10";"11";"12";"13";"14"} &amp; "!B:G"),$B146,INDIRECT({"08";"09";"10";"11";"12";"13";"14"} &amp; "!G:G")))</f>
        <v>0</v>
      </c>
      <c r="F146" s="31">
        <f t="array" aca="1" ref="F146" ca="1">SUM(SUMIF(INDIRECT({"08";"09";"10";"11";"12";"13";"14"} &amp; "!B:I"),$B146,INDIRECT({"08";"09";"10";"11";"12";"13";"14"} &amp; "!I:I")))</f>
        <v>0</v>
      </c>
      <c r="G146" s="30">
        <f t="array" aca="1" ref="G146" ca="1">SUM(SUMIF(INDIRECT({"15";"16";"17";"18";"19";"20";"21"} &amp; "!B:G"),$B146,INDIRECT({"15";"16";"17";"18";"19";"20";"21"} &amp; "!G:G")))</f>
        <v>0</v>
      </c>
      <c r="H146" s="50">
        <f t="array" aca="1" ref="H146" ca="1">SUM(SUMIF(INDIRECT({"15";"16";"17";"18";"19";"20";"21"} &amp; "!B:I"),$B146,INDIRECT({"15";"16";"17";"18";"19";"20";"21"} &amp; "!I:I")))</f>
        <v>0</v>
      </c>
      <c r="I146" s="30">
        <f t="array" aca="1" ref="I146" ca="1">SUM(SUMIF(INDIRECT({"22";"23";"24";"25";"26";"27";"28";"29";"30";"31"} &amp; "!B:G"),$B146,INDIRECT({"22";"23";"24";"25";"26";"27";"28";"29";"30";"31"} &amp; "!G:G")))</f>
        <v>0</v>
      </c>
      <c r="J146" s="31">
        <f t="array" aca="1" ref="J146" ca="1">SUM(SUMIF(INDIRECT({"22";"23";"24";"25";"26";"27";"28";"29";"30";"31"} &amp; "!B:I"),$B146,INDIRECT({"22";"23";"24";"25";"26";"27";"28";"29";"30";"31"} &amp; "!I:I")))</f>
        <v>0</v>
      </c>
      <c r="K146" s="25">
        <f t="shared" ca="1" si="14"/>
        <v>0</v>
      </c>
      <c r="L146" s="26">
        <f t="shared" ca="1" si="15"/>
        <v>0</v>
      </c>
      <c r="M146" s="27">
        <f t="shared" ca="1" si="16"/>
        <v>0</v>
      </c>
      <c r="N146" s="28">
        <f t="shared" ca="1" si="17"/>
        <v>0</v>
      </c>
      <c r="O146" s="27">
        <f t="shared" ca="1" si="18"/>
        <v>0</v>
      </c>
      <c r="P146" s="28">
        <f t="shared" ca="1" si="19"/>
        <v>0</v>
      </c>
      <c r="S146" s="3" t="b">
        <f>EXACT(B146,Total!B146)</f>
        <v>1</v>
      </c>
      <c r="T146" s="3">
        <f t="shared" ca="1" si="20"/>
        <v>0</v>
      </c>
      <c r="W146" s="69" t="s">
        <v>93</v>
      </c>
    </row>
    <row r="147" spans="1:23" ht="15" thickBot="1" x14ac:dyDescent="0.35">
      <c r="A147" s="29" t="s">
        <v>28</v>
      </c>
      <c r="B147" s="40" t="s">
        <v>255</v>
      </c>
      <c r="C147" s="25">
        <f ca="1">SUM(SUMIF(INDIRECT({"01";"02";"03";"04";"05";"06";"07"} &amp; "!B:G"),$B147,INDIRECT({"01";"02";"03";"04";"05";"06";"07"} &amp; "!G:G")))</f>
        <v>0</v>
      </c>
      <c r="D147" s="26">
        <f ca="1">SUM(SUMIF(INDIRECT({"01";"02";"03";"04";"05";"06";"07"} &amp; "!B:I"),$B147,INDIRECT({"01";"02";"03";"04";"05";"06";"07"} &amp; "!I:I")))</f>
        <v>0</v>
      </c>
      <c r="E147" s="30">
        <f t="array" aca="1" ref="E147" ca="1">SUM(SUMIF(INDIRECT({"08";"09";"10";"11";"12";"13";"14"} &amp; "!B:G"),$B147,INDIRECT({"08";"09";"10";"11";"12";"13";"14"} &amp; "!G:G")))</f>
        <v>0</v>
      </c>
      <c r="F147" s="31">
        <f t="array" aca="1" ref="F147" ca="1">SUM(SUMIF(INDIRECT({"08";"09";"10";"11";"12";"13";"14"} &amp; "!B:I"),$B147,INDIRECT({"08";"09";"10";"11";"12";"13";"14"} &amp; "!I:I")))</f>
        <v>0</v>
      </c>
      <c r="G147" s="30">
        <f t="array" aca="1" ref="G147" ca="1">SUM(SUMIF(INDIRECT({"15";"16";"17";"18";"19";"20";"21"} &amp; "!B:G"),$B147,INDIRECT({"15";"16";"17";"18";"19";"20";"21"} &amp; "!G:G")))</f>
        <v>0</v>
      </c>
      <c r="H147" s="50">
        <f t="array" aca="1" ref="H147" ca="1">SUM(SUMIF(INDIRECT({"15";"16";"17";"18";"19";"20";"21"} &amp; "!B:I"),$B147,INDIRECT({"15";"16";"17";"18";"19";"20";"21"} &amp; "!I:I")))</f>
        <v>0</v>
      </c>
      <c r="I147" s="30">
        <f t="array" aca="1" ref="I147" ca="1">SUM(SUMIF(INDIRECT({"22";"23";"24";"25";"26";"27";"28";"29";"30";"31"} &amp; "!B:G"),$B147,INDIRECT({"22";"23";"24";"25";"26";"27";"28";"29";"30";"31"} &amp; "!G:G")))</f>
        <v>0</v>
      </c>
      <c r="J147" s="31">
        <f t="array" aca="1" ref="J147" ca="1">SUM(SUMIF(INDIRECT({"22";"23";"24";"25";"26";"27";"28";"29";"30";"31"} &amp; "!B:I"),$B147,INDIRECT({"22";"23";"24";"25";"26";"27";"28";"29";"30";"31"} &amp; "!I:I")))</f>
        <v>0</v>
      </c>
      <c r="K147" s="25">
        <f t="shared" ca="1" si="14"/>
        <v>0</v>
      </c>
      <c r="L147" s="26">
        <f t="shared" ca="1" si="15"/>
        <v>0</v>
      </c>
      <c r="M147" s="27">
        <f t="shared" ca="1" si="16"/>
        <v>0</v>
      </c>
      <c r="N147" s="28">
        <f t="shared" ca="1" si="17"/>
        <v>0</v>
      </c>
      <c r="O147" s="27">
        <f t="shared" ca="1" si="18"/>
        <v>0</v>
      </c>
      <c r="P147" s="28">
        <f t="shared" ca="1" si="19"/>
        <v>0</v>
      </c>
      <c r="S147" s="3" t="b">
        <f>EXACT(B147,Total!B147)</f>
        <v>1</v>
      </c>
      <c r="T147" s="3">
        <f t="shared" ca="1" si="20"/>
        <v>0</v>
      </c>
      <c r="W147" s="69" t="s">
        <v>255</v>
      </c>
    </row>
    <row r="148" spans="1:23" ht="15" thickBot="1" x14ac:dyDescent="0.35">
      <c r="A148" s="29"/>
      <c r="B148" s="45" t="s">
        <v>94</v>
      </c>
      <c r="C148" s="25">
        <f ca="1">SUM(SUMIF(INDIRECT({"01";"02";"03";"04";"05";"06";"07"} &amp; "!B:G"),$B148,INDIRECT({"01";"02";"03";"04";"05";"06";"07"} &amp; "!G:G")))</f>
        <v>0</v>
      </c>
      <c r="D148" s="26">
        <f ca="1">SUM(SUMIF(INDIRECT({"01";"02";"03";"04";"05";"06";"07"} &amp; "!B:I"),$B148,INDIRECT({"01";"02";"03";"04";"05";"06";"07"} &amp; "!I:I")))</f>
        <v>0</v>
      </c>
      <c r="E148" s="30">
        <f t="array" aca="1" ref="E148" ca="1">SUM(SUMIF(INDIRECT({"08";"09";"10";"11";"12";"13";"14"} &amp; "!B:G"),$B148,INDIRECT({"08";"09";"10";"11";"12";"13";"14"} &amp; "!G:G")))</f>
        <v>0</v>
      </c>
      <c r="F148" s="31">
        <f t="array" aca="1" ref="F148" ca="1">SUM(SUMIF(INDIRECT({"08";"09";"10";"11";"12";"13";"14"} &amp; "!B:I"),$B148,INDIRECT({"08";"09";"10";"11";"12";"13";"14"} &amp; "!I:I")))</f>
        <v>0</v>
      </c>
      <c r="G148" s="30">
        <f t="array" aca="1" ref="G148" ca="1">SUM(SUMIF(INDIRECT({"15";"16";"17";"18";"19";"20";"21"} &amp; "!B:G"),$B148,INDIRECT({"15";"16";"17";"18";"19";"20";"21"} &amp; "!G:G")))</f>
        <v>0</v>
      </c>
      <c r="H148" s="50">
        <f t="array" aca="1" ref="H148" ca="1">SUM(SUMIF(INDIRECT({"15";"16";"17";"18";"19";"20";"21"} &amp; "!B:I"),$B148,INDIRECT({"15";"16";"17";"18";"19";"20";"21"} &amp; "!I:I")))</f>
        <v>0</v>
      </c>
      <c r="I148" s="30">
        <f t="array" aca="1" ref="I148" ca="1">SUM(SUMIF(INDIRECT({"22";"23";"24";"25";"26";"27";"28";"29";"30";"31"} &amp; "!B:G"),$B148,INDIRECT({"22";"23";"24";"25";"26";"27";"28";"29";"30";"31"} &amp; "!G:G")))</f>
        <v>0</v>
      </c>
      <c r="J148" s="31">
        <f t="array" aca="1" ref="J148" ca="1">SUM(SUMIF(INDIRECT({"22";"23";"24";"25";"26";"27";"28";"29";"30";"31"} &amp; "!B:I"),$B148,INDIRECT({"22";"23";"24";"25";"26";"27";"28";"29";"30";"31"} &amp; "!I:I")))</f>
        <v>0</v>
      </c>
      <c r="K148" s="25">
        <f t="shared" ca="1" si="14"/>
        <v>0</v>
      </c>
      <c r="L148" s="26">
        <f t="shared" ca="1" si="15"/>
        <v>0</v>
      </c>
      <c r="M148" s="27">
        <f t="shared" ca="1" si="16"/>
        <v>0</v>
      </c>
      <c r="N148" s="28">
        <f t="shared" ca="1" si="17"/>
        <v>0</v>
      </c>
      <c r="O148" s="27">
        <f t="shared" ca="1" si="18"/>
        <v>0</v>
      </c>
      <c r="P148" s="28">
        <f t="shared" ca="1" si="19"/>
        <v>0</v>
      </c>
      <c r="S148" s="3" t="b">
        <f>EXACT(B148,Total!B148)</f>
        <v>1</v>
      </c>
      <c r="T148" s="3">
        <f t="shared" ca="1" si="20"/>
        <v>0</v>
      </c>
      <c r="W148" s="69" t="s">
        <v>94</v>
      </c>
    </row>
    <row r="149" spans="1:23" ht="15.75" customHeight="1" thickBot="1" x14ac:dyDescent="0.35">
      <c r="A149" s="29" t="s">
        <v>28</v>
      </c>
      <c r="B149" s="40" t="s">
        <v>256</v>
      </c>
      <c r="C149" s="25">
        <f ca="1">SUM(SUMIF(INDIRECT({"01";"02";"03";"04";"05";"06";"07"} &amp; "!B:G"),$B149,INDIRECT({"01";"02";"03";"04";"05";"06";"07"} &amp; "!G:G")))</f>
        <v>0</v>
      </c>
      <c r="D149" s="26">
        <f ca="1">SUM(SUMIF(INDIRECT({"01";"02";"03";"04";"05";"06";"07"} &amp; "!B:I"),$B149,INDIRECT({"01";"02";"03";"04";"05";"06";"07"} &amp; "!I:I")))</f>
        <v>0</v>
      </c>
      <c r="E149" s="30">
        <f t="array" aca="1" ref="E149" ca="1">SUM(SUMIF(INDIRECT({"08";"09";"10";"11";"12";"13";"14"} &amp; "!B:G"),$B149,INDIRECT({"08";"09";"10";"11";"12";"13";"14"} &amp; "!G:G")))</f>
        <v>0</v>
      </c>
      <c r="F149" s="31">
        <f t="array" aca="1" ref="F149" ca="1">SUM(SUMIF(INDIRECT({"08";"09";"10";"11";"12";"13";"14"} &amp; "!B:I"),$B149,INDIRECT({"08";"09";"10";"11";"12";"13";"14"} &amp; "!I:I")))</f>
        <v>0</v>
      </c>
      <c r="G149" s="30">
        <f t="array" aca="1" ref="G149" ca="1">SUM(SUMIF(INDIRECT({"15";"16";"17";"18";"19";"20";"21"} &amp; "!B:G"),$B149,INDIRECT({"15";"16";"17";"18";"19";"20";"21"} &amp; "!G:G")))</f>
        <v>0</v>
      </c>
      <c r="H149" s="50">
        <f t="array" aca="1" ref="H149" ca="1">SUM(SUMIF(INDIRECT({"15";"16";"17";"18";"19";"20";"21"} &amp; "!B:I"),$B149,INDIRECT({"15";"16";"17";"18";"19";"20";"21"} &amp; "!I:I")))</f>
        <v>0</v>
      </c>
      <c r="I149" s="30">
        <f t="array" aca="1" ref="I149" ca="1">SUM(SUMIF(INDIRECT({"22";"23";"24";"25";"26";"27";"28";"29";"30";"31"} &amp; "!B:G"),$B149,INDIRECT({"22";"23";"24";"25";"26";"27";"28";"29";"30";"31"} &amp; "!G:G")))</f>
        <v>0</v>
      </c>
      <c r="J149" s="31">
        <f t="array" aca="1" ref="J149" ca="1">SUM(SUMIF(INDIRECT({"22";"23";"24";"25";"26";"27";"28";"29";"30";"31"} &amp; "!B:I"),$B149,INDIRECT({"22";"23";"24";"25";"26";"27";"28";"29";"30";"31"} &amp; "!I:I")))</f>
        <v>0</v>
      </c>
      <c r="K149" s="25">
        <f t="shared" ca="1" si="14"/>
        <v>0</v>
      </c>
      <c r="L149" s="26">
        <f t="shared" ca="1" si="15"/>
        <v>0</v>
      </c>
      <c r="M149" s="27">
        <f t="shared" ca="1" si="16"/>
        <v>0</v>
      </c>
      <c r="N149" s="28">
        <f t="shared" ca="1" si="17"/>
        <v>0</v>
      </c>
      <c r="O149" s="27">
        <f t="shared" ca="1" si="18"/>
        <v>0</v>
      </c>
      <c r="P149" s="28">
        <f t="shared" ca="1" si="19"/>
        <v>0</v>
      </c>
      <c r="S149" s="3" t="b">
        <f>EXACT(B149,Total!B149)</f>
        <v>1</v>
      </c>
      <c r="T149" s="3">
        <f t="shared" ca="1" si="20"/>
        <v>0</v>
      </c>
      <c r="W149" s="69" t="s">
        <v>256</v>
      </c>
    </row>
    <row r="150" spans="1:23" ht="15.75" customHeight="1" thickBot="1" x14ac:dyDescent="0.35">
      <c r="A150" s="29" t="s">
        <v>28</v>
      </c>
      <c r="B150" s="40" t="s">
        <v>257</v>
      </c>
      <c r="C150" s="25">
        <f ca="1">SUM(SUMIF(INDIRECT({"01";"02";"03";"04";"05";"06";"07"} &amp; "!B:G"),$B150,INDIRECT({"01";"02";"03";"04";"05";"06";"07"} &amp; "!G:G")))</f>
        <v>0</v>
      </c>
      <c r="D150" s="26">
        <f ca="1">SUM(SUMIF(INDIRECT({"01";"02";"03";"04";"05";"06";"07"} &amp; "!B:I"),$B150,INDIRECT({"01";"02";"03";"04";"05";"06";"07"} &amp; "!I:I")))</f>
        <v>0</v>
      </c>
      <c r="E150" s="30">
        <f t="array" aca="1" ref="E150" ca="1">SUM(SUMIF(INDIRECT({"08";"09";"10";"11";"12";"13";"14"} &amp; "!B:G"),$B150,INDIRECT({"08";"09";"10";"11";"12";"13";"14"} &amp; "!G:G")))</f>
        <v>0</v>
      </c>
      <c r="F150" s="31">
        <f t="array" aca="1" ref="F150" ca="1">SUM(SUMIF(INDIRECT({"08";"09";"10";"11";"12";"13";"14"} &amp; "!B:I"),$B150,INDIRECT({"08";"09";"10";"11";"12";"13";"14"} &amp; "!I:I")))</f>
        <v>0</v>
      </c>
      <c r="G150" s="30">
        <f t="array" aca="1" ref="G150" ca="1">SUM(SUMIF(INDIRECT({"15";"16";"17";"18";"19";"20";"21"} &amp; "!B:G"),$B150,INDIRECT({"15";"16";"17";"18";"19";"20";"21"} &amp; "!G:G")))</f>
        <v>0</v>
      </c>
      <c r="H150" s="50">
        <f t="array" aca="1" ref="H150" ca="1">SUM(SUMIF(INDIRECT({"15";"16";"17";"18";"19";"20";"21"} &amp; "!B:I"),$B150,INDIRECT({"15";"16";"17";"18";"19";"20";"21"} &amp; "!I:I")))</f>
        <v>0</v>
      </c>
      <c r="I150" s="30">
        <f t="array" aca="1" ref="I150" ca="1">SUM(SUMIF(INDIRECT({"22";"23";"24";"25";"26";"27";"28";"29";"30";"31"} &amp; "!B:G"),$B150,INDIRECT({"22";"23";"24";"25";"26";"27";"28";"29";"30";"31"} &amp; "!G:G")))</f>
        <v>0</v>
      </c>
      <c r="J150" s="31">
        <f t="array" aca="1" ref="J150" ca="1">SUM(SUMIF(INDIRECT({"22";"23";"24";"25";"26";"27";"28";"29";"30";"31"} &amp; "!B:I"),$B150,INDIRECT({"22";"23";"24";"25";"26";"27";"28";"29";"30";"31"} &amp; "!I:I")))</f>
        <v>0</v>
      </c>
      <c r="K150" s="25">
        <f t="shared" ca="1" si="14"/>
        <v>0</v>
      </c>
      <c r="L150" s="26">
        <f t="shared" ca="1" si="15"/>
        <v>0</v>
      </c>
      <c r="M150" s="27">
        <f t="shared" ca="1" si="16"/>
        <v>0</v>
      </c>
      <c r="N150" s="28">
        <f t="shared" ca="1" si="17"/>
        <v>0</v>
      </c>
      <c r="O150" s="27">
        <f t="shared" ca="1" si="18"/>
        <v>0</v>
      </c>
      <c r="P150" s="28">
        <f t="shared" ca="1" si="19"/>
        <v>0</v>
      </c>
      <c r="S150" s="3" t="b">
        <f>EXACT(B150,Total!B150)</f>
        <v>1</v>
      </c>
      <c r="T150" s="3">
        <f t="shared" ca="1" si="20"/>
        <v>0</v>
      </c>
      <c r="W150" s="69" t="s">
        <v>257</v>
      </c>
    </row>
    <row r="151" spans="1:23" ht="15.75" customHeight="1" thickBot="1" x14ac:dyDescent="0.35">
      <c r="A151" s="29"/>
      <c r="B151" s="40" t="s">
        <v>258</v>
      </c>
      <c r="C151" s="25">
        <f ca="1">SUM(SUMIF(INDIRECT({"01";"02";"03";"04";"05";"06";"07"} &amp; "!B:G"),$B151,INDIRECT({"01";"02";"03";"04";"05";"06";"07"} &amp; "!G:G")))</f>
        <v>2</v>
      </c>
      <c r="D151" s="26">
        <f ca="1">SUM(SUMIF(INDIRECT({"01";"02";"03";"04";"05";"06";"07"} &amp; "!B:I"),$B151,INDIRECT({"01";"02";"03";"04";"05";"06";"07"} &amp; "!I:I")))</f>
        <v>130</v>
      </c>
      <c r="E151" s="30">
        <f t="array" aca="1" ref="E151" ca="1">SUM(SUMIF(INDIRECT({"08";"09";"10";"11";"12";"13";"14"} &amp; "!B:G"),$B151,INDIRECT({"08";"09";"10";"11";"12";"13";"14"} &amp; "!G:G")))</f>
        <v>1</v>
      </c>
      <c r="F151" s="31">
        <f t="array" aca="1" ref="F151" ca="1">SUM(SUMIF(INDIRECT({"08";"09";"10";"11";"12";"13";"14"} &amp; "!B:I"),$B151,INDIRECT({"08";"09";"10";"11";"12";"13";"14"} &amp; "!I:I")))</f>
        <v>65</v>
      </c>
      <c r="G151" s="30">
        <f t="array" aca="1" ref="G151" ca="1">SUM(SUMIF(INDIRECT({"15";"16";"17";"18";"19";"20";"21"} &amp; "!B:G"),$B151,INDIRECT({"15";"16";"17";"18";"19";"20";"21"} &amp; "!G:G")))</f>
        <v>0</v>
      </c>
      <c r="H151" s="50">
        <f t="array" aca="1" ref="H151" ca="1">SUM(SUMIF(INDIRECT({"15";"16";"17";"18";"19";"20";"21"} &amp; "!B:I"),$B151,INDIRECT({"15";"16";"17";"18";"19";"20";"21"} &amp; "!I:I")))</f>
        <v>0</v>
      </c>
      <c r="I151" s="30">
        <f t="array" aca="1" ref="I151" ca="1">SUM(SUMIF(INDIRECT({"22";"23";"24";"25";"26";"27";"28";"29";"30";"31"} &amp; "!B:G"),$B151,INDIRECT({"22";"23";"24";"25";"26";"27";"28";"29";"30";"31"} &amp; "!G:G")))</f>
        <v>1</v>
      </c>
      <c r="J151" s="31">
        <f t="array" aca="1" ref="J151" ca="1">SUM(SUMIF(INDIRECT({"22";"23";"24";"25";"26";"27";"28";"29";"30";"31"} &amp; "!B:I"),$B151,INDIRECT({"22";"23";"24";"25";"26";"27";"28";"29";"30";"31"} &amp; "!I:I")))</f>
        <v>60</v>
      </c>
      <c r="K151" s="25">
        <f t="shared" ca="1" si="14"/>
        <v>4</v>
      </c>
      <c r="L151" s="26">
        <f t="shared" ca="1" si="15"/>
        <v>255</v>
      </c>
      <c r="M151" s="27">
        <f t="shared" ca="1" si="16"/>
        <v>28</v>
      </c>
      <c r="N151" s="28">
        <f t="shared" ca="1" si="17"/>
        <v>1785</v>
      </c>
      <c r="O151" s="27">
        <f t="shared" ca="1" si="18"/>
        <v>120</v>
      </c>
      <c r="P151" s="28">
        <f t="shared" ca="1" si="19"/>
        <v>7650</v>
      </c>
      <c r="S151" s="3" t="b">
        <f>EXACT(B151,Total!B151)</f>
        <v>1</v>
      </c>
      <c r="T151" s="3">
        <f t="shared" ca="1" si="20"/>
        <v>255</v>
      </c>
      <c r="W151" s="69" t="s">
        <v>258</v>
      </c>
    </row>
    <row r="152" spans="1:23" ht="15.75" customHeight="1" thickBot="1" x14ac:dyDescent="0.35">
      <c r="A152" s="29"/>
      <c r="B152" s="40" t="s">
        <v>259</v>
      </c>
      <c r="C152" s="25">
        <f ca="1">SUM(SUMIF(INDIRECT({"01";"02";"03";"04";"05";"06";"07"} &amp; "!B:G"),$B152,INDIRECT({"01";"02";"03";"04";"05";"06";"07"} &amp; "!G:G")))</f>
        <v>0</v>
      </c>
      <c r="D152" s="26">
        <f ca="1">SUM(SUMIF(INDIRECT({"01";"02";"03";"04";"05";"06";"07"} &amp; "!B:I"),$B152,INDIRECT({"01";"02";"03";"04";"05";"06";"07"} &amp; "!I:I")))</f>
        <v>0</v>
      </c>
      <c r="E152" s="30">
        <f t="array" aca="1" ref="E152" ca="1">SUM(SUMIF(INDIRECT({"08";"09";"10";"11";"12";"13";"14"} &amp; "!B:G"),$B152,INDIRECT({"08";"09";"10";"11";"12";"13";"14"} &amp; "!G:G")))</f>
        <v>0</v>
      </c>
      <c r="F152" s="31">
        <f t="array" aca="1" ref="F152" ca="1">SUM(SUMIF(INDIRECT({"08";"09";"10";"11";"12";"13";"14"} &amp; "!B:I"),$B152,INDIRECT({"08";"09";"10";"11";"12";"13";"14"} &amp; "!I:I")))</f>
        <v>0</v>
      </c>
      <c r="G152" s="30">
        <f t="array" aca="1" ref="G152" ca="1">SUM(SUMIF(INDIRECT({"15";"16";"17";"18";"19";"20";"21"} &amp; "!B:G"),$B152,INDIRECT({"15";"16";"17";"18";"19";"20";"21"} &amp; "!G:G")))</f>
        <v>0</v>
      </c>
      <c r="H152" s="50">
        <f t="array" aca="1" ref="H152" ca="1">SUM(SUMIF(INDIRECT({"15";"16";"17";"18";"19";"20";"21"} &amp; "!B:I"),$B152,INDIRECT({"15";"16";"17";"18";"19";"20";"21"} &amp; "!I:I")))</f>
        <v>0</v>
      </c>
      <c r="I152" s="30">
        <f t="array" aca="1" ref="I152" ca="1">SUM(SUMIF(INDIRECT({"22";"23";"24";"25";"26";"27";"28";"29";"30";"31"} &amp; "!B:G"),$B152,INDIRECT({"22";"23";"24";"25";"26";"27";"28";"29";"30";"31"} &amp; "!G:G")))</f>
        <v>0</v>
      </c>
      <c r="J152" s="31">
        <f t="array" aca="1" ref="J152" ca="1">SUM(SUMIF(INDIRECT({"22";"23";"24";"25";"26";"27";"28";"29";"30";"31"} &amp; "!B:I"),$B152,INDIRECT({"22";"23";"24";"25";"26";"27";"28";"29";"30";"31"} &amp; "!I:I")))</f>
        <v>0</v>
      </c>
      <c r="K152" s="25">
        <f t="shared" ca="1" si="14"/>
        <v>0</v>
      </c>
      <c r="L152" s="26">
        <f t="shared" ca="1" si="15"/>
        <v>0</v>
      </c>
      <c r="M152" s="27">
        <f t="shared" ca="1" si="16"/>
        <v>0</v>
      </c>
      <c r="N152" s="28">
        <f t="shared" ca="1" si="17"/>
        <v>0</v>
      </c>
      <c r="O152" s="27">
        <f t="shared" ca="1" si="18"/>
        <v>0</v>
      </c>
      <c r="P152" s="28">
        <f t="shared" ca="1" si="19"/>
        <v>0</v>
      </c>
      <c r="S152" s="3" t="b">
        <f>EXACT(B152,Total!B152)</f>
        <v>1</v>
      </c>
      <c r="T152" s="3">
        <f t="shared" ca="1" si="20"/>
        <v>0</v>
      </c>
      <c r="W152" s="69" t="s">
        <v>259</v>
      </c>
    </row>
    <row r="153" spans="1:23" ht="15.75" customHeight="1" thickBot="1" x14ac:dyDescent="0.35">
      <c r="A153" s="29" t="s">
        <v>28</v>
      </c>
      <c r="B153" s="45" t="s">
        <v>95</v>
      </c>
      <c r="C153" s="25">
        <f ca="1">SUM(SUMIF(INDIRECT({"01";"02";"03";"04";"05";"06";"07"} &amp; "!B:G"),$B153,INDIRECT({"01";"02";"03";"04";"05";"06";"07"} &amp; "!G:G")))</f>
        <v>0</v>
      </c>
      <c r="D153" s="26">
        <f ca="1">SUM(SUMIF(INDIRECT({"01";"02";"03";"04";"05";"06";"07"} &amp; "!B:I"),$B153,INDIRECT({"01";"02";"03";"04";"05";"06";"07"} &amp; "!I:I")))</f>
        <v>0</v>
      </c>
      <c r="E153" s="30">
        <f t="array" aca="1" ref="E153" ca="1">SUM(SUMIF(INDIRECT({"08";"09";"10";"11";"12";"13";"14"} &amp; "!B:G"),$B153,INDIRECT({"08";"09";"10";"11";"12";"13";"14"} &amp; "!G:G")))</f>
        <v>0</v>
      </c>
      <c r="F153" s="31">
        <f t="array" aca="1" ref="F153" ca="1">SUM(SUMIF(INDIRECT({"08";"09";"10";"11";"12";"13";"14"} &amp; "!B:I"),$B153,INDIRECT({"08";"09";"10";"11";"12";"13";"14"} &amp; "!I:I")))</f>
        <v>0</v>
      </c>
      <c r="G153" s="30">
        <f t="array" aca="1" ref="G153" ca="1">SUM(SUMIF(INDIRECT({"15";"16";"17";"18";"19";"20";"21"} &amp; "!B:G"),$B153,INDIRECT({"15";"16";"17";"18";"19";"20";"21"} &amp; "!G:G")))</f>
        <v>0</v>
      </c>
      <c r="H153" s="50">
        <f t="array" aca="1" ref="H153" ca="1">SUM(SUMIF(INDIRECT({"15";"16";"17";"18";"19";"20";"21"} &amp; "!B:I"),$B153,INDIRECT({"15";"16";"17";"18";"19";"20";"21"} &amp; "!I:I")))</f>
        <v>0</v>
      </c>
      <c r="I153" s="30">
        <f t="array" aca="1" ref="I153" ca="1">SUM(SUMIF(INDIRECT({"22";"23";"24";"25";"26";"27";"28";"29";"30";"31"} &amp; "!B:G"),$B153,INDIRECT({"22";"23";"24";"25";"26";"27";"28";"29";"30";"31"} &amp; "!G:G")))</f>
        <v>0</v>
      </c>
      <c r="J153" s="31">
        <f t="array" aca="1" ref="J153" ca="1">SUM(SUMIF(INDIRECT({"22";"23";"24";"25";"26";"27";"28";"29";"30";"31"} &amp; "!B:I"),$B153,INDIRECT({"22";"23";"24";"25";"26";"27";"28";"29";"30";"31"} &amp; "!I:I")))</f>
        <v>0</v>
      </c>
      <c r="K153" s="25">
        <f t="shared" ca="1" si="14"/>
        <v>0</v>
      </c>
      <c r="L153" s="26">
        <f t="shared" ca="1" si="15"/>
        <v>0</v>
      </c>
      <c r="M153" s="27">
        <f t="shared" ca="1" si="16"/>
        <v>0</v>
      </c>
      <c r="N153" s="28">
        <f t="shared" ca="1" si="17"/>
        <v>0</v>
      </c>
      <c r="O153" s="27">
        <f t="shared" ca="1" si="18"/>
        <v>0</v>
      </c>
      <c r="P153" s="28">
        <f t="shared" ca="1" si="19"/>
        <v>0</v>
      </c>
      <c r="S153" s="3" t="b">
        <f>EXACT(B153,Total!B153)</f>
        <v>1</v>
      </c>
      <c r="T153" s="3">
        <f t="shared" ca="1" si="20"/>
        <v>0</v>
      </c>
      <c r="W153" s="69" t="s">
        <v>95</v>
      </c>
    </row>
    <row r="154" spans="1:23" ht="15" thickBot="1" x14ac:dyDescent="0.35">
      <c r="A154" s="29" t="s">
        <v>28</v>
      </c>
      <c r="B154" s="40" t="s">
        <v>260</v>
      </c>
      <c r="C154" s="25">
        <f ca="1">SUM(SUMIF(INDIRECT({"01";"02";"03";"04";"05";"06";"07"} &amp; "!B:G"),$B154,INDIRECT({"01";"02";"03";"04";"05";"06";"07"} &amp; "!G:G")))</f>
        <v>0</v>
      </c>
      <c r="D154" s="26">
        <f ca="1">SUM(SUMIF(INDIRECT({"01";"02";"03";"04";"05";"06";"07"} &amp; "!B:I"),$B154,INDIRECT({"01";"02";"03";"04";"05";"06";"07"} &amp; "!I:I")))</f>
        <v>0</v>
      </c>
      <c r="E154" s="30">
        <f t="array" aca="1" ref="E154" ca="1">SUM(SUMIF(INDIRECT({"08";"09";"10";"11";"12";"13";"14"} &amp; "!B:G"),$B154,INDIRECT({"08";"09";"10";"11";"12";"13";"14"} &amp; "!G:G")))</f>
        <v>0</v>
      </c>
      <c r="F154" s="31">
        <f t="array" aca="1" ref="F154" ca="1">SUM(SUMIF(INDIRECT({"08";"09";"10";"11";"12";"13";"14"} &amp; "!B:I"),$B154,INDIRECT({"08";"09";"10";"11";"12";"13";"14"} &amp; "!I:I")))</f>
        <v>0</v>
      </c>
      <c r="G154" s="30">
        <f t="array" aca="1" ref="G154" ca="1">SUM(SUMIF(INDIRECT({"15";"16";"17";"18";"19";"20";"21"} &amp; "!B:G"),$B154,INDIRECT({"15";"16";"17";"18";"19";"20";"21"} &amp; "!G:G")))</f>
        <v>0</v>
      </c>
      <c r="H154" s="50">
        <f t="array" aca="1" ref="H154" ca="1">SUM(SUMIF(INDIRECT({"15";"16";"17";"18";"19";"20";"21"} &amp; "!B:I"),$B154,INDIRECT({"15";"16";"17";"18";"19";"20";"21"} &amp; "!I:I")))</f>
        <v>0</v>
      </c>
      <c r="I154" s="30">
        <f t="array" aca="1" ref="I154" ca="1">SUM(SUMIF(INDIRECT({"22";"23";"24";"25";"26";"27";"28";"29";"30";"31"} &amp; "!B:G"),$B154,INDIRECT({"22";"23";"24";"25";"26";"27";"28";"29";"30";"31"} &amp; "!G:G")))</f>
        <v>0</v>
      </c>
      <c r="J154" s="31">
        <f t="array" aca="1" ref="J154" ca="1">SUM(SUMIF(INDIRECT({"22";"23";"24";"25";"26";"27";"28";"29";"30";"31"} &amp; "!B:I"),$B154,INDIRECT({"22";"23";"24";"25";"26";"27";"28";"29";"30";"31"} &amp; "!I:I")))</f>
        <v>0</v>
      </c>
      <c r="K154" s="25">
        <f t="shared" ca="1" si="14"/>
        <v>0</v>
      </c>
      <c r="L154" s="26">
        <f t="shared" ca="1" si="15"/>
        <v>0</v>
      </c>
      <c r="M154" s="27">
        <f t="shared" ca="1" si="16"/>
        <v>0</v>
      </c>
      <c r="N154" s="28">
        <f t="shared" ca="1" si="17"/>
        <v>0</v>
      </c>
      <c r="O154" s="27">
        <f t="shared" ca="1" si="18"/>
        <v>0</v>
      </c>
      <c r="P154" s="28">
        <f t="shared" ca="1" si="19"/>
        <v>0</v>
      </c>
      <c r="S154" s="3" t="b">
        <f>EXACT(B154,Total!B154)</f>
        <v>1</v>
      </c>
      <c r="T154" s="3">
        <f t="shared" ca="1" si="20"/>
        <v>0</v>
      </c>
      <c r="W154" s="69" t="s">
        <v>260</v>
      </c>
    </row>
    <row r="155" spans="1:23" ht="15" thickBot="1" x14ac:dyDescent="0.35">
      <c r="A155" s="29" t="s">
        <v>28</v>
      </c>
      <c r="B155" s="40" t="s">
        <v>261</v>
      </c>
      <c r="C155" s="25">
        <f ca="1">SUM(SUMIF(INDIRECT({"01";"02";"03";"04";"05";"06";"07"} &amp; "!B:G"),$B155,INDIRECT({"01";"02";"03";"04";"05";"06";"07"} &amp; "!G:G")))</f>
        <v>0</v>
      </c>
      <c r="D155" s="26">
        <f ca="1">SUM(SUMIF(INDIRECT({"01";"02";"03";"04";"05";"06";"07"} &amp; "!B:I"),$B155,INDIRECT({"01";"02";"03";"04";"05";"06";"07"} &amp; "!I:I")))</f>
        <v>0</v>
      </c>
      <c r="E155" s="30">
        <f t="array" aca="1" ref="E155" ca="1">SUM(SUMIF(INDIRECT({"08";"09";"10";"11";"12";"13";"14"} &amp; "!B:G"),$B155,INDIRECT({"08";"09";"10";"11";"12";"13";"14"} &amp; "!G:G")))</f>
        <v>0</v>
      </c>
      <c r="F155" s="31">
        <f t="array" aca="1" ref="F155" ca="1">SUM(SUMIF(INDIRECT({"08";"09";"10";"11";"12";"13";"14"} &amp; "!B:I"),$B155,INDIRECT({"08";"09";"10";"11";"12";"13";"14"} &amp; "!I:I")))</f>
        <v>0</v>
      </c>
      <c r="G155" s="30">
        <f t="array" aca="1" ref="G155" ca="1">SUM(SUMIF(INDIRECT({"15";"16";"17";"18";"19";"20";"21"} &amp; "!B:G"),$B155,INDIRECT({"15";"16";"17";"18";"19";"20";"21"} &amp; "!G:G")))</f>
        <v>0</v>
      </c>
      <c r="H155" s="50">
        <f t="array" aca="1" ref="H155" ca="1">SUM(SUMIF(INDIRECT({"15";"16";"17";"18";"19";"20";"21"} &amp; "!B:I"),$B155,INDIRECT({"15";"16";"17";"18";"19";"20";"21"} &amp; "!I:I")))</f>
        <v>0</v>
      </c>
      <c r="I155" s="30">
        <f t="array" aca="1" ref="I155" ca="1">SUM(SUMIF(INDIRECT({"22";"23";"24";"25";"26";"27";"28";"29";"30";"31"} &amp; "!B:G"),$B155,INDIRECT({"22";"23";"24";"25";"26";"27";"28";"29";"30";"31"} &amp; "!G:G")))</f>
        <v>0</v>
      </c>
      <c r="J155" s="31">
        <f t="array" aca="1" ref="J155" ca="1">SUM(SUMIF(INDIRECT({"22";"23";"24";"25";"26";"27";"28";"29";"30";"31"} &amp; "!B:I"),$B155,INDIRECT({"22";"23";"24";"25";"26";"27";"28";"29";"30";"31"} &amp; "!I:I")))</f>
        <v>0</v>
      </c>
      <c r="K155" s="25">
        <f t="shared" ca="1" si="14"/>
        <v>0</v>
      </c>
      <c r="L155" s="26">
        <f t="shared" ca="1" si="15"/>
        <v>0</v>
      </c>
      <c r="M155" s="27">
        <f t="shared" ca="1" si="16"/>
        <v>0</v>
      </c>
      <c r="N155" s="28">
        <f t="shared" ca="1" si="17"/>
        <v>0</v>
      </c>
      <c r="O155" s="27">
        <f t="shared" ca="1" si="18"/>
        <v>0</v>
      </c>
      <c r="P155" s="28">
        <f t="shared" ca="1" si="19"/>
        <v>0</v>
      </c>
      <c r="S155" s="3" t="b">
        <f>EXACT(B155,Total!B155)</f>
        <v>1</v>
      </c>
      <c r="T155" s="3">
        <f t="shared" ca="1" si="20"/>
        <v>0</v>
      </c>
      <c r="W155" s="69" t="s">
        <v>261</v>
      </c>
    </row>
    <row r="156" spans="1:23" ht="15" thickBot="1" x14ac:dyDescent="0.35">
      <c r="A156" s="29" t="s">
        <v>28</v>
      </c>
      <c r="B156" s="40" t="s">
        <v>262</v>
      </c>
      <c r="C156" s="25">
        <f ca="1">SUM(SUMIF(INDIRECT({"01";"02";"03";"04";"05";"06";"07"} &amp; "!B:G"),$B156,INDIRECT({"01";"02";"03";"04";"05";"06";"07"} &amp; "!G:G")))</f>
        <v>0</v>
      </c>
      <c r="D156" s="26">
        <f ca="1">SUM(SUMIF(INDIRECT({"01";"02";"03";"04";"05";"06";"07"} &amp; "!B:I"),$B156,INDIRECT({"01";"02";"03";"04";"05";"06";"07"} &amp; "!I:I")))</f>
        <v>0</v>
      </c>
      <c r="E156" s="30">
        <f t="array" aca="1" ref="E156" ca="1">SUM(SUMIF(INDIRECT({"08";"09";"10";"11";"12";"13";"14"} &amp; "!B:G"),$B156,INDIRECT({"08";"09";"10";"11";"12";"13";"14"} &amp; "!G:G")))</f>
        <v>0</v>
      </c>
      <c r="F156" s="31">
        <f t="array" aca="1" ref="F156" ca="1">SUM(SUMIF(INDIRECT({"08";"09";"10";"11";"12";"13";"14"} &amp; "!B:I"),$B156,INDIRECT({"08";"09";"10";"11";"12";"13";"14"} &amp; "!I:I")))</f>
        <v>0</v>
      </c>
      <c r="G156" s="30">
        <f t="array" aca="1" ref="G156" ca="1">SUM(SUMIF(INDIRECT({"15";"16";"17";"18";"19";"20";"21"} &amp; "!B:G"),$B156,INDIRECT({"15";"16";"17";"18";"19";"20";"21"} &amp; "!G:G")))</f>
        <v>0</v>
      </c>
      <c r="H156" s="50">
        <f t="array" aca="1" ref="H156" ca="1">SUM(SUMIF(INDIRECT({"15";"16";"17";"18";"19";"20";"21"} &amp; "!B:I"),$B156,INDIRECT({"15";"16";"17";"18";"19";"20";"21"} &amp; "!I:I")))</f>
        <v>0</v>
      </c>
      <c r="I156" s="30">
        <f t="array" aca="1" ref="I156" ca="1">SUM(SUMIF(INDIRECT({"22";"23";"24";"25";"26";"27";"28";"29";"30";"31"} &amp; "!B:G"),$B156,INDIRECT({"22";"23";"24";"25";"26";"27";"28";"29";"30";"31"} &amp; "!G:G")))</f>
        <v>0</v>
      </c>
      <c r="J156" s="31">
        <f t="array" aca="1" ref="J156" ca="1">SUM(SUMIF(INDIRECT({"22";"23";"24";"25";"26";"27";"28";"29";"30";"31"} &amp; "!B:I"),$B156,INDIRECT({"22";"23";"24";"25";"26";"27";"28";"29";"30";"31"} &amp; "!I:I")))</f>
        <v>0</v>
      </c>
      <c r="K156" s="25">
        <f t="shared" ca="1" si="14"/>
        <v>0</v>
      </c>
      <c r="L156" s="26">
        <f t="shared" ca="1" si="15"/>
        <v>0</v>
      </c>
      <c r="M156" s="27">
        <f t="shared" ca="1" si="16"/>
        <v>0</v>
      </c>
      <c r="N156" s="28">
        <f t="shared" ca="1" si="17"/>
        <v>0</v>
      </c>
      <c r="O156" s="27">
        <f t="shared" ca="1" si="18"/>
        <v>0</v>
      </c>
      <c r="P156" s="28">
        <f t="shared" ca="1" si="19"/>
        <v>0</v>
      </c>
      <c r="S156" s="3" t="b">
        <f>EXACT(B156,Total!B156)</f>
        <v>1</v>
      </c>
      <c r="T156" s="3">
        <f t="shared" ca="1" si="20"/>
        <v>0</v>
      </c>
      <c r="W156" s="69" t="s">
        <v>262</v>
      </c>
    </row>
    <row r="157" spans="1:23" ht="15" thickBot="1" x14ac:dyDescent="0.35">
      <c r="A157" s="29" t="s">
        <v>28</v>
      </c>
      <c r="B157" s="40" t="s">
        <v>263</v>
      </c>
      <c r="C157" s="25">
        <f ca="1">SUM(SUMIF(INDIRECT({"01";"02";"03";"04";"05";"06";"07"} &amp; "!B:G"),$B157,INDIRECT({"01";"02";"03";"04";"05";"06";"07"} &amp; "!G:G")))</f>
        <v>0</v>
      </c>
      <c r="D157" s="26">
        <f ca="1">SUM(SUMIF(INDIRECT({"01";"02";"03";"04";"05";"06";"07"} &amp; "!B:I"),$B157,INDIRECT({"01";"02";"03";"04";"05";"06";"07"} &amp; "!I:I")))</f>
        <v>0</v>
      </c>
      <c r="E157" s="30">
        <f t="array" aca="1" ref="E157" ca="1">SUM(SUMIF(INDIRECT({"08";"09";"10";"11";"12";"13";"14"} &amp; "!B:G"),$B157,INDIRECT({"08";"09";"10";"11";"12";"13";"14"} &amp; "!G:G")))</f>
        <v>0</v>
      </c>
      <c r="F157" s="31">
        <f t="array" aca="1" ref="F157" ca="1">SUM(SUMIF(INDIRECT({"08";"09";"10";"11";"12";"13";"14"} &amp; "!B:I"),$B157,INDIRECT({"08";"09";"10";"11";"12";"13";"14"} &amp; "!I:I")))</f>
        <v>0</v>
      </c>
      <c r="G157" s="30">
        <f t="array" aca="1" ref="G157" ca="1">SUM(SUMIF(INDIRECT({"15";"16";"17";"18";"19";"20";"21"} &amp; "!B:G"),$B157,INDIRECT({"15";"16";"17";"18";"19";"20";"21"} &amp; "!G:G")))</f>
        <v>0</v>
      </c>
      <c r="H157" s="50">
        <f t="array" aca="1" ref="H157" ca="1">SUM(SUMIF(INDIRECT({"15";"16";"17";"18";"19";"20";"21"} &amp; "!B:I"),$B157,INDIRECT({"15";"16";"17";"18";"19";"20";"21"} &amp; "!I:I")))</f>
        <v>0</v>
      </c>
      <c r="I157" s="30">
        <f t="array" aca="1" ref="I157" ca="1">SUM(SUMIF(INDIRECT({"22";"23";"24";"25";"26";"27";"28";"29";"30";"31"} &amp; "!B:G"),$B157,INDIRECT({"22";"23";"24";"25";"26";"27";"28";"29";"30";"31"} &amp; "!G:G")))</f>
        <v>0</v>
      </c>
      <c r="J157" s="31">
        <f t="array" aca="1" ref="J157" ca="1">SUM(SUMIF(INDIRECT({"22";"23";"24";"25";"26";"27";"28";"29";"30";"31"} &amp; "!B:I"),$B157,INDIRECT({"22";"23";"24";"25";"26";"27";"28";"29";"30";"31"} &amp; "!I:I")))</f>
        <v>0</v>
      </c>
      <c r="K157" s="25">
        <f t="shared" ca="1" si="14"/>
        <v>0</v>
      </c>
      <c r="L157" s="26">
        <f t="shared" ca="1" si="15"/>
        <v>0</v>
      </c>
      <c r="M157" s="27">
        <f t="shared" ca="1" si="16"/>
        <v>0</v>
      </c>
      <c r="N157" s="28">
        <f t="shared" ca="1" si="17"/>
        <v>0</v>
      </c>
      <c r="O157" s="27">
        <f t="shared" ca="1" si="18"/>
        <v>0</v>
      </c>
      <c r="P157" s="28">
        <f t="shared" ca="1" si="19"/>
        <v>0</v>
      </c>
      <c r="S157" s="3" t="b">
        <f>EXACT(B157,Total!B157)</f>
        <v>1</v>
      </c>
      <c r="T157" s="3">
        <f t="shared" ca="1" si="20"/>
        <v>0</v>
      </c>
      <c r="W157" s="69" t="s">
        <v>263</v>
      </c>
    </row>
    <row r="158" spans="1:23" ht="15" thickBot="1" x14ac:dyDescent="0.35">
      <c r="A158" s="29" t="s">
        <v>28</v>
      </c>
      <c r="B158" s="40" t="s">
        <v>264</v>
      </c>
      <c r="C158" s="25">
        <f ca="1">SUM(SUMIF(INDIRECT({"01";"02";"03";"04";"05";"06";"07"} &amp; "!B:G"),$B158,INDIRECT({"01";"02";"03";"04";"05";"06";"07"} &amp; "!G:G")))</f>
        <v>1</v>
      </c>
      <c r="D158" s="26">
        <f ca="1">SUM(SUMIF(INDIRECT({"01";"02";"03";"04";"05";"06";"07"} &amp; "!B:I"),$B158,INDIRECT({"01";"02";"03";"04";"05";"06";"07"} &amp; "!I:I")))</f>
        <v>60</v>
      </c>
      <c r="E158" s="30">
        <f t="array" aca="1" ref="E158" ca="1">SUM(SUMIF(INDIRECT({"08";"09";"10";"11";"12";"13";"14"} &amp; "!B:G"),$B158,INDIRECT({"08";"09";"10";"11";"12";"13";"14"} &amp; "!G:G")))</f>
        <v>0</v>
      </c>
      <c r="F158" s="31">
        <f t="array" aca="1" ref="F158" ca="1">SUM(SUMIF(INDIRECT({"08";"09";"10";"11";"12";"13";"14"} &amp; "!B:I"),$B158,INDIRECT({"08";"09";"10";"11";"12";"13";"14"} &amp; "!I:I")))</f>
        <v>0</v>
      </c>
      <c r="G158" s="30">
        <f t="array" aca="1" ref="G158" ca="1">SUM(SUMIF(INDIRECT({"15";"16";"17";"18";"19";"20";"21"} &amp; "!B:G"),$B158,INDIRECT({"15";"16";"17";"18";"19";"20";"21"} &amp; "!G:G")))</f>
        <v>0</v>
      </c>
      <c r="H158" s="50">
        <f t="array" aca="1" ref="H158" ca="1">SUM(SUMIF(INDIRECT({"15";"16";"17";"18";"19";"20";"21"} &amp; "!B:I"),$B158,INDIRECT({"15";"16";"17";"18";"19";"20";"21"} &amp; "!I:I")))</f>
        <v>0</v>
      </c>
      <c r="I158" s="30">
        <f t="array" aca="1" ref="I158" ca="1">SUM(SUMIF(INDIRECT({"22";"23";"24";"25";"26";"27";"28";"29";"30";"31"} &amp; "!B:G"),$B158,INDIRECT({"22";"23";"24";"25";"26";"27";"28";"29";"30";"31"} &amp; "!G:G")))</f>
        <v>0</v>
      </c>
      <c r="J158" s="31">
        <f t="array" aca="1" ref="J158" ca="1">SUM(SUMIF(INDIRECT({"22";"23";"24";"25";"26";"27";"28";"29";"30";"31"} &amp; "!B:I"),$B158,INDIRECT({"22";"23";"24";"25";"26";"27";"28";"29";"30";"31"} &amp; "!I:I")))</f>
        <v>0</v>
      </c>
      <c r="K158" s="25">
        <f t="shared" ca="1" si="14"/>
        <v>1</v>
      </c>
      <c r="L158" s="26">
        <f t="shared" ca="1" si="15"/>
        <v>60</v>
      </c>
      <c r="M158" s="27">
        <f t="shared" ca="1" si="16"/>
        <v>7</v>
      </c>
      <c r="N158" s="28">
        <f t="shared" ca="1" si="17"/>
        <v>420</v>
      </c>
      <c r="O158" s="27">
        <f t="shared" ca="1" si="18"/>
        <v>30</v>
      </c>
      <c r="P158" s="28">
        <f t="shared" ca="1" si="19"/>
        <v>1800</v>
      </c>
      <c r="S158" s="3" t="b">
        <f>EXACT(B158,Total!B158)</f>
        <v>1</v>
      </c>
      <c r="T158" s="3">
        <f t="shared" ca="1" si="20"/>
        <v>60</v>
      </c>
      <c r="W158" s="69" t="s">
        <v>264</v>
      </c>
    </row>
    <row r="159" spans="1:23" ht="15" thickBot="1" x14ac:dyDescent="0.35">
      <c r="A159" s="29"/>
      <c r="B159" s="40" t="s">
        <v>265</v>
      </c>
      <c r="C159" s="25">
        <f ca="1">SUM(SUMIF(INDIRECT({"01";"02";"03";"04";"05";"06";"07"} &amp; "!B:G"),$B159,INDIRECT({"01";"02";"03";"04";"05";"06";"07"} &amp; "!G:G")))</f>
        <v>0</v>
      </c>
      <c r="D159" s="26">
        <f ca="1">SUM(SUMIF(INDIRECT({"01";"02";"03";"04";"05";"06";"07"} &amp; "!B:I"),$B159,INDIRECT({"01";"02";"03";"04";"05";"06";"07"} &amp; "!I:I")))</f>
        <v>0</v>
      </c>
      <c r="E159" s="30">
        <f t="array" aca="1" ref="E159" ca="1">SUM(SUMIF(INDIRECT({"08";"09";"10";"11";"12";"13";"14"} &amp; "!B:G"),$B159,INDIRECT({"08";"09";"10";"11";"12";"13";"14"} &amp; "!G:G")))</f>
        <v>0</v>
      </c>
      <c r="F159" s="31">
        <f t="array" aca="1" ref="F159" ca="1">SUM(SUMIF(INDIRECT({"08";"09";"10";"11";"12";"13";"14"} &amp; "!B:I"),$B159,INDIRECT({"08";"09";"10";"11";"12";"13";"14"} &amp; "!I:I")))</f>
        <v>0</v>
      </c>
      <c r="G159" s="30">
        <f t="array" aca="1" ref="G159" ca="1">SUM(SUMIF(INDIRECT({"15";"16";"17";"18";"19";"20";"21"} &amp; "!B:G"),$B159,INDIRECT({"15";"16";"17";"18";"19";"20";"21"} &amp; "!G:G")))</f>
        <v>0</v>
      </c>
      <c r="H159" s="50">
        <f t="array" aca="1" ref="H159" ca="1">SUM(SUMIF(INDIRECT({"15";"16";"17";"18";"19";"20";"21"} &amp; "!B:I"),$B159,INDIRECT({"15";"16";"17";"18";"19";"20";"21"} &amp; "!I:I")))</f>
        <v>0</v>
      </c>
      <c r="I159" s="30">
        <f t="array" aca="1" ref="I159" ca="1">SUM(SUMIF(INDIRECT({"22";"23";"24";"25";"26";"27";"28";"29";"30";"31"} &amp; "!B:G"),$B159,INDIRECT({"22";"23";"24";"25";"26";"27";"28";"29";"30";"31"} &amp; "!G:G")))</f>
        <v>0</v>
      </c>
      <c r="J159" s="31">
        <f t="array" aca="1" ref="J159" ca="1">SUM(SUMIF(INDIRECT({"22";"23";"24";"25";"26";"27";"28";"29";"30";"31"} &amp; "!B:I"),$B159,INDIRECT({"22";"23";"24";"25";"26";"27";"28";"29";"30";"31"} &amp; "!I:I")))</f>
        <v>0</v>
      </c>
      <c r="K159" s="25">
        <f t="shared" ca="1" si="14"/>
        <v>0</v>
      </c>
      <c r="L159" s="26">
        <f t="shared" ca="1" si="15"/>
        <v>0</v>
      </c>
      <c r="M159" s="27">
        <f t="shared" ca="1" si="16"/>
        <v>0</v>
      </c>
      <c r="N159" s="28">
        <f t="shared" ca="1" si="17"/>
        <v>0</v>
      </c>
      <c r="O159" s="27">
        <f t="shared" ca="1" si="18"/>
        <v>0</v>
      </c>
      <c r="P159" s="28">
        <f t="shared" ca="1" si="19"/>
        <v>0</v>
      </c>
      <c r="S159" s="3" t="b">
        <f>EXACT(B159,Total!B159)</f>
        <v>1</v>
      </c>
      <c r="T159" s="3">
        <f t="shared" ca="1" si="20"/>
        <v>0</v>
      </c>
      <c r="W159" s="69" t="s">
        <v>265</v>
      </c>
    </row>
    <row r="160" spans="1:23" ht="15" thickBot="1" x14ac:dyDescent="0.35">
      <c r="A160" s="29"/>
      <c r="B160" s="40" t="s">
        <v>266</v>
      </c>
      <c r="C160" s="25">
        <f ca="1">SUM(SUMIF(INDIRECT({"01";"02";"03";"04";"05";"06";"07"} &amp; "!B:G"),$B160,INDIRECT({"01";"02";"03";"04";"05";"06";"07"} &amp; "!G:G")))</f>
        <v>0</v>
      </c>
      <c r="D160" s="26">
        <f ca="1">SUM(SUMIF(INDIRECT({"01";"02";"03";"04";"05";"06";"07"} &amp; "!B:I"),$B160,INDIRECT({"01";"02";"03";"04";"05";"06";"07"} &amp; "!I:I")))</f>
        <v>0</v>
      </c>
      <c r="E160" s="30">
        <f t="array" aca="1" ref="E160" ca="1">SUM(SUMIF(INDIRECT({"08";"09";"10";"11";"12";"13";"14"} &amp; "!B:G"),$B160,INDIRECT({"08";"09";"10";"11";"12";"13";"14"} &amp; "!G:G")))</f>
        <v>0</v>
      </c>
      <c r="F160" s="31">
        <f t="array" aca="1" ref="F160" ca="1">SUM(SUMIF(INDIRECT({"08";"09";"10";"11";"12";"13";"14"} &amp; "!B:I"),$B160,INDIRECT({"08";"09";"10";"11";"12";"13";"14"} &amp; "!I:I")))</f>
        <v>0</v>
      </c>
      <c r="G160" s="30">
        <f t="array" aca="1" ref="G160" ca="1">SUM(SUMIF(INDIRECT({"15";"16";"17";"18";"19";"20";"21"} &amp; "!B:G"),$B160,INDIRECT({"15";"16";"17";"18";"19";"20";"21"} &amp; "!G:G")))</f>
        <v>0</v>
      </c>
      <c r="H160" s="50">
        <f t="array" aca="1" ref="H160" ca="1">SUM(SUMIF(INDIRECT({"15";"16";"17";"18";"19";"20";"21"} &amp; "!B:I"),$B160,INDIRECT({"15";"16";"17";"18";"19";"20";"21"} &amp; "!I:I")))</f>
        <v>0</v>
      </c>
      <c r="I160" s="30">
        <f t="array" aca="1" ref="I160" ca="1">SUM(SUMIF(INDIRECT({"22";"23";"24";"25";"26";"27";"28";"29";"30";"31"} &amp; "!B:G"),$B160,INDIRECT({"22";"23";"24";"25";"26";"27";"28";"29";"30";"31"} &amp; "!G:G")))</f>
        <v>0</v>
      </c>
      <c r="J160" s="31">
        <f t="array" aca="1" ref="J160" ca="1">SUM(SUMIF(INDIRECT({"22";"23";"24";"25";"26";"27";"28";"29";"30";"31"} &amp; "!B:I"),$B160,INDIRECT({"22";"23";"24";"25";"26";"27";"28";"29";"30";"31"} &amp; "!I:I")))</f>
        <v>0</v>
      </c>
      <c r="K160" s="25">
        <f t="shared" ca="1" si="14"/>
        <v>0</v>
      </c>
      <c r="L160" s="26">
        <f t="shared" ca="1" si="15"/>
        <v>0</v>
      </c>
      <c r="M160" s="27">
        <f t="shared" ca="1" si="16"/>
        <v>0</v>
      </c>
      <c r="N160" s="28">
        <f t="shared" ca="1" si="17"/>
        <v>0</v>
      </c>
      <c r="O160" s="27">
        <f t="shared" ca="1" si="18"/>
        <v>0</v>
      </c>
      <c r="P160" s="28">
        <f t="shared" ca="1" si="19"/>
        <v>0</v>
      </c>
      <c r="S160" s="3" t="b">
        <f>EXACT(B160,Total!B160)</f>
        <v>1</v>
      </c>
      <c r="T160" s="3">
        <f t="shared" ca="1" si="20"/>
        <v>0</v>
      </c>
      <c r="W160" s="69" t="s">
        <v>266</v>
      </c>
    </row>
    <row r="161" spans="1:23" ht="15" thickBot="1" x14ac:dyDescent="0.35">
      <c r="A161" s="29"/>
      <c r="B161" s="45" t="s">
        <v>267</v>
      </c>
      <c r="C161" s="25">
        <f ca="1">SUM(SUMIF(INDIRECT({"01";"02";"03";"04";"05";"06";"07"} &amp; "!B:G"),$B161,INDIRECT({"01";"02";"03";"04";"05";"06";"07"} &amp; "!G:G")))</f>
        <v>0</v>
      </c>
      <c r="D161" s="26">
        <f ca="1">SUM(SUMIF(INDIRECT({"01";"02";"03";"04";"05";"06";"07"} &amp; "!B:I"),$B161,INDIRECT({"01";"02";"03";"04";"05";"06";"07"} &amp; "!I:I")))</f>
        <v>0</v>
      </c>
      <c r="E161" s="30">
        <f t="array" aca="1" ref="E161" ca="1">SUM(SUMIF(INDIRECT({"08";"09";"10";"11";"12";"13";"14"} &amp; "!B:G"),$B161,INDIRECT({"08";"09";"10";"11";"12";"13";"14"} &amp; "!G:G")))</f>
        <v>0</v>
      </c>
      <c r="F161" s="31">
        <f t="array" aca="1" ref="F161" ca="1">SUM(SUMIF(INDIRECT({"08";"09";"10";"11";"12";"13";"14"} &amp; "!B:I"),$B161,INDIRECT({"08";"09";"10";"11";"12";"13";"14"} &amp; "!I:I")))</f>
        <v>0</v>
      </c>
      <c r="G161" s="30">
        <f t="array" aca="1" ref="G161" ca="1">SUM(SUMIF(INDIRECT({"15";"16";"17";"18";"19";"20";"21"} &amp; "!B:G"),$B161,INDIRECT({"15";"16";"17";"18";"19";"20";"21"} &amp; "!G:G")))</f>
        <v>0</v>
      </c>
      <c r="H161" s="50">
        <f t="array" aca="1" ref="H161" ca="1">SUM(SUMIF(INDIRECT({"15";"16";"17";"18";"19";"20";"21"} &amp; "!B:I"),$B161,INDIRECT({"15";"16";"17";"18";"19";"20";"21"} &amp; "!I:I")))</f>
        <v>0</v>
      </c>
      <c r="I161" s="30">
        <f t="array" aca="1" ref="I161" ca="1">SUM(SUMIF(INDIRECT({"22";"23";"24";"25";"26";"27";"28";"29";"30";"31"} &amp; "!B:G"),$B161,INDIRECT({"22";"23";"24";"25";"26";"27";"28";"29";"30";"31"} &amp; "!G:G")))</f>
        <v>0</v>
      </c>
      <c r="J161" s="31">
        <f t="array" aca="1" ref="J161" ca="1">SUM(SUMIF(INDIRECT({"22";"23";"24";"25";"26";"27";"28";"29";"30";"31"} &amp; "!B:I"),$B161,INDIRECT({"22";"23";"24";"25";"26";"27";"28";"29";"30";"31"} &amp; "!I:I")))</f>
        <v>0</v>
      </c>
      <c r="K161" s="25">
        <f t="shared" ca="1" si="14"/>
        <v>0</v>
      </c>
      <c r="L161" s="26">
        <f t="shared" ca="1" si="15"/>
        <v>0</v>
      </c>
      <c r="M161" s="27">
        <f t="shared" ca="1" si="16"/>
        <v>0</v>
      </c>
      <c r="N161" s="28">
        <f t="shared" ca="1" si="17"/>
        <v>0</v>
      </c>
      <c r="O161" s="27">
        <f t="shared" ca="1" si="18"/>
        <v>0</v>
      </c>
      <c r="P161" s="28">
        <f t="shared" ca="1" si="19"/>
        <v>0</v>
      </c>
      <c r="S161" s="3" t="b">
        <f>EXACT(B161,Total!B161)</f>
        <v>1</v>
      </c>
      <c r="T161" s="3">
        <f t="shared" ca="1" si="20"/>
        <v>0</v>
      </c>
      <c r="W161" s="69" t="s">
        <v>267</v>
      </c>
    </row>
    <row r="162" spans="1:23" ht="15" thickBot="1" x14ac:dyDescent="0.35">
      <c r="A162" s="29" t="s">
        <v>28</v>
      </c>
      <c r="B162" s="40" t="s">
        <v>96</v>
      </c>
      <c r="C162" s="25">
        <f ca="1">SUM(SUMIF(INDIRECT({"01";"02";"03";"04";"05";"06";"07"} &amp; "!B:G"),$B162,INDIRECT({"01";"02";"03";"04";"05";"06";"07"} &amp; "!G:G")))</f>
        <v>0</v>
      </c>
      <c r="D162" s="26">
        <f ca="1">SUM(SUMIF(INDIRECT({"01";"02";"03";"04";"05";"06";"07"} &amp; "!B:I"),$B162,INDIRECT({"01";"02";"03";"04";"05";"06";"07"} &amp; "!I:I")))</f>
        <v>0</v>
      </c>
      <c r="E162" s="30">
        <f t="array" aca="1" ref="E162" ca="1">SUM(SUMIF(INDIRECT({"08";"09";"10";"11";"12";"13";"14"} &amp; "!B:G"),$B162,INDIRECT({"08";"09";"10";"11";"12";"13";"14"} &amp; "!G:G")))</f>
        <v>0</v>
      </c>
      <c r="F162" s="31">
        <f t="array" aca="1" ref="F162" ca="1">SUM(SUMIF(INDIRECT({"08";"09";"10";"11";"12";"13";"14"} &amp; "!B:I"),$B162,INDIRECT({"08";"09";"10";"11";"12";"13";"14"} &amp; "!I:I")))</f>
        <v>0</v>
      </c>
      <c r="G162" s="30">
        <f t="array" aca="1" ref="G162" ca="1">SUM(SUMIF(INDIRECT({"15";"16";"17";"18";"19";"20";"21"} &amp; "!B:G"),$B162,INDIRECT({"15";"16";"17";"18";"19";"20";"21"} &amp; "!G:G")))</f>
        <v>0</v>
      </c>
      <c r="H162" s="50">
        <f t="array" aca="1" ref="H162" ca="1">SUM(SUMIF(INDIRECT({"15";"16";"17";"18";"19";"20";"21"} &amp; "!B:I"),$B162,INDIRECT({"15";"16";"17";"18";"19";"20";"21"} &amp; "!I:I")))</f>
        <v>0</v>
      </c>
      <c r="I162" s="30">
        <f t="array" aca="1" ref="I162" ca="1">SUM(SUMIF(INDIRECT({"22";"23";"24";"25";"26";"27";"28";"29";"30";"31"} &amp; "!B:G"),$B162,INDIRECT({"22";"23";"24";"25";"26";"27";"28";"29";"30";"31"} &amp; "!G:G")))</f>
        <v>0</v>
      </c>
      <c r="J162" s="31">
        <f t="array" aca="1" ref="J162" ca="1">SUM(SUMIF(INDIRECT({"22";"23";"24";"25";"26";"27";"28";"29";"30";"31"} &amp; "!B:I"),$B162,INDIRECT({"22";"23";"24";"25";"26";"27";"28";"29";"30";"31"} &amp; "!I:I")))</f>
        <v>0</v>
      </c>
      <c r="K162" s="25">
        <f t="shared" ca="1" si="14"/>
        <v>0</v>
      </c>
      <c r="L162" s="26">
        <f t="shared" ca="1" si="15"/>
        <v>0</v>
      </c>
      <c r="M162" s="27">
        <f t="shared" ca="1" si="16"/>
        <v>0</v>
      </c>
      <c r="N162" s="28">
        <f t="shared" ca="1" si="17"/>
        <v>0</v>
      </c>
      <c r="O162" s="27">
        <f t="shared" ca="1" si="18"/>
        <v>0</v>
      </c>
      <c r="P162" s="28">
        <f t="shared" ca="1" si="19"/>
        <v>0</v>
      </c>
      <c r="S162" s="3" t="b">
        <f>EXACT(B162,Total!B162)</f>
        <v>1</v>
      </c>
      <c r="T162" s="3">
        <f t="shared" ca="1" si="20"/>
        <v>0</v>
      </c>
      <c r="W162" s="69" t="s">
        <v>96</v>
      </c>
    </row>
    <row r="163" spans="1:23" ht="15" thickBot="1" x14ac:dyDescent="0.35">
      <c r="A163" s="29" t="s">
        <v>28</v>
      </c>
      <c r="B163" s="40" t="s">
        <v>268</v>
      </c>
      <c r="C163" s="25">
        <f ca="1">SUM(SUMIF(INDIRECT({"01";"02";"03";"04";"05";"06";"07"} &amp; "!B:G"),$B163,INDIRECT({"01";"02";"03";"04";"05";"06";"07"} &amp; "!G:G")))</f>
        <v>2</v>
      </c>
      <c r="D163" s="26">
        <f ca="1">SUM(SUMIF(INDIRECT({"01";"02";"03";"04";"05";"06";"07"} &amp; "!B:I"),$B163,INDIRECT({"01";"02";"03";"04";"05";"06";"07"} &amp; "!I:I")))</f>
        <v>120</v>
      </c>
      <c r="E163" s="30">
        <f t="array" aca="1" ref="E163" ca="1">SUM(SUMIF(INDIRECT({"08";"09";"10";"11";"12";"13";"14"} &amp; "!B:G"),$B163,INDIRECT({"08";"09";"10";"11";"12";"13";"14"} &amp; "!G:G")))</f>
        <v>0</v>
      </c>
      <c r="F163" s="31">
        <f t="array" aca="1" ref="F163" ca="1">SUM(SUMIF(INDIRECT({"08";"09";"10";"11";"12";"13";"14"} &amp; "!B:I"),$B163,INDIRECT({"08";"09";"10";"11";"12";"13";"14"} &amp; "!I:I")))</f>
        <v>0</v>
      </c>
      <c r="G163" s="30">
        <f t="array" aca="1" ref="G163" ca="1">SUM(SUMIF(INDIRECT({"15";"16";"17";"18";"19";"20";"21"} &amp; "!B:G"),$B163,INDIRECT({"15";"16";"17";"18";"19";"20";"21"} &amp; "!G:G")))</f>
        <v>0</v>
      </c>
      <c r="H163" s="50">
        <f t="array" aca="1" ref="H163" ca="1">SUM(SUMIF(INDIRECT({"15";"16";"17";"18";"19";"20";"21"} &amp; "!B:I"),$B163,INDIRECT({"15";"16";"17";"18";"19";"20";"21"} &amp; "!I:I")))</f>
        <v>0</v>
      </c>
      <c r="I163" s="30">
        <f t="array" aca="1" ref="I163" ca="1">SUM(SUMIF(INDIRECT({"22";"23";"24";"25";"26";"27";"28";"29";"30";"31"} &amp; "!B:G"),$B163,INDIRECT({"22";"23";"24";"25";"26";"27";"28";"29";"30";"31"} &amp; "!G:G")))</f>
        <v>0</v>
      </c>
      <c r="J163" s="31">
        <f t="array" aca="1" ref="J163" ca="1">SUM(SUMIF(INDIRECT({"22";"23";"24";"25";"26";"27";"28";"29";"30";"31"} &amp; "!B:I"),$B163,INDIRECT({"22";"23";"24";"25";"26";"27";"28";"29";"30";"31"} &amp; "!I:I")))</f>
        <v>0</v>
      </c>
      <c r="K163" s="25">
        <f t="shared" ca="1" si="14"/>
        <v>2</v>
      </c>
      <c r="L163" s="26">
        <f t="shared" ca="1" si="15"/>
        <v>120</v>
      </c>
      <c r="M163" s="27">
        <f t="shared" ca="1" si="16"/>
        <v>14</v>
      </c>
      <c r="N163" s="28">
        <f t="shared" ca="1" si="17"/>
        <v>840</v>
      </c>
      <c r="O163" s="27">
        <f t="shared" ca="1" si="18"/>
        <v>60</v>
      </c>
      <c r="P163" s="28">
        <f t="shared" ca="1" si="19"/>
        <v>3600</v>
      </c>
      <c r="S163" s="3" t="b">
        <f>EXACT(B163,Total!B163)</f>
        <v>1</v>
      </c>
      <c r="T163" s="3">
        <f t="shared" ca="1" si="20"/>
        <v>120</v>
      </c>
      <c r="W163" s="69" t="s">
        <v>268</v>
      </c>
    </row>
    <row r="164" spans="1:23" ht="15" thickBot="1" x14ac:dyDescent="0.35">
      <c r="A164" s="29" t="s">
        <v>28</v>
      </c>
      <c r="B164" s="40" t="s">
        <v>269</v>
      </c>
      <c r="C164" s="25">
        <f ca="1">SUM(SUMIF(INDIRECT({"01";"02";"03";"04";"05";"06";"07"} &amp; "!B:G"),$B164,INDIRECT({"01";"02";"03";"04";"05";"06";"07"} &amp; "!G:G")))</f>
        <v>0</v>
      </c>
      <c r="D164" s="26">
        <f ca="1">SUM(SUMIF(INDIRECT({"01";"02";"03";"04";"05";"06";"07"} &amp; "!B:I"),$B164,INDIRECT({"01";"02";"03";"04";"05";"06";"07"} &amp; "!I:I")))</f>
        <v>0</v>
      </c>
      <c r="E164" s="30">
        <f t="array" aca="1" ref="E164" ca="1">SUM(SUMIF(INDIRECT({"08";"09";"10";"11";"12";"13";"14"} &amp; "!B:G"),$B164,INDIRECT({"08";"09";"10";"11";"12";"13";"14"} &amp; "!G:G")))</f>
        <v>0</v>
      </c>
      <c r="F164" s="31">
        <f t="array" aca="1" ref="F164" ca="1">SUM(SUMIF(INDIRECT({"08";"09";"10";"11";"12";"13";"14"} &amp; "!B:I"),$B164,INDIRECT({"08";"09";"10";"11";"12";"13";"14"} &amp; "!I:I")))</f>
        <v>0</v>
      </c>
      <c r="G164" s="30">
        <f t="array" aca="1" ref="G164" ca="1">SUM(SUMIF(INDIRECT({"15";"16";"17";"18";"19";"20";"21"} &amp; "!B:G"),$B164,INDIRECT({"15";"16";"17";"18";"19";"20";"21"} &amp; "!G:G")))</f>
        <v>0</v>
      </c>
      <c r="H164" s="50">
        <f t="array" aca="1" ref="H164" ca="1">SUM(SUMIF(INDIRECT({"15";"16";"17";"18";"19";"20";"21"} &amp; "!B:I"),$B164,INDIRECT({"15";"16";"17";"18";"19";"20";"21"} &amp; "!I:I")))</f>
        <v>0</v>
      </c>
      <c r="I164" s="30">
        <f t="array" aca="1" ref="I164" ca="1">SUM(SUMIF(INDIRECT({"22";"23";"24";"25";"26";"27";"28";"29";"30";"31"} &amp; "!B:G"),$B164,INDIRECT({"22";"23";"24";"25";"26";"27";"28";"29";"30";"31"} &amp; "!G:G")))</f>
        <v>1</v>
      </c>
      <c r="J164" s="31">
        <f t="array" aca="1" ref="J164" ca="1">SUM(SUMIF(INDIRECT({"22";"23";"24";"25";"26";"27";"28";"29";"30";"31"} &amp; "!B:I"),$B164,INDIRECT({"22";"23";"24";"25";"26";"27";"28";"29";"30";"31"} &amp; "!I:I")))</f>
        <v>0</v>
      </c>
      <c r="K164" s="25">
        <f t="shared" ca="1" si="14"/>
        <v>1</v>
      </c>
      <c r="L164" s="26">
        <f t="shared" ca="1" si="15"/>
        <v>0</v>
      </c>
      <c r="M164" s="27">
        <f t="shared" ca="1" si="16"/>
        <v>7</v>
      </c>
      <c r="N164" s="28">
        <f t="shared" ca="1" si="17"/>
        <v>0</v>
      </c>
      <c r="O164" s="27">
        <f t="shared" ca="1" si="18"/>
        <v>30</v>
      </c>
      <c r="P164" s="28">
        <f t="shared" ca="1" si="19"/>
        <v>0</v>
      </c>
      <c r="S164" s="3" t="b">
        <f>EXACT(B164,Total!B164)</f>
        <v>1</v>
      </c>
      <c r="T164" s="3">
        <f t="shared" ca="1" si="20"/>
        <v>0</v>
      </c>
      <c r="W164" s="69" t="s">
        <v>269</v>
      </c>
    </row>
    <row r="165" spans="1:23" ht="15" thickBot="1" x14ac:dyDescent="0.35">
      <c r="A165" s="29"/>
      <c r="B165" s="40" t="s">
        <v>116</v>
      </c>
      <c r="C165" s="25">
        <f ca="1">SUM(SUMIF(INDIRECT({"01";"02";"03";"04";"05";"06";"07"} &amp; "!B:G"),$B165,INDIRECT({"01";"02";"03";"04";"05";"06";"07"} &amp; "!G:G")))</f>
        <v>0</v>
      </c>
      <c r="D165" s="26">
        <f ca="1">SUM(SUMIF(INDIRECT({"01";"02";"03";"04";"05";"06";"07"} &amp; "!B:I"),$B165,INDIRECT({"01";"02";"03";"04";"05";"06";"07"} &amp; "!I:I")))</f>
        <v>0</v>
      </c>
      <c r="E165" s="30">
        <f t="array" aca="1" ref="E165" ca="1">SUM(SUMIF(INDIRECT({"08";"09";"10";"11";"12";"13";"14"} &amp; "!B:G"),$B165,INDIRECT({"08";"09";"10";"11";"12";"13";"14"} &amp; "!G:G")))</f>
        <v>0</v>
      </c>
      <c r="F165" s="31">
        <f t="array" aca="1" ref="F165" ca="1">SUM(SUMIF(INDIRECT({"08";"09";"10";"11";"12";"13";"14"} &amp; "!B:I"),$B165,INDIRECT({"08";"09";"10";"11";"12";"13";"14"} &amp; "!I:I")))</f>
        <v>0</v>
      </c>
      <c r="G165" s="30">
        <f t="array" aca="1" ref="G165" ca="1">SUM(SUMIF(INDIRECT({"15";"16";"17";"18";"19";"20";"21"} &amp; "!B:G"),$B165,INDIRECT({"15";"16";"17";"18";"19";"20";"21"} &amp; "!G:G")))</f>
        <v>0</v>
      </c>
      <c r="H165" s="50">
        <f t="array" aca="1" ref="H165" ca="1">SUM(SUMIF(INDIRECT({"15";"16";"17";"18";"19";"20";"21"} &amp; "!B:I"),$B165,INDIRECT({"15";"16";"17";"18";"19";"20";"21"} &amp; "!I:I")))</f>
        <v>0</v>
      </c>
      <c r="I165" s="30">
        <f t="array" aca="1" ref="I165" ca="1">SUM(SUMIF(INDIRECT({"22";"23";"24";"25";"26";"27";"28";"29";"30";"31"} &amp; "!B:G"),$B165,INDIRECT({"22";"23";"24";"25";"26";"27";"28";"29";"30";"31"} &amp; "!G:G")))</f>
        <v>0</v>
      </c>
      <c r="J165" s="31">
        <f t="array" aca="1" ref="J165" ca="1">SUM(SUMIF(INDIRECT({"22";"23";"24";"25";"26";"27";"28";"29";"30";"31"} &amp; "!B:I"),$B165,INDIRECT({"22";"23";"24";"25";"26";"27";"28";"29";"30";"31"} &amp; "!I:I")))</f>
        <v>0</v>
      </c>
      <c r="K165" s="25">
        <f t="shared" ca="1" si="14"/>
        <v>0</v>
      </c>
      <c r="L165" s="26">
        <f t="shared" ca="1" si="15"/>
        <v>0</v>
      </c>
      <c r="M165" s="27">
        <f t="shared" ca="1" si="16"/>
        <v>0</v>
      </c>
      <c r="N165" s="28">
        <f t="shared" ca="1" si="17"/>
        <v>0</v>
      </c>
      <c r="O165" s="27">
        <f t="shared" ca="1" si="18"/>
        <v>0</v>
      </c>
      <c r="P165" s="28">
        <f t="shared" ca="1" si="19"/>
        <v>0</v>
      </c>
      <c r="S165" s="3" t="b">
        <f>EXACT(B165,Total!B165)</f>
        <v>1</v>
      </c>
      <c r="T165" s="3">
        <f t="shared" ca="1" si="20"/>
        <v>0</v>
      </c>
      <c r="W165" s="69" t="s">
        <v>116</v>
      </c>
    </row>
    <row r="166" spans="1:23" ht="15" thickBot="1" x14ac:dyDescent="0.35">
      <c r="A166" s="29"/>
      <c r="B166" s="40" t="s">
        <v>270</v>
      </c>
      <c r="C166" s="25">
        <f ca="1">SUM(SUMIF(INDIRECT({"01";"02";"03";"04";"05";"06";"07"} &amp; "!B:G"),$B166,INDIRECT({"01";"02";"03";"04";"05";"06";"07"} &amp; "!G:G")))</f>
        <v>0</v>
      </c>
      <c r="D166" s="26">
        <f ca="1">SUM(SUMIF(INDIRECT({"01";"02";"03";"04";"05";"06";"07"} &amp; "!B:I"),$B166,INDIRECT({"01";"02";"03";"04";"05";"06";"07"} &amp; "!I:I")))</f>
        <v>0</v>
      </c>
      <c r="E166" s="30">
        <f t="array" aca="1" ref="E166" ca="1">SUM(SUMIF(INDIRECT({"08";"09";"10";"11";"12";"13";"14"} &amp; "!B:G"),$B166,INDIRECT({"08";"09";"10";"11";"12";"13";"14"} &amp; "!G:G")))</f>
        <v>0</v>
      </c>
      <c r="F166" s="31">
        <f t="array" aca="1" ref="F166" ca="1">SUM(SUMIF(INDIRECT({"08";"09";"10";"11";"12";"13";"14"} &amp; "!B:I"),$B166,INDIRECT({"08";"09";"10";"11";"12";"13";"14"} &amp; "!I:I")))</f>
        <v>0</v>
      </c>
      <c r="G166" s="30">
        <f t="array" aca="1" ref="G166" ca="1">SUM(SUMIF(INDIRECT({"15";"16";"17";"18";"19";"20";"21"} &amp; "!B:G"),$B166,INDIRECT({"15";"16";"17";"18";"19";"20";"21"} &amp; "!G:G")))</f>
        <v>0</v>
      </c>
      <c r="H166" s="50">
        <f t="array" aca="1" ref="H166" ca="1">SUM(SUMIF(INDIRECT({"15";"16";"17";"18";"19";"20";"21"} &amp; "!B:I"),$B166,INDIRECT({"15";"16";"17";"18";"19";"20";"21"} &amp; "!I:I")))</f>
        <v>0</v>
      </c>
      <c r="I166" s="30">
        <f t="array" aca="1" ref="I166" ca="1">SUM(SUMIF(INDIRECT({"22";"23";"24";"25";"26";"27";"28";"29";"30";"31"} &amp; "!B:G"),$B166,INDIRECT({"22";"23";"24";"25";"26";"27";"28";"29";"30";"31"} &amp; "!G:G")))</f>
        <v>0</v>
      </c>
      <c r="J166" s="31">
        <f t="array" aca="1" ref="J166" ca="1">SUM(SUMIF(INDIRECT({"22";"23";"24";"25";"26";"27";"28";"29";"30";"31"} &amp; "!B:I"),$B166,INDIRECT({"22";"23";"24";"25";"26";"27";"28";"29";"30";"31"} &amp; "!I:I")))</f>
        <v>0</v>
      </c>
      <c r="K166" s="25">
        <f t="shared" ca="1" si="14"/>
        <v>0</v>
      </c>
      <c r="L166" s="26">
        <f t="shared" ca="1" si="15"/>
        <v>0</v>
      </c>
      <c r="M166" s="27">
        <f t="shared" ca="1" si="16"/>
        <v>0</v>
      </c>
      <c r="N166" s="28">
        <f t="shared" ca="1" si="17"/>
        <v>0</v>
      </c>
      <c r="O166" s="27">
        <f t="shared" ca="1" si="18"/>
        <v>0</v>
      </c>
      <c r="P166" s="28">
        <f t="shared" ca="1" si="19"/>
        <v>0</v>
      </c>
      <c r="S166" s="3" t="b">
        <f>EXACT(B166,Total!B166)</f>
        <v>1</v>
      </c>
      <c r="T166" s="3">
        <f t="shared" ca="1" si="20"/>
        <v>0</v>
      </c>
      <c r="W166" s="69" t="s">
        <v>270</v>
      </c>
    </row>
    <row r="167" spans="1:23" ht="15" thickBot="1" x14ac:dyDescent="0.35">
      <c r="A167" s="29" t="s">
        <v>28</v>
      </c>
      <c r="B167" s="40" t="s">
        <v>271</v>
      </c>
      <c r="C167" s="25">
        <f ca="1">SUM(SUMIF(INDIRECT({"01";"02";"03";"04";"05";"06";"07"} &amp; "!B:G"),$B167,INDIRECT({"01";"02";"03";"04";"05";"06";"07"} &amp; "!G:G")))</f>
        <v>0</v>
      </c>
      <c r="D167" s="26">
        <f ca="1">SUM(SUMIF(INDIRECT({"01";"02";"03";"04";"05";"06";"07"} &amp; "!B:I"),$B167,INDIRECT({"01";"02";"03";"04";"05";"06";"07"} &amp; "!I:I")))</f>
        <v>0</v>
      </c>
      <c r="E167" s="30">
        <f t="array" aca="1" ref="E167" ca="1">SUM(SUMIF(INDIRECT({"08";"09";"10";"11";"12";"13";"14"} &amp; "!B:G"),$B167,INDIRECT({"08";"09";"10";"11";"12";"13";"14"} &amp; "!G:G")))</f>
        <v>0</v>
      </c>
      <c r="F167" s="31">
        <f t="array" aca="1" ref="F167" ca="1">SUM(SUMIF(INDIRECT({"08";"09";"10";"11";"12";"13";"14"} &amp; "!B:I"),$B167,INDIRECT({"08";"09";"10";"11";"12";"13";"14"} &amp; "!I:I")))</f>
        <v>0</v>
      </c>
      <c r="G167" s="30">
        <f t="array" aca="1" ref="G167" ca="1">SUM(SUMIF(INDIRECT({"15";"16";"17";"18";"19";"20";"21"} &amp; "!B:G"),$B167,INDIRECT({"15";"16";"17";"18";"19";"20";"21"} &amp; "!G:G")))</f>
        <v>0</v>
      </c>
      <c r="H167" s="50">
        <f t="array" aca="1" ref="H167" ca="1">SUM(SUMIF(INDIRECT({"15";"16";"17";"18";"19";"20";"21"} &amp; "!B:I"),$B167,INDIRECT({"15";"16";"17";"18";"19";"20";"21"} &amp; "!I:I")))</f>
        <v>0</v>
      </c>
      <c r="I167" s="30">
        <f t="array" aca="1" ref="I167" ca="1">SUM(SUMIF(INDIRECT({"22";"23";"24";"25";"26";"27";"28";"29";"30";"31"} &amp; "!B:G"),$B167,INDIRECT({"22";"23";"24";"25";"26";"27";"28";"29";"30";"31"} &amp; "!G:G")))</f>
        <v>0</v>
      </c>
      <c r="J167" s="31">
        <f t="array" aca="1" ref="J167" ca="1">SUM(SUMIF(INDIRECT({"22";"23";"24";"25";"26";"27";"28";"29";"30";"31"} &amp; "!B:I"),$B167,INDIRECT({"22";"23";"24";"25";"26";"27";"28";"29";"30";"31"} &amp; "!I:I")))</f>
        <v>0</v>
      </c>
      <c r="K167" s="25">
        <f t="shared" ca="1" si="14"/>
        <v>0</v>
      </c>
      <c r="L167" s="26">
        <f t="shared" ca="1" si="15"/>
        <v>0</v>
      </c>
      <c r="M167" s="27">
        <f t="shared" ca="1" si="16"/>
        <v>0</v>
      </c>
      <c r="N167" s="28">
        <f t="shared" ca="1" si="17"/>
        <v>0</v>
      </c>
      <c r="O167" s="27">
        <f t="shared" ca="1" si="18"/>
        <v>0</v>
      </c>
      <c r="P167" s="28">
        <f t="shared" ca="1" si="19"/>
        <v>0</v>
      </c>
      <c r="S167" s="3" t="b">
        <f>EXACT(B167,Total!B167)</f>
        <v>1</v>
      </c>
      <c r="T167" s="3">
        <f t="shared" ca="1" si="20"/>
        <v>0</v>
      </c>
      <c r="W167" s="69" t="s">
        <v>271</v>
      </c>
    </row>
    <row r="168" spans="1:23" ht="15" thickBot="1" x14ac:dyDescent="0.35">
      <c r="A168" s="29" t="s">
        <v>28</v>
      </c>
      <c r="B168" s="40" t="s">
        <v>272</v>
      </c>
      <c r="C168" s="25">
        <f ca="1">SUM(SUMIF(INDIRECT({"01";"02";"03";"04";"05";"06";"07"} &amp; "!B:G"),$B168,INDIRECT({"01";"02";"03";"04";"05";"06";"07"} &amp; "!G:G")))</f>
        <v>0</v>
      </c>
      <c r="D168" s="26">
        <f ca="1">SUM(SUMIF(INDIRECT({"01";"02";"03";"04";"05";"06";"07"} &amp; "!B:I"),$B168,INDIRECT({"01";"02";"03";"04";"05";"06";"07"} &amp; "!I:I")))</f>
        <v>0</v>
      </c>
      <c r="E168" s="30">
        <f t="array" aca="1" ref="E168" ca="1">SUM(SUMIF(INDIRECT({"08";"09";"10";"11";"12";"13";"14"} &amp; "!B:G"),$B168,INDIRECT({"08";"09";"10";"11";"12";"13";"14"} &amp; "!G:G")))</f>
        <v>0</v>
      </c>
      <c r="F168" s="31">
        <f t="array" aca="1" ref="F168" ca="1">SUM(SUMIF(INDIRECT({"08";"09";"10";"11";"12";"13";"14"} &amp; "!B:I"),$B168,INDIRECT({"08";"09";"10";"11";"12";"13";"14"} &amp; "!I:I")))</f>
        <v>0</v>
      </c>
      <c r="G168" s="30">
        <f t="array" aca="1" ref="G168" ca="1">SUM(SUMIF(INDIRECT({"15";"16";"17";"18";"19";"20";"21"} &amp; "!B:G"),$B168,INDIRECT({"15";"16";"17";"18";"19";"20";"21"} &amp; "!G:G")))</f>
        <v>0</v>
      </c>
      <c r="H168" s="50">
        <f t="array" aca="1" ref="H168" ca="1">SUM(SUMIF(INDIRECT({"15";"16";"17";"18";"19";"20";"21"} &amp; "!B:I"),$B168,INDIRECT({"15";"16";"17";"18";"19";"20";"21"} &amp; "!I:I")))</f>
        <v>0</v>
      </c>
      <c r="I168" s="30">
        <f t="array" aca="1" ref="I168" ca="1">SUM(SUMIF(INDIRECT({"22";"23";"24";"25";"26";"27";"28";"29";"30";"31"} &amp; "!B:G"),$B168,INDIRECT({"22";"23";"24";"25";"26";"27";"28";"29";"30";"31"} &amp; "!G:G")))</f>
        <v>0</v>
      </c>
      <c r="J168" s="31">
        <f t="array" aca="1" ref="J168" ca="1">SUM(SUMIF(INDIRECT({"22";"23";"24";"25";"26";"27";"28";"29";"30";"31"} &amp; "!B:I"),$B168,INDIRECT({"22";"23";"24";"25";"26";"27";"28";"29";"30";"31"} &amp; "!I:I")))</f>
        <v>0</v>
      </c>
      <c r="K168" s="25">
        <f t="shared" ca="1" si="14"/>
        <v>0</v>
      </c>
      <c r="L168" s="26">
        <f t="shared" ca="1" si="15"/>
        <v>0</v>
      </c>
      <c r="M168" s="27">
        <f t="shared" ca="1" si="16"/>
        <v>0</v>
      </c>
      <c r="N168" s="28">
        <f t="shared" ca="1" si="17"/>
        <v>0</v>
      </c>
      <c r="O168" s="27">
        <f t="shared" ca="1" si="18"/>
        <v>0</v>
      </c>
      <c r="P168" s="28">
        <f t="shared" ca="1" si="19"/>
        <v>0</v>
      </c>
      <c r="S168" s="3" t="b">
        <f>EXACT(B168,Total!B168)</f>
        <v>1</v>
      </c>
      <c r="T168" s="3">
        <f t="shared" ca="1" si="20"/>
        <v>0</v>
      </c>
      <c r="W168" s="69" t="s">
        <v>272</v>
      </c>
    </row>
    <row r="169" spans="1:23" ht="15" thickBot="1" x14ac:dyDescent="0.35">
      <c r="A169" s="29" t="s">
        <v>28</v>
      </c>
      <c r="B169" s="45" t="s">
        <v>273</v>
      </c>
      <c r="C169" s="25">
        <f ca="1">SUM(SUMIF(INDIRECT({"01";"02";"03";"04";"05";"06";"07"} &amp; "!B:G"),$B169,INDIRECT({"01";"02";"03";"04";"05";"06";"07"} &amp; "!G:G")))</f>
        <v>11</v>
      </c>
      <c r="D169" s="26">
        <f ca="1">SUM(SUMIF(INDIRECT({"01";"02";"03";"04";"05";"06";"07"} &amp; "!B:I"),$B169,INDIRECT({"01";"02";"03";"04";"05";"06";"07"} &amp; "!I:I")))</f>
        <v>3060</v>
      </c>
      <c r="E169" s="30">
        <f t="array" aca="1" ref="E169" ca="1">SUM(SUMIF(INDIRECT({"08";"09";"10";"11";"12";"13";"14"} &amp; "!B:G"),$B169,INDIRECT({"08";"09";"10";"11";"12";"13";"14"} &amp; "!G:G")))</f>
        <v>0</v>
      </c>
      <c r="F169" s="31">
        <f t="array" aca="1" ref="F169" ca="1">SUM(SUMIF(INDIRECT({"08";"09";"10";"11";"12";"13";"14"} &amp; "!B:I"),$B169,INDIRECT({"08";"09";"10";"11";"12";"13";"14"} &amp; "!I:I")))</f>
        <v>0</v>
      </c>
      <c r="G169" s="30">
        <f t="array" aca="1" ref="G169" ca="1">SUM(SUMIF(INDIRECT({"15";"16";"17";"18";"19";"20";"21"} &amp; "!B:G"),$B169,INDIRECT({"15";"16";"17";"18";"19";"20";"21"} &amp; "!G:G")))</f>
        <v>0</v>
      </c>
      <c r="H169" s="50">
        <f t="array" aca="1" ref="H169" ca="1">SUM(SUMIF(INDIRECT({"15";"16";"17";"18";"19";"20";"21"} &amp; "!B:I"),$B169,INDIRECT({"15";"16";"17";"18";"19";"20";"21"} &amp; "!I:I")))</f>
        <v>0</v>
      </c>
      <c r="I169" s="30">
        <f t="array" aca="1" ref="I169" ca="1">SUM(SUMIF(INDIRECT({"22";"23";"24";"25";"26";"27";"28";"29";"30";"31"} &amp; "!B:G"),$B169,INDIRECT({"22";"23";"24";"25";"26";"27";"28";"29";"30";"31"} &amp; "!G:G")))</f>
        <v>0</v>
      </c>
      <c r="J169" s="31">
        <f t="array" aca="1" ref="J169" ca="1">SUM(SUMIF(INDIRECT({"22";"23";"24";"25";"26";"27";"28";"29";"30";"31"} &amp; "!B:I"),$B169,INDIRECT({"22";"23";"24";"25";"26";"27";"28";"29";"30";"31"} &amp; "!I:I")))</f>
        <v>0</v>
      </c>
      <c r="K169" s="25">
        <f t="shared" ca="1" si="14"/>
        <v>11</v>
      </c>
      <c r="L169" s="26">
        <f t="shared" ca="1" si="15"/>
        <v>3060</v>
      </c>
      <c r="M169" s="27">
        <f t="shared" ca="1" si="16"/>
        <v>77</v>
      </c>
      <c r="N169" s="28">
        <f t="shared" ca="1" si="17"/>
        <v>21420</v>
      </c>
      <c r="O169" s="27">
        <f t="shared" ca="1" si="18"/>
        <v>330</v>
      </c>
      <c r="P169" s="28">
        <f t="shared" ca="1" si="19"/>
        <v>91800</v>
      </c>
      <c r="S169" s="3" t="b">
        <f>EXACT(B169,Total!B169)</f>
        <v>1</v>
      </c>
      <c r="T169" s="3">
        <f t="shared" ca="1" si="20"/>
        <v>3060</v>
      </c>
      <c r="W169" s="69" t="s">
        <v>273</v>
      </c>
    </row>
    <row r="170" spans="1:23" ht="15" thickBot="1" x14ac:dyDescent="0.35">
      <c r="A170" s="29" t="s">
        <v>28</v>
      </c>
      <c r="B170" s="45" t="s">
        <v>274</v>
      </c>
      <c r="C170" s="25">
        <f ca="1">SUM(SUMIF(INDIRECT({"01";"02";"03";"04";"05";"06";"07"} &amp; "!B:G"),$B170,INDIRECT({"01";"02";"03";"04";"05";"06";"07"} &amp; "!G:G")))</f>
        <v>0</v>
      </c>
      <c r="D170" s="26">
        <f ca="1">SUM(SUMIF(INDIRECT({"01";"02";"03";"04";"05";"06";"07"} &amp; "!B:I"),$B170,INDIRECT({"01";"02";"03";"04";"05";"06";"07"} &amp; "!I:I")))</f>
        <v>0</v>
      </c>
      <c r="E170" s="30">
        <f t="array" aca="1" ref="E170" ca="1">SUM(SUMIF(INDIRECT({"08";"09";"10";"11";"12";"13";"14"} &amp; "!B:G"),$B170,INDIRECT({"08";"09";"10";"11";"12";"13";"14"} &amp; "!G:G")))</f>
        <v>1</v>
      </c>
      <c r="F170" s="31">
        <f t="array" aca="1" ref="F170" ca="1">SUM(SUMIF(INDIRECT({"08";"09";"10";"11";"12";"13";"14"} &amp; "!B:I"),$B170,INDIRECT({"08";"09";"10";"11";"12";"13";"14"} &amp; "!I:I")))</f>
        <v>260</v>
      </c>
      <c r="G170" s="30">
        <f t="array" aca="1" ref="G170" ca="1">SUM(SUMIF(INDIRECT({"15";"16";"17";"18";"19";"20";"21"} &amp; "!B:G"),$B170,INDIRECT({"15";"16";"17";"18";"19";"20";"21"} &amp; "!G:G")))</f>
        <v>0</v>
      </c>
      <c r="H170" s="50">
        <f t="array" aca="1" ref="H170" ca="1">SUM(SUMIF(INDIRECT({"15";"16";"17";"18";"19";"20";"21"} &amp; "!B:I"),$B170,INDIRECT({"15";"16";"17";"18";"19";"20";"21"} &amp; "!I:I")))</f>
        <v>0</v>
      </c>
      <c r="I170" s="30">
        <f t="array" aca="1" ref="I170" ca="1">SUM(SUMIF(INDIRECT({"22";"23";"24";"25";"26";"27";"28";"29";"30";"31"} &amp; "!B:G"),$B170,INDIRECT({"22";"23";"24";"25";"26";"27";"28";"29";"30";"31"} &amp; "!G:G")))</f>
        <v>0</v>
      </c>
      <c r="J170" s="31">
        <f t="array" aca="1" ref="J170" ca="1">SUM(SUMIF(INDIRECT({"22";"23";"24";"25";"26";"27";"28";"29";"30";"31"} &amp; "!B:I"),$B170,INDIRECT({"22";"23";"24";"25";"26";"27";"28";"29";"30";"31"} &amp; "!I:I")))</f>
        <v>0</v>
      </c>
      <c r="K170" s="25">
        <f t="shared" ca="1" si="14"/>
        <v>1</v>
      </c>
      <c r="L170" s="26">
        <f t="shared" ca="1" si="15"/>
        <v>260</v>
      </c>
      <c r="M170" s="27">
        <f t="shared" ca="1" si="16"/>
        <v>7</v>
      </c>
      <c r="N170" s="28">
        <f t="shared" ca="1" si="17"/>
        <v>1820</v>
      </c>
      <c r="O170" s="27">
        <f t="shared" ca="1" si="18"/>
        <v>30</v>
      </c>
      <c r="P170" s="28">
        <f t="shared" ca="1" si="19"/>
        <v>7800</v>
      </c>
      <c r="S170" s="3" t="b">
        <f>EXACT(B170,Total!B170)</f>
        <v>1</v>
      </c>
      <c r="T170" s="3">
        <f t="shared" ca="1" si="20"/>
        <v>260</v>
      </c>
      <c r="W170" s="69" t="s">
        <v>274</v>
      </c>
    </row>
    <row r="171" spans="1:23" ht="15" thickBot="1" x14ac:dyDescent="0.35">
      <c r="A171" s="29" t="s">
        <v>28</v>
      </c>
      <c r="B171" s="45" t="s">
        <v>275</v>
      </c>
      <c r="C171" s="25">
        <f ca="1">SUM(SUMIF(INDIRECT({"01";"02";"03";"04";"05";"06";"07"} &amp; "!B:G"),$B171,INDIRECT({"01";"02";"03";"04";"05";"06";"07"} &amp; "!G:G")))</f>
        <v>0</v>
      </c>
      <c r="D171" s="26">
        <f ca="1">SUM(SUMIF(INDIRECT({"01";"02";"03";"04";"05";"06";"07"} &amp; "!B:I"),$B171,INDIRECT({"01";"02";"03";"04";"05";"06";"07"} &amp; "!I:I")))</f>
        <v>0</v>
      </c>
      <c r="E171" s="30">
        <f t="array" aca="1" ref="E171" ca="1">SUM(SUMIF(INDIRECT({"08";"09";"10";"11";"12";"13";"14"} &amp; "!B:G"),$B171,INDIRECT({"08";"09";"10";"11";"12";"13";"14"} &amp; "!G:G")))</f>
        <v>0</v>
      </c>
      <c r="F171" s="31">
        <f t="array" aca="1" ref="F171" ca="1">SUM(SUMIF(INDIRECT({"08";"09";"10";"11";"12";"13";"14"} &amp; "!B:I"),$B171,INDIRECT({"08";"09";"10";"11";"12";"13";"14"} &amp; "!I:I")))</f>
        <v>0</v>
      </c>
      <c r="G171" s="30">
        <f t="array" aca="1" ref="G171" ca="1">SUM(SUMIF(INDIRECT({"15";"16";"17";"18";"19";"20";"21"} &amp; "!B:G"),$B171,INDIRECT({"15";"16";"17";"18";"19";"20";"21"} &amp; "!G:G")))</f>
        <v>0</v>
      </c>
      <c r="H171" s="50">
        <f t="array" aca="1" ref="H171" ca="1">SUM(SUMIF(INDIRECT({"15";"16";"17";"18";"19";"20";"21"} &amp; "!B:I"),$B171,INDIRECT({"15";"16";"17";"18";"19";"20";"21"} &amp; "!I:I")))</f>
        <v>0</v>
      </c>
      <c r="I171" s="30">
        <f t="array" aca="1" ref="I171" ca="1">SUM(SUMIF(INDIRECT({"22";"23";"24";"25";"26";"27";"28";"29";"30";"31"} &amp; "!B:G"),$B171,INDIRECT({"22";"23";"24";"25";"26";"27";"28";"29";"30";"31"} &amp; "!G:G")))</f>
        <v>3</v>
      </c>
      <c r="J171" s="31">
        <f t="array" aca="1" ref="J171" ca="1">SUM(SUMIF(INDIRECT({"22";"23";"24";"25";"26";"27";"28";"29";"30";"31"} &amp; "!B:I"),$B171,INDIRECT({"22";"23";"24";"25";"26";"27";"28";"29";"30";"31"} &amp; "!I:I")))</f>
        <v>540</v>
      </c>
      <c r="K171" s="25">
        <f t="shared" ca="1" si="14"/>
        <v>3</v>
      </c>
      <c r="L171" s="26">
        <f t="shared" ca="1" si="15"/>
        <v>540</v>
      </c>
      <c r="M171" s="27">
        <f t="shared" ca="1" si="16"/>
        <v>21</v>
      </c>
      <c r="N171" s="28">
        <f t="shared" ca="1" si="17"/>
        <v>3780</v>
      </c>
      <c r="O171" s="27">
        <f t="shared" ca="1" si="18"/>
        <v>90</v>
      </c>
      <c r="P171" s="28">
        <f t="shared" ca="1" si="19"/>
        <v>16200</v>
      </c>
      <c r="S171" s="3" t="b">
        <f>EXACT(B171,Total!B171)</f>
        <v>1</v>
      </c>
      <c r="T171" s="3">
        <f t="shared" ca="1" si="20"/>
        <v>540</v>
      </c>
      <c r="W171" s="69" t="s">
        <v>275</v>
      </c>
    </row>
    <row r="172" spans="1:23" ht="15" thickBot="1" x14ac:dyDescent="0.35">
      <c r="A172" s="29" t="s">
        <v>28</v>
      </c>
      <c r="B172" s="40" t="s">
        <v>276</v>
      </c>
      <c r="C172" s="25">
        <f ca="1">SUM(SUMIF(INDIRECT({"01";"02";"03";"04";"05";"06";"07"} &amp; "!B:G"),$B172,INDIRECT({"01";"02";"03";"04";"05";"06";"07"} &amp; "!G:G")))</f>
        <v>0</v>
      </c>
      <c r="D172" s="26">
        <f ca="1">SUM(SUMIF(INDIRECT({"01";"02";"03";"04";"05";"06";"07"} &amp; "!B:I"),$B172,INDIRECT({"01";"02";"03";"04";"05";"06";"07"} &amp; "!I:I")))</f>
        <v>0</v>
      </c>
      <c r="E172" s="30">
        <f t="array" aca="1" ref="E172" ca="1">SUM(SUMIF(INDIRECT({"08";"09";"10";"11";"12";"13";"14"} &amp; "!B:G"),$B172,INDIRECT({"08";"09";"10";"11";"12";"13";"14"} &amp; "!G:G")))</f>
        <v>0</v>
      </c>
      <c r="F172" s="31">
        <f t="array" aca="1" ref="F172" ca="1">SUM(SUMIF(INDIRECT({"08";"09";"10";"11";"12";"13";"14"} &amp; "!B:I"),$B172,INDIRECT({"08";"09";"10";"11";"12";"13";"14"} &amp; "!I:I")))</f>
        <v>0</v>
      </c>
      <c r="G172" s="30">
        <f t="array" aca="1" ref="G172" ca="1">SUM(SUMIF(INDIRECT({"15";"16";"17";"18";"19";"20";"21"} &amp; "!B:G"),$B172,INDIRECT({"15";"16";"17";"18";"19";"20";"21"} &amp; "!G:G")))</f>
        <v>0</v>
      </c>
      <c r="H172" s="50">
        <f t="array" aca="1" ref="H172" ca="1">SUM(SUMIF(INDIRECT({"15";"16";"17";"18";"19";"20";"21"} &amp; "!B:I"),$B172,INDIRECT({"15";"16";"17";"18";"19";"20";"21"} &amp; "!I:I")))</f>
        <v>0</v>
      </c>
      <c r="I172" s="30">
        <f t="array" aca="1" ref="I172" ca="1">SUM(SUMIF(INDIRECT({"22";"23";"24";"25";"26";"27";"28";"29";"30";"31"} &amp; "!B:G"),$B172,INDIRECT({"22";"23";"24";"25";"26";"27";"28";"29";"30";"31"} &amp; "!G:G")))</f>
        <v>0</v>
      </c>
      <c r="J172" s="31">
        <f t="array" aca="1" ref="J172" ca="1">SUM(SUMIF(INDIRECT({"22";"23";"24";"25";"26";"27";"28";"29";"30";"31"} &amp; "!B:I"),$B172,INDIRECT({"22";"23";"24";"25";"26";"27";"28";"29";"30";"31"} &amp; "!I:I")))</f>
        <v>0</v>
      </c>
      <c r="K172" s="25">
        <f t="shared" ca="1" si="14"/>
        <v>0</v>
      </c>
      <c r="L172" s="26">
        <f t="shared" ca="1" si="15"/>
        <v>0</v>
      </c>
      <c r="M172" s="27">
        <f t="shared" ca="1" si="16"/>
        <v>0</v>
      </c>
      <c r="N172" s="28">
        <f t="shared" ca="1" si="17"/>
        <v>0</v>
      </c>
      <c r="O172" s="27">
        <f t="shared" ca="1" si="18"/>
        <v>0</v>
      </c>
      <c r="P172" s="28">
        <f t="shared" ca="1" si="19"/>
        <v>0</v>
      </c>
      <c r="S172" s="3" t="b">
        <f>EXACT(B172,Total!B172)</f>
        <v>1</v>
      </c>
      <c r="T172" s="3">
        <f t="shared" ca="1" si="20"/>
        <v>0</v>
      </c>
      <c r="W172" s="69" t="s">
        <v>276</v>
      </c>
    </row>
    <row r="173" spans="1:23" ht="15.75" customHeight="1" thickBot="1" x14ac:dyDescent="0.35">
      <c r="A173" s="29" t="s">
        <v>28</v>
      </c>
      <c r="B173" s="45" t="s">
        <v>277</v>
      </c>
      <c r="C173" s="25">
        <f ca="1">SUM(SUMIF(INDIRECT({"01";"02";"03";"04";"05";"06";"07"} &amp; "!B:G"),$B173,INDIRECT({"01";"02";"03";"04";"05";"06";"07"} &amp; "!G:G")))</f>
        <v>0</v>
      </c>
      <c r="D173" s="26">
        <f ca="1">SUM(SUMIF(INDIRECT({"01";"02";"03";"04";"05";"06";"07"} &amp; "!B:I"),$B173,INDIRECT({"01";"02";"03";"04";"05";"06";"07"} &amp; "!I:I")))</f>
        <v>0</v>
      </c>
      <c r="E173" s="30">
        <f t="array" aca="1" ref="E173" ca="1">SUM(SUMIF(INDIRECT({"08";"09";"10";"11";"12";"13";"14"} &amp; "!B:G"),$B173,INDIRECT({"08";"09";"10";"11";"12";"13";"14"} &amp; "!G:G")))</f>
        <v>0</v>
      </c>
      <c r="F173" s="31">
        <f t="array" aca="1" ref="F173" ca="1">SUM(SUMIF(INDIRECT({"08";"09";"10";"11";"12";"13";"14"} &amp; "!B:I"),$B173,INDIRECT({"08";"09";"10";"11";"12";"13";"14"} &amp; "!I:I")))</f>
        <v>0</v>
      </c>
      <c r="G173" s="30">
        <f t="array" aca="1" ref="G173" ca="1">SUM(SUMIF(INDIRECT({"15";"16";"17";"18";"19";"20";"21"} &amp; "!B:G"),$B173,INDIRECT({"15";"16";"17";"18";"19";"20";"21"} &amp; "!G:G")))</f>
        <v>0</v>
      </c>
      <c r="H173" s="50">
        <f t="array" aca="1" ref="H173" ca="1">SUM(SUMIF(INDIRECT({"15";"16";"17";"18";"19";"20";"21"} &amp; "!B:I"),$B173,INDIRECT({"15";"16";"17";"18";"19";"20";"21"} &amp; "!I:I")))</f>
        <v>0</v>
      </c>
      <c r="I173" s="30">
        <f t="array" aca="1" ref="I173" ca="1">SUM(SUMIF(INDIRECT({"22";"23";"24";"25";"26";"27";"28";"29";"30";"31"} &amp; "!B:G"),$B173,INDIRECT({"22";"23";"24";"25";"26";"27";"28";"29";"30";"31"} &amp; "!G:G")))</f>
        <v>0</v>
      </c>
      <c r="J173" s="31">
        <f t="array" aca="1" ref="J173" ca="1">SUM(SUMIF(INDIRECT({"22";"23";"24";"25";"26";"27";"28";"29";"30";"31"} &amp; "!B:I"),$B173,INDIRECT({"22";"23";"24";"25";"26";"27";"28";"29";"30";"31"} &amp; "!I:I")))</f>
        <v>0</v>
      </c>
      <c r="K173" s="25">
        <f t="shared" ca="1" si="14"/>
        <v>0</v>
      </c>
      <c r="L173" s="26">
        <f t="shared" ca="1" si="15"/>
        <v>0</v>
      </c>
      <c r="M173" s="27">
        <f t="shared" ca="1" si="16"/>
        <v>0</v>
      </c>
      <c r="N173" s="28">
        <f t="shared" ca="1" si="17"/>
        <v>0</v>
      </c>
      <c r="O173" s="27">
        <f t="shared" ca="1" si="18"/>
        <v>0</v>
      </c>
      <c r="P173" s="28">
        <f t="shared" ca="1" si="19"/>
        <v>0</v>
      </c>
      <c r="S173" s="3" t="b">
        <f>EXACT(B173,Total!B173)</f>
        <v>1</v>
      </c>
      <c r="T173" s="3">
        <f t="shared" ca="1" si="20"/>
        <v>0</v>
      </c>
      <c r="W173" s="69" t="s">
        <v>277</v>
      </c>
    </row>
    <row r="174" spans="1:23" ht="15" thickBot="1" x14ac:dyDescent="0.35">
      <c r="A174" s="29" t="s">
        <v>28</v>
      </c>
      <c r="B174" s="40" t="s">
        <v>278</v>
      </c>
      <c r="C174" s="25">
        <f ca="1">SUM(SUMIF(INDIRECT({"01";"02";"03";"04";"05";"06";"07"} &amp; "!B:G"),$B174,INDIRECT({"01";"02";"03";"04";"05";"06";"07"} &amp; "!G:G")))</f>
        <v>0</v>
      </c>
      <c r="D174" s="26">
        <f ca="1">SUM(SUMIF(INDIRECT({"01";"02";"03";"04";"05";"06";"07"} &amp; "!B:I"),$B174,INDIRECT({"01";"02";"03";"04";"05";"06";"07"} &amp; "!I:I")))</f>
        <v>0</v>
      </c>
      <c r="E174" s="30">
        <f t="array" aca="1" ref="E174" ca="1">SUM(SUMIF(INDIRECT({"08";"09";"10";"11";"12";"13";"14"} &amp; "!B:G"),$B174,INDIRECT({"08";"09";"10";"11";"12";"13";"14"} &amp; "!G:G")))</f>
        <v>0</v>
      </c>
      <c r="F174" s="31">
        <f t="array" aca="1" ref="F174" ca="1">SUM(SUMIF(INDIRECT({"08";"09";"10";"11";"12";"13";"14"} &amp; "!B:I"),$B174,INDIRECT({"08";"09";"10";"11";"12";"13";"14"} &amp; "!I:I")))</f>
        <v>0</v>
      </c>
      <c r="G174" s="30">
        <f t="array" aca="1" ref="G174" ca="1">SUM(SUMIF(INDIRECT({"15";"16";"17";"18";"19";"20";"21"} &amp; "!B:G"),$B174,INDIRECT({"15";"16";"17";"18";"19";"20";"21"} &amp; "!G:G")))</f>
        <v>0</v>
      </c>
      <c r="H174" s="50">
        <f t="array" aca="1" ref="H174" ca="1">SUM(SUMIF(INDIRECT({"15";"16";"17";"18";"19";"20";"21"} &amp; "!B:I"),$B174,INDIRECT({"15";"16";"17";"18";"19";"20";"21"} &amp; "!I:I")))</f>
        <v>0</v>
      </c>
      <c r="I174" s="30">
        <f t="array" aca="1" ref="I174" ca="1">SUM(SUMIF(INDIRECT({"22";"23";"24";"25";"26";"27";"28";"29";"30";"31"} &amp; "!B:G"),$B174,INDIRECT({"22";"23";"24";"25";"26";"27";"28";"29";"30";"31"} &amp; "!G:G")))</f>
        <v>0</v>
      </c>
      <c r="J174" s="31">
        <f t="array" aca="1" ref="J174" ca="1">SUM(SUMIF(INDIRECT({"22";"23";"24";"25";"26";"27";"28";"29";"30";"31"} &amp; "!B:I"),$B174,INDIRECT({"22";"23";"24";"25";"26";"27";"28";"29";"30";"31"} &amp; "!I:I")))</f>
        <v>0</v>
      </c>
      <c r="K174" s="25">
        <f t="shared" ca="1" si="14"/>
        <v>0</v>
      </c>
      <c r="L174" s="26">
        <f t="shared" ca="1" si="15"/>
        <v>0</v>
      </c>
      <c r="M174" s="27">
        <f t="shared" ca="1" si="16"/>
        <v>0</v>
      </c>
      <c r="N174" s="28">
        <f t="shared" ca="1" si="17"/>
        <v>0</v>
      </c>
      <c r="O174" s="27">
        <f t="shared" ca="1" si="18"/>
        <v>0</v>
      </c>
      <c r="P174" s="28">
        <f t="shared" ca="1" si="19"/>
        <v>0</v>
      </c>
      <c r="S174" s="3" t="b">
        <f>EXACT(B174,Total!B174)</f>
        <v>1</v>
      </c>
      <c r="T174" s="3">
        <f t="shared" ca="1" si="20"/>
        <v>0</v>
      </c>
      <c r="W174" s="69" t="s">
        <v>278</v>
      </c>
    </row>
    <row r="175" spans="1:23" ht="15" thickBot="1" x14ac:dyDescent="0.35">
      <c r="A175" s="29" t="s">
        <v>28</v>
      </c>
      <c r="B175" s="40" t="s">
        <v>279</v>
      </c>
      <c r="C175" s="25">
        <f ca="1">SUM(SUMIF(INDIRECT({"01";"02";"03";"04";"05";"06";"07"} &amp; "!B:G"),$B175,INDIRECT({"01";"02";"03";"04";"05";"06";"07"} &amp; "!G:G")))</f>
        <v>0</v>
      </c>
      <c r="D175" s="26">
        <f ca="1">SUM(SUMIF(INDIRECT({"01";"02";"03";"04";"05";"06";"07"} &amp; "!B:I"),$B175,INDIRECT({"01";"02";"03";"04";"05";"06";"07"} &amp; "!I:I")))</f>
        <v>0</v>
      </c>
      <c r="E175" s="30">
        <f t="array" aca="1" ref="E175" ca="1">SUM(SUMIF(INDIRECT({"08";"09";"10";"11";"12";"13";"14"} &amp; "!B:G"),$B175,INDIRECT({"08";"09";"10";"11";"12";"13";"14"} &amp; "!G:G")))</f>
        <v>0</v>
      </c>
      <c r="F175" s="31">
        <f t="array" aca="1" ref="F175" ca="1">SUM(SUMIF(INDIRECT({"08";"09";"10";"11";"12";"13";"14"} &amp; "!B:I"),$B175,INDIRECT({"08";"09";"10";"11";"12";"13";"14"} &amp; "!I:I")))</f>
        <v>0</v>
      </c>
      <c r="G175" s="30">
        <f t="array" aca="1" ref="G175" ca="1">SUM(SUMIF(INDIRECT({"15";"16";"17";"18";"19";"20";"21"} &amp; "!B:G"),$B175,INDIRECT({"15";"16";"17";"18";"19";"20";"21"} &amp; "!G:G")))</f>
        <v>0</v>
      </c>
      <c r="H175" s="50">
        <f t="array" aca="1" ref="H175" ca="1">SUM(SUMIF(INDIRECT({"15";"16";"17";"18";"19";"20";"21"} &amp; "!B:I"),$B175,INDIRECT({"15";"16";"17";"18";"19";"20";"21"} &amp; "!I:I")))</f>
        <v>0</v>
      </c>
      <c r="I175" s="30">
        <f t="array" aca="1" ref="I175" ca="1">SUM(SUMIF(INDIRECT({"22";"23";"24";"25";"26";"27";"28";"29";"30";"31"} &amp; "!B:G"),$B175,INDIRECT({"22";"23";"24";"25";"26";"27";"28";"29";"30";"31"} &amp; "!G:G")))</f>
        <v>1</v>
      </c>
      <c r="J175" s="31">
        <f t="array" aca="1" ref="J175" ca="1">SUM(SUMIF(INDIRECT({"22";"23";"24";"25";"26";"27";"28";"29";"30";"31"} &amp; "!B:I"),$B175,INDIRECT({"22";"23";"24";"25";"26";"27";"28";"29";"30";"31"} &amp; "!I:I")))</f>
        <v>420</v>
      </c>
      <c r="K175" s="25">
        <f t="shared" ca="1" si="14"/>
        <v>1</v>
      </c>
      <c r="L175" s="26">
        <f t="shared" ca="1" si="15"/>
        <v>420</v>
      </c>
      <c r="M175" s="27">
        <f t="shared" ca="1" si="16"/>
        <v>7</v>
      </c>
      <c r="N175" s="28">
        <f t="shared" ca="1" si="17"/>
        <v>2940</v>
      </c>
      <c r="O175" s="27">
        <f t="shared" ca="1" si="18"/>
        <v>30</v>
      </c>
      <c r="P175" s="28">
        <f t="shared" ca="1" si="19"/>
        <v>12600</v>
      </c>
      <c r="S175" s="3" t="b">
        <f>EXACT(B175,Total!B175)</f>
        <v>1</v>
      </c>
      <c r="T175" s="3">
        <f t="shared" ca="1" si="20"/>
        <v>420</v>
      </c>
      <c r="W175" s="69" t="s">
        <v>279</v>
      </c>
    </row>
    <row r="176" spans="1:23" ht="15" thickBot="1" x14ac:dyDescent="0.35">
      <c r="A176" s="29" t="s">
        <v>28</v>
      </c>
      <c r="B176" s="40" t="s">
        <v>117</v>
      </c>
      <c r="C176" s="25">
        <f ca="1">SUM(SUMIF(INDIRECT({"01";"02";"03";"04";"05";"06";"07"} &amp; "!B:G"),$B176,INDIRECT({"01";"02";"03";"04";"05";"06";"07"} &amp; "!G:G")))</f>
        <v>1</v>
      </c>
      <c r="D176" s="26">
        <f ca="1">SUM(SUMIF(INDIRECT({"01";"02";"03";"04";"05";"06";"07"} &amp; "!B:I"),$B176,INDIRECT({"01";"02";"03";"04";"05";"06";"07"} &amp; "!I:I")))</f>
        <v>400</v>
      </c>
      <c r="E176" s="30">
        <f t="array" aca="1" ref="E176" ca="1">SUM(SUMIF(INDIRECT({"08";"09";"10";"11";"12";"13";"14"} &amp; "!B:G"),$B176,INDIRECT({"08";"09";"10";"11";"12";"13";"14"} &amp; "!G:G")))</f>
        <v>2</v>
      </c>
      <c r="F176" s="31">
        <f t="array" aca="1" ref="F176" ca="1">SUM(SUMIF(INDIRECT({"08";"09";"10";"11";"12";"13";"14"} &amp; "!B:I"),$B176,INDIRECT({"08";"09";"10";"11";"12";"13";"14"} &amp; "!I:I")))</f>
        <v>800</v>
      </c>
      <c r="G176" s="30">
        <f t="array" aca="1" ref="G176" ca="1">SUM(SUMIF(INDIRECT({"15";"16";"17";"18";"19";"20";"21"} &amp; "!B:G"),$B176,INDIRECT({"15";"16";"17";"18";"19";"20";"21"} &amp; "!G:G")))</f>
        <v>1</v>
      </c>
      <c r="H176" s="50">
        <f t="array" aca="1" ref="H176" ca="1">SUM(SUMIF(INDIRECT({"15";"16";"17";"18";"19";"20";"21"} &amp; "!B:I"),$B176,INDIRECT({"15";"16";"17";"18";"19";"20";"21"} &amp; "!I:I")))</f>
        <v>400</v>
      </c>
      <c r="I176" s="30">
        <f t="array" aca="1" ref="I176" ca="1">SUM(SUMIF(INDIRECT({"22";"23";"24";"25";"26";"27";"28";"29";"30";"31"} &amp; "!B:G"),$B176,INDIRECT({"22";"23";"24";"25";"26";"27";"28";"29";"30";"31"} &amp; "!G:G")))</f>
        <v>0</v>
      </c>
      <c r="J176" s="31">
        <f t="array" aca="1" ref="J176" ca="1">SUM(SUMIF(INDIRECT({"22";"23";"24";"25";"26";"27";"28";"29";"30";"31"} &amp; "!B:I"),$B176,INDIRECT({"22";"23";"24";"25";"26";"27";"28";"29";"30";"31"} &amp; "!I:I")))</f>
        <v>0</v>
      </c>
      <c r="K176" s="25">
        <f t="shared" ca="1" si="14"/>
        <v>4</v>
      </c>
      <c r="L176" s="26">
        <f t="shared" ca="1" si="15"/>
        <v>1600</v>
      </c>
      <c r="M176" s="27">
        <f t="shared" ca="1" si="16"/>
        <v>28</v>
      </c>
      <c r="N176" s="28">
        <f t="shared" ca="1" si="17"/>
        <v>11200</v>
      </c>
      <c r="O176" s="27">
        <f t="shared" ca="1" si="18"/>
        <v>120</v>
      </c>
      <c r="P176" s="28">
        <f t="shared" ca="1" si="19"/>
        <v>48000</v>
      </c>
      <c r="S176" s="3" t="b">
        <f>EXACT(B176,Total!B176)</f>
        <v>1</v>
      </c>
      <c r="T176" s="3">
        <f t="shared" ca="1" si="20"/>
        <v>1600</v>
      </c>
      <c r="W176" s="69" t="s">
        <v>117</v>
      </c>
    </row>
    <row r="177" spans="1:23" ht="15" thickBot="1" x14ac:dyDescent="0.35">
      <c r="A177" s="29" t="s">
        <v>28</v>
      </c>
      <c r="B177" s="40" t="s">
        <v>280</v>
      </c>
      <c r="C177" s="25">
        <f ca="1">SUM(SUMIF(INDIRECT({"01";"02";"03";"04";"05";"06";"07"} &amp; "!B:G"),$B177,INDIRECT({"01";"02";"03";"04";"05";"06";"07"} &amp; "!G:G")))</f>
        <v>0</v>
      </c>
      <c r="D177" s="26">
        <f ca="1">SUM(SUMIF(INDIRECT({"01";"02";"03";"04";"05";"06";"07"} &amp; "!B:I"),$B177,INDIRECT({"01";"02";"03";"04";"05";"06";"07"} &amp; "!I:I")))</f>
        <v>0</v>
      </c>
      <c r="E177" s="30">
        <f t="array" aca="1" ref="E177" ca="1">SUM(SUMIF(INDIRECT({"08";"09";"10";"11";"12";"13";"14"} &amp; "!B:G"),$B177,INDIRECT({"08";"09";"10";"11";"12";"13";"14"} &amp; "!G:G")))</f>
        <v>0</v>
      </c>
      <c r="F177" s="31">
        <f t="array" aca="1" ref="F177" ca="1">SUM(SUMIF(INDIRECT({"08";"09";"10";"11";"12";"13";"14"} &amp; "!B:I"),$B177,INDIRECT({"08";"09";"10";"11";"12";"13";"14"} &amp; "!I:I")))</f>
        <v>0</v>
      </c>
      <c r="G177" s="30">
        <f t="array" aca="1" ref="G177" ca="1">SUM(SUMIF(INDIRECT({"15";"16";"17";"18";"19";"20";"21"} &amp; "!B:G"),$B177,INDIRECT({"15";"16";"17";"18";"19";"20";"21"} &amp; "!G:G")))</f>
        <v>0</v>
      </c>
      <c r="H177" s="50">
        <f t="array" aca="1" ref="H177" ca="1">SUM(SUMIF(INDIRECT({"15";"16";"17";"18";"19";"20";"21"} &amp; "!B:I"),$B177,INDIRECT({"15";"16";"17";"18";"19";"20";"21"} &amp; "!I:I")))</f>
        <v>0</v>
      </c>
      <c r="I177" s="30">
        <f t="array" aca="1" ref="I177" ca="1">SUM(SUMIF(INDIRECT({"22";"23";"24";"25";"26";"27";"28";"29";"30";"31"} &amp; "!B:G"),$B177,INDIRECT({"22";"23";"24";"25";"26";"27";"28";"29";"30";"31"} &amp; "!G:G")))</f>
        <v>0</v>
      </c>
      <c r="J177" s="31">
        <f t="array" aca="1" ref="J177" ca="1">SUM(SUMIF(INDIRECT({"22";"23";"24";"25";"26";"27";"28";"29";"30";"31"} &amp; "!B:I"),$B177,INDIRECT({"22";"23";"24";"25";"26";"27";"28";"29";"30";"31"} &amp; "!I:I")))</f>
        <v>0</v>
      </c>
      <c r="K177" s="25">
        <f t="shared" ca="1" si="14"/>
        <v>0</v>
      </c>
      <c r="L177" s="26">
        <f t="shared" ca="1" si="15"/>
        <v>0</v>
      </c>
      <c r="M177" s="27">
        <f t="shared" ca="1" si="16"/>
        <v>0</v>
      </c>
      <c r="N177" s="28">
        <f t="shared" ca="1" si="17"/>
        <v>0</v>
      </c>
      <c r="O177" s="27">
        <f t="shared" ca="1" si="18"/>
        <v>0</v>
      </c>
      <c r="P177" s="28">
        <f t="shared" ca="1" si="19"/>
        <v>0</v>
      </c>
      <c r="S177" s="3" t="b">
        <f>EXACT(B177,Total!B177)</f>
        <v>1</v>
      </c>
      <c r="T177" s="3">
        <f t="shared" ca="1" si="20"/>
        <v>0</v>
      </c>
      <c r="W177" s="69" t="s">
        <v>280</v>
      </c>
    </row>
    <row r="178" spans="1:23" ht="15" thickBot="1" x14ac:dyDescent="0.35">
      <c r="A178" s="29" t="s">
        <v>28</v>
      </c>
      <c r="B178" s="40" t="s">
        <v>281</v>
      </c>
      <c r="C178" s="25">
        <f ca="1">SUM(SUMIF(INDIRECT({"01";"02";"03";"04";"05";"06";"07"} &amp; "!B:G"),$B178,INDIRECT({"01";"02";"03";"04";"05";"06";"07"} &amp; "!G:G")))</f>
        <v>0</v>
      </c>
      <c r="D178" s="26">
        <f ca="1">SUM(SUMIF(INDIRECT({"01";"02";"03";"04";"05";"06";"07"} &amp; "!B:I"),$B178,INDIRECT({"01";"02";"03";"04";"05";"06";"07"} &amp; "!I:I")))</f>
        <v>0</v>
      </c>
      <c r="E178" s="30">
        <f t="array" aca="1" ref="E178" ca="1">SUM(SUMIF(INDIRECT({"08";"09";"10";"11";"12";"13";"14"} &amp; "!B:G"),$B178,INDIRECT({"08";"09";"10";"11";"12";"13";"14"} &amp; "!G:G")))</f>
        <v>0</v>
      </c>
      <c r="F178" s="31">
        <f t="array" aca="1" ref="F178" ca="1">SUM(SUMIF(INDIRECT({"08";"09";"10";"11";"12";"13";"14"} &amp; "!B:I"),$B178,INDIRECT({"08";"09";"10";"11";"12";"13";"14"} &amp; "!I:I")))</f>
        <v>0</v>
      </c>
      <c r="G178" s="30">
        <f t="array" aca="1" ref="G178" ca="1">SUM(SUMIF(INDIRECT({"15";"16";"17";"18";"19";"20";"21"} &amp; "!B:G"),$B178,INDIRECT({"15";"16";"17";"18";"19";"20";"21"} &amp; "!G:G")))</f>
        <v>0</v>
      </c>
      <c r="H178" s="50">
        <f t="array" aca="1" ref="H178" ca="1">SUM(SUMIF(INDIRECT({"15";"16";"17";"18";"19";"20";"21"} &amp; "!B:I"),$B178,INDIRECT({"15";"16";"17";"18";"19";"20";"21"} &amp; "!I:I")))</f>
        <v>0</v>
      </c>
      <c r="I178" s="30">
        <f t="array" aca="1" ref="I178" ca="1">SUM(SUMIF(INDIRECT({"22";"23";"24";"25";"26";"27";"28";"29";"30";"31"} &amp; "!B:G"),$B178,INDIRECT({"22";"23";"24";"25";"26";"27";"28";"29";"30";"31"} &amp; "!G:G")))</f>
        <v>0</v>
      </c>
      <c r="J178" s="31">
        <f t="array" aca="1" ref="J178" ca="1">SUM(SUMIF(INDIRECT({"22";"23";"24";"25";"26";"27";"28";"29";"30";"31"} &amp; "!B:I"),$B178,INDIRECT({"22";"23";"24";"25";"26";"27";"28";"29";"30";"31"} &amp; "!I:I")))</f>
        <v>0</v>
      </c>
      <c r="K178" s="25">
        <f t="shared" ca="1" si="14"/>
        <v>0</v>
      </c>
      <c r="L178" s="26">
        <f t="shared" ca="1" si="15"/>
        <v>0</v>
      </c>
      <c r="M178" s="27">
        <f t="shared" ca="1" si="16"/>
        <v>0</v>
      </c>
      <c r="N178" s="28">
        <f t="shared" ca="1" si="17"/>
        <v>0</v>
      </c>
      <c r="O178" s="27">
        <f t="shared" ca="1" si="18"/>
        <v>0</v>
      </c>
      <c r="P178" s="28">
        <f t="shared" ca="1" si="19"/>
        <v>0</v>
      </c>
      <c r="S178" s="3" t="b">
        <f>EXACT(B178,Total!B178)</f>
        <v>1</v>
      </c>
      <c r="T178" s="3">
        <f t="shared" ca="1" si="20"/>
        <v>0</v>
      </c>
      <c r="W178" s="69" t="s">
        <v>281</v>
      </c>
    </row>
    <row r="179" spans="1:23" ht="15" thickBot="1" x14ac:dyDescent="0.35">
      <c r="A179" s="29" t="s">
        <v>28</v>
      </c>
      <c r="B179" s="45" t="s">
        <v>282</v>
      </c>
      <c r="C179" s="25">
        <f ca="1">SUM(SUMIF(INDIRECT({"01";"02";"03";"04";"05";"06";"07"} &amp; "!B:G"),$B179,INDIRECT({"01";"02";"03";"04";"05";"06";"07"} &amp; "!G:G")))</f>
        <v>0</v>
      </c>
      <c r="D179" s="26">
        <f ca="1">SUM(SUMIF(INDIRECT({"01";"02";"03";"04";"05";"06";"07"} &amp; "!B:I"),$B179,INDIRECT({"01";"02";"03";"04";"05";"06";"07"} &amp; "!I:I")))</f>
        <v>0</v>
      </c>
      <c r="E179" s="30">
        <f t="array" aca="1" ref="E179" ca="1">SUM(SUMIF(INDIRECT({"08";"09";"10";"11";"12";"13";"14"} &amp; "!B:G"),$B179,INDIRECT({"08";"09";"10";"11";"12";"13";"14"} &amp; "!G:G")))</f>
        <v>2</v>
      </c>
      <c r="F179" s="31">
        <f t="array" aca="1" ref="F179" ca="1">SUM(SUMIF(INDIRECT({"08";"09";"10";"11";"12";"13";"14"} &amp; "!B:I"),$B179,INDIRECT({"08";"09";"10";"11";"12";"13";"14"} &amp; "!I:I")))</f>
        <v>1700</v>
      </c>
      <c r="G179" s="30">
        <f t="array" aca="1" ref="G179" ca="1">SUM(SUMIF(INDIRECT({"15";"16";"17";"18";"19";"20";"21"} &amp; "!B:G"),$B179,INDIRECT({"15";"16";"17";"18";"19";"20";"21"} &amp; "!G:G")))</f>
        <v>0</v>
      </c>
      <c r="H179" s="50">
        <f t="array" aca="1" ref="H179" ca="1">SUM(SUMIF(INDIRECT({"15";"16";"17";"18";"19";"20";"21"} &amp; "!B:I"),$B179,INDIRECT({"15";"16";"17";"18";"19";"20";"21"} &amp; "!I:I")))</f>
        <v>0</v>
      </c>
      <c r="I179" s="30">
        <f t="array" aca="1" ref="I179" ca="1">SUM(SUMIF(INDIRECT({"22";"23";"24";"25";"26";"27";"28";"29";"30";"31"} &amp; "!B:G"),$B179,INDIRECT({"22";"23";"24";"25";"26";"27";"28";"29";"30";"31"} &amp; "!G:G")))</f>
        <v>0</v>
      </c>
      <c r="J179" s="31">
        <f t="array" aca="1" ref="J179" ca="1">SUM(SUMIF(INDIRECT({"22";"23";"24";"25";"26";"27";"28";"29";"30";"31"} &amp; "!B:I"),$B179,INDIRECT({"22";"23";"24";"25";"26";"27";"28";"29";"30";"31"} &amp; "!I:I")))</f>
        <v>0</v>
      </c>
      <c r="K179" s="25">
        <f t="shared" ca="1" si="14"/>
        <v>2</v>
      </c>
      <c r="L179" s="26">
        <f t="shared" ca="1" si="15"/>
        <v>1700</v>
      </c>
      <c r="M179" s="27">
        <f t="shared" ca="1" si="16"/>
        <v>14</v>
      </c>
      <c r="N179" s="28">
        <f t="shared" ca="1" si="17"/>
        <v>11900</v>
      </c>
      <c r="O179" s="27">
        <f t="shared" ca="1" si="18"/>
        <v>60</v>
      </c>
      <c r="P179" s="28">
        <f t="shared" ca="1" si="19"/>
        <v>51000</v>
      </c>
      <c r="S179" s="3" t="b">
        <f>EXACT(B179,Total!B179)</f>
        <v>1</v>
      </c>
      <c r="T179" s="3">
        <f t="shared" ca="1" si="20"/>
        <v>1700</v>
      </c>
      <c r="W179" s="69" t="s">
        <v>282</v>
      </c>
    </row>
    <row r="180" spans="1:23" ht="15.75" customHeight="1" thickBot="1" x14ac:dyDescent="0.35">
      <c r="A180" s="29"/>
      <c r="B180" s="45" t="s">
        <v>283</v>
      </c>
      <c r="C180" s="25">
        <f ca="1">SUM(SUMIF(INDIRECT({"01";"02";"03";"04";"05";"06";"07"} &amp; "!B:G"),$B180,INDIRECT({"01";"02";"03";"04";"05";"06";"07"} &amp; "!G:G")))</f>
        <v>0</v>
      </c>
      <c r="D180" s="26">
        <f ca="1">SUM(SUMIF(INDIRECT({"01";"02";"03";"04";"05";"06";"07"} &amp; "!B:I"),$B180,INDIRECT({"01";"02";"03";"04";"05";"06";"07"} &amp; "!I:I")))</f>
        <v>0</v>
      </c>
      <c r="E180" s="30">
        <f t="array" aca="1" ref="E180" ca="1">SUM(SUMIF(INDIRECT({"08";"09";"10";"11";"12";"13";"14"} &amp; "!B:G"),$B180,INDIRECT({"08";"09";"10";"11";"12";"13";"14"} &amp; "!G:G")))</f>
        <v>0</v>
      </c>
      <c r="F180" s="31">
        <f t="array" aca="1" ref="F180" ca="1">SUM(SUMIF(INDIRECT({"08";"09";"10";"11";"12";"13";"14"} &amp; "!B:I"),$B180,INDIRECT({"08";"09";"10";"11";"12";"13";"14"} &amp; "!I:I")))</f>
        <v>0</v>
      </c>
      <c r="G180" s="30">
        <f t="array" aca="1" ref="G180" ca="1">SUM(SUMIF(INDIRECT({"15";"16";"17";"18";"19";"20";"21"} &amp; "!B:G"),$B180,INDIRECT({"15";"16";"17";"18";"19";"20";"21"} &amp; "!G:G")))</f>
        <v>0</v>
      </c>
      <c r="H180" s="50">
        <f t="array" aca="1" ref="H180" ca="1">SUM(SUMIF(INDIRECT({"15";"16";"17";"18";"19";"20";"21"} &amp; "!B:I"),$B180,INDIRECT({"15";"16";"17";"18";"19";"20";"21"} &amp; "!I:I")))</f>
        <v>0</v>
      </c>
      <c r="I180" s="30">
        <f t="array" aca="1" ref="I180" ca="1">SUM(SUMIF(INDIRECT({"22";"23";"24";"25";"26";"27";"28";"29";"30";"31"} &amp; "!B:G"),$B180,INDIRECT({"22";"23";"24";"25";"26";"27";"28";"29";"30";"31"} &amp; "!G:G")))</f>
        <v>0</v>
      </c>
      <c r="J180" s="31">
        <f t="array" aca="1" ref="J180" ca="1">SUM(SUMIF(INDIRECT({"22";"23";"24";"25";"26";"27";"28";"29";"30";"31"} &amp; "!B:I"),$B180,INDIRECT({"22";"23";"24";"25";"26";"27";"28";"29";"30";"31"} &amp; "!I:I")))</f>
        <v>0</v>
      </c>
      <c r="K180" s="25">
        <f t="shared" ca="1" si="14"/>
        <v>0</v>
      </c>
      <c r="L180" s="26">
        <f t="shared" ca="1" si="15"/>
        <v>0</v>
      </c>
      <c r="M180" s="27">
        <f t="shared" ca="1" si="16"/>
        <v>0</v>
      </c>
      <c r="N180" s="28">
        <f t="shared" ca="1" si="17"/>
        <v>0</v>
      </c>
      <c r="O180" s="27">
        <f t="shared" ca="1" si="18"/>
        <v>0</v>
      </c>
      <c r="P180" s="28">
        <f t="shared" ca="1" si="19"/>
        <v>0</v>
      </c>
      <c r="S180" s="3" t="b">
        <f>EXACT(B180,Total!B180)</f>
        <v>1</v>
      </c>
      <c r="T180" s="3">
        <f t="shared" ca="1" si="20"/>
        <v>0</v>
      </c>
      <c r="W180" s="69" t="s">
        <v>283</v>
      </c>
    </row>
    <row r="181" spans="1:23" ht="15" thickBot="1" x14ac:dyDescent="0.35">
      <c r="A181" s="29" t="s">
        <v>28</v>
      </c>
      <c r="B181" s="45" t="s">
        <v>284</v>
      </c>
      <c r="C181" s="25">
        <f ca="1">SUM(SUMIF(INDIRECT({"01";"02";"03";"04";"05";"06";"07"} &amp; "!B:G"),$B181,INDIRECT({"01";"02";"03";"04";"05";"06";"07"} &amp; "!G:G")))</f>
        <v>0</v>
      </c>
      <c r="D181" s="26">
        <f ca="1">SUM(SUMIF(INDIRECT({"01";"02";"03";"04";"05";"06";"07"} &amp; "!B:I"),$B181,INDIRECT({"01";"02";"03";"04";"05";"06";"07"} &amp; "!I:I")))</f>
        <v>0</v>
      </c>
      <c r="E181" s="30">
        <f t="array" aca="1" ref="E181" ca="1">SUM(SUMIF(INDIRECT({"08";"09";"10";"11";"12";"13";"14"} &amp; "!B:G"),$B181,INDIRECT({"08";"09";"10";"11";"12";"13";"14"} &amp; "!G:G")))</f>
        <v>0</v>
      </c>
      <c r="F181" s="31">
        <f t="array" aca="1" ref="F181" ca="1">SUM(SUMIF(INDIRECT({"08";"09";"10";"11";"12";"13";"14"} &amp; "!B:I"),$B181,INDIRECT({"08";"09";"10";"11";"12";"13";"14"} &amp; "!I:I")))</f>
        <v>0</v>
      </c>
      <c r="G181" s="30">
        <f t="array" aca="1" ref="G181" ca="1">SUM(SUMIF(INDIRECT({"15";"16";"17";"18";"19";"20";"21"} &amp; "!B:G"),$B181,INDIRECT({"15";"16";"17";"18";"19";"20";"21"} &amp; "!G:G")))</f>
        <v>1</v>
      </c>
      <c r="H181" s="50">
        <f t="array" aca="1" ref="H181" ca="1">SUM(SUMIF(INDIRECT({"15";"16";"17";"18";"19";"20";"21"} &amp; "!B:I"),$B181,INDIRECT({"15";"16";"17";"18";"19";"20";"21"} &amp; "!I:I")))</f>
        <v>500</v>
      </c>
      <c r="I181" s="30">
        <f t="array" aca="1" ref="I181" ca="1">SUM(SUMIF(INDIRECT({"22";"23";"24";"25";"26";"27";"28";"29";"30";"31"} &amp; "!B:G"),$B181,INDIRECT({"22";"23";"24";"25";"26";"27";"28";"29";"30";"31"} &amp; "!G:G")))</f>
        <v>0</v>
      </c>
      <c r="J181" s="31">
        <f t="array" aca="1" ref="J181" ca="1">SUM(SUMIF(INDIRECT({"22";"23";"24";"25";"26";"27";"28";"29";"30";"31"} &amp; "!B:I"),$B181,INDIRECT({"22";"23";"24";"25";"26";"27";"28";"29";"30";"31"} &amp; "!I:I")))</f>
        <v>0</v>
      </c>
      <c r="K181" s="25">
        <f t="shared" ca="1" si="14"/>
        <v>1</v>
      </c>
      <c r="L181" s="26">
        <f t="shared" ca="1" si="15"/>
        <v>500</v>
      </c>
      <c r="M181" s="27">
        <f t="shared" ca="1" si="16"/>
        <v>7</v>
      </c>
      <c r="N181" s="28">
        <f t="shared" ca="1" si="17"/>
        <v>3500</v>
      </c>
      <c r="O181" s="27">
        <f t="shared" ca="1" si="18"/>
        <v>30</v>
      </c>
      <c r="P181" s="28">
        <f t="shared" ca="1" si="19"/>
        <v>15000</v>
      </c>
      <c r="S181" s="3" t="b">
        <f>EXACT(B181,Total!B181)</f>
        <v>1</v>
      </c>
      <c r="T181" s="3">
        <f t="shared" ca="1" si="20"/>
        <v>500</v>
      </c>
      <c r="W181" s="69" t="s">
        <v>284</v>
      </c>
    </row>
    <row r="182" spans="1:23" ht="15" thickBot="1" x14ac:dyDescent="0.35">
      <c r="A182" s="29" t="s">
        <v>28</v>
      </c>
      <c r="B182" s="40" t="s">
        <v>285</v>
      </c>
      <c r="C182" s="25">
        <f ca="1">SUM(SUMIF(INDIRECT({"01";"02";"03";"04";"05";"06";"07"} &amp; "!B:G"),$B182,INDIRECT({"01";"02";"03";"04";"05";"06";"07"} &amp; "!G:G")))</f>
        <v>0</v>
      </c>
      <c r="D182" s="26">
        <f ca="1">SUM(SUMIF(INDIRECT({"01";"02";"03";"04";"05";"06";"07"} &amp; "!B:I"),$B182,INDIRECT({"01";"02";"03";"04";"05";"06";"07"} &amp; "!I:I")))</f>
        <v>0</v>
      </c>
      <c r="E182" s="30">
        <f t="array" aca="1" ref="E182" ca="1">SUM(SUMIF(INDIRECT({"08";"09";"10";"11";"12";"13";"14"} &amp; "!B:G"),$B182,INDIRECT({"08";"09";"10";"11";"12";"13";"14"} &amp; "!G:G")))</f>
        <v>0</v>
      </c>
      <c r="F182" s="31">
        <f t="array" aca="1" ref="F182" ca="1">SUM(SUMIF(INDIRECT({"08";"09";"10";"11";"12";"13";"14"} &amp; "!B:I"),$B182,INDIRECT({"08";"09";"10";"11";"12";"13";"14"} &amp; "!I:I")))</f>
        <v>0</v>
      </c>
      <c r="G182" s="30">
        <f t="array" aca="1" ref="G182" ca="1">SUM(SUMIF(INDIRECT({"15";"16";"17";"18";"19";"20";"21"} &amp; "!B:G"),$B182,INDIRECT({"15";"16";"17";"18";"19";"20";"21"} &amp; "!G:G")))</f>
        <v>0</v>
      </c>
      <c r="H182" s="50">
        <f t="array" aca="1" ref="H182" ca="1">SUM(SUMIF(INDIRECT({"15";"16";"17";"18";"19";"20";"21"} &amp; "!B:I"),$B182,INDIRECT({"15";"16";"17";"18";"19";"20";"21"} &amp; "!I:I")))</f>
        <v>0</v>
      </c>
      <c r="I182" s="30">
        <f t="array" aca="1" ref="I182" ca="1">SUM(SUMIF(INDIRECT({"22";"23";"24";"25";"26";"27";"28";"29";"30";"31"} &amp; "!B:G"),$B182,INDIRECT({"22";"23";"24";"25";"26";"27";"28";"29";"30";"31"} &amp; "!G:G")))</f>
        <v>0</v>
      </c>
      <c r="J182" s="31">
        <f t="array" aca="1" ref="J182" ca="1">SUM(SUMIF(INDIRECT({"22";"23";"24";"25";"26";"27";"28";"29";"30";"31"} &amp; "!B:I"),$B182,INDIRECT({"22";"23";"24";"25";"26";"27";"28";"29";"30";"31"} &amp; "!I:I")))</f>
        <v>0</v>
      </c>
      <c r="K182" s="25">
        <f t="shared" ca="1" si="14"/>
        <v>0</v>
      </c>
      <c r="L182" s="26">
        <f t="shared" ca="1" si="15"/>
        <v>0</v>
      </c>
      <c r="M182" s="27">
        <f t="shared" ca="1" si="16"/>
        <v>0</v>
      </c>
      <c r="N182" s="28">
        <f t="shared" ca="1" si="17"/>
        <v>0</v>
      </c>
      <c r="O182" s="27">
        <f t="shared" ca="1" si="18"/>
        <v>0</v>
      </c>
      <c r="P182" s="28">
        <f t="shared" ca="1" si="19"/>
        <v>0</v>
      </c>
      <c r="S182" s="3" t="b">
        <f>EXACT(B182,Total!B182)</f>
        <v>1</v>
      </c>
      <c r="T182" s="3">
        <f t="shared" ca="1" si="20"/>
        <v>0</v>
      </c>
      <c r="W182" s="69" t="s">
        <v>285</v>
      </c>
    </row>
    <row r="183" spans="1:23" ht="15.75" customHeight="1" thickBot="1" x14ac:dyDescent="0.35">
      <c r="A183" s="29" t="s">
        <v>28</v>
      </c>
      <c r="B183" s="40" t="s">
        <v>286</v>
      </c>
      <c r="C183" s="25">
        <f ca="1">SUM(SUMIF(INDIRECT({"01";"02";"03";"04";"05";"06";"07"} &amp; "!B:G"),$B183,INDIRECT({"01";"02";"03";"04";"05";"06";"07"} &amp; "!G:G")))</f>
        <v>0</v>
      </c>
      <c r="D183" s="26">
        <f ca="1">SUM(SUMIF(INDIRECT({"01";"02";"03";"04";"05";"06";"07"} &amp; "!B:I"),$B183,INDIRECT({"01";"02";"03";"04";"05";"06";"07"} &amp; "!I:I")))</f>
        <v>0</v>
      </c>
      <c r="E183" s="30">
        <f t="array" aca="1" ref="E183" ca="1">SUM(SUMIF(INDIRECT({"08";"09";"10";"11";"12";"13";"14"} &amp; "!B:G"),$B183,INDIRECT({"08";"09";"10";"11";"12";"13";"14"} &amp; "!G:G")))</f>
        <v>0</v>
      </c>
      <c r="F183" s="31">
        <f t="array" aca="1" ref="F183" ca="1">SUM(SUMIF(INDIRECT({"08";"09";"10";"11";"12";"13";"14"} &amp; "!B:I"),$B183,INDIRECT({"08";"09";"10";"11";"12";"13";"14"} &amp; "!I:I")))</f>
        <v>0</v>
      </c>
      <c r="G183" s="30">
        <f t="array" aca="1" ref="G183" ca="1">SUM(SUMIF(INDIRECT({"15";"16";"17";"18";"19";"20";"21"} &amp; "!B:G"),$B183,INDIRECT({"15";"16";"17";"18";"19";"20";"21"} &amp; "!G:G")))</f>
        <v>0</v>
      </c>
      <c r="H183" s="50">
        <f t="array" aca="1" ref="H183" ca="1">SUM(SUMIF(INDIRECT({"15";"16";"17";"18";"19";"20";"21"} &amp; "!B:I"),$B183,INDIRECT({"15";"16";"17";"18";"19";"20";"21"} &amp; "!I:I")))</f>
        <v>0</v>
      </c>
      <c r="I183" s="30">
        <f t="array" aca="1" ref="I183" ca="1">SUM(SUMIF(INDIRECT({"22";"23";"24";"25";"26";"27";"28";"29";"30";"31"} &amp; "!B:G"),$B183,INDIRECT({"22";"23";"24";"25";"26";"27";"28";"29";"30";"31"} &amp; "!G:G")))</f>
        <v>0</v>
      </c>
      <c r="J183" s="31">
        <f t="array" aca="1" ref="J183" ca="1">SUM(SUMIF(INDIRECT({"22";"23";"24";"25";"26";"27";"28";"29";"30";"31"} &amp; "!B:I"),$B183,INDIRECT({"22";"23";"24";"25";"26";"27";"28";"29";"30";"31"} &amp; "!I:I")))</f>
        <v>0</v>
      </c>
      <c r="K183" s="25">
        <f t="shared" ca="1" si="14"/>
        <v>0</v>
      </c>
      <c r="L183" s="26">
        <f t="shared" ca="1" si="15"/>
        <v>0</v>
      </c>
      <c r="M183" s="27">
        <f t="shared" ca="1" si="16"/>
        <v>0</v>
      </c>
      <c r="N183" s="28">
        <f t="shared" ca="1" si="17"/>
        <v>0</v>
      </c>
      <c r="O183" s="27">
        <f t="shared" ca="1" si="18"/>
        <v>0</v>
      </c>
      <c r="P183" s="28">
        <f t="shared" ca="1" si="19"/>
        <v>0</v>
      </c>
      <c r="S183" s="3" t="b">
        <f>EXACT(B183,Total!B183)</f>
        <v>1</v>
      </c>
      <c r="T183" s="3">
        <f t="shared" ca="1" si="20"/>
        <v>0</v>
      </c>
      <c r="W183" s="69" t="s">
        <v>286</v>
      </c>
    </row>
    <row r="184" spans="1:23" ht="15" thickBot="1" x14ac:dyDescent="0.35">
      <c r="A184" s="29" t="s">
        <v>28</v>
      </c>
      <c r="B184" s="40" t="s">
        <v>287</v>
      </c>
      <c r="C184" s="25">
        <f ca="1">SUM(SUMIF(INDIRECT({"01";"02";"03";"04";"05";"06";"07"} &amp; "!B:G"),$B184,INDIRECT({"01";"02";"03";"04";"05";"06";"07"} &amp; "!G:G")))</f>
        <v>0</v>
      </c>
      <c r="D184" s="26">
        <f ca="1">SUM(SUMIF(INDIRECT({"01";"02";"03";"04";"05";"06";"07"} &amp; "!B:I"),$B184,INDIRECT({"01";"02";"03";"04";"05";"06";"07"} &amp; "!I:I")))</f>
        <v>0</v>
      </c>
      <c r="E184" s="30">
        <f t="array" aca="1" ref="E184" ca="1">SUM(SUMIF(INDIRECT({"08";"09";"10";"11";"12";"13";"14"} &amp; "!B:G"),$B184,INDIRECT({"08";"09";"10";"11";"12";"13";"14"} &amp; "!G:G")))</f>
        <v>0</v>
      </c>
      <c r="F184" s="31">
        <f t="array" aca="1" ref="F184" ca="1">SUM(SUMIF(INDIRECT({"08";"09";"10";"11";"12";"13";"14"} &amp; "!B:I"),$B184,INDIRECT({"08";"09";"10";"11";"12";"13";"14"} &amp; "!I:I")))</f>
        <v>0</v>
      </c>
      <c r="G184" s="30">
        <f t="array" aca="1" ref="G184" ca="1">SUM(SUMIF(INDIRECT({"15";"16";"17";"18";"19";"20";"21"} &amp; "!B:G"),$B184,INDIRECT({"15";"16";"17";"18";"19";"20";"21"} &amp; "!G:G")))</f>
        <v>0</v>
      </c>
      <c r="H184" s="50">
        <f t="array" aca="1" ref="H184" ca="1">SUM(SUMIF(INDIRECT({"15";"16";"17";"18";"19";"20";"21"} &amp; "!B:I"),$B184,INDIRECT({"15";"16";"17";"18";"19";"20";"21"} &amp; "!I:I")))</f>
        <v>0</v>
      </c>
      <c r="I184" s="30">
        <f t="array" aca="1" ref="I184" ca="1">SUM(SUMIF(INDIRECT({"22";"23";"24";"25";"26";"27";"28";"29";"30";"31"} &amp; "!B:G"),$B184,INDIRECT({"22";"23";"24";"25";"26";"27";"28";"29";"30";"31"} &amp; "!G:G")))</f>
        <v>0</v>
      </c>
      <c r="J184" s="31">
        <f t="array" aca="1" ref="J184" ca="1">SUM(SUMIF(INDIRECT({"22";"23";"24";"25";"26";"27";"28";"29";"30";"31"} &amp; "!B:I"),$B184,INDIRECT({"22";"23";"24";"25";"26";"27";"28";"29";"30";"31"} &amp; "!I:I")))</f>
        <v>0</v>
      </c>
      <c r="K184" s="25">
        <f t="shared" ca="1" si="14"/>
        <v>0</v>
      </c>
      <c r="L184" s="26">
        <f t="shared" ca="1" si="15"/>
        <v>0</v>
      </c>
      <c r="M184" s="27">
        <f t="shared" ca="1" si="16"/>
        <v>0</v>
      </c>
      <c r="N184" s="28">
        <f t="shared" ca="1" si="17"/>
        <v>0</v>
      </c>
      <c r="O184" s="27">
        <f t="shared" ca="1" si="18"/>
        <v>0</v>
      </c>
      <c r="P184" s="28">
        <f t="shared" ca="1" si="19"/>
        <v>0</v>
      </c>
      <c r="S184" s="3" t="b">
        <f>EXACT(B184,Total!B184)</f>
        <v>1</v>
      </c>
      <c r="T184" s="3">
        <f t="shared" ca="1" si="20"/>
        <v>0</v>
      </c>
      <c r="W184" s="69" t="s">
        <v>287</v>
      </c>
    </row>
    <row r="185" spans="1:23" ht="15" thickBot="1" x14ac:dyDescent="0.35">
      <c r="A185" s="29" t="s">
        <v>28</v>
      </c>
      <c r="B185" s="40" t="s">
        <v>288</v>
      </c>
      <c r="C185" s="25">
        <f ca="1">SUM(SUMIF(INDIRECT({"01";"02";"03";"04";"05";"06";"07"} &amp; "!B:G"),$B185,INDIRECT({"01";"02";"03";"04";"05";"06";"07"} &amp; "!G:G")))</f>
        <v>0</v>
      </c>
      <c r="D185" s="26">
        <f ca="1">SUM(SUMIF(INDIRECT({"01";"02";"03";"04";"05";"06";"07"} &amp; "!B:I"),$B185,INDIRECT({"01";"02";"03";"04";"05";"06";"07"} &amp; "!I:I")))</f>
        <v>0</v>
      </c>
      <c r="E185" s="30">
        <f t="array" aca="1" ref="E185" ca="1">SUM(SUMIF(INDIRECT({"08";"09";"10";"11";"12";"13";"14"} &amp; "!B:G"),$B185,INDIRECT({"08";"09";"10";"11";"12";"13";"14"} &amp; "!G:G")))</f>
        <v>0</v>
      </c>
      <c r="F185" s="31">
        <f t="array" aca="1" ref="F185" ca="1">SUM(SUMIF(INDIRECT({"08";"09";"10";"11";"12";"13";"14"} &amp; "!B:I"),$B185,INDIRECT({"08";"09";"10";"11";"12";"13";"14"} &amp; "!I:I")))</f>
        <v>0</v>
      </c>
      <c r="G185" s="30">
        <f t="array" aca="1" ref="G185" ca="1">SUM(SUMIF(INDIRECT({"15";"16";"17";"18";"19";"20";"21"} &amp; "!B:G"),$B185,INDIRECT({"15";"16";"17";"18";"19";"20";"21"} &amp; "!G:G")))</f>
        <v>0</v>
      </c>
      <c r="H185" s="50">
        <f t="array" aca="1" ref="H185" ca="1">SUM(SUMIF(INDIRECT({"15";"16";"17";"18";"19";"20";"21"} &amp; "!B:I"),$B185,INDIRECT({"15";"16";"17";"18";"19";"20";"21"} &amp; "!I:I")))</f>
        <v>0</v>
      </c>
      <c r="I185" s="30">
        <f t="array" aca="1" ref="I185" ca="1">SUM(SUMIF(INDIRECT({"22";"23";"24";"25";"26";"27";"28";"29";"30";"31"} &amp; "!B:G"),$B185,INDIRECT({"22";"23";"24";"25";"26";"27";"28";"29";"30";"31"} &amp; "!G:G")))</f>
        <v>0</v>
      </c>
      <c r="J185" s="31">
        <f t="array" aca="1" ref="J185" ca="1">SUM(SUMIF(INDIRECT({"22";"23";"24";"25";"26";"27";"28";"29";"30";"31"} &amp; "!B:I"),$B185,INDIRECT({"22";"23";"24";"25";"26";"27";"28";"29";"30";"31"} &amp; "!I:I")))</f>
        <v>0</v>
      </c>
      <c r="K185" s="25">
        <f t="shared" ca="1" si="14"/>
        <v>0</v>
      </c>
      <c r="L185" s="26">
        <f t="shared" ca="1" si="15"/>
        <v>0</v>
      </c>
      <c r="M185" s="27">
        <f t="shared" ca="1" si="16"/>
        <v>0</v>
      </c>
      <c r="N185" s="28">
        <f t="shared" ca="1" si="17"/>
        <v>0</v>
      </c>
      <c r="O185" s="27">
        <f t="shared" ca="1" si="18"/>
        <v>0</v>
      </c>
      <c r="P185" s="28">
        <f t="shared" ca="1" si="19"/>
        <v>0</v>
      </c>
      <c r="S185" s="3" t="b">
        <f>EXACT(B185,Total!B185)</f>
        <v>1</v>
      </c>
      <c r="T185" s="3">
        <f t="shared" ca="1" si="20"/>
        <v>0</v>
      </c>
      <c r="W185" s="69" t="s">
        <v>288</v>
      </c>
    </row>
    <row r="186" spans="1:23" ht="15" thickBot="1" x14ac:dyDescent="0.35">
      <c r="A186" s="29" t="s">
        <v>28</v>
      </c>
      <c r="B186" s="45" t="s">
        <v>97</v>
      </c>
      <c r="C186" s="25">
        <f ca="1">SUM(SUMIF(INDIRECT({"01";"02";"03";"04";"05";"06";"07"} &amp; "!B:G"),$B186,INDIRECT({"01";"02";"03";"04";"05";"06";"07"} &amp; "!G:G")))</f>
        <v>2</v>
      </c>
      <c r="D186" s="26">
        <f ca="1">SUM(SUMIF(INDIRECT({"01";"02";"03";"04";"05";"06";"07"} &amp; "!B:I"),$B186,INDIRECT({"01";"02";"03";"04";"05";"06";"07"} &amp; "!I:I")))</f>
        <v>590</v>
      </c>
      <c r="E186" s="30">
        <f t="array" aca="1" ref="E186" ca="1">SUM(SUMIF(INDIRECT({"08";"09";"10";"11";"12";"13";"14"} &amp; "!B:G"),$B186,INDIRECT({"08";"09";"10";"11";"12";"13";"14"} &amp; "!G:G")))</f>
        <v>0</v>
      </c>
      <c r="F186" s="31">
        <f t="array" aca="1" ref="F186" ca="1">SUM(SUMIF(INDIRECT({"08";"09";"10";"11";"12";"13";"14"} &amp; "!B:I"),$B186,INDIRECT({"08";"09";"10";"11";"12";"13";"14"} &amp; "!I:I")))</f>
        <v>0</v>
      </c>
      <c r="G186" s="30">
        <f t="array" aca="1" ref="G186" ca="1">SUM(SUMIF(INDIRECT({"15";"16";"17";"18";"19";"20";"21"} &amp; "!B:G"),$B186,INDIRECT({"15";"16";"17";"18";"19";"20";"21"} &amp; "!G:G")))</f>
        <v>0</v>
      </c>
      <c r="H186" s="50">
        <f t="array" aca="1" ref="H186" ca="1">SUM(SUMIF(INDIRECT({"15";"16";"17";"18";"19";"20";"21"} &amp; "!B:I"),$B186,INDIRECT({"15";"16";"17";"18";"19";"20";"21"} &amp; "!I:I")))</f>
        <v>0</v>
      </c>
      <c r="I186" s="30">
        <f t="array" aca="1" ref="I186" ca="1">SUM(SUMIF(INDIRECT({"22";"23";"24";"25";"26";"27";"28";"29";"30";"31"} &amp; "!B:G"),$B186,INDIRECT({"22";"23";"24";"25";"26";"27";"28";"29";"30";"31"} &amp; "!G:G")))</f>
        <v>1</v>
      </c>
      <c r="J186" s="31">
        <f t="array" aca="1" ref="J186" ca="1">SUM(SUMIF(INDIRECT({"22";"23";"24";"25";"26";"27";"28";"29";"30";"31"} &amp; "!B:I"),$B186,INDIRECT({"22";"23";"24";"25";"26";"27";"28";"29";"30";"31"} &amp; "!I:I")))</f>
        <v>300</v>
      </c>
      <c r="K186" s="25">
        <f t="shared" ca="1" si="14"/>
        <v>3</v>
      </c>
      <c r="L186" s="26">
        <f t="shared" ca="1" si="15"/>
        <v>890</v>
      </c>
      <c r="M186" s="27">
        <f t="shared" ca="1" si="16"/>
        <v>21</v>
      </c>
      <c r="N186" s="28">
        <f t="shared" ca="1" si="17"/>
        <v>6230</v>
      </c>
      <c r="O186" s="27">
        <f t="shared" ca="1" si="18"/>
        <v>90</v>
      </c>
      <c r="P186" s="28">
        <f t="shared" ca="1" si="19"/>
        <v>26700</v>
      </c>
      <c r="S186" s="3" t="b">
        <f>EXACT(B186,Total!B186)</f>
        <v>1</v>
      </c>
      <c r="T186" s="3">
        <f t="shared" ca="1" si="20"/>
        <v>890</v>
      </c>
      <c r="W186" s="69" t="s">
        <v>97</v>
      </c>
    </row>
    <row r="187" spans="1:23" ht="15" thickBot="1" x14ac:dyDescent="0.35">
      <c r="A187" s="29"/>
      <c r="B187" s="45" t="s">
        <v>289</v>
      </c>
      <c r="C187" s="25">
        <f ca="1">SUM(SUMIF(INDIRECT({"01";"02";"03";"04";"05";"06";"07"} &amp; "!B:G"),$B187,INDIRECT({"01";"02";"03";"04";"05";"06";"07"} &amp; "!G:G")))</f>
        <v>0</v>
      </c>
      <c r="D187" s="26">
        <f ca="1">SUM(SUMIF(INDIRECT({"01";"02";"03";"04";"05";"06";"07"} &amp; "!B:I"),$B187,INDIRECT({"01";"02";"03";"04";"05";"06";"07"} &amp; "!I:I")))</f>
        <v>0</v>
      </c>
      <c r="E187" s="30">
        <f t="array" aca="1" ref="E187" ca="1">SUM(SUMIF(INDIRECT({"08";"09";"10";"11";"12";"13";"14"} &amp; "!B:G"),$B187,INDIRECT({"08";"09";"10";"11";"12";"13";"14"} &amp; "!G:G")))</f>
        <v>0</v>
      </c>
      <c r="F187" s="31">
        <f t="array" aca="1" ref="F187" ca="1">SUM(SUMIF(INDIRECT({"08";"09";"10";"11";"12";"13";"14"} &amp; "!B:I"),$B187,INDIRECT({"08";"09";"10";"11";"12";"13";"14"} &amp; "!I:I")))</f>
        <v>0</v>
      </c>
      <c r="G187" s="30">
        <f t="array" aca="1" ref="G187" ca="1">SUM(SUMIF(INDIRECT({"15";"16";"17";"18";"19";"20";"21"} &amp; "!B:G"),$B187,INDIRECT({"15";"16";"17";"18";"19";"20";"21"} &amp; "!G:G")))</f>
        <v>0</v>
      </c>
      <c r="H187" s="50">
        <f t="array" aca="1" ref="H187" ca="1">SUM(SUMIF(INDIRECT({"15";"16";"17";"18";"19";"20";"21"} &amp; "!B:I"),$B187,INDIRECT({"15";"16";"17";"18";"19";"20";"21"} &amp; "!I:I")))</f>
        <v>0</v>
      </c>
      <c r="I187" s="30">
        <f t="array" aca="1" ref="I187" ca="1">SUM(SUMIF(INDIRECT({"22";"23";"24";"25";"26";"27";"28";"29";"30";"31"} &amp; "!B:G"),$B187,INDIRECT({"22";"23";"24";"25";"26";"27";"28";"29";"30";"31"} &amp; "!G:G")))</f>
        <v>0</v>
      </c>
      <c r="J187" s="31">
        <f t="array" aca="1" ref="J187" ca="1">SUM(SUMIF(INDIRECT({"22";"23";"24";"25";"26";"27";"28";"29";"30";"31"} &amp; "!B:I"),$B187,INDIRECT({"22";"23";"24";"25";"26";"27";"28";"29";"30";"31"} &amp; "!I:I")))</f>
        <v>0</v>
      </c>
      <c r="K187" s="25">
        <f t="shared" ca="1" si="14"/>
        <v>0</v>
      </c>
      <c r="L187" s="26">
        <f t="shared" ca="1" si="15"/>
        <v>0</v>
      </c>
      <c r="M187" s="27">
        <f t="shared" ca="1" si="16"/>
        <v>0</v>
      </c>
      <c r="N187" s="28">
        <f t="shared" ca="1" si="17"/>
        <v>0</v>
      </c>
      <c r="O187" s="27">
        <f t="shared" ca="1" si="18"/>
        <v>0</v>
      </c>
      <c r="P187" s="28">
        <f t="shared" ca="1" si="19"/>
        <v>0</v>
      </c>
      <c r="S187" s="3" t="b">
        <f>EXACT(B187,Total!B187)</f>
        <v>1</v>
      </c>
      <c r="T187" s="3">
        <f t="shared" ca="1" si="20"/>
        <v>0</v>
      </c>
      <c r="W187" s="69" t="s">
        <v>289</v>
      </c>
    </row>
    <row r="188" spans="1:23" ht="15" thickBot="1" x14ac:dyDescent="0.35">
      <c r="A188" s="29" t="s">
        <v>28</v>
      </c>
      <c r="B188" s="45" t="s">
        <v>290</v>
      </c>
      <c r="C188" s="25">
        <f ca="1">SUM(SUMIF(INDIRECT({"01";"02";"03";"04";"05";"06";"07"} &amp; "!B:G"),$B188,INDIRECT({"01";"02";"03";"04";"05";"06";"07"} &amp; "!G:G")))</f>
        <v>0</v>
      </c>
      <c r="D188" s="26">
        <f ca="1">SUM(SUMIF(INDIRECT({"01";"02";"03";"04";"05";"06";"07"} &amp; "!B:I"),$B188,INDIRECT({"01";"02";"03";"04";"05";"06";"07"} &amp; "!I:I")))</f>
        <v>0</v>
      </c>
      <c r="E188" s="30">
        <f t="array" aca="1" ref="E188" ca="1">SUM(SUMIF(INDIRECT({"08";"09";"10";"11";"12";"13";"14"} &amp; "!B:G"),$B188,INDIRECT({"08";"09";"10";"11";"12";"13";"14"} &amp; "!G:G")))</f>
        <v>0</v>
      </c>
      <c r="F188" s="31">
        <f t="array" aca="1" ref="F188" ca="1">SUM(SUMIF(INDIRECT({"08";"09";"10";"11";"12";"13";"14"} &amp; "!B:I"),$B188,INDIRECT({"08";"09";"10";"11";"12";"13";"14"} &amp; "!I:I")))</f>
        <v>0</v>
      </c>
      <c r="G188" s="30">
        <f t="array" aca="1" ref="G188" ca="1">SUM(SUMIF(INDIRECT({"15";"16";"17";"18";"19";"20";"21"} &amp; "!B:G"),$B188,INDIRECT({"15";"16";"17";"18";"19";"20";"21"} &amp; "!G:G")))</f>
        <v>0</v>
      </c>
      <c r="H188" s="50">
        <f t="array" aca="1" ref="H188" ca="1">SUM(SUMIF(INDIRECT({"15";"16";"17";"18";"19";"20";"21"} &amp; "!B:I"),$B188,INDIRECT({"15";"16";"17";"18";"19";"20";"21"} &amp; "!I:I")))</f>
        <v>0</v>
      </c>
      <c r="I188" s="30">
        <f t="array" aca="1" ref="I188" ca="1">SUM(SUMIF(INDIRECT({"22";"23";"24";"25";"26";"27";"28";"29";"30";"31"} &amp; "!B:G"),$B188,INDIRECT({"22";"23";"24";"25";"26";"27";"28";"29";"30";"31"} &amp; "!G:G")))</f>
        <v>0</v>
      </c>
      <c r="J188" s="31">
        <f t="array" aca="1" ref="J188" ca="1">SUM(SUMIF(INDIRECT({"22";"23";"24";"25";"26";"27";"28";"29";"30";"31"} &amp; "!B:I"),$B188,INDIRECT({"22";"23";"24";"25";"26";"27";"28";"29";"30";"31"} &amp; "!I:I")))</f>
        <v>0</v>
      </c>
      <c r="K188" s="25">
        <f t="shared" ca="1" si="14"/>
        <v>0</v>
      </c>
      <c r="L188" s="26">
        <f t="shared" ca="1" si="15"/>
        <v>0</v>
      </c>
      <c r="M188" s="27">
        <f t="shared" ca="1" si="16"/>
        <v>0</v>
      </c>
      <c r="N188" s="28">
        <f t="shared" ca="1" si="17"/>
        <v>0</v>
      </c>
      <c r="O188" s="27">
        <f t="shared" ca="1" si="18"/>
        <v>0</v>
      </c>
      <c r="P188" s="28">
        <f t="shared" ca="1" si="19"/>
        <v>0</v>
      </c>
      <c r="S188" s="3" t="b">
        <f>EXACT(B188,Total!B188)</f>
        <v>1</v>
      </c>
      <c r="T188" s="3">
        <f t="shared" ca="1" si="20"/>
        <v>0</v>
      </c>
      <c r="W188" s="69" t="s">
        <v>290</v>
      </c>
    </row>
    <row r="189" spans="1:23" ht="15" thickBot="1" x14ac:dyDescent="0.35">
      <c r="A189" s="29"/>
      <c r="B189" s="45" t="s">
        <v>291</v>
      </c>
      <c r="C189" s="25">
        <f ca="1">SUM(SUMIF(INDIRECT({"01";"02";"03";"04";"05";"06";"07"} &amp; "!B:G"),$B189,INDIRECT({"01";"02";"03";"04";"05";"06";"07"} &amp; "!G:G")))</f>
        <v>0</v>
      </c>
      <c r="D189" s="26">
        <f ca="1">SUM(SUMIF(INDIRECT({"01";"02";"03";"04";"05";"06";"07"} &amp; "!B:I"),$B189,INDIRECT({"01";"02";"03";"04";"05";"06";"07"} &amp; "!I:I")))</f>
        <v>0</v>
      </c>
      <c r="E189" s="30">
        <f t="array" aca="1" ref="E189" ca="1">SUM(SUMIF(INDIRECT({"08";"09";"10";"11";"12";"13";"14"} &amp; "!B:G"),$B189,INDIRECT({"08";"09";"10";"11";"12";"13";"14"} &amp; "!G:G")))</f>
        <v>0</v>
      </c>
      <c r="F189" s="31">
        <f t="array" aca="1" ref="F189" ca="1">SUM(SUMIF(INDIRECT({"08";"09";"10";"11";"12";"13";"14"} &amp; "!B:I"),$B189,INDIRECT({"08";"09";"10";"11";"12";"13";"14"} &amp; "!I:I")))</f>
        <v>0</v>
      </c>
      <c r="G189" s="30">
        <f t="array" aca="1" ref="G189" ca="1">SUM(SUMIF(INDIRECT({"15";"16";"17";"18";"19";"20";"21"} &amp; "!B:G"),$B189,INDIRECT({"15";"16";"17";"18";"19";"20";"21"} &amp; "!G:G")))</f>
        <v>0</v>
      </c>
      <c r="H189" s="50">
        <f t="array" aca="1" ref="H189" ca="1">SUM(SUMIF(INDIRECT({"15";"16";"17";"18";"19";"20";"21"} &amp; "!B:I"),$B189,INDIRECT({"15";"16";"17";"18";"19";"20";"21"} &amp; "!I:I")))</f>
        <v>0</v>
      </c>
      <c r="I189" s="30">
        <f t="array" aca="1" ref="I189" ca="1">SUM(SUMIF(INDIRECT({"22";"23";"24";"25";"26";"27";"28";"29";"30";"31"} &amp; "!B:G"),$B189,INDIRECT({"22";"23";"24";"25";"26";"27";"28";"29";"30";"31"} &amp; "!G:G")))</f>
        <v>0</v>
      </c>
      <c r="J189" s="31">
        <f t="array" aca="1" ref="J189" ca="1">SUM(SUMIF(INDIRECT({"22";"23";"24";"25";"26";"27";"28";"29";"30";"31"} &amp; "!B:I"),$B189,INDIRECT({"22";"23";"24";"25";"26";"27";"28";"29";"30";"31"} &amp; "!I:I")))</f>
        <v>0</v>
      </c>
      <c r="K189" s="25">
        <f t="shared" ca="1" si="14"/>
        <v>0</v>
      </c>
      <c r="L189" s="26">
        <f t="shared" ca="1" si="15"/>
        <v>0</v>
      </c>
      <c r="M189" s="27">
        <f t="shared" ca="1" si="16"/>
        <v>0</v>
      </c>
      <c r="N189" s="28">
        <f t="shared" ca="1" si="17"/>
        <v>0</v>
      </c>
      <c r="O189" s="27">
        <f t="shared" ca="1" si="18"/>
        <v>0</v>
      </c>
      <c r="P189" s="28">
        <f t="shared" ca="1" si="19"/>
        <v>0</v>
      </c>
      <c r="S189" s="3" t="b">
        <f>EXACT(B189,Total!B189)</f>
        <v>1</v>
      </c>
      <c r="T189" s="3">
        <f t="shared" ca="1" si="20"/>
        <v>0</v>
      </c>
      <c r="W189" s="69" t="s">
        <v>291</v>
      </c>
    </row>
    <row r="190" spans="1:23" ht="15" thickBot="1" x14ac:dyDescent="0.35">
      <c r="A190" s="29" t="s">
        <v>28</v>
      </c>
      <c r="B190" s="45" t="s">
        <v>292</v>
      </c>
      <c r="C190" s="25">
        <f ca="1">SUM(SUMIF(INDIRECT({"01";"02";"03";"04";"05";"06";"07"} &amp; "!B:G"),$B190,INDIRECT({"01";"02";"03";"04";"05";"06";"07"} &amp; "!G:G")))</f>
        <v>0</v>
      </c>
      <c r="D190" s="26">
        <f ca="1">SUM(SUMIF(INDIRECT({"01";"02";"03";"04";"05";"06";"07"} &amp; "!B:I"),$B190,INDIRECT({"01";"02";"03";"04";"05";"06";"07"} &amp; "!I:I")))</f>
        <v>0</v>
      </c>
      <c r="E190" s="30">
        <f t="array" aca="1" ref="E190" ca="1">SUM(SUMIF(INDIRECT({"08";"09";"10";"11";"12";"13";"14"} &amp; "!B:G"),$B190,INDIRECT({"08";"09";"10";"11";"12";"13";"14"} &amp; "!G:G")))</f>
        <v>0</v>
      </c>
      <c r="F190" s="31">
        <f t="array" aca="1" ref="F190" ca="1">SUM(SUMIF(INDIRECT({"08";"09";"10";"11";"12";"13";"14"} &amp; "!B:I"),$B190,INDIRECT({"08";"09";"10";"11";"12";"13";"14"} &amp; "!I:I")))</f>
        <v>0</v>
      </c>
      <c r="G190" s="30">
        <f t="array" aca="1" ref="G190" ca="1">SUM(SUMIF(INDIRECT({"15";"16";"17";"18";"19";"20";"21"} &amp; "!B:G"),$B190,INDIRECT({"15";"16";"17";"18";"19";"20";"21"} &amp; "!G:G")))</f>
        <v>0</v>
      </c>
      <c r="H190" s="50">
        <f t="array" aca="1" ref="H190" ca="1">SUM(SUMIF(INDIRECT({"15";"16";"17";"18";"19";"20";"21"} &amp; "!B:I"),$B190,INDIRECT({"15";"16";"17";"18";"19";"20";"21"} &amp; "!I:I")))</f>
        <v>0</v>
      </c>
      <c r="I190" s="30">
        <f t="array" aca="1" ref="I190" ca="1">SUM(SUMIF(INDIRECT({"22";"23";"24";"25";"26";"27";"28";"29";"30";"31"} &amp; "!B:G"),$B190,INDIRECT({"22";"23";"24";"25";"26";"27";"28";"29";"30";"31"} &amp; "!G:G")))</f>
        <v>0</v>
      </c>
      <c r="J190" s="31">
        <f t="array" aca="1" ref="J190" ca="1">SUM(SUMIF(INDIRECT({"22";"23";"24";"25";"26";"27";"28";"29";"30";"31"} &amp; "!B:I"),$B190,INDIRECT({"22";"23";"24";"25";"26";"27";"28";"29";"30";"31"} &amp; "!I:I")))</f>
        <v>0</v>
      </c>
      <c r="K190" s="25">
        <f t="shared" ca="1" si="14"/>
        <v>0</v>
      </c>
      <c r="L190" s="26">
        <f t="shared" ca="1" si="15"/>
        <v>0</v>
      </c>
      <c r="M190" s="27">
        <f t="shared" ca="1" si="16"/>
        <v>0</v>
      </c>
      <c r="N190" s="28">
        <f t="shared" ca="1" si="17"/>
        <v>0</v>
      </c>
      <c r="O190" s="27">
        <f t="shared" ca="1" si="18"/>
        <v>0</v>
      </c>
      <c r="P190" s="28">
        <f t="shared" ca="1" si="19"/>
        <v>0</v>
      </c>
      <c r="S190" s="3" t="b">
        <f>EXACT(B190,Total!B190)</f>
        <v>1</v>
      </c>
      <c r="T190" s="3">
        <f t="shared" ca="1" si="20"/>
        <v>0</v>
      </c>
      <c r="W190" s="69" t="s">
        <v>292</v>
      </c>
    </row>
    <row r="191" spans="1:23" ht="15.75" customHeight="1" thickBot="1" x14ac:dyDescent="0.35">
      <c r="A191" s="29" t="s">
        <v>28</v>
      </c>
      <c r="B191" s="45" t="s">
        <v>293</v>
      </c>
      <c r="C191" s="25">
        <f ca="1">SUM(SUMIF(INDIRECT({"01";"02";"03";"04";"05";"06";"07"} &amp; "!B:G"),$B191,INDIRECT({"01";"02";"03";"04";"05";"06";"07"} &amp; "!G:G")))</f>
        <v>1</v>
      </c>
      <c r="D191" s="26">
        <f ca="1">SUM(SUMIF(INDIRECT({"01";"02";"03";"04";"05";"06";"07"} &amp; "!B:I"),$B191,INDIRECT({"01";"02";"03";"04";"05";"06";"07"} &amp; "!I:I")))</f>
        <v>310</v>
      </c>
      <c r="E191" s="30">
        <f t="array" aca="1" ref="E191" ca="1">SUM(SUMIF(INDIRECT({"08";"09";"10";"11";"12";"13";"14"} &amp; "!B:G"),$B191,INDIRECT({"08";"09";"10";"11";"12";"13";"14"} &amp; "!G:G")))</f>
        <v>0</v>
      </c>
      <c r="F191" s="31">
        <f t="array" aca="1" ref="F191" ca="1">SUM(SUMIF(INDIRECT({"08";"09";"10";"11";"12";"13";"14"} &amp; "!B:I"),$B191,INDIRECT({"08";"09";"10";"11";"12";"13";"14"} &amp; "!I:I")))</f>
        <v>0</v>
      </c>
      <c r="G191" s="30">
        <f t="array" aca="1" ref="G191" ca="1">SUM(SUMIF(INDIRECT({"15";"16";"17";"18";"19";"20";"21"} &amp; "!B:G"),$B191,INDIRECT({"15";"16";"17";"18";"19";"20";"21"} &amp; "!G:G")))</f>
        <v>3</v>
      </c>
      <c r="H191" s="50">
        <f t="array" aca="1" ref="H191" ca="1">SUM(SUMIF(INDIRECT({"15";"16";"17";"18";"19";"20";"21"} &amp; "!B:I"),$B191,INDIRECT({"15";"16";"17";"18";"19";"20";"21"} &amp; "!I:I")))</f>
        <v>1125</v>
      </c>
      <c r="I191" s="30">
        <f t="array" aca="1" ref="I191" ca="1">SUM(SUMIF(INDIRECT({"22";"23";"24";"25";"26";"27";"28";"29";"30";"31"} &amp; "!B:G"),$B191,INDIRECT({"22";"23";"24";"25";"26";"27";"28";"29";"30";"31"} &amp; "!G:G")))</f>
        <v>2</v>
      </c>
      <c r="J191" s="31">
        <f t="array" aca="1" ref="J191" ca="1">SUM(SUMIF(INDIRECT({"22";"23";"24";"25";"26";"27";"28";"29";"30";"31"} &amp; "!B:I"),$B191,INDIRECT({"22";"23";"24";"25";"26";"27";"28";"29";"30";"31"} &amp; "!I:I")))</f>
        <v>750</v>
      </c>
      <c r="K191" s="25">
        <f t="shared" ca="1" si="14"/>
        <v>6</v>
      </c>
      <c r="L191" s="26">
        <f t="shared" ca="1" si="15"/>
        <v>2185</v>
      </c>
      <c r="M191" s="27">
        <f t="shared" ca="1" si="16"/>
        <v>42</v>
      </c>
      <c r="N191" s="28">
        <f t="shared" ca="1" si="17"/>
        <v>15295</v>
      </c>
      <c r="O191" s="27">
        <f t="shared" ca="1" si="18"/>
        <v>180</v>
      </c>
      <c r="P191" s="28">
        <f t="shared" ca="1" si="19"/>
        <v>65550</v>
      </c>
      <c r="S191" s="3" t="b">
        <f>EXACT(B191,Total!B191)</f>
        <v>1</v>
      </c>
      <c r="T191" s="3">
        <f t="shared" ca="1" si="20"/>
        <v>2185</v>
      </c>
      <c r="W191" s="69" t="s">
        <v>293</v>
      </c>
    </row>
    <row r="192" spans="1:23" ht="15.75" customHeight="1" thickBot="1" x14ac:dyDescent="0.35">
      <c r="A192" s="29"/>
      <c r="B192" s="40" t="s">
        <v>294</v>
      </c>
      <c r="C192" s="25">
        <f ca="1">SUM(SUMIF(INDIRECT({"01";"02";"03";"04";"05";"06";"07"} &amp; "!B:G"),$B192,INDIRECT({"01";"02";"03";"04";"05";"06";"07"} &amp; "!G:G")))</f>
        <v>0</v>
      </c>
      <c r="D192" s="26">
        <f ca="1">SUM(SUMIF(INDIRECT({"01";"02";"03";"04";"05";"06";"07"} &amp; "!B:I"),$B192,INDIRECT({"01";"02";"03";"04";"05";"06";"07"} &amp; "!I:I")))</f>
        <v>0</v>
      </c>
      <c r="E192" s="30">
        <f t="array" aca="1" ref="E192" ca="1">SUM(SUMIF(INDIRECT({"08";"09";"10";"11";"12";"13";"14"} &amp; "!B:G"),$B192,INDIRECT({"08";"09";"10";"11";"12";"13";"14"} &amp; "!G:G")))</f>
        <v>0</v>
      </c>
      <c r="F192" s="31">
        <f t="array" aca="1" ref="F192" ca="1">SUM(SUMIF(INDIRECT({"08";"09";"10";"11";"12";"13";"14"} &amp; "!B:I"),$B192,INDIRECT({"08";"09";"10";"11";"12";"13";"14"} &amp; "!I:I")))</f>
        <v>0</v>
      </c>
      <c r="G192" s="30">
        <f t="array" aca="1" ref="G192" ca="1">SUM(SUMIF(INDIRECT({"15";"16";"17";"18";"19";"20";"21"} &amp; "!B:G"),$B192,INDIRECT({"15";"16";"17";"18";"19";"20";"21"} &amp; "!G:G")))</f>
        <v>0</v>
      </c>
      <c r="H192" s="50">
        <f t="array" aca="1" ref="H192" ca="1">SUM(SUMIF(INDIRECT({"15";"16";"17";"18";"19";"20";"21"} &amp; "!B:I"),$B192,INDIRECT({"15";"16";"17";"18";"19";"20";"21"} &amp; "!I:I")))</f>
        <v>0</v>
      </c>
      <c r="I192" s="30">
        <f t="array" aca="1" ref="I192" ca="1">SUM(SUMIF(INDIRECT({"22";"23";"24";"25";"26";"27";"28";"29";"30";"31"} &amp; "!B:G"),$B192,INDIRECT({"22";"23";"24";"25";"26";"27";"28";"29";"30";"31"} &amp; "!G:G")))</f>
        <v>1</v>
      </c>
      <c r="J192" s="31">
        <f t="array" aca="1" ref="J192" ca="1">SUM(SUMIF(INDIRECT({"22";"23";"24";"25";"26";"27";"28";"29";"30";"31"} &amp; "!B:I"),$B192,INDIRECT({"22";"23";"24";"25";"26";"27";"28";"29";"30";"31"} &amp; "!I:I")))</f>
        <v>295</v>
      </c>
      <c r="K192" s="25">
        <f t="shared" ca="1" si="14"/>
        <v>1</v>
      </c>
      <c r="L192" s="26">
        <f t="shared" ca="1" si="15"/>
        <v>295</v>
      </c>
      <c r="M192" s="27">
        <f t="shared" ca="1" si="16"/>
        <v>7</v>
      </c>
      <c r="N192" s="28">
        <f t="shared" ca="1" si="17"/>
        <v>2065</v>
      </c>
      <c r="O192" s="27">
        <f t="shared" ca="1" si="18"/>
        <v>30</v>
      </c>
      <c r="P192" s="28">
        <f t="shared" ca="1" si="19"/>
        <v>8850</v>
      </c>
      <c r="S192" s="3" t="b">
        <f>EXACT(B192,Total!B192)</f>
        <v>1</v>
      </c>
      <c r="T192" s="3">
        <f t="shared" ca="1" si="20"/>
        <v>295</v>
      </c>
      <c r="W192" s="69" t="s">
        <v>294</v>
      </c>
    </row>
    <row r="193" spans="1:23" ht="15" thickBot="1" x14ac:dyDescent="0.35">
      <c r="A193" s="29" t="s">
        <v>28</v>
      </c>
      <c r="B193" s="40" t="s">
        <v>295</v>
      </c>
      <c r="C193" s="25">
        <f ca="1">SUM(SUMIF(INDIRECT({"01";"02";"03";"04";"05";"06";"07"} &amp; "!B:G"),$B193,INDIRECT({"01";"02";"03";"04";"05";"06";"07"} &amp; "!G:G")))</f>
        <v>0</v>
      </c>
      <c r="D193" s="26">
        <f ca="1">SUM(SUMIF(INDIRECT({"01";"02";"03";"04";"05";"06";"07"} &amp; "!B:I"),$B193,INDIRECT({"01";"02";"03";"04";"05";"06";"07"} &amp; "!I:I")))</f>
        <v>0</v>
      </c>
      <c r="E193" s="30">
        <f t="array" aca="1" ref="E193" ca="1">SUM(SUMIF(INDIRECT({"08";"09";"10";"11";"12";"13";"14"} &amp; "!B:G"),$B193,INDIRECT({"08";"09";"10";"11";"12";"13";"14"} &amp; "!G:G")))</f>
        <v>0</v>
      </c>
      <c r="F193" s="31">
        <f t="array" aca="1" ref="F193" ca="1">SUM(SUMIF(INDIRECT({"08";"09";"10";"11";"12";"13";"14"} &amp; "!B:I"),$B193,INDIRECT({"08";"09";"10";"11";"12";"13";"14"} &amp; "!I:I")))</f>
        <v>0</v>
      </c>
      <c r="G193" s="30">
        <f t="array" aca="1" ref="G193" ca="1">SUM(SUMIF(INDIRECT({"15";"16";"17";"18";"19";"20";"21"} &amp; "!B:G"),$B193,INDIRECT({"15";"16";"17";"18";"19";"20";"21"} &amp; "!G:G")))</f>
        <v>0</v>
      </c>
      <c r="H193" s="50">
        <f t="array" aca="1" ref="H193" ca="1">SUM(SUMIF(INDIRECT({"15";"16";"17";"18";"19";"20";"21"} &amp; "!B:I"),$B193,INDIRECT({"15";"16";"17";"18";"19";"20";"21"} &amp; "!I:I")))</f>
        <v>0</v>
      </c>
      <c r="I193" s="30">
        <f t="array" aca="1" ref="I193" ca="1">SUM(SUMIF(INDIRECT({"22";"23";"24";"25";"26";"27";"28";"29";"30";"31"} &amp; "!B:G"),$B193,INDIRECT({"22";"23";"24";"25";"26";"27";"28";"29";"30";"31"} &amp; "!G:G")))</f>
        <v>0</v>
      </c>
      <c r="J193" s="31">
        <f t="array" aca="1" ref="J193" ca="1">SUM(SUMIF(INDIRECT({"22";"23";"24";"25";"26";"27";"28";"29";"30";"31"} &amp; "!B:I"),$B193,INDIRECT({"22";"23";"24";"25";"26";"27";"28";"29";"30";"31"} &amp; "!I:I")))</f>
        <v>0</v>
      </c>
      <c r="K193" s="25">
        <f t="shared" ca="1" si="14"/>
        <v>0</v>
      </c>
      <c r="L193" s="26">
        <f t="shared" ca="1" si="15"/>
        <v>0</v>
      </c>
      <c r="M193" s="27">
        <f t="shared" ca="1" si="16"/>
        <v>0</v>
      </c>
      <c r="N193" s="28">
        <f t="shared" ca="1" si="17"/>
        <v>0</v>
      </c>
      <c r="O193" s="27">
        <f t="shared" ca="1" si="18"/>
        <v>0</v>
      </c>
      <c r="P193" s="28">
        <f t="shared" ca="1" si="19"/>
        <v>0</v>
      </c>
      <c r="S193" s="3" t="b">
        <f>EXACT(B193,Total!B193)</f>
        <v>1</v>
      </c>
      <c r="T193" s="3">
        <f t="shared" ca="1" si="20"/>
        <v>0</v>
      </c>
      <c r="W193" s="69" t="s">
        <v>295</v>
      </c>
    </row>
    <row r="194" spans="1:23" ht="15.75" customHeight="1" thickBot="1" x14ac:dyDescent="0.35">
      <c r="A194" s="29" t="s">
        <v>28</v>
      </c>
      <c r="B194" s="40" t="s">
        <v>296</v>
      </c>
      <c r="C194" s="25">
        <f ca="1">SUM(SUMIF(INDIRECT({"01";"02";"03";"04";"05";"06";"07"} &amp; "!B:G"),$B194,INDIRECT({"01";"02";"03";"04";"05";"06";"07"} &amp; "!G:G")))</f>
        <v>0</v>
      </c>
      <c r="D194" s="26">
        <f ca="1">SUM(SUMIF(INDIRECT({"01";"02";"03";"04";"05";"06";"07"} &amp; "!B:I"),$B194,INDIRECT({"01";"02";"03";"04";"05";"06";"07"} &amp; "!I:I")))</f>
        <v>0</v>
      </c>
      <c r="E194" s="30">
        <f t="array" aca="1" ref="E194" ca="1">SUM(SUMIF(INDIRECT({"08";"09";"10";"11";"12";"13";"14"} &amp; "!B:G"),$B194,INDIRECT({"08";"09";"10";"11";"12";"13";"14"} &amp; "!G:G")))</f>
        <v>0</v>
      </c>
      <c r="F194" s="31">
        <f t="array" aca="1" ref="F194" ca="1">SUM(SUMIF(INDIRECT({"08";"09";"10";"11";"12";"13";"14"} &amp; "!B:I"),$B194,INDIRECT({"08";"09";"10";"11";"12";"13";"14"} &amp; "!I:I")))</f>
        <v>0</v>
      </c>
      <c r="G194" s="30">
        <f t="array" aca="1" ref="G194" ca="1">SUM(SUMIF(INDIRECT({"15";"16";"17";"18";"19";"20";"21"} &amp; "!B:G"),$B194,INDIRECT({"15";"16";"17";"18";"19";"20";"21"} &amp; "!G:G")))</f>
        <v>0</v>
      </c>
      <c r="H194" s="50">
        <f t="array" aca="1" ref="H194" ca="1">SUM(SUMIF(INDIRECT({"15";"16";"17";"18";"19";"20";"21"} &amp; "!B:I"),$B194,INDIRECT({"15";"16";"17";"18";"19";"20";"21"} &amp; "!I:I")))</f>
        <v>0</v>
      </c>
      <c r="I194" s="30">
        <f t="array" aca="1" ref="I194" ca="1">SUM(SUMIF(INDIRECT({"22";"23";"24";"25";"26";"27";"28";"29";"30";"31"} &amp; "!B:G"),$B194,INDIRECT({"22";"23";"24";"25";"26";"27";"28";"29";"30";"31"} &amp; "!G:G")))</f>
        <v>0</v>
      </c>
      <c r="J194" s="31">
        <f t="array" aca="1" ref="J194" ca="1">SUM(SUMIF(INDIRECT({"22";"23";"24";"25";"26";"27";"28";"29";"30";"31"} &amp; "!B:I"),$B194,INDIRECT({"22";"23";"24";"25";"26";"27";"28";"29";"30";"31"} &amp; "!I:I")))</f>
        <v>0</v>
      </c>
      <c r="K194" s="25">
        <f t="shared" ca="1" si="14"/>
        <v>0</v>
      </c>
      <c r="L194" s="26">
        <f t="shared" ca="1" si="15"/>
        <v>0</v>
      </c>
      <c r="M194" s="27">
        <f t="shared" ca="1" si="16"/>
        <v>0</v>
      </c>
      <c r="N194" s="28">
        <f t="shared" ca="1" si="17"/>
        <v>0</v>
      </c>
      <c r="O194" s="27">
        <f t="shared" ca="1" si="18"/>
        <v>0</v>
      </c>
      <c r="P194" s="28">
        <f t="shared" ca="1" si="19"/>
        <v>0</v>
      </c>
      <c r="S194" s="3" t="b">
        <f>EXACT(B194,Total!B194)</f>
        <v>1</v>
      </c>
      <c r="T194" s="3">
        <f t="shared" ca="1" si="20"/>
        <v>0</v>
      </c>
      <c r="W194" s="69" t="s">
        <v>296</v>
      </c>
    </row>
    <row r="195" spans="1:23" ht="15.75" customHeight="1" thickBot="1" x14ac:dyDescent="0.35">
      <c r="A195" s="29"/>
      <c r="B195" s="40" t="s">
        <v>297</v>
      </c>
      <c r="C195" s="25">
        <f ca="1">SUM(SUMIF(INDIRECT({"01";"02";"03";"04";"05";"06";"07"} &amp; "!B:G"),$B195,INDIRECT({"01";"02";"03";"04";"05";"06";"07"} &amp; "!G:G")))</f>
        <v>0</v>
      </c>
      <c r="D195" s="26">
        <f ca="1">SUM(SUMIF(INDIRECT({"01";"02";"03";"04";"05";"06";"07"} &amp; "!B:I"),$B195,INDIRECT({"01";"02";"03";"04";"05";"06";"07"} &amp; "!I:I")))</f>
        <v>0</v>
      </c>
      <c r="E195" s="30">
        <f t="array" aca="1" ref="E195" ca="1">SUM(SUMIF(INDIRECT({"08";"09";"10";"11";"12";"13";"14"} &amp; "!B:G"),$B195,INDIRECT({"08";"09";"10";"11";"12";"13";"14"} &amp; "!G:G")))</f>
        <v>0</v>
      </c>
      <c r="F195" s="31">
        <f t="array" aca="1" ref="F195" ca="1">SUM(SUMIF(INDIRECT({"08";"09";"10";"11";"12";"13";"14"} &amp; "!B:I"),$B195,INDIRECT({"08";"09";"10";"11";"12";"13";"14"} &amp; "!I:I")))</f>
        <v>0</v>
      </c>
      <c r="G195" s="30">
        <f t="array" aca="1" ref="G195" ca="1">SUM(SUMIF(INDIRECT({"15";"16";"17";"18";"19";"20";"21"} &amp; "!B:G"),$B195,INDIRECT({"15";"16";"17";"18";"19";"20";"21"} &amp; "!G:G")))</f>
        <v>0</v>
      </c>
      <c r="H195" s="50">
        <f t="array" aca="1" ref="H195" ca="1">SUM(SUMIF(INDIRECT({"15";"16";"17";"18";"19";"20";"21"} &amp; "!B:I"),$B195,INDIRECT({"15";"16";"17";"18";"19";"20";"21"} &amp; "!I:I")))</f>
        <v>0</v>
      </c>
      <c r="I195" s="30">
        <f t="array" aca="1" ref="I195" ca="1">SUM(SUMIF(INDIRECT({"22";"23";"24";"25";"26";"27";"28";"29";"30";"31"} &amp; "!B:G"),$B195,INDIRECT({"22";"23";"24";"25";"26";"27";"28";"29";"30";"31"} &amp; "!G:G")))</f>
        <v>0</v>
      </c>
      <c r="J195" s="31">
        <f t="array" aca="1" ref="J195" ca="1">SUM(SUMIF(INDIRECT({"22";"23";"24";"25";"26";"27";"28";"29";"30";"31"} &amp; "!B:I"),$B195,INDIRECT({"22";"23";"24";"25";"26";"27";"28";"29";"30";"31"} &amp; "!I:I")))</f>
        <v>0</v>
      </c>
      <c r="K195" s="25">
        <f t="shared" ca="1" si="14"/>
        <v>0</v>
      </c>
      <c r="L195" s="26">
        <f t="shared" ca="1" si="15"/>
        <v>0</v>
      </c>
      <c r="M195" s="27">
        <f t="shared" ca="1" si="16"/>
        <v>0</v>
      </c>
      <c r="N195" s="28">
        <f t="shared" ca="1" si="17"/>
        <v>0</v>
      </c>
      <c r="O195" s="27">
        <f t="shared" ca="1" si="18"/>
        <v>0</v>
      </c>
      <c r="P195" s="28">
        <f t="shared" ca="1" si="19"/>
        <v>0</v>
      </c>
      <c r="S195" s="3" t="b">
        <f>EXACT(B195,Total!B195)</f>
        <v>1</v>
      </c>
      <c r="T195" s="3">
        <f t="shared" ca="1" si="20"/>
        <v>0</v>
      </c>
      <c r="W195" s="69" t="s">
        <v>297</v>
      </c>
    </row>
    <row r="196" spans="1:23" ht="15.75" customHeight="1" thickBot="1" x14ac:dyDescent="0.35">
      <c r="A196" s="29" t="s">
        <v>28</v>
      </c>
      <c r="B196" s="45" t="s">
        <v>298</v>
      </c>
      <c r="C196" s="25">
        <f ca="1">SUM(SUMIF(INDIRECT({"01";"02";"03";"04";"05";"06";"07"} &amp; "!B:G"),$B196,INDIRECT({"01";"02";"03";"04";"05";"06";"07"} &amp; "!G:G")))</f>
        <v>0</v>
      </c>
      <c r="D196" s="26">
        <f ca="1">SUM(SUMIF(INDIRECT({"01";"02";"03";"04";"05";"06";"07"} &amp; "!B:I"),$B196,INDIRECT({"01";"02";"03";"04";"05";"06";"07"} &amp; "!I:I")))</f>
        <v>0</v>
      </c>
      <c r="E196" s="30">
        <f t="array" aca="1" ref="E196" ca="1">SUM(SUMIF(INDIRECT({"08";"09";"10";"11";"12";"13";"14"} &amp; "!B:G"),$B196,INDIRECT({"08";"09";"10";"11";"12";"13";"14"} &amp; "!G:G")))</f>
        <v>0</v>
      </c>
      <c r="F196" s="31">
        <f t="array" aca="1" ref="F196" ca="1">SUM(SUMIF(INDIRECT({"08";"09";"10";"11";"12";"13";"14"} &amp; "!B:I"),$B196,INDIRECT({"08";"09";"10";"11";"12";"13";"14"} &amp; "!I:I")))</f>
        <v>0</v>
      </c>
      <c r="G196" s="30">
        <f t="array" aca="1" ref="G196" ca="1">SUM(SUMIF(INDIRECT({"15";"16";"17";"18";"19";"20";"21"} &amp; "!B:G"),$B196,INDIRECT({"15";"16";"17";"18";"19";"20";"21"} &amp; "!G:G")))</f>
        <v>0</v>
      </c>
      <c r="H196" s="50">
        <f t="array" aca="1" ref="H196" ca="1">SUM(SUMIF(INDIRECT({"15";"16";"17";"18";"19";"20";"21"} &amp; "!B:I"),$B196,INDIRECT({"15";"16";"17";"18";"19";"20";"21"} &amp; "!I:I")))</f>
        <v>0</v>
      </c>
      <c r="I196" s="30">
        <f t="array" aca="1" ref="I196" ca="1">SUM(SUMIF(INDIRECT({"22";"23";"24";"25";"26";"27";"28";"29";"30";"31"} &amp; "!B:G"),$B196,INDIRECT({"22";"23";"24";"25";"26";"27";"28";"29";"30";"31"} &amp; "!G:G")))</f>
        <v>0</v>
      </c>
      <c r="J196" s="31">
        <f t="array" aca="1" ref="J196" ca="1">SUM(SUMIF(INDIRECT({"22";"23";"24";"25";"26";"27";"28";"29";"30";"31"} &amp; "!B:I"),$B196,INDIRECT({"22";"23";"24";"25";"26";"27";"28";"29";"30";"31"} &amp; "!I:I")))</f>
        <v>0</v>
      </c>
      <c r="K196" s="25">
        <f t="shared" ca="1" si="14"/>
        <v>0</v>
      </c>
      <c r="L196" s="26">
        <f t="shared" ca="1" si="15"/>
        <v>0</v>
      </c>
      <c r="M196" s="27">
        <f t="shared" ca="1" si="16"/>
        <v>0</v>
      </c>
      <c r="N196" s="28">
        <f t="shared" ca="1" si="17"/>
        <v>0</v>
      </c>
      <c r="O196" s="27">
        <f t="shared" ca="1" si="18"/>
        <v>0</v>
      </c>
      <c r="P196" s="28">
        <f t="shared" ca="1" si="19"/>
        <v>0</v>
      </c>
      <c r="S196" s="3" t="b">
        <f>EXACT(B196,Total!B196)</f>
        <v>1</v>
      </c>
      <c r="T196" s="3">
        <f t="shared" ca="1" si="20"/>
        <v>0</v>
      </c>
      <c r="W196" s="69" t="s">
        <v>298</v>
      </c>
    </row>
    <row r="197" spans="1:23" ht="15.75" customHeight="1" thickBot="1" x14ac:dyDescent="0.35">
      <c r="A197" s="29"/>
      <c r="B197" s="45" t="s">
        <v>299</v>
      </c>
      <c r="C197" s="25">
        <f ca="1">SUM(SUMIF(INDIRECT({"01";"02";"03";"04";"05";"06";"07"} &amp; "!B:G"),$B197,INDIRECT({"01";"02";"03";"04";"05";"06";"07"} &amp; "!G:G")))</f>
        <v>0</v>
      </c>
      <c r="D197" s="26">
        <f ca="1">SUM(SUMIF(INDIRECT({"01";"02";"03";"04";"05";"06";"07"} &amp; "!B:I"),$B197,INDIRECT({"01";"02";"03";"04";"05";"06";"07"} &amp; "!I:I")))</f>
        <v>0</v>
      </c>
      <c r="E197" s="30">
        <f t="array" aca="1" ref="E197" ca="1">SUM(SUMIF(INDIRECT({"08";"09";"10";"11";"12";"13";"14"} &amp; "!B:G"),$B197,INDIRECT({"08";"09";"10";"11";"12";"13";"14"} &amp; "!G:G")))</f>
        <v>0</v>
      </c>
      <c r="F197" s="31">
        <f t="array" aca="1" ref="F197" ca="1">SUM(SUMIF(INDIRECT({"08";"09";"10";"11";"12";"13";"14"} &amp; "!B:I"),$B197,INDIRECT({"08";"09";"10";"11";"12";"13";"14"} &amp; "!I:I")))</f>
        <v>0</v>
      </c>
      <c r="G197" s="30">
        <f t="array" aca="1" ref="G197" ca="1">SUM(SUMIF(INDIRECT({"15";"16";"17";"18";"19";"20";"21"} &amp; "!B:G"),$B197,INDIRECT({"15";"16";"17";"18";"19";"20";"21"} &amp; "!G:G")))</f>
        <v>0</v>
      </c>
      <c r="H197" s="50">
        <f t="array" aca="1" ref="H197" ca="1">SUM(SUMIF(INDIRECT({"15";"16";"17";"18";"19";"20";"21"} &amp; "!B:I"),$B197,INDIRECT({"15";"16";"17";"18";"19";"20";"21"} &amp; "!I:I")))</f>
        <v>0</v>
      </c>
      <c r="I197" s="30">
        <f t="array" aca="1" ref="I197" ca="1">SUM(SUMIF(INDIRECT({"22";"23";"24";"25";"26";"27";"28";"29";"30";"31"} &amp; "!B:G"),$B197,INDIRECT({"22";"23";"24";"25";"26";"27";"28";"29";"30";"31"} &amp; "!G:G")))</f>
        <v>0</v>
      </c>
      <c r="J197" s="31">
        <f t="array" aca="1" ref="J197" ca="1">SUM(SUMIF(INDIRECT({"22";"23";"24";"25";"26";"27";"28";"29";"30";"31"} &amp; "!B:I"),$B197,INDIRECT({"22";"23";"24";"25";"26";"27";"28";"29";"30";"31"} &amp; "!I:I")))</f>
        <v>0</v>
      </c>
      <c r="K197" s="25">
        <f t="shared" ca="1" si="14"/>
        <v>0</v>
      </c>
      <c r="L197" s="26">
        <f t="shared" ca="1" si="15"/>
        <v>0</v>
      </c>
      <c r="M197" s="27">
        <f t="shared" ca="1" si="16"/>
        <v>0</v>
      </c>
      <c r="N197" s="28">
        <f t="shared" ca="1" si="17"/>
        <v>0</v>
      </c>
      <c r="O197" s="27">
        <f t="shared" ca="1" si="18"/>
        <v>0</v>
      </c>
      <c r="P197" s="28">
        <f t="shared" ca="1" si="19"/>
        <v>0</v>
      </c>
      <c r="S197" s="3" t="b">
        <f>EXACT(B197,Total!B197)</f>
        <v>1</v>
      </c>
      <c r="T197" s="3">
        <f t="shared" ca="1" si="20"/>
        <v>0</v>
      </c>
      <c r="W197" s="69" t="s">
        <v>299</v>
      </c>
    </row>
    <row r="198" spans="1:23" ht="15.75" customHeight="1" thickBot="1" x14ac:dyDescent="0.35">
      <c r="A198" s="29"/>
      <c r="B198" s="45" t="s">
        <v>98</v>
      </c>
      <c r="C198" s="25">
        <f ca="1">SUM(SUMIF(INDIRECT({"01";"02";"03";"04";"05";"06";"07"} &amp; "!B:G"),$B198,INDIRECT({"01";"02";"03";"04";"05";"06";"07"} &amp; "!G:G")))</f>
        <v>0</v>
      </c>
      <c r="D198" s="26">
        <f ca="1">SUM(SUMIF(INDIRECT({"01";"02";"03";"04";"05";"06";"07"} &amp; "!B:I"),$B198,INDIRECT({"01";"02";"03";"04";"05";"06";"07"} &amp; "!I:I")))</f>
        <v>0</v>
      </c>
      <c r="E198" s="30">
        <f t="array" aca="1" ref="E198" ca="1">SUM(SUMIF(INDIRECT({"08";"09";"10";"11";"12";"13";"14"} &amp; "!B:G"),$B198,INDIRECT({"08";"09";"10";"11";"12";"13";"14"} &amp; "!G:G")))</f>
        <v>0</v>
      </c>
      <c r="F198" s="31">
        <f t="array" aca="1" ref="F198" ca="1">SUM(SUMIF(INDIRECT({"08";"09";"10";"11";"12";"13";"14"} &amp; "!B:I"),$B198,INDIRECT({"08";"09";"10";"11";"12";"13";"14"} &amp; "!I:I")))</f>
        <v>0</v>
      </c>
      <c r="G198" s="30">
        <f t="array" aca="1" ref="G198" ca="1">SUM(SUMIF(INDIRECT({"15";"16";"17";"18";"19";"20";"21"} &amp; "!B:G"),$B198,INDIRECT({"15";"16";"17";"18";"19";"20";"21"} &amp; "!G:G")))</f>
        <v>0</v>
      </c>
      <c r="H198" s="50">
        <f t="array" aca="1" ref="H198" ca="1">SUM(SUMIF(INDIRECT({"15";"16";"17";"18";"19";"20";"21"} &amp; "!B:I"),$B198,INDIRECT({"15";"16";"17";"18";"19";"20";"21"} &amp; "!I:I")))</f>
        <v>0</v>
      </c>
      <c r="I198" s="30">
        <f t="array" aca="1" ref="I198" ca="1">SUM(SUMIF(INDIRECT({"22";"23";"24";"25";"26";"27";"28";"29";"30";"31"} &amp; "!B:G"),$B198,INDIRECT({"22";"23";"24";"25";"26";"27";"28";"29";"30";"31"} &amp; "!G:G")))</f>
        <v>0</v>
      </c>
      <c r="J198" s="31">
        <f t="array" aca="1" ref="J198" ca="1">SUM(SUMIF(INDIRECT({"22";"23";"24";"25";"26";"27";"28";"29";"30";"31"} &amp; "!B:I"),$B198,INDIRECT({"22";"23";"24";"25";"26";"27";"28";"29";"30";"31"} &amp; "!I:I")))</f>
        <v>0</v>
      </c>
      <c r="K198" s="25">
        <f t="shared" ca="1" si="14"/>
        <v>0</v>
      </c>
      <c r="L198" s="26">
        <f t="shared" ca="1" si="15"/>
        <v>0</v>
      </c>
      <c r="M198" s="27">
        <f t="shared" ca="1" si="16"/>
        <v>0</v>
      </c>
      <c r="N198" s="28">
        <f t="shared" ca="1" si="17"/>
        <v>0</v>
      </c>
      <c r="O198" s="27">
        <f t="shared" ca="1" si="18"/>
        <v>0</v>
      </c>
      <c r="P198" s="28">
        <f t="shared" ca="1" si="19"/>
        <v>0</v>
      </c>
      <c r="S198" s="3" t="b">
        <f>EXACT(B198,Total!B198)</f>
        <v>1</v>
      </c>
      <c r="T198" s="3">
        <f t="shared" ca="1" si="20"/>
        <v>0</v>
      </c>
      <c r="W198" s="69" t="s">
        <v>98</v>
      </c>
    </row>
    <row r="199" spans="1:23" ht="15" thickBot="1" x14ac:dyDescent="0.35">
      <c r="A199" s="29" t="s">
        <v>28</v>
      </c>
      <c r="B199" s="40" t="s">
        <v>300</v>
      </c>
      <c r="C199" s="25">
        <f ca="1">SUM(SUMIF(INDIRECT({"01";"02";"03";"04";"05";"06";"07"} &amp; "!B:G"),$B199,INDIRECT({"01";"02";"03";"04";"05";"06";"07"} &amp; "!G:G")))</f>
        <v>0</v>
      </c>
      <c r="D199" s="26">
        <f ca="1">SUM(SUMIF(INDIRECT({"01";"02";"03";"04";"05";"06";"07"} &amp; "!B:I"),$B199,INDIRECT({"01";"02";"03";"04";"05";"06";"07"} &amp; "!I:I")))</f>
        <v>0</v>
      </c>
      <c r="E199" s="30">
        <f t="array" aca="1" ref="E199" ca="1">SUM(SUMIF(INDIRECT({"08";"09";"10";"11";"12";"13";"14"} &amp; "!B:G"),$B199,INDIRECT({"08";"09";"10";"11";"12";"13";"14"} &amp; "!G:G")))</f>
        <v>0</v>
      </c>
      <c r="F199" s="31">
        <f t="array" aca="1" ref="F199" ca="1">SUM(SUMIF(INDIRECT({"08";"09";"10";"11";"12";"13";"14"} &amp; "!B:I"),$B199,INDIRECT({"08";"09";"10";"11";"12";"13";"14"} &amp; "!I:I")))</f>
        <v>0</v>
      </c>
      <c r="G199" s="30">
        <f t="array" aca="1" ref="G199" ca="1">SUM(SUMIF(INDIRECT({"15";"16";"17";"18";"19";"20";"21"} &amp; "!B:G"),$B199,INDIRECT({"15";"16";"17";"18";"19";"20";"21"} &amp; "!G:G")))</f>
        <v>0</v>
      </c>
      <c r="H199" s="50">
        <f t="array" aca="1" ref="H199" ca="1">SUM(SUMIF(INDIRECT({"15";"16";"17";"18";"19";"20";"21"} &amp; "!B:I"),$B199,INDIRECT({"15";"16";"17";"18";"19";"20";"21"} &amp; "!I:I")))</f>
        <v>0</v>
      </c>
      <c r="I199" s="30">
        <f t="array" aca="1" ref="I199" ca="1">SUM(SUMIF(INDIRECT({"22";"23";"24";"25";"26";"27";"28";"29";"30";"31"} &amp; "!B:G"),$B199,INDIRECT({"22";"23";"24";"25";"26";"27";"28";"29";"30";"31"} &amp; "!G:G")))</f>
        <v>0</v>
      </c>
      <c r="J199" s="31">
        <f t="array" aca="1" ref="J199" ca="1">SUM(SUMIF(INDIRECT({"22";"23";"24";"25";"26";"27";"28";"29";"30";"31"} &amp; "!B:I"),$B199,INDIRECT({"22";"23";"24";"25";"26";"27";"28";"29";"30";"31"} &amp; "!I:I")))</f>
        <v>0</v>
      </c>
      <c r="K199" s="25">
        <f t="shared" ca="1" si="14"/>
        <v>0</v>
      </c>
      <c r="L199" s="26">
        <f t="shared" ca="1" si="15"/>
        <v>0</v>
      </c>
      <c r="M199" s="27">
        <f t="shared" ca="1" si="16"/>
        <v>0</v>
      </c>
      <c r="N199" s="28">
        <f t="shared" ca="1" si="17"/>
        <v>0</v>
      </c>
      <c r="O199" s="27">
        <f t="shared" ca="1" si="18"/>
        <v>0</v>
      </c>
      <c r="P199" s="28">
        <f t="shared" ca="1" si="19"/>
        <v>0</v>
      </c>
      <c r="S199" s="3" t="b">
        <f>EXACT(B199,Total!B199)</f>
        <v>1</v>
      </c>
      <c r="T199" s="3">
        <f t="shared" ca="1" si="20"/>
        <v>0</v>
      </c>
      <c r="W199" s="69" t="s">
        <v>300</v>
      </c>
    </row>
    <row r="200" spans="1:23" ht="15" thickBot="1" x14ac:dyDescent="0.35">
      <c r="A200" s="29"/>
      <c r="B200" s="66" t="s">
        <v>119</v>
      </c>
      <c r="C200" s="25">
        <f ca="1">SUM(SUMIF(INDIRECT({"01";"02";"03";"04";"05";"06";"07"} &amp; "!B:G"),$B200,INDIRECT({"01";"02";"03";"04";"05";"06";"07"} &amp; "!G:G")))</f>
        <v>0</v>
      </c>
      <c r="D200" s="26">
        <f ca="1">SUM(SUMIF(INDIRECT({"01";"02";"03";"04";"05";"06";"07"} &amp; "!B:I"),$B200,INDIRECT({"01";"02";"03";"04";"05";"06";"07"} &amp; "!I:I")))</f>
        <v>0</v>
      </c>
      <c r="E200" s="30">
        <f t="array" aca="1" ref="E200" ca="1">SUM(SUMIF(INDIRECT({"08";"09";"10";"11";"12";"13";"14"} &amp; "!B:G"),$B200,INDIRECT({"08";"09";"10";"11";"12";"13";"14"} &amp; "!G:G")))</f>
        <v>0</v>
      </c>
      <c r="F200" s="31">
        <f t="array" aca="1" ref="F200" ca="1">SUM(SUMIF(INDIRECT({"08";"09";"10";"11";"12";"13";"14"} &amp; "!B:I"),$B200,INDIRECT({"08";"09";"10";"11";"12";"13";"14"} &amp; "!I:I")))</f>
        <v>0</v>
      </c>
      <c r="G200" s="30">
        <f t="array" aca="1" ref="G200" ca="1">SUM(SUMIF(INDIRECT({"15";"16";"17";"18";"19";"20";"21"} &amp; "!B:G"),$B200,INDIRECT({"15";"16";"17";"18";"19";"20";"21"} &amp; "!G:G")))</f>
        <v>0</v>
      </c>
      <c r="H200" s="50">
        <f t="array" aca="1" ref="H200" ca="1">SUM(SUMIF(INDIRECT({"15";"16";"17";"18";"19";"20";"21"} &amp; "!B:I"),$B200,INDIRECT({"15";"16";"17";"18";"19";"20";"21"} &amp; "!I:I")))</f>
        <v>0</v>
      </c>
      <c r="I200" s="30">
        <f t="array" aca="1" ref="I200" ca="1">SUM(SUMIF(INDIRECT({"22";"23";"24";"25";"26";"27";"28";"29";"30";"31"} &amp; "!B:G"),$B200,INDIRECT({"22";"23";"24";"25";"26";"27";"28";"29";"30";"31"} &amp; "!G:G")))</f>
        <v>0</v>
      </c>
      <c r="J200" s="31">
        <f t="array" aca="1" ref="J200" ca="1">SUM(SUMIF(INDIRECT({"22";"23";"24";"25";"26";"27";"28";"29";"30";"31"} &amp; "!B:I"),$B200,INDIRECT({"22";"23";"24";"25";"26";"27";"28";"29";"30";"31"} &amp; "!I:I")))</f>
        <v>0</v>
      </c>
      <c r="K200" s="25">
        <f t="shared" ca="1" si="14"/>
        <v>0</v>
      </c>
      <c r="L200" s="26">
        <f t="shared" ca="1" si="15"/>
        <v>0</v>
      </c>
      <c r="M200" s="27">
        <f t="shared" ca="1" si="16"/>
        <v>0</v>
      </c>
      <c r="N200" s="28">
        <f t="shared" ca="1" si="17"/>
        <v>0</v>
      </c>
      <c r="O200" s="27">
        <f t="shared" ca="1" si="18"/>
        <v>0</v>
      </c>
      <c r="P200" s="28">
        <f t="shared" ca="1" si="19"/>
        <v>0</v>
      </c>
      <c r="S200" s="3" t="b">
        <f>EXACT(B200,Total!B200)</f>
        <v>1</v>
      </c>
      <c r="T200" s="3">
        <f t="shared" ca="1" si="20"/>
        <v>0</v>
      </c>
      <c r="W200" s="69" t="s">
        <v>119</v>
      </c>
    </row>
    <row r="201" spans="1:23" ht="15" thickBot="1" x14ac:dyDescent="0.35">
      <c r="A201" s="29" t="s">
        <v>28</v>
      </c>
      <c r="B201" s="40" t="s">
        <v>301</v>
      </c>
      <c r="C201" s="25">
        <f ca="1">SUM(SUMIF(INDIRECT({"01";"02";"03";"04";"05";"06";"07"} &amp; "!B:G"),$B201,INDIRECT({"01";"02";"03";"04";"05";"06";"07"} &amp; "!G:G")))</f>
        <v>0</v>
      </c>
      <c r="D201" s="26">
        <f ca="1">SUM(SUMIF(INDIRECT({"01";"02";"03";"04";"05";"06";"07"} &amp; "!B:I"),$B201,INDIRECT({"01";"02";"03";"04";"05";"06";"07"} &amp; "!I:I")))</f>
        <v>0</v>
      </c>
      <c r="E201" s="30">
        <f t="array" aca="1" ref="E201" ca="1">SUM(SUMIF(INDIRECT({"08";"09";"10";"11";"12";"13";"14"} &amp; "!B:G"),$B201,INDIRECT({"08";"09";"10";"11";"12";"13";"14"} &amp; "!G:G")))</f>
        <v>0</v>
      </c>
      <c r="F201" s="31">
        <f t="array" aca="1" ref="F201" ca="1">SUM(SUMIF(INDIRECT({"08";"09";"10";"11";"12";"13";"14"} &amp; "!B:I"),$B201,INDIRECT({"08";"09";"10";"11";"12";"13";"14"} &amp; "!I:I")))</f>
        <v>0</v>
      </c>
      <c r="G201" s="30">
        <f t="array" aca="1" ref="G201" ca="1">SUM(SUMIF(INDIRECT({"15";"16";"17";"18";"19";"20";"21"} &amp; "!B:G"),$B201,INDIRECT({"15";"16";"17";"18";"19";"20";"21"} &amp; "!G:G")))</f>
        <v>0</v>
      </c>
      <c r="H201" s="50">
        <f t="array" aca="1" ref="H201" ca="1">SUM(SUMIF(INDIRECT({"15";"16";"17";"18";"19";"20";"21"} &amp; "!B:I"),$B201,INDIRECT({"15";"16";"17";"18";"19";"20";"21"} &amp; "!I:I")))</f>
        <v>0</v>
      </c>
      <c r="I201" s="30">
        <f t="array" aca="1" ref="I201" ca="1">SUM(SUMIF(INDIRECT({"22";"23";"24";"25";"26";"27";"28";"29";"30";"31"} &amp; "!B:G"),$B201,INDIRECT({"22";"23";"24";"25";"26";"27";"28";"29";"30";"31"} &amp; "!G:G")))</f>
        <v>0</v>
      </c>
      <c r="J201" s="31">
        <f t="array" aca="1" ref="J201" ca="1">SUM(SUMIF(INDIRECT({"22";"23";"24";"25";"26";"27";"28";"29";"30";"31"} &amp; "!B:I"),$B201,INDIRECT({"22";"23";"24";"25";"26";"27";"28";"29";"30";"31"} &amp; "!I:I")))</f>
        <v>0</v>
      </c>
      <c r="K201" s="25">
        <f t="shared" ca="1" si="14"/>
        <v>0</v>
      </c>
      <c r="L201" s="26">
        <f t="shared" ca="1" si="15"/>
        <v>0</v>
      </c>
      <c r="M201" s="27">
        <f t="shared" ca="1" si="16"/>
        <v>0</v>
      </c>
      <c r="N201" s="28">
        <f t="shared" ca="1" si="17"/>
        <v>0</v>
      </c>
      <c r="O201" s="27">
        <f t="shared" ca="1" si="18"/>
        <v>0</v>
      </c>
      <c r="P201" s="28">
        <f t="shared" ca="1" si="19"/>
        <v>0</v>
      </c>
      <c r="S201" s="3" t="b">
        <f>EXACT(B201,Total!B201)</f>
        <v>1</v>
      </c>
      <c r="T201" s="3">
        <f t="shared" ca="1" si="20"/>
        <v>0</v>
      </c>
      <c r="W201" s="69" t="s">
        <v>301</v>
      </c>
    </row>
    <row r="202" spans="1:23" ht="15" thickBot="1" x14ac:dyDescent="0.35">
      <c r="A202" s="29"/>
      <c r="B202" s="40" t="s">
        <v>302</v>
      </c>
      <c r="C202" s="25">
        <f ca="1">SUM(SUMIF(INDIRECT({"01";"02";"03";"04";"05";"06";"07"} &amp; "!B:G"),$B202,INDIRECT({"01";"02";"03";"04";"05";"06";"07"} &amp; "!G:G")))</f>
        <v>0</v>
      </c>
      <c r="D202" s="26">
        <f ca="1">SUM(SUMIF(INDIRECT({"01";"02";"03";"04";"05";"06";"07"} &amp; "!B:I"),$B202,INDIRECT({"01";"02";"03";"04";"05";"06";"07"} &amp; "!I:I")))</f>
        <v>0</v>
      </c>
      <c r="E202" s="30">
        <f t="array" aca="1" ref="E202" ca="1">SUM(SUMIF(INDIRECT({"08";"09";"10";"11";"12";"13";"14"} &amp; "!B:G"),$B202,INDIRECT({"08";"09";"10";"11";"12";"13";"14"} &amp; "!G:G")))</f>
        <v>0</v>
      </c>
      <c r="F202" s="31">
        <f t="array" aca="1" ref="F202" ca="1">SUM(SUMIF(INDIRECT({"08";"09";"10";"11";"12";"13";"14"} &amp; "!B:I"),$B202,INDIRECT({"08";"09";"10";"11";"12";"13";"14"} &amp; "!I:I")))</f>
        <v>0</v>
      </c>
      <c r="G202" s="30">
        <f t="array" aca="1" ref="G202" ca="1">SUM(SUMIF(INDIRECT({"15";"16";"17";"18";"19";"20";"21"} &amp; "!B:G"),$B202,INDIRECT({"15";"16";"17";"18";"19";"20";"21"} &amp; "!G:G")))</f>
        <v>0</v>
      </c>
      <c r="H202" s="50">
        <f t="array" aca="1" ref="H202" ca="1">SUM(SUMIF(INDIRECT({"15";"16";"17";"18";"19";"20";"21"} &amp; "!B:I"),$B202,INDIRECT({"15";"16";"17";"18";"19";"20";"21"} &amp; "!I:I")))</f>
        <v>0</v>
      </c>
      <c r="I202" s="30">
        <f t="array" aca="1" ref="I202" ca="1">SUM(SUMIF(INDIRECT({"22";"23";"24";"25";"26";"27";"28";"29";"30";"31"} &amp; "!B:G"),$B202,INDIRECT({"22";"23";"24";"25";"26";"27";"28";"29";"30";"31"} &amp; "!G:G")))</f>
        <v>0</v>
      </c>
      <c r="J202" s="31">
        <f t="array" aca="1" ref="J202" ca="1">SUM(SUMIF(INDIRECT({"22";"23";"24";"25";"26";"27";"28";"29";"30";"31"} &amp; "!B:I"),$B202,INDIRECT({"22";"23";"24";"25";"26";"27";"28";"29";"30";"31"} &amp; "!I:I")))</f>
        <v>0</v>
      </c>
      <c r="K202" s="25">
        <f t="shared" ref="K202:K265" ca="1" si="21">ROUND(SUM(C202,E202,G202,I202)/DAY(TODAY()),0)</f>
        <v>0</v>
      </c>
      <c r="L202" s="26">
        <f t="shared" ref="L202:L265" ca="1" si="22">SUM(D202,F202,H202,J202)/DAY(TODAY())</f>
        <v>0</v>
      </c>
      <c r="M202" s="27">
        <f t="shared" ref="M202:M265" ca="1" si="23">K202*7</f>
        <v>0</v>
      </c>
      <c r="N202" s="28">
        <f t="shared" ref="N202:N265" ca="1" si="24">L202*7</f>
        <v>0</v>
      </c>
      <c r="O202" s="27">
        <f t="shared" ref="O202:O265" ca="1" si="25">ROUND(K202*30,0)</f>
        <v>0</v>
      </c>
      <c r="P202" s="28">
        <f t="shared" ref="P202:P265" ca="1" si="26">L202*30</f>
        <v>0</v>
      </c>
      <c r="S202" s="3" t="b">
        <f>EXACT(B202,Total!B202)</f>
        <v>1</v>
      </c>
      <c r="T202" s="3">
        <f t="shared" ref="T202:T265" ca="1" si="27">SUM(D202+F202+H202+J202)</f>
        <v>0</v>
      </c>
      <c r="W202" s="69" t="s">
        <v>302</v>
      </c>
    </row>
    <row r="203" spans="1:23" ht="15" thickBot="1" x14ac:dyDescent="0.35">
      <c r="A203" s="29"/>
      <c r="B203" s="40" t="s">
        <v>99</v>
      </c>
      <c r="C203" s="25">
        <f ca="1">SUM(SUMIF(INDIRECT({"01";"02";"03";"04";"05";"06";"07"} &amp; "!B:G"),$B203,INDIRECT({"01";"02";"03";"04";"05";"06";"07"} &amp; "!G:G")))</f>
        <v>0</v>
      </c>
      <c r="D203" s="26">
        <f ca="1">SUM(SUMIF(INDIRECT({"01";"02";"03";"04";"05";"06";"07"} &amp; "!B:I"),$B203,INDIRECT({"01";"02";"03";"04";"05";"06";"07"} &amp; "!I:I")))</f>
        <v>0</v>
      </c>
      <c r="E203" s="30">
        <f t="array" aca="1" ref="E203" ca="1">SUM(SUMIF(INDIRECT({"08";"09";"10";"11";"12";"13";"14"} &amp; "!B:G"),$B203,INDIRECT({"08";"09";"10";"11";"12";"13";"14"} &amp; "!G:G")))</f>
        <v>0</v>
      </c>
      <c r="F203" s="31">
        <f t="array" aca="1" ref="F203" ca="1">SUM(SUMIF(INDIRECT({"08";"09";"10";"11";"12";"13";"14"} &amp; "!B:I"),$B203,INDIRECT({"08";"09";"10";"11";"12";"13";"14"} &amp; "!I:I")))</f>
        <v>0</v>
      </c>
      <c r="G203" s="30">
        <f t="array" aca="1" ref="G203" ca="1">SUM(SUMIF(INDIRECT({"15";"16";"17";"18";"19";"20";"21"} &amp; "!B:G"),$B203,INDIRECT({"15";"16";"17";"18";"19";"20";"21"} &amp; "!G:G")))</f>
        <v>1</v>
      </c>
      <c r="H203" s="50">
        <f t="array" aca="1" ref="H203" ca="1">SUM(SUMIF(INDIRECT({"15";"16";"17";"18";"19";"20";"21"} &amp; "!B:I"),$B203,INDIRECT({"15";"16";"17";"18";"19";"20";"21"} &amp; "!I:I")))</f>
        <v>160</v>
      </c>
      <c r="I203" s="30">
        <f t="array" aca="1" ref="I203" ca="1">SUM(SUMIF(INDIRECT({"22";"23";"24";"25";"26";"27";"28";"29";"30";"31"} &amp; "!B:G"),$B203,INDIRECT({"22";"23";"24";"25";"26";"27";"28";"29";"30";"31"} &amp; "!G:G")))</f>
        <v>0</v>
      </c>
      <c r="J203" s="31">
        <f t="array" aca="1" ref="J203" ca="1">SUM(SUMIF(INDIRECT({"22";"23";"24";"25";"26";"27";"28";"29";"30";"31"} &amp; "!B:I"),$B203,INDIRECT({"22";"23";"24";"25";"26";"27";"28";"29";"30";"31"} &amp; "!I:I")))</f>
        <v>0</v>
      </c>
      <c r="K203" s="25">
        <f t="shared" ca="1" si="21"/>
        <v>1</v>
      </c>
      <c r="L203" s="26">
        <f t="shared" ca="1" si="22"/>
        <v>160</v>
      </c>
      <c r="M203" s="27">
        <f t="shared" ca="1" si="23"/>
        <v>7</v>
      </c>
      <c r="N203" s="28">
        <f t="shared" ca="1" si="24"/>
        <v>1120</v>
      </c>
      <c r="O203" s="27">
        <f t="shared" ca="1" si="25"/>
        <v>30</v>
      </c>
      <c r="P203" s="28">
        <f t="shared" ca="1" si="26"/>
        <v>4800</v>
      </c>
      <c r="S203" s="3" t="b">
        <f>EXACT(B203,Total!B203)</f>
        <v>1</v>
      </c>
      <c r="T203" s="3">
        <f t="shared" ca="1" si="27"/>
        <v>160</v>
      </c>
      <c r="W203" s="69" t="s">
        <v>99</v>
      </c>
    </row>
    <row r="204" spans="1:23" ht="15" thickBot="1" x14ac:dyDescent="0.35">
      <c r="A204" s="29" t="s">
        <v>28</v>
      </c>
      <c r="B204" s="40" t="s">
        <v>303</v>
      </c>
      <c r="C204" s="25">
        <f ca="1">SUM(SUMIF(INDIRECT({"01";"02";"03";"04";"05";"06";"07"} &amp; "!B:G"),$B204,INDIRECT({"01";"02";"03";"04";"05";"06";"07"} &amp; "!G:G")))</f>
        <v>0</v>
      </c>
      <c r="D204" s="26">
        <f ca="1">SUM(SUMIF(INDIRECT({"01";"02";"03";"04";"05";"06";"07"} &amp; "!B:I"),$B204,INDIRECT({"01";"02";"03";"04";"05";"06";"07"} &amp; "!I:I")))</f>
        <v>0</v>
      </c>
      <c r="E204" s="30">
        <f t="array" aca="1" ref="E204" ca="1">SUM(SUMIF(INDIRECT({"08";"09";"10";"11";"12";"13";"14"} &amp; "!B:G"),$B204,INDIRECT({"08";"09";"10";"11";"12";"13";"14"} &amp; "!G:G")))</f>
        <v>0</v>
      </c>
      <c r="F204" s="31">
        <f t="array" aca="1" ref="F204" ca="1">SUM(SUMIF(INDIRECT({"08";"09";"10";"11";"12";"13";"14"} &amp; "!B:I"),$B204,INDIRECT({"08";"09";"10";"11";"12";"13";"14"} &amp; "!I:I")))</f>
        <v>0</v>
      </c>
      <c r="G204" s="30">
        <f t="array" aca="1" ref="G204" ca="1">SUM(SUMIF(INDIRECT({"15";"16";"17";"18";"19";"20";"21"} &amp; "!B:G"),$B204,INDIRECT({"15";"16";"17";"18";"19";"20";"21"} &amp; "!G:G")))</f>
        <v>0</v>
      </c>
      <c r="H204" s="50">
        <f t="array" aca="1" ref="H204" ca="1">SUM(SUMIF(INDIRECT({"15";"16";"17";"18";"19";"20";"21"} &amp; "!B:I"),$B204,INDIRECT({"15";"16";"17";"18";"19";"20";"21"} &amp; "!I:I")))</f>
        <v>0</v>
      </c>
      <c r="I204" s="30">
        <f t="array" aca="1" ref="I204" ca="1">SUM(SUMIF(INDIRECT({"22";"23";"24";"25";"26";"27";"28";"29";"30";"31"} &amp; "!B:G"),$B204,INDIRECT({"22";"23";"24";"25";"26";"27";"28";"29";"30";"31"} &amp; "!G:G")))</f>
        <v>0</v>
      </c>
      <c r="J204" s="31">
        <f t="array" aca="1" ref="J204" ca="1">SUM(SUMIF(INDIRECT({"22";"23";"24";"25";"26";"27";"28";"29";"30";"31"} &amp; "!B:I"),$B204,INDIRECT({"22";"23";"24";"25";"26";"27";"28";"29";"30";"31"} &amp; "!I:I")))</f>
        <v>0</v>
      </c>
      <c r="K204" s="25">
        <f t="shared" ca="1" si="21"/>
        <v>0</v>
      </c>
      <c r="L204" s="26">
        <f t="shared" ca="1" si="22"/>
        <v>0</v>
      </c>
      <c r="M204" s="27">
        <f t="shared" ca="1" si="23"/>
        <v>0</v>
      </c>
      <c r="N204" s="28">
        <f t="shared" ca="1" si="24"/>
        <v>0</v>
      </c>
      <c r="O204" s="27">
        <f t="shared" ca="1" si="25"/>
        <v>0</v>
      </c>
      <c r="P204" s="28">
        <f t="shared" ca="1" si="26"/>
        <v>0</v>
      </c>
      <c r="S204" s="3" t="b">
        <f>EXACT(B204,Total!B204)</f>
        <v>1</v>
      </c>
      <c r="T204" s="3">
        <f t="shared" ca="1" si="27"/>
        <v>0</v>
      </c>
      <c r="W204" s="69" t="s">
        <v>303</v>
      </c>
    </row>
    <row r="205" spans="1:23" ht="15" thickBot="1" x14ac:dyDescent="0.35">
      <c r="A205" s="29"/>
      <c r="B205" s="40" t="s">
        <v>118</v>
      </c>
      <c r="C205" s="25">
        <f ca="1">SUM(SUMIF(INDIRECT({"01";"02";"03";"04";"05";"06";"07"} &amp; "!B:G"),$B205,INDIRECT({"01";"02";"03";"04";"05";"06";"07"} &amp; "!G:G")))</f>
        <v>2</v>
      </c>
      <c r="D205" s="26">
        <f ca="1">SUM(SUMIF(INDIRECT({"01";"02";"03";"04";"05";"06";"07"} &amp; "!B:I"),$B205,INDIRECT({"01";"02";"03";"04";"05";"06";"07"} &amp; "!I:I")))</f>
        <v>350</v>
      </c>
      <c r="E205" s="30">
        <f t="array" aca="1" ref="E205" ca="1">SUM(SUMIF(INDIRECT({"08";"09";"10";"11";"12";"13";"14"} &amp; "!B:G"),$B205,INDIRECT({"08";"09";"10";"11";"12";"13";"14"} &amp; "!G:G")))</f>
        <v>1</v>
      </c>
      <c r="F205" s="31">
        <f t="array" aca="1" ref="F205" ca="1">SUM(SUMIF(INDIRECT({"08";"09";"10";"11";"12";"13";"14"} &amp; "!B:I"),$B205,INDIRECT({"08";"09";"10";"11";"12";"13";"14"} &amp; "!I:I")))</f>
        <v>205</v>
      </c>
      <c r="G205" s="30">
        <f t="array" aca="1" ref="G205" ca="1">SUM(SUMIF(INDIRECT({"15";"16";"17";"18";"19";"20";"21"} &amp; "!B:G"),$B205,INDIRECT({"15";"16";"17";"18";"19";"20";"21"} &amp; "!G:G")))</f>
        <v>0</v>
      </c>
      <c r="H205" s="50">
        <f t="array" aca="1" ref="H205" ca="1">SUM(SUMIF(INDIRECT({"15";"16";"17";"18";"19";"20";"21"} &amp; "!B:I"),$B205,INDIRECT({"15";"16";"17";"18";"19";"20";"21"} &amp; "!I:I")))</f>
        <v>0</v>
      </c>
      <c r="I205" s="30">
        <f t="array" aca="1" ref="I205" ca="1">SUM(SUMIF(INDIRECT({"22";"23";"24";"25";"26";"27";"28";"29";"30";"31"} &amp; "!B:G"),$B205,INDIRECT({"22";"23";"24";"25";"26";"27";"28";"29";"30";"31"} &amp; "!G:G")))</f>
        <v>2</v>
      </c>
      <c r="J205" s="31">
        <f t="array" aca="1" ref="J205" ca="1">SUM(SUMIF(INDIRECT({"22";"23";"24";"25";"26";"27";"28";"29";"30";"31"} &amp; "!B:I"),$B205,INDIRECT({"22";"23";"24";"25";"26";"27";"28";"29";"30";"31"} &amp; "!I:I")))</f>
        <v>350</v>
      </c>
      <c r="K205" s="25">
        <f t="shared" ca="1" si="21"/>
        <v>5</v>
      </c>
      <c r="L205" s="26">
        <f t="shared" ca="1" si="22"/>
        <v>905</v>
      </c>
      <c r="M205" s="27">
        <f t="shared" ca="1" si="23"/>
        <v>35</v>
      </c>
      <c r="N205" s="28">
        <f t="shared" ca="1" si="24"/>
        <v>6335</v>
      </c>
      <c r="O205" s="27">
        <f t="shared" ca="1" si="25"/>
        <v>150</v>
      </c>
      <c r="P205" s="28">
        <f t="shared" ca="1" si="26"/>
        <v>27150</v>
      </c>
      <c r="S205" s="3" t="b">
        <f>EXACT(B205,Total!B205)</f>
        <v>1</v>
      </c>
      <c r="T205" s="3">
        <f t="shared" ca="1" si="27"/>
        <v>905</v>
      </c>
      <c r="W205" s="69" t="s">
        <v>118</v>
      </c>
    </row>
    <row r="206" spans="1:23" ht="15" thickBot="1" x14ac:dyDescent="0.35">
      <c r="A206" s="29"/>
      <c r="B206" s="40" t="s">
        <v>304</v>
      </c>
      <c r="C206" s="25">
        <f ca="1">SUM(SUMIF(INDIRECT({"01";"02";"03";"04";"05";"06";"07"} &amp; "!B:G"),$B206,INDIRECT({"01";"02";"03";"04";"05";"06";"07"} &amp; "!G:G")))</f>
        <v>0</v>
      </c>
      <c r="D206" s="26">
        <f ca="1">SUM(SUMIF(INDIRECT({"01";"02";"03";"04";"05";"06";"07"} &amp; "!B:I"),$B206,INDIRECT({"01";"02";"03";"04";"05";"06";"07"} &amp; "!I:I")))</f>
        <v>0</v>
      </c>
      <c r="E206" s="30">
        <f t="array" aca="1" ref="E206" ca="1">SUM(SUMIF(INDIRECT({"08";"09";"10";"11";"12";"13";"14"} &amp; "!B:G"),$B206,INDIRECT({"08";"09";"10";"11";"12";"13";"14"} &amp; "!G:G")))</f>
        <v>0</v>
      </c>
      <c r="F206" s="31">
        <f t="array" aca="1" ref="F206" ca="1">SUM(SUMIF(INDIRECT({"08";"09";"10";"11";"12";"13";"14"} &amp; "!B:I"),$B206,INDIRECT({"08";"09";"10";"11";"12";"13";"14"} &amp; "!I:I")))</f>
        <v>0</v>
      </c>
      <c r="G206" s="30">
        <f t="array" aca="1" ref="G206" ca="1">SUM(SUMIF(INDIRECT({"15";"16";"17";"18";"19";"20";"21"} &amp; "!B:G"),$B206,INDIRECT({"15";"16";"17";"18";"19";"20";"21"} &amp; "!G:G")))</f>
        <v>0</v>
      </c>
      <c r="H206" s="50">
        <f t="array" aca="1" ref="H206" ca="1">SUM(SUMIF(INDIRECT({"15";"16";"17";"18";"19";"20";"21"} &amp; "!B:I"),$B206,INDIRECT({"15";"16";"17";"18";"19";"20";"21"} &amp; "!I:I")))</f>
        <v>0</v>
      </c>
      <c r="I206" s="30">
        <f t="array" aca="1" ref="I206" ca="1">SUM(SUMIF(INDIRECT({"22";"23";"24";"25";"26";"27";"28";"29";"30";"31"} &amp; "!B:G"),$B206,INDIRECT({"22";"23";"24";"25";"26";"27";"28";"29";"30";"31"} &amp; "!G:G")))</f>
        <v>0</v>
      </c>
      <c r="J206" s="31">
        <f t="array" aca="1" ref="J206" ca="1">SUM(SUMIF(INDIRECT({"22";"23";"24";"25";"26";"27";"28";"29";"30";"31"} &amp; "!B:I"),$B206,INDIRECT({"22";"23";"24";"25";"26";"27";"28";"29";"30";"31"} &amp; "!I:I")))</f>
        <v>0</v>
      </c>
      <c r="K206" s="25">
        <f t="shared" ca="1" si="21"/>
        <v>0</v>
      </c>
      <c r="L206" s="26">
        <f t="shared" ca="1" si="22"/>
        <v>0</v>
      </c>
      <c r="M206" s="27">
        <f t="shared" ca="1" si="23"/>
        <v>0</v>
      </c>
      <c r="N206" s="28">
        <f t="shared" ca="1" si="24"/>
        <v>0</v>
      </c>
      <c r="O206" s="27">
        <f t="shared" ca="1" si="25"/>
        <v>0</v>
      </c>
      <c r="P206" s="28">
        <f t="shared" ca="1" si="26"/>
        <v>0</v>
      </c>
      <c r="S206" s="3" t="b">
        <f>EXACT(B206,Total!B206)</f>
        <v>1</v>
      </c>
      <c r="T206" s="3">
        <f t="shared" ca="1" si="27"/>
        <v>0</v>
      </c>
      <c r="W206" s="69" t="s">
        <v>304</v>
      </c>
    </row>
    <row r="207" spans="1:23" ht="15" thickBot="1" x14ac:dyDescent="0.35">
      <c r="A207" s="29"/>
      <c r="B207" s="40" t="s">
        <v>120</v>
      </c>
      <c r="C207" s="25">
        <f ca="1">SUM(SUMIF(INDIRECT({"01";"02";"03";"04";"05";"06";"07"} &amp; "!B:G"),$B207,INDIRECT({"01";"02";"03";"04";"05";"06";"07"} &amp; "!G:G")))</f>
        <v>0</v>
      </c>
      <c r="D207" s="26">
        <f ca="1">SUM(SUMIF(INDIRECT({"01";"02";"03";"04";"05";"06";"07"} &amp; "!B:I"),$B207,INDIRECT({"01";"02";"03";"04";"05";"06";"07"} &amp; "!I:I")))</f>
        <v>0</v>
      </c>
      <c r="E207" s="30">
        <f t="array" aca="1" ref="E207" ca="1">SUM(SUMIF(INDIRECT({"08";"09";"10";"11";"12";"13";"14"} &amp; "!B:G"),$B207,INDIRECT({"08";"09";"10";"11";"12";"13";"14"} &amp; "!G:G")))</f>
        <v>0</v>
      </c>
      <c r="F207" s="31">
        <f t="array" aca="1" ref="F207" ca="1">SUM(SUMIF(INDIRECT({"08";"09";"10";"11";"12";"13";"14"} &amp; "!B:I"),$B207,INDIRECT({"08";"09";"10";"11";"12";"13";"14"} &amp; "!I:I")))</f>
        <v>0</v>
      </c>
      <c r="G207" s="30">
        <f t="array" aca="1" ref="G207" ca="1">SUM(SUMIF(INDIRECT({"15";"16";"17";"18";"19";"20";"21"} &amp; "!B:G"),$B207,INDIRECT({"15";"16";"17";"18";"19";"20";"21"} &amp; "!G:G")))</f>
        <v>0</v>
      </c>
      <c r="H207" s="50">
        <f t="array" aca="1" ref="H207" ca="1">SUM(SUMIF(INDIRECT({"15";"16";"17";"18";"19";"20";"21"} &amp; "!B:I"),$B207,INDIRECT({"15";"16";"17";"18";"19";"20";"21"} &amp; "!I:I")))</f>
        <v>0</v>
      </c>
      <c r="I207" s="30">
        <f t="array" aca="1" ref="I207" ca="1">SUM(SUMIF(INDIRECT({"22";"23";"24";"25";"26";"27";"28";"29";"30";"31"} &amp; "!B:G"),$B207,INDIRECT({"22";"23";"24";"25";"26";"27";"28";"29";"30";"31"} &amp; "!G:G")))</f>
        <v>0</v>
      </c>
      <c r="J207" s="31">
        <f t="array" aca="1" ref="J207" ca="1">SUM(SUMIF(INDIRECT({"22";"23";"24";"25";"26";"27";"28";"29";"30";"31"} &amp; "!B:I"),$B207,INDIRECT({"22";"23";"24";"25";"26";"27";"28";"29";"30";"31"} &amp; "!I:I")))</f>
        <v>0</v>
      </c>
      <c r="K207" s="25">
        <f t="shared" ca="1" si="21"/>
        <v>0</v>
      </c>
      <c r="L207" s="26">
        <f t="shared" ca="1" si="22"/>
        <v>0</v>
      </c>
      <c r="M207" s="27">
        <f t="shared" ca="1" si="23"/>
        <v>0</v>
      </c>
      <c r="N207" s="28">
        <f t="shared" ca="1" si="24"/>
        <v>0</v>
      </c>
      <c r="O207" s="27">
        <f t="shared" ca="1" si="25"/>
        <v>0</v>
      </c>
      <c r="P207" s="28">
        <f t="shared" ca="1" si="26"/>
        <v>0</v>
      </c>
      <c r="S207" s="3" t="b">
        <f>EXACT(B207,Total!B207)</f>
        <v>1</v>
      </c>
      <c r="T207" s="3">
        <f t="shared" ca="1" si="27"/>
        <v>0</v>
      </c>
      <c r="W207" s="69" t="s">
        <v>120</v>
      </c>
    </row>
    <row r="208" spans="1:23" ht="15" thickBot="1" x14ac:dyDescent="0.35">
      <c r="A208" s="29"/>
      <c r="B208" s="40" t="s">
        <v>121</v>
      </c>
      <c r="C208" s="25">
        <f ca="1">SUM(SUMIF(INDIRECT({"01";"02";"03";"04";"05";"06";"07"} &amp; "!B:G"),$B208,INDIRECT({"01";"02";"03";"04";"05";"06";"07"} &amp; "!G:G")))</f>
        <v>0</v>
      </c>
      <c r="D208" s="26">
        <f ca="1">SUM(SUMIF(INDIRECT({"01";"02";"03";"04";"05";"06";"07"} &amp; "!B:I"),$B208,INDIRECT({"01";"02";"03";"04";"05";"06";"07"} &amp; "!I:I")))</f>
        <v>0</v>
      </c>
      <c r="E208" s="30">
        <f t="array" aca="1" ref="E208" ca="1">SUM(SUMIF(INDIRECT({"08";"09";"10";"11";"12";"13";"14"} &amp; "!B:G"),$B208,INDIRECT({"08";"09";"10";"11";"12";"13";"14"} &amp; "!G:G")))</f>
        <v>0</v>
      </c>
      <c r="F208" s="31">
        <f t="array" aca="1" ref="F208" ca="1">SUM(SUMIF(INDIRECT({"08";"09";"10";"11";"12";"13";"14"} &amp; "!B:I"),$B208,INDIRECT({"08";"09";"10";"11";"12";"13";"14"} &amp; "!I:I")))</f>
        <v>0</v>
      </c>
      <c r="G208" s="30">
        <f t="array" aca="1" ref="G208" ca="1">SUM(SUMIF(INDIRECT({"15";"16";"17";"18";"19";"20";"21"} &amp; "!B:G"),$B208,INDIRECT({"15";"16";"17";"18";"19";"20";"21"} &amp; "!G:G")))</f>
        <v>0</v>
      </c>
      <c r="H208" s="50">
        <f t="array" aca="1" ref="H208" ca="1">SUM(SUMIF(INDIRECT({"15";"16";"17";"18";"19";"20";"21"} &amp; "!B:I"),$B208,INDIRECT({"15";"16";"17";"18";"19";"20";"21"} &amp; "!I:I")))</f>
        <v>0</v>
      </c>
      <c r="I208" s="30">
        <f t="array" aca="1" ref="I208" ca="1">SUM(SUMIF(INDIRECT({"22";"23";"24";"25";"26";"27";"28";"29";"30";"31"} &amp; "!B:G"),$B208,INDIRECT({"22";"23";"24";"25";"26";"27";"28";"29";"30";"31"} &amp; "!G:G")))</f>
        <v>0</v>
      </c>
      <c r="J208" s="31">
        <f t="array" aca="1" ref="J208" ca="1">SUM(SUMIF(INDIRECT({"22";"23";"24";"25";"26";"27";"28";"29";"30";"31"} &amp; "!B:I"),$B208,INDIRECT({"22";"23";"24";"25";"26";"27";"28";"29";"30";"31"} &amp; "!I:I")))</f>
        <v>0</v>
      </c>
      <c r="K208" s="25">
        <f t="shared" ca="1" si="21"/>
        <v>0</v>
      </c>
      <c r="L208" s="26">
        <f t="shared" ca="1" si="22"/>
        <v>0</v>
      </c>
      <c r="M208" s="27">
        <f t="shared" ca="1" si="23"/>
        <v>0</v>
      </c>
      <c r="N208" s="28">
        <f t="shared" ca="1" si="24"/>
        <v>0</v>
      </c>
      <c r="O208" s="27">
        <f t="shared" ca="1" si="25"/>
        <v>0</v>
      </c>
      <c r="P208" s="28">
        <f t="shared" ca="1" si="26"/>
        <v>0</v>
      </c>
      <c r="S208" s="3" t="b">
        <f>EXACT(B208,Total!B208)</f>
        <v>1</v>
      </c>
      <c r="T208" s="3">
        <f t="shared" ca="1" si="27"/>
        <v>0</v>
      </c>
      <c r="W208" s="69" t="s">
        <v>121</v>
      </c>
    </row>
    <row r="209" spans="1:23" ht="15" thickBot="1" x14ac:dyDescent="0.35">
      <c r="A209" s="29"/>
      <c r="B209" s="40" t="s">
        <v>122</v>
      </c>
      <c r="C209" s="25">
        <f ca="1">SUM(SUMIF(INDIRECT({"01";"02";"03";"04";"05";"06";"07"} &amp; "!B:G"),$B209,INDIRECT({"01";"02";"03";"04";"05";"06";"07"} &amp; "!G:G")))</f>
        <v>0</v>
      </c>
      <c r="D209" s="26">
        <f ca="1">SUM(SUMIF(INDIRECT({"01";"02";"03";"04";"05";"06";"07"} &amp; "!B:I"),$B209,INDIRECT({"01";"02";"03";"04";"05";"06";"07"} &amp; "!I:I")))</f>
        <v>0</v>
      </c>
      <c r="E209" s="30">
        <f t="array" aca="1" ref="E209" ca="1">SUM(SUMIF(INDIRECT({"08";"09";"10";"11";"12";"13";"14"} &amp; "!B:G"),$B209,INDIRECT({"08";"09";"10";"11";"12";"13";"14"} &amp; "!G:G")))</f>
        <v>0</v>
      </c>
      <c r="F209" s="31">
        <f t="array" aca="1" ref="F209" ca="1">SUM(SUMIF(INDIRECT({"08";"09";"10";"11";"12";"13";"14"} &amp; "!B:I"),$B209,INDIRECT({"08";"09";"10";"11";"12";"13";"14"} &amp; "!I:I")))</f>
        <v>0</v>
      </c>
      <c r="G209" s="30">
        <f t="array" aca="1" ref="G209" ca="1">SUM(SUMIF(INDIRECT({"15";"16";"17";"18";"19";"20";"21"} &amp; "!B:G"),$B209,INDIRECT({"15";"16";"17";"18";"19";"20";"21"} &amp; "!G:G")))</f>
        <v>0</v>
      </c>
      <c r="H209" s="50">
        <f t="array" aca="1" ref="H209" ca="1">SUM(SUMIF(INDIRECT({"15";"16";"17";"18";"19";"20";"21"} &amp; "!B:I"),$B209,INDIRECT({"15";"16";"17";"18";"19";"20";"21"} &amp; "!I:I")))</f>
        <v>0</v>
      </c>
      <c r="I209" s="30">
        <f t="array" aca="1" ref="I209" ca="1">SUM(SUMIF(INDIRECT({"22";"23";"24";"25";"26";"27";"28";"29";"30";"31"} &amp; "!B:G"),$B209,INDIRECT({"22";"23";"24";"25";"26";"27";"28";"29";"30";"31"} &amp; "!G:G")))</f>
        <v>0</v>
      </c>
      <c r="J209" s="31">
        <f t="array" aca="1" ref="J209" ca="1">SUM(SUMIF(INDIRECT({"22";"23";"24";"25";"26";"27";"28";"29";"30";"31"} &amp; "!B:I"),$B209,INDIRECT({"22";"23";"24";"25";"26";"27";"28";"29";"30";"31"} &amp; "!I:I")))</f>
        <v>0</v>
      </c>
      <c r="K209" s="25">
        <f t="shared" ca="1" si="21"/>
        <v>0</v>
      </c>
      <c r="L209" s="26">
        <f t="shared" ca="1" si="22"/>
        <v>0</v>
      </c>
      <c r="M209" s="27">
        <f t="shared" ca="1" si="23"/>
        <v>0</v>
      </c>
      <c r="N209" s="28">
        <f t="shared" ca="1" si="24"/>
        <v>0</v>
      </c>
      <c r="O209" s="27">
        <f t="shared" ca="1" si="25"/>
        <v>0</v>
      </c>
      <c r="P209" s="28">
        <f t="shared" ca="1" si="26"/>
        <v>0</v>
      </c>
      <c r="S209" s="3" t="b">
        <f>EXACT(B209,Total!B209)</f>
        <v>1</v>
      </c>
      <c r="T209" s="3">
        <f t="shared" ca="1" si="27"/>
        <v>0</v>
      </c>
      <c r="W209" s="69" t="s">
        <v>122</v>
      </c>
    </row>
    <row r="210" spans="1:23" ht="15" thickBot="1" x14ac:dyDescent="0.35">
      <c r="A210" s="29"/>
      <c r="B210" s="45" t="s">
        <v>305</v>
      </c>
      <c r="C210" s="25">
        <f ca="1">SUM(SUMIF(INDIRECT({"01";"02";"03";"04";"05";"06";"07"} &amp; "!B:G"),$B210,INDIRECT({"01";"02";"03";"04";"05";"06";"07"} &amp; "!G:G")))</f>
        <v>0</v>
      </c>
      <c r="D210" s="26">
        <f ca="1">SUM(SUMIF(INDIRECT({"01";"02";"03";"04";"05";"06";"07"} &amp; "!B:I"),$B210,INDIRECT({"01";"02";"03";"04";"05";"06";"07"} &amp; "!I:I")))</f>
        <v>0</v>
      </c>
      <c r="E210" s="30">
        <f t="array" aca="1" ref="E210" ca="1">SUM(SUMIF(INDIRECT({"08";"09";"10";"11";"12";"13";"14"} &amp; "!B:G"),$B210,INDIRECT({"08";"09";"10";"11";"12";"13";"14"} &amp; "!G:G")))</f>
        <v>0</v>
      </c>
      <c r="F210" s="31">
        <f t="array" aca="1" ref="F210" ca="1">SUM(SUMIF(INDIRECT({"08";"09";"10";"11";"12";"13";"14"} &amp; "!B:I"),$B210,INDIRECT({"08";"09";"10";"11";"12";"13";"14"} &amp; "!I:I")))</f>
        <v>0</v>
      </c>
      <c r="G210" s="30">
        <f t="array" aca="1" ref="G210" ca="1">SUM(SUMIF(INDIRECT({"15";"16";"17";"18";"19";"20";"21"} &amp; "!B:G"),$B210,INDIRECT({"15";"16";"17";"18";"19";"20";"21"} &amp; "!G:G")))</f>
        <v>0</v>
      </c>
      <c r="H210" s="50">
        <f t="array" aca="1" ref="H210" ca="1">SUM(SUMIF(INDIRECT({"15";"16";"17";"18";"19";"20";"21"} &amp; "!B:I"),$B210,INDIRECT({"15";"16";"17";"18";"19";"20";"21"} &amp; "!I:I")))</f>
        <v>0</v>
      </c>
      <c r="I210" s="30">
        <f t="array" aca="1" ref="I210" ca="1">SUM(SUMIF(INDIRECT({"22";"23";"24";"25";"26";"27";"28";"29";"30";"31"} &amp; "!B:G"),$B210,INDIRECT({"22";"23";"24";"25";"26";"27";"28";"29";"30";"31"} &amp; "!G:G")))</f>
        <v>0</v>
      </c>
      <c r="J210" s="31">
        <f t="array" aca="1" ref="J210" ca="1">SUM(SUMIF(INDIRECT({"22";"23";"24";"25";"26";"27";"28";"29";"30";"31"} &amp; "!B:I"),$B210,INDIRECT({"22";"23";"24";"25";"26";"27";"28";"29";"30";"31"} &amp; "!I:I")))</f>
        <v>0</v>
      </c>
      <c r="K210" s="25">
        <f t="shared" ca="1" si="21"/>
        <v>0</v>
      </c>
      <c r="L210" s="26">
        <f t="shared" ca="1" si="22"/>
        <v>0</v>
      </c>
      <c r="M210" s="27">
        <f t="shared" ca="1" si="23"/>
        <v>0</v>
      </c>
      <c r="N210" s="28">
        <f t="shared" ca="1" si="24"/>
        <v>0</v>
      </c>
      <c r="O210" s="27">
        <f t="shared" ca="1" si="25"/>
        <v>0</v>
      </c>
      <c r="P210" s="28">
        <f t="shared" ca="1" si="26"/>
        <v>0</v>
      </c>
      <c r="S210" s="3" t="b">
        <f>EXACT(B210,Total!B210)</f>
        <v>1</v>
      </c>
      <c r="T210" s="3">
        <f t="shared" ca="1" si="27"/>
        <v>0</v>
      </c>
      <c r="W210" s="69" t="s">
        <v>305</v>
      </c>
    </row>
    <row r="211" spans="1:23" ht="15" thickBot="1" x14ac:dyDescent="0.35">
      <c r="A211" s="29"/>
      <c r="B211" s="45" t="s">
        <v>306</v>
      </c>
      <c r="C211" s="25">
        <f ca="1">SUM(SUMIF(INDIRECT({"01";"02";"03";"04";"05";"06";"07"} &amp; "!B:G"),$B211,INDIRECT({"01";"02";"03";"04";"05";"06";"07"} &amp; "!G:G")))</f>
        <v>0</v>
      </c>
      <c r="D211" s="26">
        <f ca="1">SUM(SUMIF(INDIRECT({"01";"02";"03";"04";"05";"06";"07"} &amp; "!B:I"),$B211,INDIRECT({"01";"02";"03";"04";"05";"06";"07"} &amp; "!I:I")))</f>
        <v>0</v>
      </c>
      <c r="E211" s="30">
        <f t="array" aca="1" ref="E211" ca="1">SUM(SUMIF(INDIRECT({"08";"09";"10";"11";"12";"13";"14"} &amp; "!B:G"),$B211,INDIRECT({"08";"09";"10";"11";"12";"13";"14"} &amp; "!G:G")))</f>
        <v>0</v>
      </c>
      <c r="F211" s="31">
        <f t="array" aca="1" ref="F211" ca="1">SUM(SUMIF(INDIRECT({"08";"09";"10";"11";"12";"13";"14"} &amp; "!B:I"),$B211,INDIRECT({"08";"09";"10";"11";"12";"13";"14"} &amp; "!I:I")))</f>
        <v>0</v>
      </c>
      <c r="G211" s="30">
        <f t="array" aca="1" ref="G211" ca="1">SUM(SUMIF(INDIRECT({"15";"16";"17";"18";"19";"20";"21"} &amp; "!B:G"),$B211,INDIRECT({"15";"16";"17";"18";"19";"20";"21"} &amp; "!G:G")))</f>
        <v>0</v>
      </c>
      <c r="H211" s="50">
        <f t="array" aca="1" ref="H211" ca="1">SUM(SUMIF(INDIRECT({"15";"16";"17";"18";"19";"20";"21"} &amp; "!B:I"),$B211,INDIRECT({"15";"16";"17";"18";"19";"20";"21"} &amp; "!I:I")))</f>
        <v>0</v>
      </c>
      <c r="I211" s="30">
        <f t="array" aca="1" ref="I211" ca="1">SUM(SUMIF(INDIRECT({"22";"23";"24";"25";"26";"27";"28";"29";"30";"31"} &amp; "!B:G"),$B211,INDIRECT({"22";"23";"24";"25";"26";"27";"28";"29";"30";"31"} &amp; "!G:G")))</f>
        <v>0</v>
      </c>
      <c r="J211" s="31">
        <f t="array" aca="1" ref="J211" ca="1">SUM(SUMIF(INDIRECT({"22";"23";"24";"25";"26";"27";"28";"29";"30";"31"} &amp; "!B:I"),$B211,INDIRECT({"22";"23";"24";"25";"26";"27";"28";"29";"30";"31"} &amp; "!I:I")))</f>
        <v>0</v>
      </c>
      <c r="K211" s="25">
        <f t="shared" ca="1" si="21"/>
        <v>0</v>
      </c>
      <c r="L211" s="26">
        <f t="shared" ca="1" si="22"/>
        <v>0</v>
      </c>
      <c r="M211" s="27">
        <f t="shared" ca="1" si="23"/>
        <v>0</v>
      </c>
      <c r="N211" s="28">
        <f t="shared" ca="1" si="24"/>
        <v>0</v>
      </c>
      <c r="O211" s="27">
        <f t="shared" ca="1" si="25"/>
        <v>0</v>
      </c>
      <c r="P211" s="28">
        <f t="shared" ca="1" si="26"/>
        <v>0</v>
      </c>
      <c r="S211" s="3" t="b">
        <f>EXACT(B211,Total!B211)</f>
        <v>1</v>
      </c>
      <c r="T211" s="3">
        <f t="shared" ca="1" si="27"/>
        <v>0</v>
      </c>
      <c r="W211" s="69" t="s">
        <v>306</v>
      </c>
    </row>
    <row r="212" spans="1:23" ht="15" thickBot="1" x14ac:dyDescent="0.35">
      <c r="A212" s="29" t="s">
        <v>28</v>
      </c>
      <c r="B212" s="40" t="s">
        <v>307</v>
      </c>
      <c r="C212" s="25">
        <f ca="1">SUM(SUMIF(INDIRECT({"01";"02";"03";"04";"05";"06";"07"} &amp; "!B:G"),$B212,INDIRECT({"01";"02";"03";"04";"05";"06";"07"} &amp; "!G:G")))</f>
        <v>0</v>
      </c>
      <c r="D212" s="26">
        <f ca="1">SUM(SUMIF(INDIRECT({"01";"02";"03";"04";"05";"06";"07"} &amp; "!B:I"),$B212,INDIRECT({"01";"02";"03";"04";"05";"06";"07"} &amp; "!I:I")))</f>
        <v>0</v>
      </c>
      <c r="E212" s="30">
        <f t="array" aca="1" ref="E212" ca="1">SUM(SUMIF(INDIRECT({"08";"09";"10";"11";"12";"13";"14"} &amp; "!B:G"),$B212,INDIRECT({"08";"09";"10";"11";"12";"13";"14"} &amp; "!G:G")))</f>
        <v>0</v>
      </c>
      <c r="F212" s="31">
        <f t="array" aca="1" ref="F212" ca="1">SUM(SUMIF(INDIRECT({"08";"09";"10";"11";"12";"13";"14"} &amp; "!B:I"),$B212,INDIRECT({"08";"09";"10";"11";"12";"13";"14"} &amp; "!I:I")))</f>
        <v>0</v>
      </c>
      <c r="G212" s="30">
        <f t="array" aca="1" ref="G212" ca="1">SUM(SUMIF(INDIRECT({"15";"16";"17";"18";"19";"20";"21"} &amp; "!B:G"),$B212,INDIRECT({"15";"16";"17";"18";"19";"20";"21"} &amp; "!G:G")))</f>
        <v>0</v>
      </c>
      <c r="H212" s="50">
        <f t="array" aca="1" ref="H212" ca="1">SUM(SUMIF(INDIRECT({"15";"16";"17";"18";"19";"20";"21"} &amp; "!B:I"),$B212,INDIRECT({"15";"16";"17";"18";"19";"20";"21"} &amp; "!I:I")))</f>
        <v>0</v>
      </c>
      <c r="I212" s="30">
        <f t="array" aca="1" ref="I212" ca="1">SUM(SUMIF(INDIRECT({"22";"23";"24";"25";"26";"27";"28";"29";"30";"31"} &amp; "!B:G"),$B212,INDIRECT({"22";"23";"24";"25";"26";"27";"28";"29";"30";"31"} &amp; "!G:G")))</f>
        <v>0</v>
      </c>
      <c r="J212" s="31">
        <f t="array" aca="1" ref="J212" ca="1">SUM(SUMIF(INDIRECT({"22";"23";"24";"25";"26";"27";"28";"29";"30";"31"} &amp; "!B:I"),$B212,INDIRECT({"22";"23";"24";"25";"26";"27";"28";"29";"30";"31"} &amp; "!I:I")))</f>
        <v>0</v>
      </c>
      <c r="K212" s="25">
        <f t="shared" ca="1" si="21"/>
        <v>0</v>
      </c>
      <c r="L212" s="26">
        <f t="shared" ca="1" si="22"/>
        <v>0</v>
      </c>
      <c r="M212" s="27">
        <f t="shared" ca="1" si="23"/>
        <v>0</v>
      </c>
      <c r="N212" s="28">
        <f t="shared" ca="1" si="24"/>
        <v>0</v>
      </c>
      <c r="O212" s="27">
        <f t="shared" ca="1" si="25"/>
        <v>0</v>
      </c>
      <c r="P212" s="28">
        <f t="shared" ca="1" si="26"/>
        <v>0</v>
      </c>
      <c r="S212" s="3" t="b">
        <f>EXACT(B212,Total!B212)</f>
        <v>1</v>
      </c>
      <c r="T212" s="3">
        <f t="shared" ca="1" si="27"/>
        <v>0</v>
      </c>
      <c r="W212" s="69" t="s">
        <v>307</v>
      </c>
    </row>
    <row r="213" spans="1:23" ht="15" thickBot="1" x14ac:dyDescent="0.35">
      <c r="A213" s="29" t="s">
        <v>28</v>
      </c>
      <c r="B213" s="45" t="s">
        <v>308</v>
      </c>
      <c r="C213" s="25">
        <f ca="1">SUM(SUMIF(INDIRECT({"01";"02";"03";"04";"05";"06";"07"} &amp; "!B:G"),$B213,INDIRECT({"01";"02";"03";"04";"05";"06";"07"} &amp; "!G:G")))</f>
        <v>0</v>
      </c>
      <c r="D213" s="26">
        <f ca="1">SUM(SUMIF(INDIRECT({"01";"02";"03";"04";"05";"06";"07"} &amp; "!B:I"),$B213,INDIRECT({"01";"02";"03";"04";"05";"06";"07"} &amp; "!I:I")))</f>
        <v>0</v>
      </c>
      <c r="E213" s="30">
        <f t="array" aca="1" ref="E213" ca="1">SUM(SUMIF(INDIRECT({"08";"09";"10";"11";"12";"13";"14"} &amp; "!B:G"),$B213,INDIRECT({"08";"09";"10";"11";"12";"13";"14"} &amp; "!G:G")))</f>
        <v>0</v>
      </c>
      <c r="F213" s="31">
        <f t="array" aca="1" ref="F213" ca="1">SUM(SUMIF(INDIRECT({"08";"09";"10";"11";"12";"13";"14"} &amp; "!B:I"),$B213,INDIRECT({"08";"09";"10";"11";"12";"13";"14"} &amp; "!I:I")))</f>
        <v>0</v>
      </c>
      <c r="G213" s="30">
        <f t="array" aca="1" ref="G213" ca="1">SUM(SUMIF(INDIRECT({"15";"16";"17";"18";"19";"20";"21"} &amp; "!B:G"),$B213,INDIRECT({"15";"16";"17";"18";"19";"20";"21"} &amp; "!G:G")))</f>
        <v>0</v>
      </c>
      <c r="H213" s="50">
        <f t="array" aca="1" ref="H213" ca="1">SUM(SUMIF(INDIRECT({"15";"16";"17";"18";"19";"20";"21"} &amp; "!B:I"),$B213,INDIRECT({"15";"16";"17";"18";"19";"20";"21"} &amp; "!I:I")))</f>
        <v>0</v>
      </c>
      <c r="I213" s="30">
        <f t="array" aca="1" ref="I213" ca="1">SUM(SUMIF(INDIRECT({"22";"23";"24";"25";"26";"27";"28";"29";"30";"31"} &amp; "!B:G"),$B213,INDIRECT({"22";"23";"24";"25";"26";"27";"28";"29";"30";"31"} &amp; "!G:G")))</f>
        <v>0</v>
      </c>
      <c r="J213" s="31">
        <f t="array" aca="1" ref="J213" ca="1">SUM(SUMIF(INDIRECT({"22";"23";"24";"25";"26";"27";"28";"29";"30";"31"} &amp; "!B:I"),$B213,INDIRECT({"22";"23";"24";"25";"26";"27";"28";"29";"30";"31"} &amp; "!I:I")))</f>
        <v>0</v>
      </c>
      <c r="K213" s="25">
        <f t="shared" ca="1" si="21"/>
        <v>0</v>
      </c>
      <c r="L213" s="26">
        <f t="shared" ca="1" si="22"/>
        <v>0</v>
      </c>
      <c r="M213" s="27">
        <f t="shared" ca="1" si="23"/>
        <v>0</v>
      </c>
      <c r="N213" s="28">
        <f t="shared" ca="1" si="24"/>
        <v>0</v>
      </c>
      <c r="O213" s="27">
        <f t="shared" ca="1" si="25"/>
        <v>0</v>
      </c>
      <c r="P213" s="28">
        <f t="shared" ca="1" si="26"/>
        <v>0</v>
      </c>
      <c r="S213" s="3" t="b">
        <f>EXACT(B213,Total!B213)</f>
        <v>1</v>
      </c>
      <c r="T213" s="3">
        <f t="shared" ca="1" si="27"/>
        <v>0</v>
      </c>
      <c r="W213" s="69" t="s">
        <v>308</v>
      </c>
    </row>
    <row r="214" spans="1:23" ht="15" thickBot="1" x14ac:dyDescent="0.35">
      <c r="A214" s="29"/>
      <c r="B214" s="45" t="s">
        <v>309</v>
      </c>
      <c r="C214" s="25">
        <f ca="1">SUM(SUMIF(INDIRECT({"01";"02";"03";"04";"05";"06";"07"} &amp; "!B:G"),$B214,INDIRECT({"01";"02";"03";"04";"05";"06";"07"} &amp; "!G:G")))</f>
        <v>0</v>
      </c>
      <c r="D214" s="26">
        <f ca="1">SUM(SUMIF(INDIRECT({"01";"02";"03";"04";"05";"06";"07"} &amp; "!B:I"),$B214,INDIRECT({"01";"02";"03";"04";"05";"06";"07"} &amp; "!I:I")))</f>
        <v>0</v>
      </c>
      <c r="E214" s="30">
        <f t="array" aca="1" ref="E214" ca="1">SUM(SUMIF(INDIRECT({"08";"09";"10";"11";"12";"13";"14"} &amp; "!B:G"),$B214,INDIRECT({"08";"09";"10";"11";"12";"13";"14"} &amp; "!G:G")))</f>
        <v>0</v>
      </c>
      <c r="F214" s="31">
        <f t="array" aca="1" ref="F214" ca="1">SUM(SUMIF(INDIRECT({"08";"09";"10";"11";"12";"13";"14"} &amp; "!B:I"),$B214,INDIRECT({"08";"09";"10";"11";"12";"13";"14"} &amp; "!I:I")))</f>
        <v>0</v>
      </c>
      <c r="G214" s="30">
        <f t="array" aca="1" ref="G214" ca="1">SUM(SUMIF(INDIRECT({"15";"16";"17";"18";"19";"20";"21"} &amp; "!B:G"),$B214,INDIRECT({"15";"16";"17";"18";"19";"20";"21"} &amp; "!G:G")))</f>
        <v>0</v>
      </c>
      <c r="H214" s="50">
        <f t="array" aca="1" ref="H214" ca="1">SUM(SUMIF(INDIRECT({"15";"16";"17";"18";"19";"20";"21"} &amp; "!B:I"),$B214,INDIRECT({"15";"16";"17";"18";"19";"20";"21"} &amp; "!I:I")))</f>
        <v>0</v>
      </c>
      <c r="I214" s="30">
        <f t="array" aca="1" ref="I214" ca="1">SUM(SUMIF(INDIRECT({"22";"23";"24";"25";"26";"27";"28";"29";"30";"31"} &amp; "!B:G"),$B214,INDIRECT({"22";"23";"24";"25";"26";"27";"28";"29";"30";"31"} &amp; "!G:G")))</f>
        <v>0</v>
      </c>
      <c r="J214" s="31">
        <f t="array" aca="1" ref="J214" ca="1">SUM(SUMIF(INDIRECT({"22";"23";"24";"25";"26";"27";"28";"29";"30";"31"} &amp; "!B:I"),$B214,INDIRECT({"22";"23";"24";"25";"26";"27";"28";"29";"30";"31"} &amp; "!I:I")))</f>
        <v>0</v>
      </c>
      <c r="K214" s="25">
        <f t="shared" ca="1" si="21"/>
        <v>0</v>
      </c>
      <c r="L214" s="26">
        <f t="shared" ca="1" si="22"/>
        <v>0</v>
      </c>
      <c r="M214" s="27">
        <f t="shared" ca="1" si="23"/>
        <v>0</v>
      </c>
      <c r="N214" s="28">
        <f t="shared" ca="1" si="24"/>
        <v>0</v>
      </c>
      <c r="O214" s="27">
        <f t="shared" ca="1" si="25"/>
        <v>0</v>
      </c>
      <c r="P214" s="28">
        <f t="shared" ca="1" si="26"/>
        <v>0</v>
      </c>
      <c r="S214" s="3" t="b">
        <f>EXACT(B214,Total!B214)</f>
        <v>1</v>
      </c>
      <c r="T214" s="3">
        <f t="shared" ca="1" si="27"/>
        <v>0</v>
      </c>
      <c r="W214" s="69" t="s">
        <v>309</v>
      </c>
    </row>
    <row r="215" spans="1:23" ht="15" thickBot="1" x14ac:dyDescent="0.35">
      <c r="A215" s="29" t="s">
        <v>28</v>
      </c>
      <c r="B215" s="45" t="s">
        <v>310</v>
      </c>
      <c r="C215" s="25">
        <f ca="1">SUM(SUMIF(INDIRECT({"01";"02";"03";"04";"05";"06";"07"} &amp; "!B:G"),$B215,INDIRECT({"01";"02";"03";"04";"05";"06";"07"} &amp; "!G:G")))</f>
        <v>0</v>
      </c>
      <c r="D215" s="26">
        <f ca="1">SUM(SUMIF(INDIRECT({"01";"02";"03";"04";"05";"06";"07"} &amp; "!B:I"),$B215,INDIRECT({"01";"02";"03";"04";"05";"06";"07"} &amp; "!I:I")))</f>
        <v>0</v>
      </c>
      <c r="E215" s="30">
        <f t="array" aca="1" ref="E215" ca="1">SUM(SUMIF(INDIRECT({"08";"09";"10";"11";"12";"13";"14"} &amp; "!B:G"),$B215,INDIRECT({"08";"09";"10";"11";"12";"13";"14"} &amp; "!G:G")))</f>
        <v>0</v>
      </c>
      <c r="F215" s="31">
        <f t="array" aca="1" ref="F215" ca="1">SUM(SUMIF(INDIRECT({"08";"09";"10";"11";"12";"13";"14"} &amp; "!B:I"),$B215,INDIRECT({"08";"09";"10";"11";"12";"13";"14"} &amp; "!I:I")))</f>
        <v>0</v>
      </c>
      <c r="G215" s="30">
        <f t="array" aca="1" ref="G215" ca="1">SUM(SUMIF(INDIRECT({"15";"16";"17";"18";"19";"20";"21"} &amp; "!B:G"),$B215,INDIRECT({"15";"16";"17";"18";"19";"20";"21"} &amp; "!G:G")))</f>
        <v>0</v>
      </c>
      <c r="H215" s="50">
        <f t="array" aca="1" ref="H215" ca="1">SUM(SUMIF(INDIRECT({"15";"16";"17";"18";"19";"20";"21"} &amp; "!B:I"),$B215,INDIRECT({"15";"16";"17";"18";"19";"20";"21"} &amp; "!I:I")))</f>
        <v>0</v>
      </c>
      <c r="I215" s="30">
        <f t="array" aca="1" ref="I215" ca="1">SUM(SUMIF(INDIRECT({"22";"23";"24";"25";"26";"27";"28";"29";"30";"31"} &amp; "!B:G"),$B215,INDIRECT({"22";"23";"24";"25";"26";"27";"28";"29";"30";"31"} &amp; "!G:G")))</f>
        <v>0</v>
      </c>
      <c r="J215" s="31">
        <f t="array" aca="1" ref="J215" ca="1">SUM(SUMIF(INDIRECT({"22";"23";"24";"25";"26";"27";"28";"29";"30";"31"} &amp; "!B:I"),$B215,INDIRECT({"22";"23";"24";"25";"26";"27";"28";"29";"30";"31"} &amp; "!I:I")))</f>
        <v>0</v>
      </c>
      <c r="K215" s="25">
        <f t="shared" ca="1" si="21"/>
        <v>0</v>
      </c>
      <c r="L215" s="26">
        <f t="shared" ca="1" si="22"/>
        <v>0</v>
      </c>
      <c r="M215" s="27">
        <f t="shared" ca="1" si="23"/>
        <v>0</v>
      </c>
      <c r="N215" s="28">
        <f t="shared" ca="1" si="24"/>
        <v>0</v>
      </c>
      <c r="O215" s="27">
        <f t="shared" ca="1" si="25"/>
        <v>0</v>
      </c>
      <c r="P215" s="28">
        <f t="shared" ca="1" si="26"/>
        <v>0</v>
      </c>
      <c r="S215" s="3" t="b">
        <f>EXACT(B215,Total!B215)</f>
        <v>1</v>
      </c>
      <c r="T215" s="3">
        <f t="shared" ca="1" si="27"/>
        <v>0</v>
      </c>
      <c r="W215" s="69" t="s">
        <v>310</v>
      </c>
    </row>
    <row r="216" spans="1:23" ht="15" thickBot="1" x14ac:dyDescent="0.35">
      <c r="A216" s="29" t="s">
        <v>28</v>
      </c>
      <c r="B216" s="40" t="s">
        <v>311</v>
      </c>
      <c r="C216" s="25">
        <f ca="1">SUM(SUMIF(INDIRECT({"01";"02";"03";"04";"05";"06";"07"} &amp; "!B:G"),$B216,INDIRECT({"01";"02";"03";"04";"05";"06";"07"} &amp; "!G:G")))</f>
        <v>0</v>
      </c>
      <c r="D216" s="26">
        <f ca="1">SUM(SUMIF(INDIRECT({"01";"02";"03";"04";"05";"06";"07"} &amp; "!B:I"),$B216,INDIRECT({"01";"02";"03";"04";"05";"06";"07"} &amp; "!I:I")))</f>
        <v>0</v>
      </c>
      <c r="E216" s="30">
        <f t="array" aca="1" ref="E216" ca="1">SUM(SUMIF(INDIRECT({"08";"09";"10";"11";"12";"13";"14"} &amp; "!B:G"),$B216,INDIRECT({"08";"09";"10";"11";"12";"13";"14"} &amp; "!G:G")))</f>
        <v>0</v>
      </c>
      <c r="F216" s="31">
        <f t="array" aca="1" ref="F216" ca="1">SUM(SUMIF(INDIRECT({"08";"09";"10";"11";"12";"13";"14"} &amp; "!B:I"),$B216,INDIRECT({"08";"09";"10";"11";"12";"13";"14"} &amp; "!I:I")))</f>
        <v>0</v>
      </c>
      <c r="G216" s="30">
        <f t="array" aca="1" ref="G216" ca="1">SUM(SUMIF(INDIRECT({"15";"16";"17";"18";"19";"20";"21"} &amp; "!B:G"),$B216,INDIRECT({"15";"16";"17";"18";"19";"20";"21"} &amp; "!G:G")))</f>
        <v>0</v>
      </c>
      <c r="H216" s="50">
        <f t="array" aca="1" ref="H216" ca="1">SUM(SUMIF(INDIRECT({"15";"16";"17";"18";"19";"20";"21"} &amp; "!B:I"),$B216,INDIRECT({"15";"16";"17";"18";"19";"20";"21"} &amp; "!I:I")))</f>
        <v>0</v>
      </c>
      <c r="I216" s="30">
        <f t="array" aca="1" ref="I216" ca="1">SUM(SUMIF(INDIRECT({"22";"23";"24";"25";"26";"27";"28";"29";"30";"31"} &amp; "!B:G"),$B216,INDIRECT({"22";"23";"24";"25";"26";"27";"28";"29";"30";"31"} &amp; "!G:G")))</f>
        <v>0</v>
      </c>
      <c r="J216" s="31">
        <f t="array" aca="1" ref="J216" ca="1">SUM(SUMIF(INDIRECT({"22";"23";"24";"25";"26";"27";"28";"29";"30";"31"} &amp; "!B:I"),$B216,INDIRECT({"22";"23";"24";"25";"26";"27";"28";"29";"30";"31"} &amp; "!I:I")))</f>
        <v>0</v>
      </c>
      <c r="K216" s="25">
        <f t="shared" ca="1" si="21"/>
        <v>0</v>
      </c>
      <c r="L216" s="26">
        <f t="shared" ca="1" si="22"/>
        <v>0</v>
      </c>
      <c r="M216" s="27">
        <f t="shared" ca="1" si="23"/>
        <v>0</v>
      </c>
      <c r="N216" s="28">
        <f t="shared" ca="1" si="24"/>
        <v>0</v>
      </c>
      <c r="O216" s="27">
        <f t="shared" ca="1" si="25"/>
        <v>0</v>
      </c>
      <c r="P216" s="28">
        <f t="shared" ca="1" si="26"/>
        <v>0</v>
      </c>
      <c r="S216" s="3" t="b">
        <f>EXACT(B216,Total!B216)</f>
        <v>1</v>
      </c>
      <c r="T216" s="3">
        <f t="shared" ca="1" si="27"/>
        <v>0</v>
      </c>
      <c r="W216" s="69" t="s">
        <v>311</v>
      </c>
    </row>
    <row r="217" spans="1:23" ht="15" thickBot="1" x14ac:dyDescent="0.35">
      <c r="A217" s="29" t="s">
        <v>28</v>
      </c>
      <c r="B217" s="40" t="s">
        <v>312</v>
      </c>
      <c r="C217" s="25">
        <f ca="1">SUM(SUMIF(INDIRECT({"01";"02";"03";"04";"05";"06";"07"} &amp; "!B:G"),$B217,INDIRECT({"01";"02";"03";"04";"05";"06";"07"} &amp; "!G:G")))</f>
        <v>0</v>
      </c>
      <c r="D217" s="26">
        <f ca="1">SUM(SUMIF(INDIRECT({"01";"02";"03";"04";"05";"06";"07"} &amp; "!B:I"),$B217,INDIRECT({"01";"02";"03";"04";"05";"06";"07"} &amp; "!I:I")))</f>
        <v>0</v>
      </c>
      <c r="E217" s="30">
        <f t="array" aca="1" ref="E217" ca="1">SUM(SUMIF(INDIRECT({"08";"09";"10";"11";"12";"13";"14"} &amp; "!B:G"),$B217,INDIRECT({"08";"09";"10";"11";"12";"13";"14"} &amp; "!G:G")))</f>
        <v>0</v>
      </c>
      <c r="F217" s="31">
        <f t="array" aca="1" ref="F217" ca="1">SUM(SUMIF(INDIRECT({"08";"09";"10";"11";"12";"13";"14"} &amp; "!B:I"),$B217,INDIRECT({"08";"09";"10";"11";"12";"13";"14"} &amp; "!I:I")))</f>
        <v>0</v>
      </c>
      <c r="G217" s="30">
        <f t="array" aca="1" ref="G217" ca="1">SUM(SUMIF(INDIRECT({"15";"16";"17";"18";"19";"20";"21"} &amp; "!B:G"),$B217,INDIRECT({"15";"16";"17";"18";"19";"20";"21"} &amp; "!G:G")))</f>
        <v>0</v>
      </c>
      <c r="H217" s="50">
        <f t="array" aca="1" ref="H217" ca="1">SUM(SUMIF(INDIRECT({"15";"16";"17";"18";"19";"20";"21"} &amp; "!B:I"),$B217,INDIRECT({"15";"16";"17";"18";"19";"20";"21"} &amp; "!I:I")))</f>
        <v>0</v>
      </c>
      <c r="I217" s="30">
        <f t="array" aca="1" ref="I217" ca="1">SUM(SUMIF(INDIRECT({"22";"23";"24";"25";"26";"27";"28";"29";"30";"31"} &amp; "!B:G"),$B217,INDIRECT({"22";"23";"24";"25";"26";"27";"28";"29";"30";"31"} &amp; "!G:G")))</f>
        <v>0</v>
      </c>
      <c r="J217" s="31">
        <f t="array" aca="1" ref="J217" ca="1">SUM(SUMIF(INDIRECT({"22";"23";"24";"25";"26";"27";"28";"29";"30";"31"} &amp; "!B:I"),$B217,INDIRECT({"22";"23";"24";"25";"26";"27";"28";"29";"30";"31"} &amp; "!I:I")))</f>
        <v>0</v>
      </c>
      <c r="K217" s="25">
        <f t="shared" ca="1" si="21"/>
        <v>0</v>
      </c>
      <c r="L217" s="26">
        <f t="shared" ca="1" si="22"/>
        <v>0</v>
      </c>
      <c r="M217" s="27">
        <f t="shared" ca="1" si="23"/>
        <v>0</v>
      </c>
      <c r="N217" s="28">
        <f t="shared" ca="1" si="24"/>
        <v>0</v>
      </c>
      <c r="O217" s="27">
        <f t="shared" ca="1" si="25"/>
        <v>0</v>
      </c>
      <c r="P217" s="28">
        <f t="shared" ca="1" si="26"/>
        <v>0</v>
      </c>
      <c r="S217" s="3" t="b">
        <f>EXACT(B217,Total!B217)</f>
        <v>1</v>
      </c>
      <c r="T217" s="3">
        <f t="shared" ca="1" si="27"/>
        <v>0</v>
      </c>
      <c r="W217" s="69" t="s">
        <v>312</v>
      </c>
    </row>
    <row r="218" spans="1:23" ht="15" thickBot="1" x14ac:dyDescent="0.35">
      <c r="A218" s="29" t="s">
        <v>28</v>
      </c>
      <c r="B218" s="45" t="s">
        <v>313</v>
      </c>
      <c r="C218" s="25">
        <f ca="1">SUM(SUMIF(INDIRECT({"01";"02";"03";"04";"05";"06";"07"} &amp; "!B:G"),$B218,INDIRECT({"01";"02";"03";"04";"05";"06";"07"} &amp; "!G:G")))</f>
        <v>0</v>
      </c>
      <c r="D218" s="26">
        <f ca="1">SUM(SUMIF(INDIRECT({"01";"02";"03";"04";"05";"06";"07"} &amp; "!B:I"),$B218,INDIRECT({"01";"02";"03";"04";"05";"06";"07"} &amp; "!I:I")))</f>
        <v>0</v>
      </c>
      <c r="E218" s="30">
        <f t="array" aca="1" ref="E218" ca="1">SUM(SUMIF(INDIRECT({"08";"09";"10";"11";"12";"13";"14"} &amp; "!B:G"),$B218,INDIRECT({"08";"09";"10";"11";"12";"13";"14"} &amp; "!G:G")))</f>
        <v>0</v>
      </c>
      <c r="F218" s="31">
        <f t="array" aca="1" ref="F218" ca="1">SUM(SUMIF(INDIRECT({"08";"09";"10";"11";"12";"13";"14"} &amp; "!B:I"),$B218,INDIRECT({"08";"09";"10";"11";"12";"13";"14"} &amp; "!I:I")))</f>
        <v>0</v>
      </c>
      <c r="G218" s="30">
        <f t="array" aca="1" ref="G218" ca="1">SUM(SUMIF(INDIRECT({"15";"16";"17";"18";"19";"20";"21"} &amp; "!B:G"),$B218,INDIRECT({"15";"16";"17";"18";"19";"20";"21"} &amp; "!G:G")))</f>
        <v>0</v>
      </c>
      <c r="H218" s="50">
        <f t="array" aca="1" ref="H218" ca="1">SUM(SUMIF(INDIRECT({"15";"16";"17";"18";"19";"20";"21"} &amp; "!B:I"),$B218,INDIRECT({"15";"16";"17";"18";"19";"20";"21"} &amp; "!I:I")))</f>
        <v>0</v>
      </c>
      <c r="I218" s="30">
        <f t="array" aca="1" ref="I218" ca="1">SUM(SUMIF(INDIRECT({"22";"23";"24";"25";"26";"27";"28";"29";"30";"31"} &amp; "!B:G"),$B218,INDIRECT({"22";"23";"24";"25";"26";"27";"28";"29";"30";"31"} &amp; "!G:G")))</f>
        <v>0</v>
      </c>
      <c r="J218" s="31">
        <f t="array" aca="1" ref="J218" ca="1">SUM(SUMIF(INDIRECT({"22";"23";"24";"25";"26";"27";"28";"29";"30";"31"} &amp; "!B:I"),$B218,INDIRECT({"22";"23";"24";"25";"26";"27";"28";"29";"30";"31"} &amp; "!I:I")))</f>
        <v>0</v>
      </c>
      <c r="K218" s="25">
        <f t="shared" ca="1" si="21"/>
        <v>0</v>
      </c>
      <c r="L218" s="26">
        <f t="shared" ca="1" si="22"/>
        <v>0</v>
      </c>
      <c r="M218" s="27">
        <f t="shared" ca="1" si="23"/>
        <v>0</v>
      </c>
      <c r="N218" s="28">
        <f t="shared" ca="1" si="24"/>
        <v>0</v>
      </c>
      <c r="O218" s="27">
        <f t="shared" ca="1" si="25"/>
        <v>0</v>
      </c>
      <c r="P218" s="28">
        <f t="shared" ca="1" si="26"/>
        <v>0</v>
      </c>
      <c r="S218" s="3" t="b">
        <f>EXACT(B218,Total!B218)</f>
        <v>1</v>
      </c>
      <c r="T218" s="3">
        <f t="shared" ca="1" si="27"/>
        <v>0</v>
      </c>
      <c r="W218" s="69" t="s">
        <v>313</v>
      </c>
    </row>
    <row r="219" spans="1:23" ht="15" thickBot="1" x14ac:dyDescent="0.35">
      <c r="A219" s="29"/>
      <c r="B219" s="45" t="s">
        <v>314</v>
      </c>
      <c r="C219" s="25">
        <f ca="1">SUM(SUMIF(INDIRECT({"01";"02";"03";"04";"05";"06";"07"} &amp; "!B:G"),$B219,INDIRECT({"01";"02";"03";"04";"05";"06";"07"} &amp; "!G:G")))</f>
        <v>0</v>
      </c>
      <c r="D219" s="26">
        <f ca="1">SUM(SUMIF(INDIRECT({"01";"02";"03";"04";"05";"06";"07"} &amp; "!B:I"),$B219,INDIRECT({"01";"02";"03";"04";"05";"06";"07"} &amp; "!I:I")))</f>
        <v>0</v>
      </c>
      <c r="E219" s="30">
        <f t="array" aca="1" ref="E219" ca="1">SUM(SUMIF(INDIRECT({"08";"09";"10";"11";"12";"13";"14"} &amp; "!B:G"),$B219,INDIRECT({"08";"09";"10";"11";"12";"13";"14"} &amp; "!G:G")))</f>
        <v>0</v>
      </c>
      <c r="F219" s="31">
        <f t="array" aca="1" ref="F219" ca="1">SUM(SUMIF(INDIRECT({"08";"09";"10";"11";"12";"13";"14"} &amp; "!B:I"),$B219,INDIRECT({"08";"09";"10";"11";"12";"13";"14"} &amp; "!I:I")))</f>
        <v>0</v>
      </c>
      <c r="G219" s="30">
        <f t="array" aca="1" ref="G219" ca="1">SUM(SUMIF(INDIRECT({"15";"16";"17";"18";"19";"20";"21"} &amp; "!B:G"),$B219,INDIRECT({"15";"16";"17";"18";"19";"20";"21"} &amp; "!G:G")))</f>
        <v>0</v>
      </c>
      <c r="H219" s="50">
        <f t="array" aca="1" ref="H219" ca="1">SUM(SUMIF(INDIRECT({"15";"16";"17";"18";"19";"20";"21"} &amp; "!B:I"),$B219,INDIRECT({"15";"16";"17";"18";"19";"20";"21"} &amp; "!I:I")))</f>
        <v>0</v>
      </c>
      <c r="I219" s="30">
        <f t="array" aca="1" ref="I219" ca="1">SUM(SUMIF(INDIRECT({"22";"23";"24";"25";"26";"27";"28";"29";"30";"31"} &amp; "!B:G"),$B219,INDIRECT({"22";"23";"24";"25";"26";"27";"28";"29";"30";"31"} &amp; "!G:G")))</f>
        <v>0</v>
      </c>
      <c r="J219" s="31">
        <f t="array" aca="1" ref="J219" ca="1">SUM(SUMIF(INDIRECT({"22";"23";"24";"25";"26";"27";"28";"29";"30";"31"} &amp; "!B:I"),$B219,INDIRECT({"22";"23";"24";"25";"26";"27";"28";"29";"30";"31"} &amp; "!I:I")))</f>
        <v>0</v>
      </c>
      <c r="K219" s="25">
        <f t="shared" ca="1" si="21"/>
        <v>0</v>
      </c>
      <c r="L219" s="26">
        <f t="shared" ca="1" si="22"/>
        <v>0</v>
      </c>
      <c r="M219" s="27">
        <f t="shared" ca="1" si="23"/>
        <v>0</v>
      </c>
      <c r="N219" s="28">
        <f t="shared" ca="1" si="24"/>
        <v>0</v>
      </c>
      <c r="O219" s="27">
        <f t="shared" ca="1" si="25"/>
        <v>0</v>
      </c>
      <c r="P219" s="28">
        <f t="shared" ca="1" si="26"/>
        <v>0</v>
      </c>
      <c r="S219" s="3" t="b">
        <f>EXACT(B219,Total!B219)</f>
        <v>1</v>
      </c>
      <c r="T219" s="3">
        <f t="shared" ca="1" si="27"/>
        <v>0</v>
      </c>
      <c r="W219" s="69" t="s">
        <v>314</v>
      </c>
    </row>
    <row r="220" spans="1:23" ht="15" thickBot="1" x14ac:dyDescent="0.35">
      <c r="A220" s="29"/>
      <c r="B220" s="45" t="s">
        <v>315</v>
      </c>
      <c r="C220" s="25">
        <f ca="1">SUM(SUMIF(INDIRECT({"01";"02";"03";"04";"05";"06";"07"} &amp; "!B:G"),$B220,INDIRECT({"01";"02";"03";"04";"05";"06";"07"} &amp; "!G:G")))</f>
        <v>0</v>
      </c>
      <c r="D220" s="26">
        <f ca="1">SUM(SUMIF(INDIRECT({"01";"02";"03";"04";"05";"06";"07"} &amp; "!B:I"),$B220,INDIRECT({"01";"02";"03";"04";"05";"06";"07"} &amp; "!I:I")))</f>
        <v>0</v>
      </c>
      <c r="E220" s="30">
        <f t="array" aca="1" ref="E220" ca="1">SUM(SUMIF(INDIRECT({"08";"09";"10";"11";"12";"13";"14"} &amp; "!B:G"),$B220,INDIRECT({"08";"09";"10";"11";"12";"13";"14"} &amp; "!G:G")))</f>
        <v>3</v>
      </c>
      <c r="F220" s="31">
        <f t="array" aca="1" ref="F220" ca="1">SUM(SUMIF(INDIRECT({"08";"09";"10";"11";"12";"13";"14"} &amp; "!B:I"),$B220,INDIRECT({"08";"09";"10";"11";"12";"13";"14"} &amp; "!I:I")))</f>
        <v>225</v>
      </c>
      <c r="G220" s="30">
        <f t="array" aca="1" ref="G220" ca="1">SUM(SUMIF(INDIRECT({"15";"16";"17";"18";"19";"20";"21"} &amp; "!B:G"),$B220,INDIRECT({"15";"16";"17";"18";"19";"20";"21"} &amp; "!G:G")))</f>
        <v>1</v>
      </c>
      <c r="H220" s="50">
        <f t="array" aca="1" ref="H220" ca="1">SUM(SUMIF(INDIRECT({"15";"16";"17";"18";"19";"20";"21"} &amp; "!B:I"),$B220,INDIRECT({"15";"16";"17";"18";"19";"20";"21"} &amp; "!I:I")))</f>
        <v>75</v>
      </c>
      <c r="I220" s="30">
        <f t="array" aca="1" ref="I220" ca="1">SUM(SUMIF(INDIRECT({"22";"23";"24";"25";"26";"27";"28";"29";"30";"31"} &amp; "!B:G"),$B220,INDIRECT({"22";"23";"24";"25";"26";"27";"28";"29";"30";"31"} &amp; "!G:G")))</f>
        <v>0</v>
      </c>
      <c r="J220" s="31">
        <f t="array" aca="1" ref="J220" ca="1">SUM(SUMIF(INDIRECT({"22";"23";"24";"25";"26";"27";"28";"29";"30";"31"} &amp; "!B:I"),$B220,INDIRECT({"22";"23";"24";"25";"26";"27";"28";"29";"30";"31"} &amp; "!I:I")))</f>
        <v>0</v>
      </c>
      <c r="K220" s="25">
        <f t="shared" ca="1" si="21"/>
        <v>4</v>
      </c>
      <c r="L220" s="26">
        <f t="shared" ca="1" si="22"/>
        <v>300</v>
      </c>
      <c r="M220" s="27">
        <f t="shared" ca="1" si="23"/>
        <v>28</v>
      </c>
      <c r="N220" s="28">
        <f t="shared" ca="1" si="24"/>
        <v>2100</v>
      </c>
      <c r="O220" s="27">
        <f t="shared" ca="1" si="25"/>
        <v>120</v>
      </c>
      <c r="P220" s="28">
        <f t="shared" ca="1" si="26"/>
        <v>9000</v>
      </c>
      <c r="S220" s="3" t="b">
        <f>EXACT(B220,Total!B220)</f>
        <v>1</v>
      </c>
      <c r="T220" s="3">
        <f t="shared" ca="1" si="27"/>
        <v>300</v>
      </c>
      <c r="W220" s="69" t="s">
        <v>315</v>
      </c>
    </row>
    <row r="221" spans="1:23" ht="15" thickBot="1" x14ac:dyDescent="0.35">
      <c r="A221" s="29" t="s">
        <v>28</v>
      </c>
      <c r="B221" s="45" t="s">
        <v>316</v>
      </c>
      <c r="C221" s="25">
        <f ca="1">SUM(SUMIF(INDIRECT({"01";"02";"03";"04";"05";"06";"07"} &amp; "!B:G"),$B221,INDIRECT({"01";"02";"03";"04";"05";"06";"07"} &amp; "!G:G")))</f>
        <v>0</v>
      </c>
      <c r="D221" s="26">
        <f ca="1">SUM(SUMIF(INDIRECT({"01";"02";"03";"04";"05";"06";"07"} &amp; "!B:I"),$B221,INDIRECT({"01";"02";"03";"04";"05";"06";"07"} &amp; "!I:I")))</f>
        <v>0</v>
      </c>
      <c r="E221" s="30">
        <f t="array" aca="1" ref="E221" ca="1">SUM(SUMIF(INDIRECT({"08";"09";"10";"11";"12";"13";"14"} &amp; "!B:G"),$B221,INDIRECT({"08";"09";"10";"11";"12";"13";"14"} &amp; "!G:G")))</f>
        <v>0</v>
      </c>
      <c r="F221" s="31">
        <f t="array" aca="1" ref="F221" ca="1">SUM(SUMIF(INDIRECT({"08";"09";"10";"11";"12";"13";"14"} &amp; "!B:I"),$B221,INDIRECT({"08";"09";"10";"11";"12";"13";"14"} &amp; "!I:I")))</f>
        <v>0</v>
      </c>
      <c r="G221" s="30">
        <f t="array" aca="1" ref="G221" ca="1">SUM(SUMIF(INDIRECT({"15";"16";"17";"18";"19";"20";"21"} &amp; "!B:G"),$B221,INDIRECT({"15";"16";"17";"18";"19";"20";"21"} &amp; "!G:G")))</f>
        <v>0</v>
      </c>
      <c r="H221" s="50">
        <f t="array" aca="1" ref="H221" ca="1">SUM(SUMIF(INDIRECT({"15";"16";"17";"18";"19";"20";"21"} &amp; "!B:I"),$B221,INDIRECT({"15";"16";"17";"18";"19";"20";"21"} &amp; "!I:I")))</f>
        <v>0</v>
      </c>
      <c r="I221" s="30">
        <f t="array" aca="1" ref="I221" ca="1">SUM(SUMIF(INDIRECT({"22";"23";"24";"25";"26";"27";"28";"29";"30";"31"} &amp; "!B:G"),$B221,INDIRECT({"22";"23";"24";"25";"26";"27";"28";"29";"30";"31"} &amp; "!G:G")))</f>
        <v>0</v>
      </c>
      <c r="J221" s="31">
        <f t="array" aca="1" ref="J221" ca="1">SUM(SUMIF(INDIRECT({"22";"23";"24";"25";"26";"27";"28";"29";"30";"31"} &amp; "!B:I"),$B221,INDIRECT({"22";"23";"24";"25";"26";"27";"28";"29";"30";"31"} &amp; "!I:I")))</f>
        <v>0</v>
      </c>
      <c r="K221" s="25">
        <f t="shared" ca="1" si="21"/>
        <v>0</v>
      </c>
      <c r="L221" s="26">
        <f t="shared" ca="1" si="22"/>
        <v>0</v>
      </c>
      <c r="M221" s="27">
        <f t="shared" ca="1" si="23"/>
        <v>0</v>
      </c>
      <c r="N221" s="28">
        <f t="shared" ca="1" si="24"/>
        <v>0</v>
      </c>
      <c r="O221" s="27">
        <f t="shared" ca="1" si="25"/>
        <v>0</v>
      </c>
      <c r="P221" s="28">
        <f t="shared" ca="1" si="26"/>
        <v>0</v>
      </c>
      <c r="S221" s="3" t="b">
        <f>EXACT(B221,Total!B221)</f>
        <v>1</v>
      </c>
      <c r="T221" s="3">
        <f t="shared" ca="1" si="27"/>
        <v>0</v>
      </c>
      <c r="W221" s="69" t="s">
        <v>316</v>
      </c>
    </row>
    <row r="222" spans="1:23" ht="15" thickBot="1" x14ac:dyDescent="0.35">
      <c r="A222" s="29"/>
      <c r="B222" s="45" t="s">
        <v>317</v>
      </c>
      <c r="C222" s="25">
        <f ca="1">SUM(SUMIF(INDIRECT({"01";"02";"03";"04";"05";"06";"07"} &amp; "!B:G"),$B222,INDIRECT({"01";"02";"03";"04";"05";"06";"07"} &amp; "!G:G")))</f>
        <v>0</v>
      </c>
      <c r="D222" s="26">
        <f ca="1">SUM(SUMIF(INDIRECT({"01";"02";"03";"04";"05";"06";"07"} &amp; "!B:I"),$B222,INDIRECT({"01";"02";"03";"04";"05";"06";"07"} &amp; "!I:I")))</f>
        <v>0</v>
      </c>
      <c r="E222" s="30">
        <f t="array" aca="1" ref="E222" ca="1">SUM(SUMIF(INDIRECT({"08";"09";"10";"11";"12";"13";"14"} &amp; "!B:G"),$B222,INDIRECT({"08";"09";"10";"11";"12";"13";"14"} &amp; "!G:G")))</f>
        <v>0</v>
      </c>
      <c r="F222" s="31">
        <f t="array" aca="1" ref="F222" ca="1">SUM(SUMIF(INDIRECT({"08";"09";"10";"11";"12";"13";"14"} &amp; "!B:I"),$B222,INDIRECT({"08";"09";"10";"11";"12";"13";"14"} &amp; "!I:I")))</f>
        <v>0</v>
      </c>
      <c r="G222" s="30">
        <f t="array" aca="1" ref="G222" ca="1">SUM(SUMIF(INDIRECT({"15";"16";"17";"18";"19";"20";"21"} &amp; "!B:G"),$B222,INDIRECT({"15";"16";"17";"18";"19";"20";"21"} &amp; "!G:G")))</f>
        <v>0</v>
      </c>
      <c r="H222" s="50">
        <f t="array" aca="1" ref="H222" ca="1">SUM(SUMIF(INDIRECT({"15";"16";"17";"18";"19";"20";"21"} &amp; "!B:I"),$B222,INDIRECT({"15";"16";"17";"18";"19";"20";"21"} &amp; "!I:I")))</f>
        <v>0</v>
      </c>
      <c r="I222" s="30">
        <f t="array" aca="1" ref="I222" ca="1">SUM(SUMIF(INDIRECT({"22";"23";"24";"25";"26";"27";"28";"29";"30";"31"} &amp; "!B:G"),$B222,INDIRECT({"22";"23";"24";"25";"26";"27";"28";"29";"30";"31"} &amp; "!G:G")))</f>
        <v>0</v>
      </c>
      <c r="J222" s="31">
        <f t="array" aca="1" ref="J222" ca="1">SUM(SUMIF(INDIRECT({"22";"23";"24";"25";"26";"27";"28";"29";"30";"31"} &amp; "!B:I"),$B222,INDIRECT({"22";"23";"24";"25";"26";"27";"28";"29";"30";"31"} &amp; "!I:I")))</f>
        <v>0</v>
      </c>
      <c r="K222" s="25">
        <f t="shared" ca="1" si="21"/>
        <v>0</v>
      </c>
      <c r="L222" s="26">
        <f t="shared" ca="1" si="22"/>
        <v>0</v>
      </c>
      <c r="M222" s="27">
        <f t="shared" ca="1" si="23"/>
        <v>0</v>
      </c>
      <c r="N222" s="28">
        <f t="shared" ca="1" si="24"/>
        <v>0</v>
      </c>
      <c r="O222" s="27">
        <f t="shared" ca="1" si="25"/>
        <v>0</v>
      </c>
      <c r="P222" s="28">
        <f t="shared" ca="1" si="26"/>
        <v>0</v>
      </c>
      <c r="S222" s="3" t="b">
        <f>EXACT(B222,Total!B222)</f>
        <v>1</v>
      </c>
      <c r="T222" s="3">
        <f t="shared" ca="1" si="27"/>
        <v>0</v>
      </c>
      <c r="W222" s="69" t="s">
        <v>317</v>
      </c>
    </row>
    <row r="223" spans="1:23" ht="15" thickBot="1" x14ac:dyDescent="0.35">
      <c r="A223" s="29"/>
      <c r="B223" s="45" t="s">
        <v>318</v>
      </c>
      <c r="C223" s="25">
        <f ca="1">SUM(SUMIF(INDIRECT({"01";"02";"03";"04";"05";"06";"07"} &amp; "!B:G"),$B223,INDIRECT({"01";"02";"03";"04";"05";"06";"07"} &amp; "!G:G")))</f>
        <v>0</v>
      </c>
      <c r="D223" s="26">
        <f ca="1">SUM(SUMIF(INDIRECT({"01";"02";"03";"04";"05";"06";"07"} &amp; "!B:I"),$B223,INDIRECT({"01";"02";"03";"04";"05";"06";"07"} &amp; "!I:I")))</f>
        <v>0</v>
      </c>
      <c r="E223" s="30">
        <f t="array" aca="1" ref="E223" ca="1">SUM(SUMIF(INDIRECT({"08";"09";"10";"11";"12";"13";"14"} &amp; "!B:G"),$B223,INDIRECT({"08";"09";"10";"11";"12";"13";"14"} &amp; "!G:G")))</f>
        <v>0</v>
      </c>
      <c r="F223" s="31">
        <f t="array" aca="1" ref="F223" ca="1">SUM(SUMIF(INDIRECT({"08";"09";"10";"11";"12";"13";"14"} &amp; "!B:I"),$B223,INDIRECT({"08";"09";"10";"11";"12";"13";"14"} &amp; "!I:I")))</f>
        <v>0</v>
      </c>
      <c r="G223" s="30">
        <f t="array" aca="1" ref="G223" ca="1">SUM(SUMIF(INDIRECT({"15";"16";"17";"18";"19";"20";"21"} &amp; "!B:G"),$B223,INDIRECT({"15";"16";"17";"18";"19";"20";"21"} &amp; "!G:G")))</f>
        <v>0</v>
      </c>
      <c r="H223" s="50">
        <f t="array" aca="1" ref="H223" ca="1">SUM(SUMIF(INDIRECT({"15";"16";"17";"18";"19";"20";"21"} &amp; "!B:I"),$B223,INDIRECT({"15";"16";"17";"18";"19";"20";"21"} &amp; "!I:I")))</f>
        <v>0</v>
      </c>
      <c r="I223" s="30">
        <f t="array" aca="1" ref="I223" ca="1">SUM(SUMIF(INDIRECT({"22";"23";"24";"25";"26";"27";"28";"29";"30";"31"} &amp; "!B:G"),$B223,INDIRECT({"22";"23";"24";"25";"26";"27";"28";"29";"30";"31"} &amp; "!G:G")))</f>
        <v>0</v>
      </c>
      <c r="J223" s="31">
        <f t="array" aca="1" ref="J223" ca="1">SUM(SUMIF(INDIRECT({"22";"23";"24";"25";"26";"27";"28";"29";"30";"31"} &amp; "!B:I"),$B223,INDIRECT({"22";"23";"24";"25";"26";"27";"28";"29";"30";"31"} &amp; "!I:I")))</f>
        <v>0</v>
      </c>
      <c r="K223" s="25">
        <f t="shared" ca="1" si="21"/>
        <v>0</v>
      </c>
      <c r="L223" s="26">
        <f t="shared" ca="1" si="22"/>
        <v>0</v>
      </c>
      <c r="M223" s="27">
        <f t="shared" ca="1" si="23"/>
        <v>0</v>
      </c>
      <c r="N223" s="28">
        <f t="shared" ca="1" si="24"/>
        <v>0</v>
      </c>
      <c r="O223" s="27">
        <f t="shared" ca="1" si="25"/>
        <v>0</v>
      </c>
      <c r="P223" s="28">
        <f t="shared" ca="1" si="26"/>
        <v>0</v>
      </c>
      <c r="S223" s="3" t="b">
        <f>EXACT(B223,Total!B223)</f>
        <v>1</v>
      </c>
      <c r="T223" s="3">
        <f t="shared" ca="1" si="27"/>
        <v>0</v>
      </c>
      <c r="W223" s="69" t="s">
        <v>318</v>
      </c>
    </row>
    <row r="224" spans="1:23" ht="15" thickBot="1" x14ac:dyDescent="0.35">
      <c r="A224" s="29"/>
      <c r="B224" s="45" t="s">
        <v>319</v>
      </c>
      <c r="C224" s="25">
        <f ca="1">SUM(SUMIF(INDIRECT({"01";"02";"03";"04";"05";"06";"07"} &amp; "!B:G"),$B224,INDIRECT({"01";"02";"03";"04";"05";"06";"07"} &amp; "!G:G")))</f>
        <v>0</v>
      </c>
      <c r="D224" s="26">
        <f ca="1">SUM(SUMIF(INDIRECT({"01";"02";"03";"04";"05";"06";"07"} &amp; "!B:I"),$B224,INDIRECT({"01";"02";"03";"04";"05";"06";"07"} &amp; "!I:I")))</f>
        <v>0</v>
      </c>
      <c r="E224" s="30">
        <f t="array" aca="1" ref="E224" ca="1">SUM(SUMIF(INDIRECT({"08";"09";"10";"11";"12";"13";"14"} &amp; "!B:G"),$B224,INDIRECT({"08";"09";"10";"11";"12";"13";"14"} &amp; "!G:G")))</f>
        <v>0</v>
      </c>
      <c r="F224" s="31">
        <f t="array" aca="1" ref="F224" ca="1">SUM(SUMIF(INDIRECT({"08";"09";"10";"11";"12";"13";"14"} &amp; "!B:I"),$B224,INDIRECT({"08";"09";"10";"11";"12";"13";"14"} &amp; "!I:I")))</f>
        <v>0</v>
      </c>
      <c r="G224" s="30">
        <f t="array" aca="1" ref="G224" ca="1">SUM(SUMIF(INDIRECT({"15";"16";"17";"18";"19";"20";"21"} &amp; "!B:G"),$B224,INDIRECT({"15";"16";"17";"18";"19";"20";"21"} &amp; "!G:G")))</f>
        <v>0</v>
      </c>
      <c r="H224" s="50">
        <f t="array" aca="1" ref="H224" ca="1">SUM(SUMIF(INDIRECT({"15";"16";"17";"18";"19";"20";"21"} &amp; "!B:I"),$B224,INDIRECT({"15";"16";"17";"18";"19";"20";"21"} &amp; "!I:I")))</f>
        <v>0</v>
      </c>
      <c r="I224" s="30">
        <f t="array" aca="1" ref="I224" ca="1">SUM(SUMIF(INDIRECT({"22";"23";"24";"25";"26";"27";"28";"29";"30";"31"} &amp; "!B:G"),$B224,INDIRECT({"22";"23";"24";"25";"26";"27";"28";"29";"30";"31"} &amp; "!G:G")))</f>
        <v>0</v>
      </c>
      <c r="J224" s="31">
        <f t="array" aca="1" ref="J224" ca="1">SUM(SUMIF(INDIRECT({"22";"23";"24";"25";"26";"27";"28";"29";"30";"31"} &amp; "!B:I"),$B224,INDIRECT({"22";"23";"24";"25";"26";"27";"28";"29";"30";"31"} &amp; "!I:I")))</f>
        <v>0</v>
      </c>
      <c r="K224" s="25">
        <f t="shared" ca="1" si="21"/>
        <v>0</v>
      </c>
      <c r="L224" s="26">
        <f t="shared" ca="1" si="22"/>
        <v>0</v>
      </c>
      <c r="M224" s="27">
        <f t="shared" ca="1" si="23"/>
        <v>0</v>
      </c>
      <c r="N224" s="28">
        <f t="shared" ca="1" si="24"/>
        <v>0</v>
      </c>
      <c r="O224" s="27">
        <f t="shared" ca="1" si="25"/>
        <v>0</v>
      </c>
      <c r="P224" s="28">
        <f t="shared" ca="1" si="26"/>
        <v>0</v>
      </c>
      <c r="S224" s="3" t="b">
        <f>EXACT(B224,Total!B224)</f>
        <v>1</v>
      </c>
      <c r="T224" s="3">
        <f t="shared" ca="1" si="27"/>
        <v>0</v>
      </c>
      <c r="W224" s="69" t="s">
        <v>319</v>
      </c>
    </row>
    <row r="225" spans="1:23" ht="15" thickBot="1" x14ac:dyDescent="0.35">
      <c r="A225" s="29"/>
      <c r="B225" s="45" t="s">
        <v>320</v>
      </c>
      <c r="C225" s="25">
        <f ca="1">SUM(SUMIF(INDIRECT({"01";"02";"03";"04";"05";"06";"07"} &amp; "!B:G"),$B225,INDIRECT({"01";"02";"03";"04";"05";"06";"07"} &amp; "!G:G")))</f>
        <v>0</v>
      </c>
      <c r="D225" s="26">
        <f ca="1">SUM(SUMIF(INDIRECT({"01";"02";"03";"04";"05";"06";"07"} &amp; "!B:I"),$B225,INDIRECT({"01";"02";"03";"04";"05";"06";"07"} &amp; "!I:I")))</f>
        <v>0</v>
      </c>
      <c r="E225" s="30">
        <f t="array" aca="1" ref="E225" ca="1">SUM(SUMIF(INDIRECT({"08";"09";"10";"11";"12";"13";"14"} &amp; "!B:G"),$B225,INDIRECT({"08";"09";"10";"11";"12";"13";"14"} &amp; "!G:G")))</f>
        <v>0</v>
      </c>
      <c r="F225" s="31">
        <f t="array" aca="1" ref="F225" ca="1">SUM(SUMIF(INDIRECT({"08";"09";"10";"11";"12";"13";"14"} &amp; "!B:I"),$B225,INDIRECT({"08";"09";"10";"11";"12";"13";"14"} &amp; "!I:I")))</f>
        <v>0</v>
      </c>
      <c r="G225" s="30">
        <f t="array" aca="1" ref="G225" ca="1">SUM(SUMIF(INDIRECT({"15";"16";"17";"18";"19";"20";"21"} &amp; "!B:G"),$B225,INDIRECT({"15";"16";"17";"18";"19";"20";"21"} &amp; "!G:G")))</f>
        <v>0</v>
      </c>
      <c r="H225" s="50">
        <f t="array" aca="1" ref="H225" ca="1">SUM(SUMIF(INDIRECT({"15";"16";"17";"18";"19";"20";"21"} &amp; "!B:I"),$B225,INDIRECT({"15";"16";"17";"18";"19";"20";"21"} &amp; "!I:I")))</f>
        <v>0</v>
      </c>
      <c r="I225" s="30">
        <f t="array" aca="1" ref="I225" ca="1">SUM(SUMIF(INDIRECT({"22";"23";"24";"25";"26";"27";"28";"29";"30";"31"} &amp; "!B:G"),$B225,INDIRECT({"22";"23";"24";"25";"26";"27";"28";"29";"30";"31"} &amp; "!G:G")))</f>
        <v>0</v>
      </c>
      <c r="J225" s="31">
        <f t="array" aca="1" ref="J225" ca="1">SUM(SUMIF(INDIRECT({"22";"23";"24";"25";"26";"27";"28";"29";"30";"31"} &amp; "!B:I"),$B225,INDIRECT({"22";"23";"24";"25";"26";"27";"28";"29";"30";"31"} &amp; "!I:I")))</f>
        <v>0</v>
      </c>
      <c r="K225" s="25">
        <f t="shared" ca="1" si="21"/>
        <v>0</v>
      </c>
      <c r="L225" s="26">
        <f t="shared" ca="1" si="22"/>
        <v>0</v>
      </c>
      <c r="M225" s="27">
        <f t="shared" ca="1" si="23"/>
        <v>0</v>
      </c>
      <c r="N225" s="28">
        <f t="shared" ca="1" si="24"/>
        <v>0</v>
      </c>
      <c r="O225" s="27">
        <f t="shared" ca="1" si="25"/>
        <v>0</v>
      </c>
      <c r="P225" s="28">
        <f t="shared" ca="1" si="26"/>
        <v>0</v>
      </c>
      <c r="S225" s="3" t="b">
        <f>EXACT(B225,Total!B225)</f>
        <v>1</v>
      </c>
      <c r="T225" s="3">
        <f t="shared" ca="1" si="27"/>
        <v>0</v>
      </c>
      <c r="W225" s="69" t="s">
        <v>320</v>
      </c>
    </row>
    <row r="226" spans="1:23" ht="15" thickBot="1" x14ac:dyDescent="0.35">
      <c r="A226" s="29"/>
      <c r="B226" s="45" t="s">
        <v>321</v>
      </c>
      <c r="C226" s="25">
        <f ca="1">SUM(SUMIF(INDIRECT({"01";"02";"03";"04";"05";"06";"07"} &amp; "!B:G"),$B226,INDIRECT({"01";"02";"03";"04";"05";"06";"07"} &amp; "!G:G")))</f>
        <v>0</v>
      </c>
      <c r="D226" s="26">
        <f ca="1">SUM(SUMIF(INDIRECT({"01";"02";"03";"04";"05";"06";"07"} &amp; "!B:I"),$B226,INDIRECT({"01";"02";"03";"04";"05";"06";"07"} &amp; "!I:I")))</f>
        <v>0</v>
      </c>
      <c r="E226" s="30">
        <f t="array" aca="1" ref="E226" ca="1">SUM(SUMIF(INDIRECT({"08";"09";"10";"11";"12";"13";"14"} &amp; "!B:G"),$B226,INDIRECT({"08";"09";"10";"11";"12";"13";"14"} &amp; "!G:G")))</f>
        <v>0</v>
      </c>
      <c r="F226" s="31">
        <f t="array" aca="1" ref="F226" ca="1">SUM(SUMIF(INDIRECT({"08";"09";"10";"11";"12";"13";"14"} &amp; "!B:I"),$B226,INDIRECT({"08";"09";"10";"11";"12";"13";"14"} &amp; "!I:I")))</f>
        <v>0</v>
      </c>
      <c r="G226" s="30">
        <f t="array" aca="1" ref="G226" ca="1">SUM(SUMIF(INDIRECT({"15";"16";"17";"18";"19";"20";"21"} &amp; "!B:G"),$B226,INDIRECT({"15";"16";"17";"18";"19";"20";"21"} &amp; "!G:G")))</f>
        <v>0</v>
      </c>
      <c r="H226" s="50">
        <f t="array" aca="1" ref="H226" ca="1">SUM(SUMIF(INDIRECT({"15";"16";"17";"18";"19";"20";"21"} &amp; "!B:I"),$B226,INDIRECT({"15";"16";"17";"18";"19";"20";"21"} &amp; "!I:I")))</f>
        <v>0</v>
      </c>
      <c r="I226" s="30">
        <f t="array" aca="1" ref="I226" ca="1">SUM(SUMIF(INDIRECT({"22";"23";"24";"25";"26";"27";"28";"29";"30";"31"} &amp; "!B:G"),$B226,INDIRECT({"22";"23";"24";"25";"26";"27";"28";"29";"30";"31"} &amp; "!G:G")))</f>
        <v>0</v>
      </c>
      <c r="J226" s="31">
        <f t="array" aca="1" ref="J226" ca="1">SUM(SUMIF(INDIRECT({"22";"23";"24";"25";"26";"27";"28";"29";"30";"31"} &amp; "!B:I"),$B226,INDIRECT({"22";"23";"24";"25";"26";"27";"28";"29";"30";"31"} &amp; "!I:I")))</f>
        <v>0</v>
      </c>
      <c r="K226" s="25">
        <f t="shared" ca="1" si="21"/>
        <v>0</v>
      </c>
      <c r="L226" s="26">
        <f t="shared" ca="1" si="22"/>
        <v>0</v>
      </c>
      <c r="M226" s="27">
        <f t="shared" ca="1" si="23"/>
        <v>0</v>
      </c>
      <c r="N226" s="28">
        <f t="shared" ca="1" si="24"/>
        <v>0</v>
      </c>
      <c r="O226" s="27">
        <f t="shared" ca="1" si="25"/>
        <v>0</v>
      </c>
      <c r="P226" s="28">
        <f t="shared" ca="1" si="26"/>
        <v>0</v>
      </c>
      <c r="S226" s="3" t="b">
        <f>EXACT(B226,Total!B226)</f>
        <v>1</v>
      </c>
      <c r="T226" s="3">
        <f t="shared" ca="1" si="27"/>
        <v>0</v>
      </c>
      <c r="W226" s="69" t="s">
        <v>321</v>
      </c>
    </row>
    <row r="227" spans="1:23" ht="15" thickBot="1" x14ac:dyDescent="0.35">
      <c r="A227" s="29"/>
      <c r="B227" s="45" t="s">
        <v>322</v>
      </c>
      <c r="C227" s="25">
        <f ca="1">SUM(SUMIF(INDIRECT({"01";"02";"03";"04";"05";"06";"07"} &amp; "!B:G"),$B227,INDIRECT({"01";"02";"03";"04";"05";"06";"07"} &amp; "!G:G")))</f>
        <v>0</v>
      </c>
      <c r="D227" s="26">
        <f ca="1">SUM(SUMIF(INDIRECT({"01";"02";"03";"04";"05";"06";"07"} &amp; "!B:I"),$B227,INDIRECT({"01";"02";"03";"04";"05";"06";"07"} &amp; "!I:I")))</f>
        <v>0</v>
      </c>
      <c r="E227" s="30">
        <f t="array" aca="1" ref="E227" ca="1">SUM(SUMIF(INDIRECT({"08";"09";"10";"11";"12";"13";"14"} &amp; "!B:G"),$B227,INDIRECT({"08";"09";"10";"11";"12";"13";"14"} &amp; "!G:G")))</f>
        <v>0</v>
      </c>
      <c r="F227" s="31">
        <f t="array" aca="1" ref="F227" ca="1">SUM(SUMIF(INDIRECT({"08";"09";"10";"11";"12";"13";"14"} &amp; "!B:I"),$B227,INDIRECT({"08";"09";"10";"11";"12";"13";"14"} &amp; "!I:I")))</f>
        <v>0</v>
      </c>
      <c r="G227" s="30">
        <f t="array" aca="1" ref="G227" ca="1">SUM(SUMIF(INDIRECT({"15";"16";"17";"18";"19";"20";"21"} &amp; "!B:G"),$B227,INDIRECT({"15";"16";"17";"18";"19";"20";"21"} &amp; "!G:G")))</f>
        <v>0</v>
      </c>
      <c r="H227" s="50">
        <f t="array" aca="1" ref="H227" ca="1">SUM(SUMIF(INDIRECT({"15";"16";"17";"18";"19";"20";"21"} &amp; "!B:I"),$B227,INDIRECT({"15";"16";"17";"18";"19";"20";"21"} &amp; "!I:I")))</f>
        <v>0</v>
      </c>
      <c r="I227" s="30">
        <f t="array" aca="1" ref="I227" ca="1">SUM(SUMIF(INDIRECT({"22";"23";"24";"25";"26";"27";"28";"29";"30";"31"} &amp; "!B:G"),$B227,INDIRECT({"22";"23";"24";"25";"26";"27";"28";"29";"30";"31"} &amp; "!G:G")))</f>
        <v>0</v>
      </c>
      <c r="J227" s="31">
        <f t="array" aca="1" ref="J227" ca="1">SUM(SUMIF(INDIRECT({"22";"23";"24";"25";"26";"27";"28";"29";"30";"31"} &amp; "!B:I"),$B227,INDIRECT({"22";"23";"24";"25";"26";"27";"28";"29";"30";"31"} &amp; "!I:I")))</f>
        <v>0</v>
      </c>
      <c r="K227" s="25">
        <f t="shared" ca="1" si="21"/>
        <v>0</v>
      </c>
      <c r="L227" s="26">
        <f t="shared" ca="1" si="22"/>
        <v>0</v>
      </c>
      <c r="M227" s="27">
        <f t="shared" ca="1" si="23"/>
        <v>0</v>
      </c>
      <c r="N227" s="28">
        <f t="shared" ca="1" si="24"/>
        <v>0</v>
      </c>
      <c r="O227" s="27">
        <f t="shared" ca="1" si="25"/>
        <v>0</v>
      </c>
      <c r="P227" s="28">
        <f t="shared" ca="1" si="26"/>
        <v>0</v>
      </c>
      <c r="S227" s="3" t="b">
        <f>EXACT(B227,Total!B227)</f>
        <v>1</v>
      </c>
      <c r="T227" s="3">
        <f t="shared" ca="1" si="27"/>
        <v>0</v>
      </c>
      <c r="W227" s="69" t="s">
        <v>322</v>
      </c>
    </row>
    <row r="228" spans="1:23" ht="15" thickBot="1" x14ac:dyDescent="0.35">
      <c r="A228" s="29" t="s">
        <v>28</v>
      </c>
      <c r="B228" s="45" t="s">
        <v>323</v>
      </c>
      <c r="C228" s="25">
        <f ca="1">SUM(SUMIF(INDIRECT({"01";"02";"03";"04";"05";"06";"07"} &amp; "!B:G"),$B228,INDIRECT({"01";"02";"03";"04";"05";"06";"07"} &amp; "!G:G")))</f>
        <v>0</v>
      </c>
      <c r="D228" s="26">
        <f ca="1">SUM(SUMIF(INDIRECT({"01";"02";"03";"04";"05";"06";"07"} &amp; "!B:I"),$B228,INDIRECT({"01";"02";"03";"04";"05";"06";"07"} &amp; "!I:I")))</f>
        <v>0</v>
      </c>
      <c r="E228" s="30">
        <f t="array" aca="1" ref="E228" ca="1">SUM(SUMIF(INDIRECT({"08";"09";"10";"11";"12";"13";"14"} &amp; "!B:G"),$B228,INDIRECT({"08";"09";"10";"11";"12";"13";"14"} &amp; "!G:G")))</f>
        <v>0</v>
      </c>
      <c r="F228" s="31">
        <f t="array" aca="1" ref="F228" ca="1">SUM(SUMIF(INDIRECT({"08";"09";"10";"11";"12";"13";"14"} &amp; "!B:I"),$B228,INDIRECT({"08";"09";"10";"11";"12";"13";"14"} &amp; "!I:I")))</f>
        <v>0</v>
      </c>
      <c r="G228" s="30">
        <f t="array" aca="1" ref="G228" ca="1">SUM(SUMIF(INDIRECT({"15";"16";"17";"18";"19";"20";"21"} &amp; "!B:G"),$B228,INDIRECT({"15";"16";"17";"18";"19";"20";"21"} &amp; "!G:G")))</f>
        <v>0</v>
      </c>
      <c r="H228" s="50">
        <f t="array" aca="1" ref="H228" ca="1">SUM(SUMIF(INDIRECT({"15";"16";"17";"18";"19";"20";"21"} &amp; "!B:I"),$B228,INDIRECT({"15";"16";"17";"18";"19";"20";"21"} &amp; "!I:I")))</f>
        <v>0</v>
      </c>
      <c r="I228" s="30">
        <f t="array" aca="1" ref="I228" ca="1">SUM(SUMIF(INDIRECT({"22";"23";"24";"25";"26";"27";"28";"29";"30";"31"} &amp; "!B:G"),$B228,INDIRECT({"22";"23";"24";"25";"26";"27";"28";"29";"30";"31"} &amp; "!G:G")))</f>
        <v>0</v>
      </c>
      <c r="J228" s="31">
        <f t="array" aca="1" ref="J228" ca="1">SUM(SUMIF(INDIRECT({"22";"23";"24";"25";"26";"27";"28";"29";"30";"31"} &amp; "!B:I"),$B228,INDIRECT({"22";"23";"24";"25";"26";"27";"28";"29";"30";"31"} &amp; "!I:I")))</f>
        <v>0</v>
      </c>
      <c r="K228" s="25">
        <f t="shared" ca="1" si="21"/>
        <v>0</v>
      </c>
      <c r="L228" s="26">
        <f t="shared" ca="1" si="22"/>
        <v>0</v>
      </c>
      <c r="M228" s="27">
        <f t="shared" ca="1" si="23"/>
        <v>0</v>
      </c>
      <c r="N228" s="28">
        <f t="shared" ca="1" si="24"/>
        <v>0</v>
      </c>
      <c r="O228" s="27">
        <f t="shared" ca="1" si="25"/>
        <v>0</v>
      </c>
      <c r="P228" s="28">
        <f t="shared" ca="1" si="26"/>
        <v>0</v>
      </c>
      <c r="S228" s="3" t="b">
        <f>EXACT(B228,Total!B228)</f>
        <v>1</v>
      </c>
      <c r="T228" s="3">
        <f t="shared" ca="1" si="27"/>
        <v>0</v>
      </c>
      <c r="W228" s="69" t="s">
        <v>323</v>
      </c>
    </row>
    <row r="229" spans="1:23" ht="15" thickBot="1" x14ac:dyDescent="0.35">
      <c r="A229" s="29"/>
      <c r="B229" s="45" t="s">
        <v>324</v>
      </c>
      <c r="C229" s="25">
        <f ca="1">SUM(SUMIF(INDIRECT({"01";"02";"03";"04";"05";"06";"07"} &amp; "!B:G"),$B229,INDIRECT({"01";"02";"03";"04";"05";"06";"07"} &amp; "!G:G")))</f>
        <v>0</v>
      </c>
      <c r="D229" s="26">
        <f ca="1">SUM(SUMIF(INDIRECT({"01";"02";"03";"04";"05";"06";"07"} &amp; "!B:I"),$B229,INDIRECT({"01";"02";"03";"04";"05";"06";"07"} &amp; "!I:I")))</f>
        <v>0</v>
      </c>
      <c r="E229" s="30">
        <f t="array" aca="1" ref="E229" ca="1">SUM(SUMIF(INDIRECT({"08";"09";"10";"11";"12";"13";"14"} &amp; "!B:G"),$B229,INDIRECT({"08";"09";"10";"11";"12";"13";"14"} &amp; "!G:G")))</f>
        <v>0</v>
      </c>
      <c r="F229" s="31">
        <f t="array" aca="1" ref="F229" ca="1">SUM(SUMIF(INDIRECT({"08";"09";"10";"11";"12";"13";"14"} &amp; "!B:I"),$B229,INDIRECT({"08";"09";"10";"11";"12";"13";"14"} &amp; "!I:I")))</f>
        <v>0</v>
      </c>
      <c r="G229" s="30">
        <f t="array" aca="1" ref="G229" ca="1">SUM(SUMIF(INDIRECT({"15";"16";"17";"18";"19";"20";"21"} &amp; "!B:G"),$B229,INDIRECT({"15";"16";"17";"18";"19";"20";"21"} &amp; "!G:G")))</f>
        <v>0</v>
      </c>
      <c r="H229" s="50">
        <f t="array" aca="1" ref="H229" ca="1">SUM(SUMIF(INDIRECT({"15";"16";"17";"18";"19";"20";"21"} &amp; "!B:I"),$B229,INDIRECT({"15";"16";"17";"18";"19";"20";"21"} &amp; "!I:I")))</f>
        <v>0</v>
      </c>
      <c r="I229" s="30">
        <f t="array" aca="1" ref="I229" ca="1">SUM(SUMIF(INDIRECT({"22";"23";"24";"25";"26";"27";"28";"29";"30";"31"} &amp; "!B:G"),$B229,INDIRECT({"22";"23";"24";"25";"26";"27";"28";"29";"30";"31"} &amp; "!G:G")))</f>
        <v>0</v>
      </c>
      <c r="J229" s="31">
        <f t="array" aca="1" ref="J229" ca="1">SUM(SUMIF(INDIRECT({"22";"23";"24";"25";"26";"27";"28";"29";"30";"31"} &amp; "!B:I"),$B229,INDIRECT({"22";"23";"24";"25";"26";"27";"28";"29";"30";"31"} &amp; "!I:I")))</f>
        <v>0</v>
      </c>
      <c r="K229" s="25">
        <f t="shared" ca="1" si="21"/>
        <v>0</v>
      </c>
      <c r="L229" s="26">
        <f t="shared" ca="1" si="22"/>
        <v>0</v>
      </c>
      <c r="M229" s="27">
        <f t="shared" ca="1" si="23"/>
        <v>0</v>
      </c>
      <c r="N229" s="28">
        <f t="shared" ca="1" si="24"/>
        <v>0</v>
      </c>
      <c r="O229" s="27">
        <f t="shared" ca="1" si="25"/>
        <v>0</v>
      </c>
      <c r="P229" s="28">
        <f t="shared" ca="1" si="26"/>
        <v>0</v>
      </c>
      <c r="S229" s="3" t="b">
        <f>EXACT(B229,Total!B229)</f>
        <v>1</v>
      </c>
      <c r="T229" s="3">
        <f t="shared" ca="1" si="27"/>
        <v>0</v>
      </c>
      <c r="W229" s="69" t="s">
        <v>324</v>
      </c>
    </row>
    <row r="230" spans="1:23" ht="15" thickBot="1" x14ac:dyDescent="0.35">
      <c r="A230" s="29" t="s">
        <v>28</v>
      </c>
      <c r="B230" s="40" t="s">
        <v>325</v>
      </c>
      <c r="C230" s="25">
        <f ca="1">SUM(SUMIF(INDIRECT({"01";"02";"03";"04";"05";"06";"07"} &amp; "!B:G"),$B230,INDIRECT({"01";"02";"03";"04";"05";"06";"07"} &amp; "!G:G")))</f>
        <v>0</v>
      </c>
      <c r="D230" s="26">
        <f ca="1">SUM(SUMIF(INDIRECT({"01";"02";"03";"04";"05";"06";"07"} &amp; "!B:I"),$B230,INDIRECT({"01";"02";"03";"04";"05";"06";"07"} &amp; "!I:I")))</f>
        <v>0</v>
      </c>
      <c r="E230" s="30">
        <f t="array" aca="1" ref="E230" ca="1">SUM(SUMIF(INDIRECT({"08";"09";"10";"11";"12";"13";"14"} &amp; "!B:G"),$B230,INDIRECT({"08";"09";"10";"11";"12";"13";"14"} &amp; "!G:G")))</f>
        <v>0</v>
      </c>
      <c r="F230" s="31">
        <f t="array" aca="1" ref="F230" ca="1">SUM(SUMIF(INDIRECT({"08";"09";"10";"11";"12";"13";"14"} &amp; "!B:I"),$B230,INDIRECT({"08";"09";"10";"11";"12";"13";"14"} &amp; "!I:I")))</f>
        <v>0</v>
      </c>
      <c r="G230" s="30">
        <f t="array" aca="1" ref="G230" ca="1">SUM(SUMIF(INDIRECT({"15";"16";"17";"18";"19";"20";"21"} &amp; "!B:G"),$B230,INDIRECT({"15";"16";"17";"18";"19";"20";"21"} &amp; "!G:G")))</f>
        <v>0</v>
      </c>
      <c r="H230" s="50">
        <f t="array" aca="1" ref="H230" ca="1">SUM(SUMIF(INDIRECT({"15";"16";"17";"18";"19";"20";"21"} &amp; "!B:I"),$B230,INDIRECT({"15";"16";"17";"18";"19";"20";"21"} &amp; "!I:I")))</f>
        <v>0</v>
      </c>
      <c r="I230" s="30">
        <f t="array" aca="1" ref="I230" ca="1">SUM(SUMIF(INDIRECT({"22";"23";"24";"25";"26";"27";"28";"29";"30";"31"} &amp; "!B:G"),$B230,INDIRECT({"22";"23";"24";"25";"26";"27";"28";"29";"30";"31"} &amp; "!G:G")))</f>
        <v>0</v>
      </c>
      <c r="J230" s="31">
        <f t="array" aca="1" ref="J230" ca="1">SUM(SUMIF(INDIRECT({"22";"23";"24";"25";"26";"27";"28";"29";"30";"31"} &amp; "!B:I"),$B230,INDIRECT({"22";"23";"24";"25";"26";"27";"28";"29";"30";"31"} &amp; "!I:I")))</f>
        <v>0</v>
      </c>
      <c r="K230" s="25">
        <f t="shared" ca="1" si="21"/>
        <v>0</v>
      </c>
      <c r="L230" s="26">
        <f t="shared" ca="1" si="22"/>
        <v>0</v>
      </c>
      <c r="M230" s="27">
        <f t="shared" ca="1" si="23"/>
        <v>0</v>
      </c>
      <c r="N230" s="28">
        <f t="shared" ca="1" si="24"/>
        <v>0</v>
      </c>
      <c r="O230" s="27">
        <f t="shared" ca="1" si="25"/>
        <v>0</v>
      </c>
      <c r="P230" s="28">
        <f t="shared" ca="1" si="26"/>
        <v>0</v>
      </c>
      <c r="S230" s="3" t="b">
        <f>EXACT(B230,Total!B230)</f>
        <v>1</v>
      </c>
      <c r="T230" s="3">
        <f t="shared" ca="1" si="27"/>
        <v>0</v>
      </c>
      <c r="W230" s="69" t="s">
        <v>325</v>
      </c>
    </row>
    <row r="231" spans="1:23" ht="15" thickBot="1" x14ac:dyDescent="0.35">
      <c r="A231" s="29"/>
      <c r="B231" s="40" t="s">
        <v>326</v>
      </c>
      <c r="C231" s="25">
        <f ca="1">SUM(SUMIF(INDIRECT({"01";"02";"03";"04";"05";"06";"07"} &amp; "!B:G"),$B231,INDIRECT({"01";"02";"03";"04";"05";"06";"07"} &amp; "!G:G")))</f>
        <v>0</v>
      </c>
      <c r="D231" s="26">
        <f ca="1">SUM(SUMIF(INDIRECT({"01";"02";"03";"04";"05";"06";"07"} &amp; "!B:I"),$B231,INDIRECT({"01";"02";"03";"04";"05";"06";"07"} &amp; "!I:I")))</f>
        <v>0</v>
      </c>
      <c r="E231" s="30">
        <f t="array" aca="1" ref="E231" ca="1">SUM(SUMIF(INDIRECT({"08";"09";"10";"11";"12";"13";"14"} &amp; "!B:G"),$B231,INDIRECT({"08";"09";"10";"11";"12";"13";"14"} &amp; "!G:G")))</f>
        <v>0</v>
      </c>
      <c r="F231" s="31">
        <f t="array" aca="1" ref="F231" ca="1">SUM(SUMIF(INDIRECT({"08";"09";"10";"11";"12";"13";"14"} &amp; "!B:I"),$B231,INDIRECT({"08";"09";"10";"11";"12";"13";"14"} &amp; "!I:I")))</f>
        <v>0</v>
      </c>
      <c r="G231" s="30">
        <f t="array" aca="1" ref="G231" ca="1">SUM(SUMIF(INDIRECT({"15";"16";"17";"18";"19";"20";"21"} &amp; "!B:G"),$B231,INDIRECT({"15";"16";"17";"18";"19";"20";"21"} &amp; "!G:G")))</f>
        <v>0</v>
      </c>
      <c r="H231" s="50">
        <f t="array" aca="1" ref="H231" ca="1">SUM(SUMIF(INDIRECT({"15";"16";"17";"18";"19";"20";"21"} &amp; "!B:I"),$B231,INDIRECT({"15";"16";"17";"18";"19";"20";"21"} &amp; "!I:I")))</f>
        <v>0</v>
      </c>
      <c r="I231" s="30">
        <f t="array" aca="1" ref="I231" ca="1">SUM(SUMIF(INDIRECT({"22";"23";"24";"25";"26";"27";"28";"29";"30";"31"} &amp; "!B:G"),$B231,INDIRECT({"22";"23";"24";"25";"26";"27";"28";"29";"30";"31"} &amp; "!G:G")))</f>
        <v>0</v>
      </c>
      <c r="J231" s="31">
        <f t="array" aca="1" ref="J231" ca="1">SUM(SUMIF(INDIRECT({"22";"23";"24";"25";"26";"27";"28";"29";"30";"31"} &amp; "!B:I"),$B231,INDIRECT({"22";"23";"24";"25";"26";"27";"28";"29";"30";"31"} &amp; "!I:I")))</f>
        <v>0</v>
      </c>
      <c r="K231" s="25">
        <f t="shared" ca="1" si="21"/>
        <v>0</v>
      </c>
      <c r="L231" s="26">
        <f t="shared" ca="1" si="22"/>
        <v>0</v>
      </c>
      <c r="M231" s="27">
        <f t="shared" ca="1" si="23"/>
        <v>0</v>
      </c>
      <c r="N231" s="28">
        <f t="shared" ca="1" si="24"/>
        <v>0</v>
      </c>
      <c r="O231" s="27">
        <f t="shared" ca="1" si="25"/>
        <v>0</v>
      </c>
      <c r="P231" s="28">
        <f t="shared" ca="1" si="26"/>
        <v>0</v>
      </c>
      <c r="S231" s="3" t="b">
        <f>EXACT(B231,Total!B231)</f>
        <v>1</v>
      </c>
      <c r="T231" s="3">
        <f t="shared" ca="1" si="27"/>
        <v>0</v>
      </c>
      <c r="W231" s="69" t="s">
        <v>326</v>
      </c>
    </row>
    <row r="232" spans="1:23" ht="15" thickBot="1" x14ac:dyDescent="0.35">
      <c r="A232" s="29"/>
      <c r="B232" s="45" t="s">
        <v>327</v>
      </c>
      <c r="C232" s="25">
        <f ca="1">SUM(SUMIF(INDIRECT({"01";"02";"03";"04";"05";"06";"07"} &amp; "!B:G"),$B232,INDIRECT({"01";"02";"03";"04";"05";"06";"07"} &amp; "!G:G")))</f>
        <v>0</v>
      </c>
      <c r="D232" s="26">
        <f ca="1">SUM(SUMIF(INDIRECT({"01";"02";"03";"04";"05";"06";"07"} &amp; "!B:I"),$B232,INDIRECT({"01";"02";"03";"04";"05";"06";"07"} &amp; "!I:I")))</f>
        <v>0</v>
      </c>
      <c r="E232" s="30">
        <f t="array" aca="1" ref="E232" ca="1">SUM(SUMIF(INDIRECT({"08";"09";"10";"11";"12";"13";"14"} &amp; "!B:G"),$B232,INDIRECT({"08";"09";"10";"11";"12";"13";"14"} &amp; "!G:G")))</f>
        <v>0</v>
      </c>
      <c r="F232" s="31">
        <f t="array" aca="1" ref="F232" ca="1">SUM(SUMIF(INDIRECT({"08";"09";"10";"11";"12";"13";"14"} &amp; "!B:I"),$B232,INDIRECT({"08";"09";"10";"11";"12";"13";"14"} &amp; "!I:I")))</f>
        <v>0</v>
      </c>
      <c r="G232" s="30">
        <f t="array" aca="1" ref="G232" ca="1">SUM(SUMIF(INDIRECT({"15";"16";"17";"18";"19";"20";"21"} &amp; "!B:G"),$B232,INDIRECT({"15";"16";"17";"18";"19";"20";"21"} &amp; "!G:G")))</f>
        <v>0</v>
      </c>
      <c r="H232" s="50">
        <f t="array" aca="1" ref="H232" ca="1">SUM(SUMIF(INDIRECT({"15";"16";"17";"18";"19";"20";"21"} &amp; "!B:I"),$B232,INDIRECT({"15";"16";"17";"18";"19";"20";"21"} &amp; "!I:I")))</f>
        <v>0</v>
      </c>
      <c r="I232" s="30">
        <f t="array" aca="1" ref="I232" ca="1">SUM(SUMIF(INDIRECT({"22";"23";"24";"25";"26";"27";"28";"29";"30";"31"} &amp; "!B:G"),$B232,INDIRECT({"22";"23";"24";"25";"26";"27";"28";"29";"30";"31"} &amp; "!G:G")))</f>
        <v>0</v>
      </c>
      <c r="J232" s="31">
        <f t="array" aca="1" ref="J232" ca="1">SUM(SUMIF(INDIRECT({"22";"23";"24";"25";"26";"27";"28";"29";"30";"31"} &amp; "!B:I"),$B232,INDIRECT({"22";"23";"24";"25";"26";"27";"28";"29";"30";"31"} &amp; "!I:I")))</f>
        <v>0</v>
      </c>
      <c r="K232" s="25">
        <f t="shared" ca="1" si="21"/>
        <v>0</v>
      </c>
      <c r="L232" s="26">
        <f t="shared" ca="1" si="22"/>
        <v>0</v>
      </c>
      <c r="M232" s="27">
        <f t="shared" ca="1" si="23"/>
        <v>0</v>
      </c>
      <c r="N232" s="28">
        <f t="shared" ca="1" si="24"/>
        <v>0</v>
      </c>
      <c r="O232" s="27">
        <f t="shared" ca="1" si="25"/>
        <v>0</v>
      </c>
      <c r="P232" s="28">
        <f t="shared" ca="1" si="26"/>
        <v>0</v>
      </c>
      <c r="S232" s="3" t="b">
        <f>EXACT(B232,Total!B232)</f>
        <v>1</v>
      </c>
      <c r="T232" s="3">
        <f t="shared" ca="1" si="27"/>
        <v>0</v>
      </c>
      <c r="W232" s="69" t="s">
        <v>327</v>
      </c>
    </row>
    <row r="233" spans="1:23" ht="15" thickBot="1" x14ac:dyDescent="0.35">
      <c r="A233" s="29"/>
      <c r="B233" s="45" t="s">
        <v>328</v>
      </c>
      <c r="C233" s="25">
        <f ca="1">SUM(SUMIF(INDIRECT({"01";"02";"03";"04";"05";"06";"07"} &amp; "!B:G"),$B233,INDIRECT({"01";"02";"03";"04";"05";"06";"07"} &amp; "!G:G")))</f>
        <v>0</v>
      </c>
      <c r="D233" s="26">
        <f ca="1">SUM(SUMIF(INDIRECT({"01";"02";"03";"04";"05";"06";"07"} &amp; "!B:I"),$B233,INDIRECT({"01";"02";"03";"04";"05";"06";"07"} &amp; "!I:I")))</f>
        <v>0</v>
      </c>
      <c r="E233" s="30">
        <f t="array" aca="1" ref="E233" ca="1">SUM(SUMIF(INDIRECT({"08";"09";"10";"11";"12";"13";"14"} &amp; "!B:G"),$B233,INDIRECT({"08";"09";"10";"11";"12";"13";"14"} &amp; "!G:G")))</f>
        <v>0</v>
      </c>
      <c r="F233" s="31">
        <f t="array" aca="1" ref="F233" ca="1">SUM(SUMIF(INDIRECT({"08";"09";"10";"11";"12";"13";"14"} &amp; "!B:I"),$B233,INDIRECT({"08";"09";"10";"11";"12";"13";"14"} &amp; "!I:I")))</f>
        <v>0</v>
      </c>
      <c r="G233" s="30">
        <f t="array" aca="1" ref="G233" ca="1">SUM(SUMIF(INDIRECT({"15";"16";"17";"18";"19";"20";"21"} &amp; "!B:G"),$B233,INDIRECT({"15";"16";"17";"18";"19";"20";"21"} &amp; "!G:G")))</f>
        <v>0</v>
      </c>
      <c r="H233" s="50">
        <f t="array" aca="1" ref="H233" ca="1">SUM(SUMIF(INDIRECT({"15";"16";"17";"18";"19";"20";"21"} &amp; "!B:I"),$B233,INDIRECT({"15";"16";"17";"18";"19";"20";"21"} &amp; "!I:I")))</f>
        <v>0</v>
      </c>
      <c r="I233" s="30">
        <f t="array" aca="1" ref="I233" ca="1">SUM(SUMIF(INDIRECT({"22";"23";"24";"25";"26";"27";"28";"29";"30";"31"} &amp; "!B:G"),$B233,INDIRECT({"22";"23";"24";"25";"26";"27";"28";"29";"30";"31"} &amp; "!G:G")))</f>
        <v>0</v>
      </c>
      <c r="J233" s="31">
        <f t="array" aca="1" ref="J233" ca="1">SUM(SUMIF(INDIRECT({"22";"23";"24";"25";"26";"27";"28";"29";"30";"31"} &amp; "!B:I"),$B233,INDIRECT({"22";"23";"24";"25";"26";"27";"28";"29";"30";"31"} &amp; "!I:I")))</f>
        <v>0</v>
      </c>
      <c r="K233" s="25">
        <f t="shared" ca="1" si="21"/>
        <v>0</v>
      </c>
      <c r="L233" s="26">
        <f t="shared" ca="1" si="22"/>
        <v>0</v>
      </c>
      <c r="M233" s="27">
        <f t="shared" ca="1" si="23"/>
        <v>0</v>
      </c>
      <c r="N233" s="28">
        <f t="shared" ca="1" si="24"/>
        <v>0</v>
      </c>
      <c r="O233" s="27">
        <f t="shared" ca="1" si="25"/>
        <v>0</v>
      </c>
      <c r="P233" s="28">
        <f t="shared" ca="1" si="26"/>
        <v>0</v>
      </c>
      <c r="S233" s="3" t="b">
        <f>EXACT(B233,Total!B233)</f>
        <v>1</v>
      </c>
      <c r="T233" s="3">
        <f t="shared" ca="1" si="27"/>
        <v>0</v>
      </c>
      <c r="W233" s="69" t="s">
        <v>328</v>
      </c>
    </row>
    <row r="234" spans="1:23" ht="15" thickBot="1" x14ac:dyDescent="0.35">
      <c r="A234" s="29"/>
      <c r="B234" s="40" t="s">
        <v>329</v>
      </c>
      <c r="C234" s="25">
        <f ca="1">SUM(SUMIF(INDIRECT({"01";"02";"03";"04";"05";"06";"07"} &amp; "!B:G"),$B234,INDIRECT({"01";"02";"03";"04";"05";"06";"07"} &amp; "!G:G")))</f>
        <v>0</v>
      </c>
      <c r="D234" s="26">
        <f ca="1">SUM(SUMIF(INDIRECT({"01";"02";"03";"04";"05";"06";"07"} &amp; "!B:I"),$B234,INDIRECT({"01";"02";"03";"04";"05";"06";"07"} &amp; "!I:I")))</f>
        <v>0</v>
      </c>
      <c r="E234" s="30">
        <f t="array" aca="1" ref="E234" ca="1">SUM(SUMIF(INDIRECT({"08";"09";"10";"11";"12";"13";"14"} &amp; "!B:G"),$B234,INDIRECT({"08";"09";"10";"11";"12";"13";"14"} &amp; "!G:G")))</f>
        <v>0</v>
      </c>
      <c r="F234" s="31">
        <f t="array" aca="1" ref="F234" ca="1">SUM(SUMIF(INDIRECT({"08";"09";"10";"11";"12";"13";"14"} &amp; "!B:I"),$B234,INDIRECT({"08";"09";"10";"11";"12";"13";"14"} &amp; "!I:I")))</f>
        <v>0</v>
      </c>
      <c r="G234" s="30">
        <f t="array" aca="1" ref="G234" ca="1">SUM(SUMIF(INDIRECT({"15";"16";"17";"18";"19";"20";"21"} &amp; "!B:G"),$B234,INDIRECT({"15";"16";"17";"18";"19";"20";"21"} &amp; "!G:G")))</f>
        <v>0</v>
      </c>
      <c r="H234" s="50">
        <f t="array" aca="1" ref="H234" ca="1">SUM(SUMIF(INDIRECT({"15";"16";"17";"18";"19";"20";"21"} &amp; "!B:I"),$B234,INDIRECT({"15";"16";"17";"18";"19";"20";"21"} &amp; "!I:I")))</f>
        <v>0</v>
      </c>
      <c r="I234" s="30">
        <f t="array" aca="1" ref="I234" ca="1">SUM(SUMIF(INDIRECT({"22";"23";"24";"25";"26";"27";"28";"29";"30";"31"} &amp; "!B:G"),$B234,INDIRECT({"22";"23";"24";"25";"26";"27";"28";"29";"30";"31"} &amp; "!G:G")))</f>
        <v>0</v>
      </c>
      <c r="J234" s="31">
        <f t="array" aca="1" ref="J234" ca="1">SUM(SUMIF(INDIRECT({"22";"23";"24";"25";"26";"27";"28";"29";"30";"31"} &amp; "!B:I"),$B234,INDIRECT({"22";"23";"24";"25";"26";"27";"28";"29";"30";"31"} &amp; "!I:I")))</f>
        <v>0</v>
      </c>
      <c r="K234" s="25">
        <f t="shared" ca="1" si="21"/>
        <v>0</v>
      </c>
      <c r="L234" s="26">
        <f t="shared" ca="1" si="22"/>
        <v>0</v>
      </c>
      <c r="M234" s="27">
        <f t="shared" ca="1" si="23"/>
        <v>0</v>
      </c>
      <c r="N234" s="28">
        <f t="shared" ca="1" si="24"/>
        <v>0</v>
      </c>
      <c r="O234" s="27">
        <f t="shared" ca="1" si="25"/>
        <v>0</v>
      </c>
      <c r="P234" s="28">
        <f t="shared" ca="1" si="26"/>
        <v>0</v>
      </c>
      <c r="S234" s="3" t="b">
        <f>EXACT(B234,Total!B234)</f>
        <v>1</v>
      </c>
      <c r="T234" s="3">
        <f t="shared" ca="1" si="27"/>
        <v>0</v>
      </c>
      <c r="W234" s="69" t="s">
        <v>329</v>
      </c>
    </row>
    <row r="235" spans="1:23" ht="15" thickBot="1" x14ac:dyDescent="0.35">
      <c r="A235" s="29"/>
      <c r="B235" s="40" t="s">
        <v>334</v>
      </c>
      <c r="C235" s="25">
        <f ca="1">SUM(SUMIF(INDIRECT({"01";"02";"03";"04";"05";"06";"07"} &amp; "!B:G"),$B235,INDIRECT({"01";"02";"03";"04";"05";"06";"07"} &amp; "!G:G")))</f>
        <v>0</v>
      </c>
      <c r="D235" s="26">
        <f ca="1">SUM(SUMIF(INDIRECT({"01";"02";"03";"04";"05";"06";"07"} &amp; "!B:I"),$B235,INDIRECT({"01";"02";"03";"04";"05";"06";"07"} &amp; "!I:I")))</f>
        <v>0</v>
      </c>
      <c r="E235" s="30">
        <f t="array" aca="1" ref="E235" ca="1">SUM(SUMIF(INDIRECT({"08";"09";"10";"11";"12";"13";"14"} &amp; "!B:G"),$B235,INDIRECT({"08";"09";"10";"11";"12";"13";"14"} &amp; "!G:G")))</f>
        <v>0</v>
      </c>
      <c r="F235" s="31">
        <f t="array" aca="1" ref="F235" ca="1">SUM(SUMIF(INDIRECT({"08";"09";"10";"11";"12";"13";"14"} &amp; "!B:I"),$B235,INDIRECT({"08";"09";"10";"11";"12";"13";"14"} &amp; "!I:I")))</f>
        <v>0</v>
      </c>
      <c r="G235" s="30">
        <f t="array" aca="1" ref="G235" ca="1">SUM(SUMIF(INDIRECT({"15";"16";"17";"18";"19";"20";"21"} &amp; "!B:G"),$B235,INDIRECT({"15";"16";"17";"18";"19";"20";"21"} &amp; "!G:G")))</f>
        <v>0</v>
      </c>
      <c r="H235" s="50">
        <f t="array" aca="1" ref="H235" ca="1">SUM(SUMIF(INDIRECT({"15";"16";"17";"18";"19";"20";"21"} &amp; "!B:I"),$B235,INDIRECT({"15";"16";"17";"18";"19";"20";"21"} &amp; "!I:I")))</f>
        <v>0</v>
      </c>
      <c r="I235" s="30">
        <f t="array" aca="1" ref="I235" ca="1">SUM(SUMIF(INDIRECT({"22";"23";"24";"25";"26";"27";"28";"29";"30";"31"} &amp; "!B:G"),$B235,INDIRECT({"22";"23";"24";"25";"26";"27";"28";"29";"30";"31"} &amp; "!G:G")))</f>
        <v>0</v>
      </c>
      <c r="J235" s="31">
        <f t="array" aca="1" ref="J235" ca="1">SUM(SUMIF(INDIRECT({"22";"23";"24";"25";"26";"27";"28";"29";"30";"31"} &amp; "!B:I"),$B235,INDIRECT({"22";"23";"24";"25";"26";"27";"28";"29";"30";"31"} &amp; "!I:I")))</f>
        <v>0</v>
      </c>
      <c r="K235" s="25">
        <f t="shared" ca="1" si="21"/>
        <v>0</v>
      </c>
      <c r="L235" s="26">
        <f t="shared" ca="1" si="22"/>
        <v>0</v>
      </c>
      <c r="M235" s="27">
        <f t="shared" ca="1" si="23"/>
        <v>0</v>
      </c>
      <c r="N235" s="28">
        <f t="shared" ca="1" si="24"/>
        <v>0</v>
      </c>
      <c r="O235" s="27">
        <f t="shared" ca="1" si="25"/>
        <v>0</v>
      </c>
      <c r="P235" s="28">
        <f t="shared" ca="1" si="26"/>
        <v>0</v>
      </c>
      <c r="S235" s="3" t="b">
        <f>EXACT(B235,Total!B235)</f>
        <v>1</v>
      </c>
      <c r="T235" s="3">
        <f t="shared" ca="1" si="27"/>
        <v>0</v>
      </c>
      <c r="W235" s="69" t="s">
        <v>334</v>
      </c>
    </row>
    <row r="236" spans="1:23" ht="15" thickBot="1" x14ac:dyDescent="0.35">
      <c r="A236" s="29" t="s">
        <v>28</v>
      </c>
      <c r="B236" s="40" t="s">
        <v>335</v>
      </c>
      <c r="C236" s="25">
        <f ca="1">SUM(SUMIF(INDIRECT({"01";"02";"03";"04";"05";"06";"07"} &amp; "!B:G"),$B236,INDIRECT({"01";"02";"03";"04";"05";"06";"07"} &amp; "!G:G")))</f>
        <v>0</v>
      </c>
      <c r="D236" s="26">
        <f ca="1">SUM(SUMIF(INDIRECT({"01";"02";"03";"04";"05";"06";"07"} &amp; "!B:I"),$B236,INDIRECT({"01";"02";"03";"04";"05";"06";"07"} &amp; "!I:I")))</f>
        <v>0</v>
      </c>
      <c r="E236" s="30">
        <f t="array" aca="1" ref="E236" ca="1">SUM(SUMIF(INDIRECT({"08";"09";"10";"11";"12";"13";"14"} &amp; "!B:G"),$B236,INDIRECT({"08";"09";"10";"11";"12";"13";"14"} &amp; "!G:G")))</f>
        <v>0</v>
      </c>
      <c r="F236" s="31">
        <f t="array" aca="1" ref="F236" ca="1">SUM(SUMIF(INDIRECT({"08";"09";"10";"11";"12";"13";"14"} &amp; "!B:I"),$B236,INDIRECT({"08";"09";"10";"11";"12";"13";"14"} &amp; "!I:I")))</f>
        <v>0</v>
      </c>
      <c r="G236" s="30">
        <f t="array" aca="1" ref="G236" ca="1">SUM(SUMIF(INDIRECT({"15";"16";"17";"18";"19";"20";"21"} &amp; "!B:G"),$B236,INDIRECT({"15";"16";"17";"18";"19";"20";"21"} &amp; "!G:G")))</f>
        <v>0</v>
      </c>
      <c r="H236" s="50">
        <f t="array" aca="1" ref="H236" ca="1">SUM(SUMIF(INDIRECT({"15";"16";"17";"18";"19";"20";"21"} &amp; "!B:I"),$B236,INDIRECT({"15";"16";"17";"18";"19";"20";"21"} &amp; "!I:I")))</f>
        <v>0</v>
      </c>
      <c r="I236" s="30">
        <f t="array" aca="1" ref="I236" ca="1">SUM(SUMIF(INDIRECT({"22";"23";"24";"25";"26";"27";"28";"29";"30";"31"} &amp; "!B:G"),$B236,INDIRECT({"22";"23";"24";"25";"26";"27";"28";"29";"30";"31"} &amp; "!G:G")))</f>
        <v>0</v>
      </c>
      <c r="J236" s="31">
        <f t="array" aca="1" ref="J236" ca="1">SUM(SUMIF(INDIRECT({"22";"23";"24";"25";"26";"27";"28";"29";"30";"31"} &amp; "!B:I"),$B236,INDIRECT({"22";"23";"24";"25";"26";"27";"28";"29";"30";"31"} &amp; "!I:I")))</f>
        <v>0</v>
      </c>
      <c r="K236" s="25">
        <f t="shared" ca="1" si="21"/>
        <v>0</v>
      </c>
      <c r="L236" s="26">
        <f t="shared" ca="1" si="22"/>
        <v>0</v>
      </c>
      <c r="M236" s="27">
        <f t="shared" ca="1" si="23"/>
        <v>0</v>
      </c>
      <c r="N236" s="28">
        <f t="shared" ca="1" si="24"/>
        <v>0</v>
      </c>
      <c r="O236" s="27">
        <f t="shared" ca="1" si="25"/>
        <v>0</v>
      </c>
      <c r="P236" s="28">
        <f t="shared" ca="1" si="26"/>
        <v>0</v>
      </c>
      <c r="S236" s="3" t="b">
        <f>EXACT(B236,Total!B236)</f>
        <v>1</v>
      </c>
      <c r="T236" s="3">
        <f t="shared" ca="1" si="27"/>
        <v>0</v>
      </c>
      <c r="W236" s="69" t="s">
        <v>335</v>
      </c>
    </row>
    <row r="237" spans="1:23" ht="15" thickBot="1" x14ac:dyDescent="0.35">
      <c r="A237" s="29" t="s">
        <v>28</v>
      </c>
      <c r="B237" s="45" t="s">
        <v>336</v>
      </c>
      <c r="C237" s="25">
        <f ca="1">SUM(SUMIF(INDIRECT({"01";"02";"03";"04";"05";"06";"07"} &amp; "!B:G"),$B237,INDIRECT({"01";"02";"03";"04";"05";"06";"07"} &amp; "!G:G")))</f>
        <v>0</v>
      </c>
      <c r="D237" s="26">
        <f ca="1">SUM(SUMIF(INDIRECT({"01";"02";"03";"04";"05";"06";"07"} &amp; "!B:I"),$B237,INDIRECT({"01";"02";"03";"04";"05";"06";"07"} &amp; "!I:I")))</f>
        <v>0</v>
      </c>
      <c r="E237" s="30">
        <f t="array" aca="1" ref="E237" ca="1">SUM(SUMIF(INDIRECT({"08";"09";"10";"11";"12";"13";"14"} &amp; "!B:G"),$B237,INDIRECT({"08";"09";"10";"11";"12";"13";"14"} &amp; "!G:G")))</f>
        <v>0</v>
      </c>
      <c r="F237" s="31">
        <f t="array" aca="1" ref="F237" ca="1">SUM(SUMIF(INDIRECT({"08";"09";"10";"11";"12";"13";"14"} &amp; "!B:I"),$B237,INDIRECT({"08";"09";"10";"11";"12";"13";"14"} &amp; "!I:I")))</f>
        <v>0</v>
      </c>
      <c r="G237" s="30">
        <f t="array" aca="1" ref="G237" ca="1">SUM(SUMIF(INDIRECT({"15";"16";"17";"18";"19";"20";"21"} &amp; "!B:G"),$B237,INDIRECT({"15";"16";"17";"18";"19";"20";"21"} &amp; "!G:G")))</f>
        <v>1</v>
      </c>
      <c r="H237" s="50">
        <f t="array" aca="1" ref="H237" ca="1">SUM(SUMIF(INDIRECT({"15";"16";"17";"18";"19";"20";"21"} &amp; "!B:I"),$B237,INDIRECT({"15";"16";"17";"18";"19";"20";"21"} &amp; "!I:I")))</f>
        <v>510</v>
      </c>
      <c r="I237" s="30">
        <f t="array" aca="1" ref="I237" ca="1">SUM(SUMIF(INDIRECT({"22";"23";"24";"25";"26";"27";"28";"29";"30";"31"} &amp; "!B:G"),$B237,INDIRECT({"22";"23";"24";"25";"26";"27";"28";"29";"30";"31"} &amp; "!G:G")))</f>
        <v>0</v>
      </c>
      <c r="J237" s="31">
        <f t="array" aca="1" ref="J237" ca="1">SUM(SUMIF(INDIRECT({"22";"23";"24";"25";"26";"27";"28";"29";"30";"31"} &amp; "!B:I"),$B237,INDIRECT({"22";"23";"24";"25";"26";"27";"28";"29";"30";"31"} &amp; "!I:I")))</f>
        <v>0</v>
      </c>
      <c r="K237" s="25">
        <f t="shared" ca="1" si="21"/>
        <v>1</v>
      </c>
      <c r="L237" s="26">
        <f t="shared" ca="1" si="22"/>
        <v>510</v>
      </c>
      <c r="M237" s="27">
        <f t="shared" ca="1" si="23"/>
        <v>7</v>
      </c>
      <c r="N237" s="28">
        <f t="shared" ca="1" si="24"/>
        <v>3570</v>
      </c>
      <c r="O237" s="27">
        <f t="shared" ca="1" si="25"/>
        <v>30</v>
      </c>
      <c r="P237" s="28">
        <f t="shared" ca="1" si="26"/>
        <v>15300</v>
      </c>
      <c r="S237" s="3" t="b">
        <f>EXACT(B237,Total!B237)</f>
        <v>1</v>
      </c>
      <c r="T237" s="3">
        <f t="shared" ca="1" si="27"/>
        <v>510</v>
      </c>
      <c r="W237" s="69" t="s">
        <v>336</v>
      </c>
    </row>
    <row r="238" spans="1:23" ht="15" thickBot="1" x14ac:dyDescent="0.35">
      <c r="A238" s="29"/>
      <c r="B238" s="40" t="s">
        <v>337</v>
      </c>
      <c r="C238" s="25">
        <f ca="1">SUM(SUMIF(INDIRECT({"01";"02";"03";"04";"05";"06";"07"} &amp; "!B:G"),$B238,INDIRECT({"01";"02";"03";"04";"05";"06";"07"} &amp; "!G:G")))</f>
        <v>0</v>
      </c>
      <c r="D238" s="26">
        <f ca="1">SUM(SUMIF(INDIRECT({"01";"02";"03";"04";"05";"06";"07"} &amp; "!B:I"),$B238,INDIRECT({"01";"02";"03";"04";"05";"06";"07"} &amp; "!I:I")))</f>
        <v>0</v>
      </c>
      <c r="E238" s="30">
        <f t="array" aca="1" ref="E238" ca="1">SUM(SUMIF(INDIRECT({"08";"09";"10";"11";"12";"13";"14"} &amp; "!B:G"),$B238,INDIRECT({"08";"09";"10";"11";"12";"13";"14"} &amp; "!G:G")))</f>
        <v>0</v>
      </c>
      <c r="F238" s="31">
        <f t="array" aca="1" ref="F238" ca="1">SUM(SUMIF(INDIRECT({"08";"09";"10";"11";"12";"13";"14"} &amp; "!B:I"),$B238,INDIRECT({"08";"09";"10";"11";"12";"13";"14"} &amp; "!I:I")))</f>
        <v>0</v>
      </c>
      <c r="G238" s="30">
        <f t="array" aca="1" ref="G238" ca="1">SUM(SUMIF(INDIRECT({"15";"16";"17";"18";"19";"20";"21"} &amp; "!B:G"),$B238,INDIRECT({"15";"16";"17";"18";"19";"20";"21"} &amp; "!G:G")))</f>
        <v>0</v>
      </c>
      <c r="H238" s="50">
        <f t="array" aca="1" ref="H238" ca="1">SUM(SUMIF(INDIRECT({"15";"16";"17";"18";"19";"20";"21"} &amp; "!B:I"),$B238,INDIRECT({"15";"16";"17";"18";"19";"20";"21"} &amp; "!I:I")))</f>
        <v>0</v>
      </c>
      <c r="I238" s="30">
        <f t="array" aca="1" ref="I238" ca="1">SUM(SUMIF(INDIRECT({"22";"23";"24";"25";"26";"27";"28";"29";"30";"31"} &amp; "!B:G"),$B238,INDIRECT({"22";"23";"24";"25";"26";"27";"28";"29";"30";"31"} &amp; "!G:G")))</f>
        <v>0</v>
      </c>
      <c r="J238" s="31">
        <f t="array" aca="1" ref="J238" ca="1">SUM(SUMIF(INDIRECT({"22";"23";"24";"25";"26";"27";"28";"29";"30";"31"} &amp; "!B:I"),$B238,INDIRECT({"22";"23";"24";"25";"26";"27";"28";"29";"30";"31"} &amp; "!I:I")))</f>
        <v>0</v>
      </c>
      <c r="K238" s="25">
        <f t="shared" ca="1" si="21"/>
        <v>0</v>
      </c>
      <c r="L238" s="26">
        <f t="shared" ca="1" si="22"/>
        <v>0</v>
      </c>
      <c r="M238" s="27">
        <f t="shared" ca="1" si="23"/>
        <v>0</v>
      </c>
      <c r="N238" s="28">
        <f t="shared" ca="1" si="24"/>
        <v>0</v>
      </c>
      <c r="O238" s="27">
        <f t="shared" ca="1" si="25"/>
        <v>0</v>
      </c>
      <c r="P238" s="28">
        <f t="shared" ca="1" si="26"/>
        <v>0</v>
      </c>
      <c r="S238" s="3" t="b">
        <f>EXACT(B238,Total!B238)</f>
        <v>1</v>
      </c>
      <c r="T238" s="3">
        <f t="shared" ca="1" si="27"/>
        <v>0</v>
      </c>
      <c r="W238" s="69" t="s">
        <v>337</v>
      </c>
    </row>
    <row r="239" spans="1:23" ht="15" thickBot="1" x14ac:dyDescent="0.35">
      <c r="A239" s="29"/>
      <c r="B239" s="40" t="s">
        <v>338</v>
      </c>
      <c r="C239" s="25">
        <f ca="1">SUM(SUMIF(INDIRECT({"01";"02";"03";"04";"05";"06";"07"} &amp; "!B:G"),$B239,INDIRECT({"01";"02";"03";"04";"05";"06";"07"} &amp; "!G:G")))</f>
        <v>0</v>
      </c>
      <c r="D239" s="26">
        <f ca="1">SUM(SUMIF(INDIRECT({"01";"02";"03";"04";"05";"06";"07"} &amp; "!B:I"),$B239,INDIRECT({"01";"02";"03";"04";"05";"06";"07"} &amp; "!I:I")))</f>
        <v>0</v>
      </c>
      <c r="E239" s="30">
        <f t="array" aca="1" ref="E239" ca="1">SUM(SUMIF(INDIRECT({"08";"09";"10";"11";"12";"13";"14"} &amp; "!B:G"),$B239,INDIRECT({"08";"09";"10";"11";"12";"13";"14"} &amp; "!G:G")))</f>
        <v>0</v>
      </c>
      <c r="F239" s="31">
        <f t="array" aca="1" ref="F239" ca="1">SUM(SUMIF(INDIRECT({"08";"09";"10";"11";"12";"13";"14"} &amp; "!B:I"),$B239,INDIRECT({"08";"09";"10";"11";"12";"13";"14"} &amp; "!I:I")))</f>
        <v>0</v>
      </c>
      <c r="G239" s="30">
        <f t="array" aca="1" ref="G239" ca="1">SUM(SUMIF(INDIRECT({"15";"16";"17";"18";"19";"20";"21"} &amp; "!B:G"),$B239,INDIRECT({"15";"16";"17";"18";"19";"20";"21"} &amp; "!G:G")))</f>
        <v>0</v>
      </c>
      <c r="H239" s="50">
        <f t="array" aca="1" ref="H239" ca="1">SUM(SUMIF(INDIRECT({"15";"16";"17";"18";"19";"20";"21"} &amp; "!B:I"),$B239,INDIRECT({"15";"16";"17";"18";"19";"20";"21"} &amp; "!I:I")))</f>
        <v>0</v>
      </c>
      <c r="I239" s="30">
        <f t="array" aca="1" ref="I239" ca="1">SUM(SUMIF(INDIRECT({"22";"23";"24";"25";"26";"27";"28";"29";"30";"31"} &amp; "!B:G"),$B239,INDIRECT({"22";"23";"24";"25";"26";"27";"28";"29";"30";"31"} &amp; "!G:G")))</f>
        <v>0</v>
      </c>
      <c r="J239" s="31">
        <f t="array" aca="1" ref="J239" ca="1">SUM(SUMIF(INDIRECT({"22";"23";"24";"25";"26";"27";"28";"29";"30";"31"} &amp; "!B:I"),$B239,INDIRECT({"22";"23";"24";"25";"26";"27";"28";"29";"30";"31"} &amp; "!I:I")))</f>
        <v>0</v>
      </c>
      <c r="K239" s="25">
        <f t="shared" ca="1" si="21"/>
        <v>0</v>
      </c>
      <c r="L239" s="26">
        <f t="shared" ca="1" si="22"/>
        <v>0</v>
      </c>
      <c r="M239" s="27">
        <f t="shared" ca="1" si="23"/>
        <v>0</v>
      </c>
      <c r="N239" s="28">
        <f t="shared" ca="1" si="24"/>
        <v>0</v>
      </c>
      <c r="O239" s="27">
        <f t="shared" ca="1" si="25"/>
        <v>0</v>
      </c>
      <c r="P239" s="28">
        <f t="shared" ca="1" si="26"/>
        <v>0</v>
      </c>
      <c r="S239" s="3" t="b">
        <f>EXACT(B239,Total!B239)</f>
        <v>1</v>
      </c>
      <c r="T239" s="3">
        <f t="shared" ca="1" si="27"/>
        <v>0</v>
      </c>
      <c r="W239" s="69" t="s">
        <v>338</v>
      </c>
    </row>
    <row r="240" spans="1:23" ht="15" thickBot="1" x14ac:dyDescent="0.35">
      <c r="A240" s="29" t="s">
        <v>28</v>
      </c>
      <c r="B240" s="45" t="s">
        <v>341</v>
      </c>
      <c r="C240" s="25">
        <f ca="1">SUM(SUMIF(INDIRECT({"01";"02";"03";"04";"05";"06";"07"} &amp; "!B:G"),$B240,INDIRECT({"01";"02";"03";"04";"05";"06";"07"} &amp; "!G:G")))</f>
        <v>0</v>
      </c>
      <c r="D240" s="26">
        <f ca="1">SUM(SUMIF(INDIRECT({"01";"02";"03";"04";"05";"06";"07"} &amp; "!B:I"),$B240,INDIRECT({"01";"02";"03";"04";"05";"06";"07"} &amp; "!I:I")))</f>
        <v>0</v>
      </c>
      <c r="E240" s="30">
        <f t="array" aca="1" ref="E240" ca="1">SUM(SUMIF(INDIRECT({"08";"09";"10";"11";"12";"13";"14"} &amp; "!B:G"),$B240,INDIRECT({"08";"09";"10";"11";"12";"13";"14"} &amp; "!G:G")))</f>
        <v>0</v>
      </c>
      <c r="F240" s="31">
        <f t="array" aca="1" ref="F240" ca="1">SUM(SUMIF(INDIRECT({"08";"09";"10";"11";"12";"13";"14"} &amp; "!B:I"),$B240,INDIRECT({"08";"09";"10";"11";"12";"13";"14"} &amp; "!I:I")))</f>
        <v>0</v>
      </c>
      <c r="G240" s="30">
        <f t="array" aca="1" ref="G240" ca="1">SUM(SUMIF(INDIRECT({"15";"16";"17";"18";"19";"20";"21"} &amp; "!B:G"),$B240,INDIRECT({"15";"16";"17";"18";"19";"20";"21"} &amp; "!G:G")))</f>
        <v>0</v>
      </c>
      <c r="H240" s="50">
        <f t="array" aca="1" ref="H240" ca="1">SUM(SUMIF(INDIRECT({"15";"16";"17";"18";"19";"20";"21"} &amp; "!B:I"),$B240,INDIRECT({"15";"16";"17";"18";"19";"20";"21"} &amp; "!I:I")))</f>
        <v>0</v>
      </c>
      <c r="I240" s="30">
        <f t="array" aca="1" ref="I240" ca="1">SUM(SUMIF(INDIRECT({"22";"23";"24";"25";"26";"27";"28";"29";"30";"31"} &amp; "!B:G"),$B240,INDIRECT({"22";"23";"24";"25";"26";"27";"28";"29";"30";"31"} &amp; "!G:G")))</f>
        <v>0</v>
      </c>
      <c r="J240" s="31">
        <f t="array" aca="1" ref="J240" ca="1">SUM(SUMIF(INDIRECT({"22";"23";"24";"25";"26";"27";"28";"29";"30";"31"} &amp; "!B:I"),$B240,INDIRECT({"22";"23";"24";"25";"26";"27";"28";"29";"30";"31"} &amp; "!I:I")))</f>
        <v>0</v>
      </c>
      <c r="K240" s="25">
        <f t="shared" ca="1" si="21"/>
        <v>0</v>
      </c>
      <c r="L240" s="26">
        <f t="shared" ca="1" si="22"/>
        <v>0</v>
      </c>
      <c r="M240" s="27">
        <f t="shared" ca="1" si="23"/>
        <v>0</v>
      </c>
      <c r="N240" s="28">
        <f t="shared" ca="1" si="24"/>
        <v>0</v>
      </c>
      <c r="O240" s="27">
        <f t="shared" ca="1" si="25"/>
        <v>0</v>
      </c>
      <c r="P240" s="28">
        <f t="shared" ca="1" si="26"/>
        <v>0</v>
      </c>
      <c r="S240" s="3" t="b">
        <f>EXACT(B240,Total!B240)</f>
        <v>1</v>
      </c>
      <c r="T240" s="3">
        <f t="shared" ca="1" si="27"/>
        <v>0</v>
      </c>
      <c r="W240" s="205" t="s">
        <v>341</v>
      </c>
    </row>
    <row r="241" spans="1:23" ht="15" thickBot="1" x14ac:dyDescent="0.35">
      <c r="A241" s="29" t="s">
        <v>28</v>
      </c>
      <c r="B241" s="40" t="s">
        <v>339</v>
      </c>
      <c r="C241" s="25">
        <f ca="1">SUM(SUMIF(INDIRECT({"01";"02";"03";"04";"05";"06";"07"} &amp; "!B:G"),$B241,INDIRECT({"01";"02";"03";"04";"05";"06";"07"} &amp; "!G:G")))</f>
        <v>0</v>
      </c>
      <c r="D241" s="26">
        <f ca="1">SUM(SUMIF(INDIRECT({"01";"02";"03";"04";"05";"06";"07"} &amp; "!B:I"),$B241,INDIRECT({"01";"02";"03";"04";"05";"06";"07"} &amp; "!I:I")))</f>
        <v>0</v>
      </c>
      <c r="E241" s="30">
        <f t="array" aca="1" ref="E241" ca="1">SUM(SUMIF(INDIRECT({"08";"09";"10";"11";"12";"13";"14"} &amp; "!B:G"),$B241,INDIRECT({"08";"09";"10";"11";"12";"13";"14"} &amp; "!G:G")))</f>
        <v>0</v>
      </c>
      <c r="F241" s="31">
        <f t="array" aca="1" ref="F241" ca="1">SUM(SUMIF(INDIRECT({"08";"09";"10";"11";"12";"13";"14"} &amp; "!B:I"),$B241,INDIRECT({"08";"09";"10";"11";"12";"13";"14"} &amp; "!I:I")))</f>
        <v>0</v>
      </c>
      <c r="G241" s="30">
        <f t="array" aca="1" ref="G241" ca="1">SUM(SUMIF(INDIRECT({"15";"16";"17";"18";"19";"20";"21"} &amp; "!B:G"),$B241,INDIRECT({"15";"16";"17";"18";"19";"20";"21"} &amp; "!G:G")))</f>
        <v>0</v>
      </c>
      <c r="H241" s="50">
        <f t="array" aca="1" ref="H241" ca="1">SUM(SUMIF(INDIRECT({"15";"16";"17";"18";"19";"20";"21"} &amp; "!B:I"),$B241,INDIRECT({"15";"16";"17";"18";"19";"20";"21"} &amp; "!I:I")))</f>
        <v>0</v>
      </c>
      <c r="I241" s="30">
        <f t="array" aca="1" ref="I241" ca="1">SUM(SUMIF(INDIRECT({"22";"23";"24";"25";"26";"27";"28";"29";"30";"31"} &amp; "!B:G"),$B241,INDIRECT({"22";"23";"24";"25";"26";"27";"28";"29";"30";"31"} &amp; "!G:G")))</f>
        <v>0</v>
      </c>
      <c r="J241" s="31">
        <f t="array" aca="1" ref="J241" ca="1">SUM(SUMIF(INDIRECT({"22";"23";"24";"25";"26";"27";"28";"29";"30";"31"} &amp; "!B:I"),$B241,INDIRECT({"22";"23";"24";"25";"26";"27";"28";"29";"30";"31"} &amp; "!I:I")))</f>
        <v>0</v>
      </c>
      <c r="K241" s="25">
        <f t="shared" ca="1" si="21"/>
        <v>0</v>
      </c>
      <c r="L241" s="26">
        <f t="shared" ca="1" si="22"/>
        <v>0</v>
      </c>
      <c r="M241" s="27">
        <f t="shared" ca="1" si="23"/>
        <v>0</v>
      </c>
      <c r="N241" s="28">
        <f t="shared" ca="1" si="24"/>
        <v>0</v>
      </c>
      <c r="O241" s="27">
        <f t="shared" ca="1" si="25"/>
        <v>0</v>
      </c>
      <c r="P241" s="28">
        <f t="shared" ca="1" si="26"/>
        <v>0</v>
      </c>
      <c r="S241" s="3" t="b">
        <f>EXACT(B241,Total!B241)</f>
        <v>0</v>
      </c>
      <c r="T241" s="3">
        <f t="shared" ca="1" si="27"/>
        <v>0</v>
      </c>
      <c r="W241" s="205" t="s">
        <v>339</v>
      </c>
    </row>
    <row r="242" spans="1:23" ht="15" thickBot="1" x14ac:dyDescent="0.35">
      <c r="A242" s="29" t="s">
        <v>28</v>
      </c>
      <c r="B242" s="40" t="s">
        <v>343</v>
      </c>
      <c r="C242" s="25">
        <f ca="1">SUM(SUMIF(INDIRECT({"01";"02";"03";"04";"05";"06";"07"} &amp; "!B:G"),$B242,INDIRECT({"01";"02";"03";"04";"05";"06";"07"} &amp; "!G:G")))</f>
        <v>0</v>
      </c>
      <c r="D242" s="26">
        <f ca="1">SUM(SUMIF(INDIRECT({"01";"02";"03";"04";"05";"06";"07"} &amp; "!B:I"),$B242,INDIRECT({"01";"02";"03";"04";"05";"06";"07"} &amp; "!I:I")))</f>
        <v>0</v>
      </c>
      <c r="E242" s="30">
        <f t="array" aca="1" ref="E242" ca="1">SUM(SUMIF(INDIRECT({"08";"09";"10";"11";"12";"13";"14"} &amp; "!B:G"),$B242,INDIRECT({"08";"09";"10";"11";"12";"13";"14"} &amp; "!G:G")))</f>
        <v>0</v>
      </c>
      <c r="F242" s="31">
        <f t="array" aca="1" ref="F242" ca="1">SUM(SUMIF(INDIRECT({"08";"09";"10";"11";"12";"13";"14"} &amp; "!B:I"),$B242,INDIRECT({"08";"09";"10";"11";"12";"13";"14"} &amp; "!I:I")))</f>
        <v>0</v>
      </c>
      <c r="G242" s="30">
        <f t="array" aca="1" ref="G242" ca="1">SUM(SUMIF(INDIRECT({"15";"16";"17";"18";"19";"20";"21"} &amp; "!B:G"),$B242,INDIRECT({"15";"16";"17";"18";"19";"20";"21"} &amp; "!G:G")))</f>
        <v>0</v>
      </c>
      <c r="H242" s="50">
        <f t="array" aca="1" ref="H242" ca="1">SUM(SUMIF(INDIRECT({"15";"16";"17";"18";"19";"20";"21"} &amp; "!B:I"),$B242,INDIRECT({"15";"16";"17";"18";"19";"20";"21"} &amp; "!I:I")))</f>
        <v>0</v>
      </c>
      <c r="I242" s="30">
        <f t="array" aca="1" ref="I242" ca="1">SUM(SUMIF(INDIRECT({"22";"23";"24";"25";"26";"27";"28";"29";"30";"31"} &amp; "!B:G"),$B242,INDIRECT({"22";"23";"24";"25";"26";"27";"28";"29";"30";"31"} &amp; "!G:G")))</f>
        <v>0</v>
      </c>
      <c r="J242" s="31">
        <f t="array" aca="1" ref="J242" ca="1">SUM(SUMIF(INDIRECT({"22";"23";"24";"25";"26";"27";"28";"29";"30";"31"} &amp; "!B:I"),$B242,INDIRECT({"22";"23";"24";"25";"26";"27";"28";"29";"30";"31"} &amp; "!I:I")))</f>
        <v>0</v>
      </c>
      <c r="K242" s="25">
        <f t="shared" ca="1" si="21"/>
        <v>0</v>
      </c>
      <c r="L242" s="26">
        <f t="shared" ca="1" si="22"/>
        <v>0</v>
      </c>
      <c r="M242" s="27">
        <f t="shared" ca="1" si="23"/>
        <v>0</v>
      </c>
      <c r="N242" s="28">
        <f t="shared" ca="1" si="24"/>
        <v>0</v>
      </c>
      <c r="O242" s="27">
        <f t="shared" ca="1" si="25"/>
        <v>0</v>
      </c>
      <c r="P242" s="28">
        <f t="shared" ca="1" si="26"/>
        <v>0</v>
      </c>
      <c r="S242" s="3" t="b">
        <f>EXACT(B242,Total!B242)</f>
        <v>1</v>
      </c>
      <c r="T242" s="3">
        <f t="shared" ca="1" si="27"/>
        <v>0</v>
      </c>
      <c r="W242" s="69" t="s">
        <v>343</v>
      </c>
    </row>
    <row r="243" spans="1:23" ht="15" thickBot="1" x14ac:dyDescent="0.35">
      <c r="A243" s="29" t="s">
        <v>28</v>
      </c>
      <c r="B243" s="40" t="s">
        <v>344</v>
      </c>
      <c r="C243" s="25">
        <f ca="1">SUM(SUMIF(INDIRECT({"01";"02";"03";"04";"05";"06";"07"} &amp; "!B:G"),$B243,INDIRECT({"01";"02";"03";"04";"05";"06";"07"} &amp; "!G:G")))</f>
        <v>0</v>
      </c>
      <c r="D243" s="26">
        <f ca="1">SUM(SUMIF(INDIRECT({"01";"02";"03";"04";"05";"06";"07"} &amp; "!B:I"),$B243,INDIRECT({"01";"02";"03";"04";"05";"06";"07"} &amp; "!I:I")))</f>
        <v>0</v>
      </c>
      <c r="E243" s="30">
        <f t="array" aca="1" ref="E243" ca="1">SUM(SUMIF(INDIRECT({"08";"09";"10";"11";"12";"13";"14"} &amp; "!B:G"),$B243,INDIRECT({"08";"09";"10";"11";"12";"13";"14"} &amp; "!G:G")))</f>
        <v>0</v>
      </c>
      <c r="F243" s="31">
        <f t="array" aca="1" ref="F243" ca="1">SUM(SUMIF(INDIRECT({"08";"09";"10";"11";"12";"13";"14"} &amp; "!B:I"),$B243,INDIRECT({"08";"09";"10";"11";"12";"13";"14"} &amp; "!I:I")))</f>
        <v>0</v>
      </c>
      <c r="G243" s="30">
        <f t="array" aca="1" ref="G243" ca="1">SUM(SUMIF(INDIRECT({"15";"16";"17";"18";"19";"20";"21"} &amp; "!B:G"),$B243,INDIRECT({"15";"16";"17";"18";"19";"20";"21"} &amp; "!G:G")))</f>
        <v>0</v>
      </c>
      <c r="H243" s="50">
        <f t="array" aca="1" ref="H243" ca="1">SUM(SUMIF(INDIRECT({"15";"16";"17";"18";"19";"20";"21"} &amp; "!B:I"),$B243,INDIRECT({"15";"16";"17";"18";"19";"20";"21"} &amp; "!I:I")))</f>
        <v>0</v>
      </c>
      <c r="I243" s="30">
        <f t="array" aca="1" ref="I243" ca="1">SUM(SUMIF(INDIRECT({"22";"23";"24";"25";"26";"27";"28";"29";"30";"31"} &amp; "!B:G"),$B243,INDIRECT({"22";"23";"24";"25";"26";"27";"28";"29";"30";"31"} &amp; "!G:G")))</f>
        <v>0</v>
      </c>
      <c r="J243" s="31">
        <f t="array" aca="1" ref="J243" ca="1">SUM(SUMIF(INDIRECT({"22";"23";"24";"25";"26";"27";"28";"29";"30";"31"} &amp; "!B:I"),$B243,INDIRECT({"22";"23";"24";"25";"26";"27";"28";"29";"30";"31"} &amp; "!I:I")))</f>
        <v>0</v>
      </c>
      <c r="K243" s="25">
        <f t="shared" ca="1" si="21"/>
        <v>0</v>
      </c>
      <c r="L243" s="26">
        <f t="shared" ca="1" si="22"/>
        <v>0</v>
      </c>
      <c r="M243" s="27">
        <f t="shared" ca="1" si="23"/>
        <v>0</v>
      </c>
      <c r="N243" s="28">
        <f t="shared" ca="1" si="24"/>
        <v>0</v>
      </c>
      <c r="O243" s="27">
        <f t="shared" ca="1" si="25"/>
        <v>0</v>
      </c>
      <c r="P243" s="28">
        <f t="shared" ca="1" si="26"/>
        <v>0</v>
      </c>
      <c r="S243" s="3" t="b">
        <f>EXACT(B243,Total!B243)</f>
        <v>1</v>
      </c>
      <c r="T243" s="3">
        <f t="shared" ca="1" si="27"/>
        <v>0</v>
      </c>
      <c r="W243" s="69" t="s">
        <v>344</v>
      </c>
    </row>
    <row r="244" spans="1:23" ht="15" thickBot="1" x14ac:dyDescent="0.35">
      <c r="A244" s="29" t="s">
        <v>28</v>
      </c>
      <c r="B244" s="40" t="s">
        <v>345</v>
      </c>
      <c r="C244" s="25">
        <f ca="1">SUM(SUMIF(INDIRECT({"01";"02";"03";"04";"05";"06";"07"} &amp; "!B:G"),$B244,INDIRECT({"01";"02";"03";"04";"05";"06";"07"} &amp; "!G:G")))</f>
        <v>0</v>
      </c>
      <c r="D244" s="26">
        <f ca="1">SUM(SUMIF(INDIRECT({"01";"02";"03";"04";"05";"06";"07"} &amp; "!B:I"),$B244,INDIRECT({"01";"02";"03";"04";"05";"06";"07"} &amp; "!I:I")))</f>
        <v>0</v>
      </c>
      <c r="E244" s="30">
        <f t="array" aca="1" ref="E244" ca="1">SUM(SUMIF(INDIRECT({"08";"09";"10";"11";"12";"13";"14"} &amp; "!B:G"),$B244,INDIRECT({"08";"09";"10";"11";"12";"13";"14"} &amp; "!G:G")))</f>
        <v>0</v>
      </c>
      <c r="F244" s="31">
        <f t="array" aca="1" ref="F244" ca="1">SUM(SUMIF(INDIRECT({"08";"09";"10";"11";"12";"13";"14"} &amp; "!B:I"),$B244,INDIRECT({"08";"09";"10";"11";"12";"13";"14"} &amp; "!I:I")))</f>
        <v>0</v>
      </c>
      <c r="G244" s="30">
        <f t="array" aca="1" ref="G244" ca="1">SUM(SUMIF(INDIRECT({"15";"16";"17";"18";"19";"20";"21"} &amp; "!B:G"),$B244,INDIRECT({"15";"16";"17";"18";"19";"20";"21"} &amp; "!G:G")))</f>
        <v>0</v>
      </c>
      <c r="H244" s="50">
        <f t="array" aca="1" ref="H244" ca="1">SUM(SUMIF(INDIRECT({"15";"16";"17";"18";"19";"20";"21"} &amp; "!B:I"),$B244,INDIRECT({"15";"16";"17";"18";"19";"20";"21"} &amp; "!I:I")))</f>
        <v>0</v>
      </c>
      <c r="I244" s="30">
        <f t="array" aca="1" ref="I244" ca="1">SUM(SUMIF(INDIRECT({"22";"23";"24";"25";"26";"27";"28";"29";"30";"31"} &amp; "!B:G"),$B244,INDIRECT({"22";"23";"24";"25";"26";"27";"28";"29";"30";"31"} &amp; "!G:G")))</f>
        <v>0</v>
      </c>
      <c r="J244" s="31">
        <f t="array" aca="1" ref="J244" ca="1">SUM(SUMIF(INDIRECT({"22";"23";"24";"25";"26";"27";"28";"29";"30";"31"} &amp; "!B:I"),$B244,INDIRECT({"22";"23";"24";"25";"26";"27";"28";"29";"30";"31"} &amp; "!I:I")))</f>
        <v>0</v>
      </c>
      <c r="K244" s="25">
        <f t="shared" ca="1" si="21"/>
        <v>0</v>
      </c>
      <c r="L244" s="26">
        <f t="shared" ca="1" si="22"/>
        <v>0</v>
      </c>
      <c r="M244" s="27">
        <f t="shared" ca="1" si="23"/>
        <v>0</v>
      </c>
      <c r="N244" s="28">
        <f t="shared" ca="1" si="24"/>
        <v>0</v>
      </c>
      <c r="O244" s="27">
        <f t="shared" ca="1" si="25"/>
        <v>0</v>
      </c>
      <c r="P244" s="28">
        <f t="shared" ca="1" si="26"/>
        <v>0</v>
      </c>
      <c r="S244" s="3" t="b">
        <f>EXACT(B244,Total!B244)</f>
        <v>1</v>
      </c>
      <c r="T244" s="3">
        <f t="shared" ca="1" si="27"/>
        <v>0</v>
      </c>
      <c r="W244" s="69" t="s">
        <v>345</v>
      </c>
    </row>
    <row r="245" spans="1:23" ht="15" thickBot="1" x14ac:dyDescent="0.35">
      <c r="A245" s="29"/>
      <c r="B245" s="73" t="s">
        <v>346</v>
      </c>
      <c r="C245" s="25">
        <f ca="1">SUM(SUMIF(INDIRECT({"01";"02";"03";"04";"05";"06";"07"} &amp; "!B:G"),$B245,INDIRECT({"01";"02";"03";"04";"05";"06";"07"} &amp; "!G:G")))</f>
        <v>0</v>
      </c>
      <c r="D245" s="26">
        <f ca="1">SUM(SUMIF(INDIRECT({"01";"02";"03";"04";"05";"06";"07"} &amp; "!B:I"),$B245,INDIRECT({"01";"02";"03";"04";"05";"06";"07"} &amp; "!I:I")))</f>
        <v>0</v>
      </c>
      <c r="E245" s="30">
        <f t="array" aca="1" ref="E245" ca="1">SUM(SUMIF(INDIRECT({"08";"09";"10";"11";"12";"13";"14"} &amp; "!B:G"),$B245,INDIRECT({"08";"09";"10";"11";"12";"13";"14"} &amp; "!G:G")))</f>
        <v>0</v>
      </c>
      <c r="F245" s="31">
        <f t="array" aca="1" ref="F245" ca="1">SUM(SUMIF(INDIRECT({"08";"09";"10";"11";"12";"13";"14"} &amp; "!B:I"),$B245,INDIRECT({"08";"09";"10";"11";"12";"13";"14"} &amp; "!I:I")))</f>
        <v>0</v>
      </c>
      <c r="G245" s="30">
        <f t="array" aca="1" ref="G245" ca="1">SUM(SUMIF(INDIRECT({"15";"16";"17";"18";"19";"20";"21"} &amp; "!B:G"),$B245,INDIRECT({"15";"16";"17";"18";"19";"20";"21"} &amp; "!G:G")))</f>
        <v>0</v>
      </c>
      <c r="H245" s="50">
        <f t="array" aca="1" ref="H245" ca="1">SUM(SUMIF(INDIRECT({"15";"16";"17";"18";"19";"20";"21"} &amp; "!B:I"),$B245,INDIRECT({"15";"16";"17";"18";"19";"20";"21"} &amp; "!I:I")))</f>
        <v>0</v>
      </c>
      <c r="I245" s="30">
        <f t="array" aca="1" ref="I245" ca="1">SUM(SUMIF(INDIRECT({"22";"23";"24";"25";"26";"27";"28";"29";"30";"31"} &amp; "!B:G"),$B245,INDIRECT({"22";"23";"24";"25";"26";"27";"28";"29";"30";"31"} &amp; "!G:G")))</f>
        <v>0</v>
      </c>
      <c r="J245" s="31">
        <f t="array" aca="1" ref="J245" ca="1">SUM(SUMIF(INDIRECT({"22";"23";"24";"25";"26";"27";"28";"29";"30";"31"} &amp; "!B:I"),$B245,INDIRECT({"22";"23";"24";"25";"26";"27";"28";"29";"30";"31"} &amp; "!I:I")))</f>
        <v>0</v>
      </c>
      <c r="K245" s="25">
        <f t="shared" ca="1" si="21"/>
        <v>0</v>
      </c>
      <c r="L245" s="26">
        <f t="shared" ca="1" si="22"/>
        <v>0</v>
      </c>
      <c r="M245" s="27">
        <f t="shared" ca="1" si="23"/>
        <v>0</v>
      </c>
      <c r="N245" s="28">
        <f t="shared" ca="1" si="24"/>
        <v>0</v>
      </c>
      <c r="O245" s="27">
        <f t="shared" ca="1" si="25"/>
        <v>0</v>
      </c>
      <c r="P245" s="28">
        <f t="shared" ca="1" si="26"/>
        <v>0</v>
      </c>
      <c r="S245" s="3" t="b">
        <f>EXACT(B245,Total!B245)</f>
        <v>1</v>
      </c>
      <c r="T245" s="3">
        <f t="shared" ca="1" si="27"/>
        <v>0</v>
      </c>
      <c r="W245" s="73" t="s">
        <v>346</v>
      </c>
    </row>
    <row r="246" spans="1:23" ht="15" thickBot="1" x14ac:dyDescent="0.35">
      <c r="A246" s="29"/>
      <c r="B246" s="73" t="s">
        <v>347</v>
      </c>
      <c r="C246" s="25">
        <f ca="1">SUM(SUMIF(INDIRECT({"01";"02";"03";"04";"05";"06";"07"} &amp; "!B:G"),$B246,INDIRECT({"01";"02";"03";"04";"05";"06";"07"} &amp; "!G:G")))</f>
        <v>0</v>
      </c>
      <c r="D246" s="26">
        <f ca="1">SUM(SUMIF(INDIRECT({"01";"02";"03";"04";"05";"06";"07"} &amp; "!B:I"),$B246,INDIRECT({"01";"02";"03";"04";"05";"06";"07"} &amp; "!I:I")))</f>
        <v>0</v>
      </c>
      <c r="E246" s="30">
        <f t="array" aca="1" ref="E246" ca="1">SUM(SUMIF(INDIRECT({"08";"09";"10";"11";"12";"13";"14"} &amp; "!B:G"),$B246,INDIRECT({"08";"09";"10";"11";"12";"13";"14"} &amp; "!G:G")))</f>
        <v>0</v>
      </c>
      <c r="F246" s="31">
        <f t="array" aca="1" ref="F246" ca="1">SUM(SUMIF(INDIRECT({"08";"09";"10";"11";"12";"13";"14"} &amp; "!B:I"),$B246,INDIRECT({"08";"09";"10";"11";"12";"13";"14"} &amp; "!I:I")))</f>
        <v>0</v>
      </c>
      <c r="G246" s="30">
        <f t="array" aca="1" ref="G246" ca="1">SUM(SUMIF(INDIRECT({"15";"16";"17";"18";"19";"20";"21"} &amp; "!B:G"),$B246,INDIRECT({"15";"16";"17";"18";"19";"20";"21"} &amp; "!G:G")))</f>
        <v>0</v>
      </c>
      <c r="H246" s="50">
        <f t="array" aca="1" ref="H246" ca="1">SUM(SUMIF(INDIRECT({"15";"16";"17";"18";"19";"20";"21"} &amp; "!B:I"),$B246,INDIRECT({"15";"16";"17";"18";"19";"20";"21"} &amp; "!I:I")))</f>
        <v>0</v>
      </c>
      <c r="I246" s="30">
        <f t="array" aca="1" ref="I246" ca="1">SUM(SUMIF(INDIRECT({"22";"23";"24";"25";"26";"27";"28";"29";"30";"31"} &amp; "!B:G"),$B246,INDIRECT({"22";"23";"24";"25";"26";"27";"28";"29";"30";"31"} &amp; "!G:G")))</f>
        <v>0</v>
      </c>
      <c r="J246" s="31">
        <f t="array" aca="1" ref="J246" ca="1">SUM(SUMIF(INDIRECT({"22";"23";"24";"25";"26";"27";"28";"29";"30";"31"} &amp; "!B:I"),$B246,INDIRECT({"22";"23";"24";"25";"26";"27";"28";"29";"30";"31"} &amp; "!I:I")))</f>
        <v>0</v>
      </c>
      <c r="K246" s="25">
        <f t="shared" ca="1" si="21"/>
        <v>0</v>
      </c>
      <c r="L246" s="26">
        <f t="shared" ca="1" si="22"/>
        <v>0</v>
      </c>
      <c r="M246" s="27">
        <f t="shared" ca="1" si="23"/>
        <v>0</v>
      </c>
      <c r="N246" s="28">
        <f t="shared" ca="1" si="24"/>
        <v>0</v>
      </c>
      <c r="O246" s="27">
        <f t="shared" ca="1" si="25"/>
        <v>0</v>
      </c>
      <c r="P246" s="28">
        <f t="shared" ca="1" si="26"/>
        <v>0</v>
      </c>
      <c r="S246" s="3" t="b">
        <f>EXACT(B246,Total!B246)</f>
        <v>1</v>
      </c>
      <c r="T246" s="3">
        <f t="shared" ca="1" si="27"/>
        <v>0</v>
      </c>
      <c r="W246" s="73" t="s">
        <v>347</v>
      </c>
    </row>
    <row r="247" spans="1:23" ht="15" thickBot="1" x14ac:dyDescent="0.35">
      <c r="A247" s="29" t="s">
        <v>28</v>
      </c>
      <c r="B247" s="73" t="s">
        <v>348</v>
      </c>
      <c r="C247" s="25">
        <f ca="1">SUM(SUMIF(INDIRECT({"01";"02";"03";"04";"05";"06";"07"} &amp; "!B:G"),$B247,INDIRECT({"01";"02";"03";"04";"05";"06";"07"} &amp; "!G:G")))</f>
        <v>0</v>
      </c>
      <c r="D247" s="26">
        <f ca="1">SUM(SUMIF(INDIRECT({"01";"02";"03";"04";"05";"06";"07"} &amp; "!B:I"),$B247,INDIRECT({"01";"02";"03";"04";"05";"06";"07"} &amp; "!I:I")))</f>
        <v>0</v>
      </c>
      <c r="E247" s="30">
        <f t="array" aca="1" ref="E247" ca="1">SUM(SUMIF(INDIRECT({"08";"09";"10";"11";"12";"13";"14"} &amp; "!B:G"),$B247,INDIRECT({"08";"09";"10";"11";"12";"13";"14"} &amp; "!G:G")))</f>
        <v>0</v>
      </c>
      <c r="F247" s="31">
        <f t="array" aca="1" ref="F247" ca="1">SUM(SUMIF(INDIRECT({"08";"09";"10";"11";"12";"13";"14"} &amp; "!B:I"),$B247,INDIRECT({"08";"09";"10";"11";"12";"13";"14"} &amp; "!I:I")))</f>
        <v>0</v>
      </c>
      <c r="G247" s="30">
        <f t="array" aca="1" ref="G247" ca="1">SUM(SUMIF(INDIRECT({"15";"16";"17";"18";"19";"20";"21"} &amp; "!B:G"),$B247,INDIRECT({"15";"16";"17";"18";"19";"20";"21"} &amp; "!G:G")))</f>
        <v>0</v>
      </c>
      <c r="H247" s="50">
        <f t="array" aca="1" ref="H247" ca="1">SUM(SUMIF(INDIRECT({"15";"16";"17";"18";"19";"20";"21"} &amp; "!B:I"),$B247,INDIRECT({"15";"16";"17";"18";"19";"20";"21"} &amp; "!I:I")))</f>
        <v>0</v>
      </c>
      <c r="I247" s="30">
        <f t="array" aca="1" ref="I247" ca="1">SUM(SUMIF(INDIRECT({"22";"23";"24";"25";"26";"27";"28";"29";"30";"31"} &amp; "!B:G"),$B247,INDIRECT({"22";"23";"24";"25";"26";"27";"28";"29";"30";"31"} &amp; "!G:G")))</f>
        <v>3</v>
      </c>
      <c r="J247" s="31">
        <f t="array" aca="1" ref="J247" ca="1">SUM(SUMIF(INDIRECT({"22";"23";"24";"25";"26";"27";"28";"29";"30";"31"} &amp; "!B:I"),$B247,INDIRECT({"22";"23";"24";"25";"26";"27";"28";"29";"30";"31"} &amp; "!I:I")))</f>
        <v>540</v>
      </c>
      <c r="K247" s="25">
        <f t="shared" ca="1" si="21"/>
        <v>3</v>
      </c>
      <c r="L247" s="26">
        <f t="shared" ca="1" si="22"/>
        <v>540</v>
      </c>
      <c r="M247" s="27">
        <f t="shared" ca="1" si="23"/>
        <v>21</v>
      </c>
      <c r="N247" s="28">
        <f t="shared" ca="1" si="24"/>
        <v>3780</v>
      </c>
      <c r="O247" s="27">
        <f t="shared" ca="1" si="25"/>
        <v>90</v>
      </c>
      <c r="P247" s="28">
        <f t="shared" ca="1" si="26"/>
        <v>16200</v>
      </c>
      <c r="S247" s="3" t="b">
        <f>EXACT(B247,Total!B247)</f>
        <v>1</v>
      </c>
      <c r="T247" s="3">
        <f t="shared" ca="1" si="27"/>
        <v>540</v>
      </c>
      <c r="W247" s="73" t="s">
        <v>348</v>
      </c>
    </row>
    <row r="248" spans="1:23" ht="15" thickBot="1" x14ac:dyDescent="0.35">
      <c r="A248" s="29"/>
      <c r="B248" s="63" t="s">
        <v>349</v>
      </c>
      <c r="C248" s="25">
        <f ca="1">SUM(SUMIF(INDIRECT({"01";"02";"03";"04";"05";"06";"07"} &amp; "!B:G"),$B248,INDIRECT({"01";"02";"03";"04";"05";"06";"07"} &amp; "!G:G")))</f>
        <v>0</v>
      </c>
      <c r="D248" s="26">
        <f ca="1">SUM(SUMIF(INDIRECT({"01";"02";"03";"04";"05";"06";"07"} &amp; "!B:I"),$B248,INDIRECT({"01";"02";"03";"04";"05";"06";"07"} &amp; "!I:I")))</f>
        <v>0</v>
      </c>
      <c r="E248" s="30">
        <f t="array" aca="1" ref="E248" ca="1">SUM(SUMIF(INDIRECT({"08";"09";"10";"11";"12";"13";"14"} &amp; "!B:G"),$B248,INDIRECT({"08";"09";"10";"11";"12";"13";"14"} &amp; "!G:G")))</f>
        <v>0</v>
      </c>
      <c r="F248" s="31">
        <f t="array" aca="1" ref="F248" ca="1">SUM(SUMIF(INDIRECT({"08";"09";"10";"11";"12";"13";"14"} &amp; "!B:I"),$B248,INDIRECT({"08";"09";"10";"11";"12";"13";"14"} &amp; "!I:I")))</f>
        <v>0</v>
      </c>
      <c r="G248" s="30">
        <f t="array" aca="1" ref="G248" ca="1">SUM(SUMIF(INDIRECT({"15";"16";"17";"18";"19";"20";"21"} &amp; "!B:G"),$B248,INDIRECT({"15";"16";"17";"18";"19";"20";"21"} &amp; "!G:G")))</f>
        <v>0</v>
      </c>
      <c r="H248" s="50">
        <f t="array" aca="1" ref="H248" ca="1">SUM(SUMIF(INDIRECT({"15";"16";"17";"18";"19";"20";"21"} &amp; "!B:I"),$B248,INDIRECT({"15";"16";"17";"18";"19";"20";"21"} &amp; "!I:I")))</f>
        <v>0</v>
      </c>
      <c r="I248" s="30">
        <f t="array" aca="1" ref="I248" ca="1">SUM(SUMIF(INDIRECT({"22";"23";"24";"25";"26";"27";"28";"29";"30";"31"} &amp; "!B:G"),$B248,INDIRECT({"22";"23";"24";"25";"26";"27";"28";"29";"30";"31"} &amp; "!G:G")))</f>
        <v>0</v>
      </c>
      <c r="J248" s="31">
        <f t="array" aca="1" ref="J248" ca="1">SUM(SUMIF(INDIRECT({"22";"23";"24";"25";"26";"27";"28";"29";"30";"31"} &amp; "!B:I"),$B248,INDIRECT({"22";"23";"24";"25";"26";"27";"28";"29";"30";"31"} &amp; "!I:I")))</f>
        <v>0</v>
      </c>
      <c r="K248" s="25">
        <f t="shared" ca="1" si="21"/>
        <v>0</v>
      </c>
      <c r="L248" s="26">
        <f t="shared" ca="1" si="22"/>
        <v>0</v>
      </c>
      <c r="M248" s="27">
        <f t="shared" ca="1" si="23"/>
        <v>0</v>
      </c>
      <c r="N248" s="28">
        <f t="shared" ca="1" si="24"/>
        <v>0</v>
      </c>
      <c r="O248" s="27">
        <f t="shared" ca="1" si="25"/>
        <v>0</v>
      </c>
      <c r="P248" s="28">
        <f t="shared" ca="1" si="26"/>
        <v>0</v>
      </c>
      <c r="S248" s="3" t="b">
        <f>EXACT(B248,Total!B248)</f>
        <v>1</v>
      </c>
      <c r="T248" s="3">
        <f t="shared" ca="1" si="27"/>
        <v>0</v>
      </c>
      <c r="W248" s="63" t="s">
        <v>349</v>
      </c>
    </row>
    <row r="249" spans="1:23" ht="15" thickBot="1" x14ac:dyDescent="0.35">
      <c r="A249" s="29" t="s">
        <v>28</v>
      </c>
      <c r="B249" s="63" t="s">
        <v>350</v>
      </c>
      <c r="C249" s="25">
        <f ca="1">SUM(SUMIF(INDIRECT({"01";"02";"03";"04";"05";"06";"07"} &amp; "!B:G"),$B249,INDIRECT({"01";"02";"03";"04";"05";"06";"07"} &amp; "!G:G")))</f>
        <v>0</v>
      </c>
      <c r="D249" s="26">
        <f ca="1">SUM(SUMIF(INDIRECT({"01";"02";"03";"04";"05";"06";"07"} &amp; "!B:I"),$B249,INDIRECT({"01";"02";"03";"04";"05";"06";"07"} &amp; "!I:I")))</f>
        <v>0</v>
      </c>
      <c r="E249" s="30">
        <f t="array" aca="1" ref="E249" ca="1">SUM(SUMIF(INDIRECT({"08";"09";"10";"11";"12";"13";"14"} &amp; "!B:G"),$B249,INDIRECT({"08";"09";"10";"11";"12";"13";"14"} &amp; "!G:G")))</f>
        <v>0</v>
      </c>
      <c r="F249" s="31">
        <f t="array" aca="1" ref="F249" ca="1">SUM(SUMIF(INDIRECT({"08";"09";"10";"11";"12";"13";"14"} &amp; "!B:I"),$B249,INDIRECT({"08";"09";"10";"11";"12";"13";"14"} &amp; "!I:I")))</f>
        <v>0</v>
      </c>
      <c r="G249" s="30">
        <f t="array" aca="1" ref="G249" ca="1">SUM(SUMIF(INDIRECT({"15";"16";"17";"18";"19";"20";"21"} &amp; "!B:G"),$B249,INDIRECT({"15";"16";"17";"18";"19";"20";"21"} &amp; "!G:G")))</f>
        <v>0</v>
      </c>
      <c r="H249" s="50">
        <f t="array" aca="1" ref="H249" ca="1">SUM(SUMIF(INDIRECT({"15";"16";"17";"18";"19";"20";"21"} &amp; "!B:I"),$B249,INDIRECT({"15";"16";"17";"18";"19";"20";"21"} &amp; "!I:I")))</f>
        <v>0</v>
      </c>
      <c r="I249" s="30">
        <f t="array" aca="1" ref="I249" ca="1">SUM(SUMIF(INDIRECT({"22";"23";"24";"25";"26";"27";"28";"29";"30";"31"} &amp; "!B:G"),$B249,INDIRECT({"22";"23";"24";"25";"26";"27";"28";"29";"30";"31"} &amp; "!G:G")))</f>
        <v>0</v>
      </c>
      <c r="J249" s="31">
        <f t="array" aca="1" ref="J249" ca="1">SUM(SUMIF(INDIRECT({"22";"23";"24";"25";"26";"27";"28";"29";"30";"31"} &amp; "!B:I"),$B249,INDIRECT({"22";"23";"24";"25";"26";"27";"28";"29";"30";"31"} &amp; "!I:I")))</f>
        <v>0</v>
      </c>
      <c r="K249" s="25">
        <f t="shared" ca="1" si="21"/>
        <v>0</v>
      </c>
      <c r="L249" s="26">
        <f t="shared" ca="1" si="22"/>
        <v>0</v>
      </c>
      <c r="M249" s="27">
        <f t="shared" ca="1" si="23"/>
        <v>0</v>
      </c>
      <c r="N249" s="28">
        <f t="shared" ca="1" si="24"/>
        <v>0</v>
      </c>
      <c r="O249" s="27">
        <f t="shared" ca="1" si="25"/>
        <v>0</v>
      </c>
      <c r="P249" s="28">
        <f t="shared" ca="1" si="26"/>
        <v>0</v>
      </c>
      <c r="S249" s="3" t="b">
        <f>EXACT(B249,Total!B249)</f>
        <v>1</v>
      </c>
      <c r="T249" s="3">
        <f t="shared" ca="1" si="27"/>
        <v>0</v>
      </c>
      <c r="W249" s="63" t="s">
        <v>350</v>
      </c>
    </row>
    <row r="250" spans="1:23" ht="15" thickBot="1" x14ac:dyDescent="0.35">
      <c r="A250" s="29"/>
      <c r="B250" s="63" t="s">
        <v>351</v>
      </c>
      <c r="C250" s="25">
        <f ca="1">SUM(SUMIF(INDIRECT({"01";"02";"03";"04";"05";"06";"07"} &amp; "!B:G"),$B250,INDIRECT({"01";"02";"03";"04";"05";"06";"07"} &amp; "!G:G")))</f>
        <v>0</v>
      </c>
      <c r="D250" s="26">
        <f ca="1">SUM(SUMIF(INDIRECT({"01";"02";"03";"04";"05";"06";"07"} &amp; "!B:I"),$B250,INDIRECT({"01";"02";"03";"04";"05";"06";"07"} &amp; "!I:I")))</f>
        <v>0</v>
      </c>
      <c r="E250" s="30">
        <f t="array" aca="1" ref="E250" ca="1">SUM(SUMIF(INDIRECT({"08";"09";"10";"11";"12";"13";"14"} &amp; "!B:G"),$B250,INDIRECT({"08";"09";"10";"11";"12";"13";"14"} &amp; "!G:G")))</f>
        <v>0</v>
      </c>
      <c r="F250" s="31">
        <f t="array" aca="1" ref="F250" ca="1">SUM(SUMIF(INDIRECT({"08";"09";"10";"11";"12";"13";"14"} &amp; "!B:I"),$B250,INDIRECT({"08";"09";"10";"11";"12";"13";"14"} &amp; "!I:I")))</f>
        <v>0</v>
      </c>
      <c r="G250" s="30">
        <f t="array" aca="1" ref="G250" ca="1">SUM(SUMIF(INDIRECT({"15";"16";"17";"18";"19";"20";"21"} &amp; "!B:G"),$B250,INDIRECT({"15";"16";"17";"18";"19";"20";"21"} &amp; "!G:G")))</f>
        <v>0</v>
      </c>
      <c r="H250" s="50">
        <f t="array" aca="1" ref="H250" ca="1">SUM(SUMIF(INDIRECT({"15";"16";"17";"18";"19";"20";"21"} &amp; "!B:I"),$B250,INDIRECT({"15";"16";"17";"18";"19";"20";"21"} &amp; "!I:I")))</f>
        <v>0</v>
      </c>
      <c r="I250" s="30">
        <f t="array" aca="1" ref="I250" ca="1">SUM(SUMIF(INDIRECT({"22";"23";"24";"25";"26";"27";"28";"29";"30";"31"} &amp; "!B:G"),$B250,INDIRECT({"22";"23";"24";"25";"26";"27";"28";"29";"30";"31"} &amp; "!G:G")))</f>
        <v>0</v>
      </c>
      <c r="J250" s="31">
        <f t="array" aca="1" ref="J250" ca="1">SUM(SUMIF(INDIRECT({"22";"23";"24";"25";"26";"27";"28";"29";"30";"31"} &amp; "!B:I"),$B250,INDIRECT({"22";"23";"24";"25";"26";"27";"28";"29";"30";"31"} &amp; "!I:I")))</f>
        <v>0</v>
      </c>
      <c r="K250" s="25">
        <f t="shared" ca="1" si="21"/>
        <v>0</v>
      </c>
      <c r="L250" s="26">
        <f t="shared" ca="1" si="22"/>
        <v>0</v>
      </c>
      <c r="M250" s="27">
        <f t="shared" ca="1" si="23"/>
        <v>0</v>
      </c>
      <c r="N250" s="28">
        <f t="shared" ca="1" si="24"/>
        <v>0</v>
      </c>
      <c r="O250" s="27">
        <f t="shared" ca="1" si="25"/>
        <v>0</v>
      </c>
      <c r="P250" s="28">
        <f t="shared" ca="1" si="26"/>
        <v>0</v>
      </c>
      <c r="S250" s="3" t="b">
        <f>EXACT(B250,Total!B250)</f>
        <v>1</v>
      </c>
      <c r="T250" s="3">
        <f t="shared" ca="1" si="27"/>
        <v>0</v>
      </c>
      <c r="W250" s="63" t="s">
        <v>351</v>
      </c>
    </row>
    <row r="251" spans="1:23" ht="15" thickBot="1" x14ac:dyDescent="0.35">
      <c r="A251" s="29"/>
      <c r="B251" s="40" t="s">
        <v>17</v>
      </c>
      <c r="C251" s="25">
        <f ca="1">SUM(SUMIF(INDIRECT({"01";"02";"03";"04";"05";"06";"07"} &amp; "!B:G"),$B251,INDIRECT({"01";"02";"03";"04";"05";"06";"07"} &amp; "!G:G")))</f>
        <v>0</v>
      </c>
      <c r="D251" s="26">
        <f ca="1">SUM(SUMIF(INDIRECT({"01";"02";"03";"04";"05";"06";"07"} &amp; "!B:I"),$B251,INDIRECT({"01";"02";"03";"04";"05";"06";"07"} &amp; "!I:I")))</f>
        <v>0</v>
      </c>
      <c r="E251" s="30">
        <f t="array" aca="1" ref="E251" ca="1">SUM(SUMIF(INDIRECT({"08";"09";"10";"11";"12";"13";"14"} &amp; "!B:G"),$B251,INDIRECT({"08";"09";"10";"11";"12";"13";"14"} &amp; "!G:G")))</f>
        <v>0</v>
      </c>
      <c r="F251" s="31">
        <f t="array" aca="1" ref="F251" ca="1">SUM(SUMIF(INDIRECT({"08";"09";"10";"11";"12";"13";"14"} &amp; "!B:I"),$B251,INDIRECT({"08";"09";"10";"11";"12";"13";"14"} &amp; "!I:I")))</f>
        <v>0</v>
      </c>
      <c r="G251" s="30">
        <f t="array" aca="1" ref="G251" ca="1">SUM(SUMIF(INDIRECT({"15";"16";"17";"18";"19";"20";"21"} &amp; "!B:G"),$B251,INDIRECT({"15";"16";"17";"18";"19";"20";"21"} &amp; "!G:G")))</f>
        <v>0</v>
      </c>
      <c r="H251" s="50">
        <f t="array" aca="1" ref="H251" ca="1">SUM(SUMIF(INDIRECT({"15";"16";"17";"18";"19";"20";"21"} &amp; "!B:I"),$B251,INDIRECT({"15";"16";"17";"18";"19";"20";"21"} &amp; "!I:I")))</f>
        <v>0</v>
      </c>
      <c r="I251" s="30">
        <f t="array" aca="1" ref="I251" ca="1">SUM(SUMIF(INDIRECT({"22";"23";"24";"25";"26";"27";"28";"29";"30";"31"} &amp; "!B:G"),$B251,INDIRECT({"22";"23";"24";"25";"26";"27";"28";"29";"30";"31"} &amp; "!G:G")))</f>
        <v>0</v>
      </c>
      <c r="J251" s="31">
        <f t="array" aca="1" ref="J251" ca="1">SUM(SUMIF(INDIRECT({"22";"23";"24";"25";"26";"27";"28";"29";"30";"31"} &amp; "!B:I"),$B251,INDIRECT({"22";"23";"24";"25";"26";"27";"28";"29";"30";"31"} &amp; "!I:I")))</f>
        <v>0</v>
      </c>
      <c r="K251" s="25">
        <f t="shared" ca="1" si="21"/>
        <v>0</v>
      </c>
      <c r="L251" s="26">
        <f t="shared" ca="1" si="22"/>
        <v>0</v>
      </c>
      <c r="M251" s="27">
        <f t="shared" ca="1" si="23"/>
        <v>0</v>
      </c>
      <c r="N251" s="28">
        <f t="shared" ca="1" si="24"/>
        <v>0</v>
      </c>
      <c r="O251" s="27">
        <f t="shared" ca="1" si="25"/>
        <v>0</v>
      </c>
      <c r="P251" s="28">
        <f t="shared" ca="1" si="26"/>
        <v>0</v>
      </c>
      <c r="S251" s="3" t="b">
        <f>EXACT(B251,Total!B251)</f>
        <v>1</v>
      </c>
      <c r="T251" s="3">
        <f t="shared" ca="1" si="27"/>
        <v>0</v>
      </c>
      <c r="W251" s="69" t="s">
        <v>17</v>
      </c>
    </row>
    <row r="252" spans="1:23" ht="15" thickBot="1" x14ac:dyDescent="0.35">
      <c r="A252" s="29" t="s">
        <v>28</v>
      </c>
      <c r="B252" s="40" t="s">
        <v>17</v>
      </c>
      <c r="C252" s="25">
        <f ca="1">SUM(SUMIF(INDIRECT({"01";"02";"03";"04";"05";"06";"07"} &amp; "!B:G"),$B252,INDIRECT({"01";"02";"03";"04";"05";"06";"07"} &amp; "!G:G")))</f>
        <v>0</v>
      </c>
      <c r="D252" s="26">
        <f ca="1">SUM(SUMIF(INDIRECT({"01";"02";"03";"04";"05";"06";"07"} &amp; "!B:I"),$B252,INDIRECT({"01";"02";"03";"04";"05";"06";"07"} &amp; "!I:I")))</f>
        <v>0</v>
      </c>
      <c r="E252" s="30">
        <f t="array" aca="1" ref="E252" ca="1">SUM(SUMIF(INDIRECT({"08";"09";"10";"11";"12";"13";"14"} &amp; "!B:G"),$B252,INDIRECT({"08";"09";"10";"11";"12";"13";"14"} &amp; "!G:G")))</f>
        <v>0</v>
      </c>
      <c r="F252" s="31">
        <f t="array" aca="1" ref="F252" ca="1">SUM(SUMIF(INDIRECT({"08";"09";"10";"11";"12";"13";"14"} &amp; "!B:I"),$B252,INDIRECT({"08";"09";"10";"11";"12";"13";"14"} &amp; "!I:I")))</f>
        <v>0</v>
      </c>
      <c r="G252" s="30">
        <f t="array" aca="1" ref="G252" ca="1">SUM(SUMIF(INDIRECT({"15";"16";"17";"18";"19";"20";"21"} &amp; "!B:G"),$B252,INDIRECT({"15";"16";"17";"18";"19";"20";"21"} &amp; "!G:G")))</f>
        <v>0</v>
      </c>
      <c r="H252" s="50">
        <f t="array" aca="1" ref="H252" ca="1">SUM(SUMIF(INDIRECT({"15";"16";"17";"18";"19";"20";"21"} &amp; "!B:I"),$B252,INDIRECT({"15";"16";"17";"18";"19";"20";"21"} &amp; "!I:I")))</f>
        <v>0</v>
      </c>
      <c r="I252" s="30">
        <f t="array" aca="1" ref="I252" ca="1">SUM(SUMIF(INDIRECT({"22";"23";"24";"25";"26";"27";"28";"29";"30";"31"} &amp; "!B:G"),$B252,INDIRECT({"22";"23";"24";"25";"26";"27";"28";"29";"30";"31"} &amp; "!G:G")))</f>
        <v>0</v>
      </c>
      <c r="J252" s="31">
        <f t="array" aca="1" ref="J252" ca="1">SUM(SUMIF(INDIRECT({"22";"23";"24";"25";"26";"27";"28";"29";"30";"31"} &amp; "!B:I"),$B252,INDIRECT({"22";"23";"24";"25";"26";"27";"28";"29";"30";"31"} &amp; "!I:I")))</f>
        <v>0</v>
      </c>
      <c r="K252" s="25">
        <f t="shared" ca="1" si="21"/>
        <v>0</v>
      </c>
      <c r="L252" s="26">
        <f t="shared" ca="1" si="22"/>
        <v>0</v>
      </c>
      <c r="M252" s="27">
        <f t="shared" ca="1" si="23"/>
        <v>0</v>
      </c>
      <c r="N252" s="28">
        <f t="shared" ca="1" si="24"/>
        <v>0</v>
      </c>
      <c r="O252" s="27">
        <f t="shared" ca="1" si="25"/>
        <v>0</v>
      </c>
      <c r="P252" s="28">
        <f t="shared" ca="1" si="26"/>
        <v>0</v>
      </c>
      <c r="S252" s="3" t="b">
        <f>EXACT(B252,Total!B252)</f>
        <v>1</v>
      </c>
      <c r="T252" s="3">
        <f t="shared" ca="1" si="27"/>
        <v>0</v>
      </c>
      <c r="W252" s="69" t="s">
        <v>17</v>
      </c>
    </row>
    <row r="253" spans="1:23" ht="15" thickBot="1" x14ac:dyDescent="0.35">
      <c r="A253" s="29" t="s">
        <v>28</v>
      </c>
      <c r="B253" s="40" t="s">
        <v>17</v>
      </c>
      <c r="C253" s="25">
        <f ca="1">SUM(SUMIF(INDIRECT({"01";"02";"03";"04";"05";"06";"07"} &amp; "!B:G"),$B253,INDIRECT({"01";"02";"03";"04";"05";"06";"07"} &amp; "!G:G")))</f>
        <v>0</v>
      </c>
      <c r="D253" s="26">
        <f ca="1">SUM(SUMIF(INDIRECT({"01";"02";"03";"04";"05";"06";"07"} &amp; "!B:I"),$B253,INDIRECT({"01";"02";"03";"04";"05";"06";"07"} &amp; "!I:I")))</f>
        <v>0</v>
      </c>
      <c r="E253" s="30">
        <f t="array" aca="1" ref="E253" ca="1">SUM(SUMIF(INDIRECT({"08";"09";"10";"11";"12";"13";"14"} &amp; "!B:G"),$B253,INDIRECT({"08";"09";"10";"11";"12";"13";"14"} &amp; "!G:G")))</f>
        <v>0</v>
      </c>
      <c r="F253" s="31">
        <f t="array" aca="1" ref="F253" ca="1">SUM(SUMIF(INDIRECT({"08";"09";"10";"11";"12";"13";"14"} &amp; "!B:I"),$B253,INDIRECT({"08";"09";"10";"11";"12";"13";"14"} &amp; "!I:I")))</f>
        <v>0</v>
      </c>
      <c r="G253" s="30">
        <f t="array" aca="1" ref="G253" ca="1">SUM(SUMIF(INDIRECT({"15";"16";"17";"18";"19";"20";"21"} &amp; "!B:G"),$B253,INDIRECT({"15";"16";"17";"18";"19";"20";"21"} &amp; "!G:G")))</f>
        <v>0</v>
      </c>
      <c r="H253" s="50">
        <f t="array" aca="1" ref="H253" ca="1">SUM(SUMIF(INDIRECT({"15";"16";"17";"18";"19";"20";"21"} &amp; "!B:I"),$B253,INDIRECT({"15";"16";"17";"18";"19";"20";"21"} &amp; "!I:I")))</f>
        <v>0</v>
      </c>
      <c r="I253" s="30">
        <f t="array" aca="1" ref="I253" ca="1">SUM(SUMIF(INDIRECT({"22";"23";"24";"25";"26";"27";"28";"29";"30";"31"} &amp; "!B:G"),$B253,INDIRECT({"22";"23";"24";"25";"26";"27";"28";"29";"30";"31"} &amp; "!G:G")))</f>
        <v>0</v>
      </c>
      <c r="J253" s="31">
        <f t="array" aca="1" ref="J253" ca="1">SUM(SUMIF(INDIRECT({"22";"23";"24";"25";"26";"27";"28";"29";"30";"31"} &amp; "!B:I"),$B253,INDIRECT({"22";"23";"24";"25";"26";"27";"28";"29";"30";"31"} &amp; "!I:I")))</f>
        <v>0</v>
      </c>
      <c r="K253" s="25">
        <f t="shared" ca="1" si="21"/>
        <v>0</v>
      </c>
      <c r="L253" s="26">
        <f t="shared" ca="1" si="22"/>
        <v>0</v>
      </c>
      <c r="M253" s="27">
        <f t="shared" ca="1" si="23"/>
        <v>0</v>
      </c>
      <c r="N253" s="28">
        <f t="shared" ca="1" si="24"/>
        <v>0</v>
      </c>
      <c r="O253" s="27">
        <f t="shared" ca="1" si="25"/>
        <v>0</v>
      </c>
      <c r="P253" s="28">
        <f t="shared" ca="1" si="26"/>
        <v>0</v>
      </c>
      <c r="S253" s="3" t="b">
        <f>EXACT(B253,Total!B253)</f>
        <v>1</v>
      </c>
      <c r="T253" s="3">
        <f t="shared" ca="1" si="27"/>
        <v>0</v>
      </c>
      <c r="W253" s="69" t="s">
        <v>17</v>
      </c>
    </row>
    <row r="254" spans="1:23" ht="15" thickBot="1" x14ac:dyDescent="0.35">
      <c r="A254" s="29"/>
      <c r="B254" s="40" t="s">
        <v>17</v>
      </c>
      <c r="C254" s="25">
        <f ca="1">SUM(SUMIF(INDIRECT({"01";"02";"03";"04";"05";"06";"07"} &amp; "!B:G"),$B254,INDIRECT({"01";"02";"03";"04";"05";"06";"07"} &amp; "!G:G")))</f>
        <v>0</v>
      </c>
      <c r="D254" s="26">
        <f ca="1">SUM(SUMIF(INDIRECT({"01";"02";"03";"04";"05";"06";"07"} &amp; "!B:I"),$B254,INDIRECT({"01";"02";"03";"04";"05";"06";"07"} &amp; "!I:I")))</f>
        <v>0</v>
      </c>
      <c r="E254" s="30">
        <f t="array" aca="1" ref="E254" ca="1">SUM(SUMIF(INDIRECT({"08";"09";"10";"11";"12";"13";"14"} &amp; "!B:G"),$B254,INDIRECT({"08";"09";"10";"11";"12";"13";"14"} &amp; "!G:G")))</f>
        <v>0</v>
      </c>
      <c r="F254" s="31">
        <f t="array" aca="1" ref="F254" ca="1">SUM(SUMIF(INDIRECT({"08";"09";"10";"11";"12";"13";"14"} &amp; "!B:I"),$B254,INDIRECT({"08";"09";"10";"11";"12";"13";"14"} &amp; "!I:I")))</f>
        <v>0</v>
      </c>
      <c r="G254" s="30">
        <f t="array" aca="1" ref="G254" ca="1">SUM(SUMIF(INDIRECT({"15";"16";"17";"18";"19";"20";"21"} &amp; "!B:G"),$B254,INDIRECT({"15";"16";"17";"18";"19";"20";"21"} &amp; "!G:G")))</f>
        <v>0</v>
      </c>
      <c r="H254" s="50">
        <f t="array" aca="1" ref="H254" ca="1">SUM(SUMIF(INDIRECT({"15";"16";"17";"18";"19";"20";"21"} &amp; "!B:I"),$B254,INDIRECT({"15";"16";"17";"18";"19";"20";"21"} &amp; "!I:I")))</f>
        <v>0</v>
      </c>
      <c r="I254" s="30">
        <f t="array" aca="1" ref="I254" ca="1">SUM(SUMIF(INDIRECT({"22";"23";"24";"25";"26";"27";"28";"29";"30";"31"} &amp; "!B:G"),$B254,INDIRECT({"22";"23";"24";"25";"26";"27";"28";"29";"30";"31"} &amp; "!G:G")))</f>
        <v>0</v>
      </c>
      <c r="J254" s="31">
        <f t="array" aca="1" ref="J254" ca="1">SUM(SUMIF(INDIRECT({"22";"23";"24";"25";"26";"27";"28";"29";"30";"31"} &amp; "!B:I"),$B254,INDIRECT({"22";"23";"24";"25";"26";"27";"28";"29";"30";"31"} &amp; "!I:I")))</f>
        <v>0</v>
      </c>
      <c r="K254" s="25">
        <f t="shared" ca="1" si="21"/>
        <v>0</v>
      </c>
      <c r="L254" s="26">
        <f t="shared" ca="1" si="22"/>
        <v>0</v>
      </c>
      <c r="M254" s="27">
        <f t="shared" ca="1" si="23"/>
        <v>0</v>
      </c>
      <c r="N254" s="28">
        <f t="shared" ca="1" si="24"/>
        <v>0</v>
      </c>
      <c r="O254" s="27">
        <f t="shared" ca="1" si="25"/>
        <v>0</v>
      </c>
      <c r="P254" s="28">
        <f t="shared" ca="1" si="26"/>
        <v>0</v>
      </c>
      <c r="S254" s="3" t="b">
        <f>EXACT(B254,Total!B254)</f>
        <v>1</v>
      </c>
      <c r="T254" s="3">
        <f t="shared" ca="1" si="27"/>
        <v>0</v>
      </c>
      <c r="W254" s="69" t="s">
        <v>17</v>
      </c>
    </row>
    <row r="255" spans="1:23" ht="15.75" customHeight="1" thickBot="1" x14ac:dyDescent="0.35">
      <c r="A255" s="29"/>
      <c r="B255" s="40" t="s">
        <v>17</v>
      </c>
      <c r="C255" s="25">
        <f ca="1">SUM(SUMIF(INDIRECT({"01";"02";"03";"04";"05";"06";"07"} &amp; "!B:G"),$B255,INDIRECT({"01";"02";"03";"04";"05";"06";"07"} &amp; "!G:G")))</f>
        <v>0</v>
      </c>
      <c r="D255" s="26">
        <f ca="1">SUM(SUMIF(INDIRECT({"01";"02";"03";"04";"05";"06";"07"} &amp; "!B:I"),$B255,INDIRECT({"01";"02";"03";"04";"05";"06";"07"} &amp; "!I:I")))</f>
        <v>0</v>
      </c>
      <c r="E255" s="30">
        <f t="array" aca="1" ref="E255" ca="1">SUM(SUMIF(INDIRECT({"08";"09";"10";"11";"12";"13";"14"} &amp; "!B:G"),$B255,INDIRECT({"08";"09";"10";"11";"12";"13";"14"} &amp; "!G:G")))</f>
        <v>0</v>
      </c>
      <c r="F255" s="31">
        <f t="array" aca="1" ref="F255" ca="1">SUM(SUMIF(INDIRECT({"08";"09";"10";"11";"12";"13";"14"} &amp; "!B:I"),$B255,INDIRECT({"08";"09";"10";"11";"12";"13";"14"} &amp; "!I:I")))</f>
        <v>0</v>
      </c>
      <c r="G255" s="30">
        <f t="array" aca="1" ref="G255" ca="1">SUM(SUMIF(INDIRECT({"15";"16";"17";"18";"19";"20";"21"} &amp; "!B:G"),$B255,INDIRECT({"15";"16";"17";"18";"19";"20";"21"} &amp; "!G:G")))</f>
        <v>0</v>
      </c>
      <c r="H255" s="50">
        <f t="array" aca="1" ref="H255" ca="1">SUM(SUMIF(INDIRECT({"15";"16";"17";"18";"19";"20";"21"} &amp; "!B:I"),$B255,INDIRECT({"15";"16";"17";"18";"19";"20";"21"} &amp; "!I:I")))</f>
        <v>0</v>
      </c>
      <c r="I255" s="30">
        <f t="array" aca="1" ref="I255" ca="1">SUM(SUMIF(INDIRECT({"22";"23";"24";"25";"26";"27";"28";"29";"30";"31"} &amp; "!B:G"),$B255,INDIRECT({"22";"23";"24";"25";"26";"27";"28";"29";"30";"31"} &amp; "!G:G")))</f>
        <v>0</v>
      </c>
      <c r="J255" s="31">
        <f t="array" aca="1" ref="J255" ca="1">SUM(SUMIF(INDIRECT({"22";"23";"24";"25";"26";"27";"28";"29";"30";"31"} &amp; "!B:I"),$B255,INDIRECT({"22";"23";"24";"25";"26";"27";"28";"29";"30";"31"} &amp; "!I:I")))</f>
        <v>0</v>
      </c>
      <c r="K255" s="25">
        <f t="shared" ca="1" si="21"/>
        <v>0</v>
      </c>
      <c r="L255" s="26">
        <f t="shared" ca="1" si="22"/>
        <v>0</v>
      </c>
      <c r="M255" s="27">
        <f t="shared" ca="1" si="23"/>
        <v>0</v>
      </c>
      <c r="N255" s="28">
        <f t="shared" ca="1" si="24"/>
        <v>0</v>
      </c>
      <c r="O255" s="27">
        <f t="shared" ca="1" si="25"/>
        <v>0</v>
      </c>
      <c r="P255" s="28">
        <f t="shared" ca="1" si="26"/>
        <v>0</v>
      </c>
      <c r="S255" s="3" t="b">
        <f>EXACT(B255,Total!B255)</f>
        <v>1</v>
      </c>
      <c r="T255" s="3">
        <f t="shared" ca="1" si="27"/>
        <v>0</v>
      </c>
      <c r="W255" s="69" t="s">
        <v>17</v>
      </c>
    </row>
    <row r="256" spans="1:23" ht="15" thickBot="1" x14ac:dyDescent="0.35">
      <c r="A256" s="29"/>
      <c r="B256" s="40" t="s">
        <v>17</v>
      </c>
      <c r="C256" s="25">
        <f ca="1">SUM(SUMIF(INDIRECT({"01";"02";"03";"04";"05";"06";"07"} &amp; "!B:G"),$B256,INDIRECT({"01";"02";"03";"04";"05";"06";"07"} &amp; "!G:G")))</f>
        <v>0</v>
      </c>
      <c r="D256" s="26">
        <f ca="1">SUM(SUMIF(INDIRECT({"01";"02";"03";"04";"05";"06";"07"} &amp; "!B:I"),$B256,INDIRECT({"01";"02";"03";"04";"05";"06";"07"} &amp; "!I:I")))</f>
        <v>0</v>
      </c>
      <c r="E256" s="30">
        <f t="array" aca="1" ref="E256" ca="1">SUM(SUMIF(INDIRECT({"08";"09";"10";"11";"12";"13";"14"} &amp; "!B:G"),$B256,INDIRECT({"08";"09";"10";"11";"12";"13";"14"} &amp; "!G:G")))</f>
        <v>0</v>
      </c>
      <c r="F256" s="31">
        <f t="array" aca="1" ref="F256" ca="1">SUM(SUMIF(INDIRECT({"08";"09";"10";"11";"12";"13";"14"} &amp; "!B:I"),$B256,INDIRECT({"08";"09";"10";"11";"12";"13";"14"} &amp; "!I:I")))</f>
        <v>0</v>
      </c>
      <c r="G256" s="30">
        <f t="array" aca="1" ref="G256" ca="1">SUM(SUMIF(INDIRECT({"15";"16";"17";"18";"19";"20";"21"} &amp; "!B:G"),$B256,INDIRECT({"15";"16";"17";"18";"19";"20";"21"} &amp; "!G:G")))</f>
        <v>0</v>
      </c>
      <c r="H256" s="50">
        <f t="array" aca="1" ref="H256" ca="1">SUM(SUMIF(INDIRECT({"15";"16";"17";"18";"19";"20";"21"} &amp; "!B:I"),$B256,INDIRECT({"15";"16";"17";"18";"19";"20";"21"} &amp; "!I:I")))</f>
        <v>0</v>
      </c>
      <c r="I256" s="30">
        <f t="array" aca="1" ref="I256" ca="1">SUM(SUMIF(INDIRECT({"22";"23";"24";"25";"26";"27";"28";"29";"30";"31"} &amp; "!B:G"),$B256,INDIRECT({"22";"23";"24";"25";"26";"27";"28";"29";"30";"31"} &amp; "!G:G")))</f>
        <v>0</v>
      </c>
      <c r="J256" s="31">
        <f t="array" aca="1" ref="J256" ca="1">SUM(SUMIF(INDIRECT({"22";"23";"24";"25";"26";"27";"28";"29";"30";"31"} &amp; "!B:I"),$B256,INDIRECT({"22";"23";"24";"25";"26";"27";"28";"29";"30";"31"} &amp; "!I:I")))</f>
        <v>0</v>
      </c>
      <c r="K256" s="25">
        <f t="shared" ca="1" si="21"/>
        <v>0</v>
      </c>
      <c r="L256" s="26">
        <f t="shared" ca="1" si="22"/>
        <v>0</v>
      </c>
      <c r="M256" s="27">
        <f t="shared" ca="1" si="23"/>
        <v>0</v>
      </c>
      <c r="N256" s="28">
        <f t="shared" ca="1" si="24"/>
        <v>0</v>
      </c>
      <c r="O256" s="27">
        <f t="shared" ca="1" si="25"/>
        <v>0</v>
      </c>
      <c r="P256" s="28">
        <f t="shared" ca="1" si="26"/>
        <v>0</v>
      </c>
      <c r="S256" s="3" t="b">
        <f>EXACT(B256,Total!B256)</f>
        <v>1</v>
      </c>
      <c r="T256" s="3">
        <f t="shared" ca="1" si="27"/>
        <v>0</v>
      </c>
      <c r="W256" s="69" t="s">
        <v>17</v>
      </c>
    </row>
    <row r="257" spans="1:23" ht="15" thickBot="1" x14ac:dyDescent="0.35">
      <c r="A257" s="29"/>
      <c r="B257" s="40" t="s">
        <v>17</v>
      </c>
      <c r="C257" s="25">
        <f ca="1">SUM(SUMIF(INDIRECT({"01";"02";"03";"04";"05";"06";"07"} &amp; "!B:G"),$B257,INDIRECT({"01";"02";"03";"04";"05";"06";"07"} &amp; "!G:G")))</f>
        <v>0</v>
      </c>
      <c r="D257" s="26">
        <f ca="1">SUM(SUMIF(INDIRECT({"01";"02";"03";"04";"05";"06";"07"} &amp; "!B:I"),$B257,INDIRECT({"01";"02";"03";"04";"05";"06";"07"} &amp; "!I:I")))</f>
        <v>0</v>
      </c>
      <c r="E257" s="30">
        <f t="array" aca="1" ref="E257" ca="1">SUM(SUMIF(INDIRECT({"08";"09";"10";"11";"12";"13";"14"} &amp; "!B:G"),$B257,INDIRECT({"08";"09";"10";"11";"12";"13";"14"} &amp; "!G:G")))</f>
        <v>0</v>
      </c>
      <c r="F257" s="31">
        <f t="array" aca="1" ref="F257" ca="1">SUM(SUMIF(INDIRECT({"08";"09";"10";"11";"12";"13";"14"} &amp; "!B:I"),$B257,INDIRECT({"08";"09";"10";"11";"12";"13";"14"} &amp; "!I:I")))</f>
        <v>0</v>
      </c>
      <c r="G257" s="30">
        <f t="array" aca="1" ref="G257" ca="1">SUM(SUMIF(INDIRECT({"15";"16";"17";"18";"19";"20";"21"} &amp; "!B:G"),$B257,INDIRECT({"15";"16";"17";"18";"19";"20";"21"} &amp; "!G:G")))</f>
        <v>0</v>
      </c>
      <c r="H257" s="50">
        <f t="array" aca="1" ref="H257" ca="1">SUM(SUMIF(INDIRECT({"15";"16";"17";"18";"19";"20";"21"} &amp; "!B:I"),$B257,INDIRECT({"15";"16";"17";"18";"19";"20";"21"} &amp; "!I:I")))</f>
        <v>0</v>
      </c>
      <c r="I257" s="30">
        <f t="array" aca="1" ref="I257" ca="1">SUM(SUMIF(INDIRECT({"22";"23";"24";"25";"26";"27";"28";"29";"30";"31"} &amp; "!B:G"),$B257,INDIRECT({"22";"23";"24";"25";"26";"27";"28";"29";"30";"31"} &amp; "!G:G")))</f>
        <v>0</v>
      </c>
      <c r="J257" s="31">
        <f t="array" aca="1" ref="J257" ca="1">SUM(SUMIF(INDIRECT({"22";"23";"24";"25";"26";"27";"28";"29";"30";"31"} &amp; "!B:I"),$B257,INDIRECT({"22";"23";"24";"25";"26";"27";"28";"29";"30";"31"} &amp; "!I:I")))</f>
        <v>0</v>
      </c>
      <c r="K257" s="25">
        <f t="shared" ca="1" si="21"/>
        <v>0</v>
      </c>
      <c r="L257" s="26">
        <f t="shared" ca="1" si="22"/>
        <v>0</v>
      </c>
      <c r="M257" s="27">
        <f t="shared" ca="1" si="23"/>
        <v>0</v>
      </c>
      <c r="N257" s="28">
        <f t="shared" ca="1" si="24"/>
        <v>0</v>
      </c>
      <c r="O257" s="27">
        <f t="shared" ca="1" si="25"/>
        <v>0</v>
      </c>
      <c r="P257" s="28">
        <f t="shared" ca="1" si="26"/>
        <v>0</v>
      </c>
      <c r="S257" s="3" t="b">
        <f>EXACT(B257,Total!B257)</f>
        <v>1</v>
      </c>
      <c r="T257" s="3">
        <f t="shared" ca="1" si="27"/>
        <v>0</v>
      </c>
      <c r="W257" s="69" t="s">
        <v>17</v>
      </c>
    </row>
    <row r="258" spans="1:23" ht="15" thickBot="1" x14ac:dyDescent="0.35">
      <c r="A258" s="29" t="s">
        <v>28</v>
      </c>
      <c r="B258" s="40" t="s">
        <v>17</v>
      </c>
      <c r="C258" s="25">
        <f ca="1">SUM(SUMIF(INDIRECT({"01";"02";"03";"04";"05";"06";"07"} &amp; "!B:G"),$B258,INDIRECT({"01";"02";"03";"04";"05";"06";"07"} &amp; "!G:G")))</f>
        <v>0</v>
      </c>
      <c r="D258" s="26">
        <f ca="1">SUM(SUMIF(INDIRECT({"01";"02";"03";"04";"05";"06";"07"} &amp; "!B:I"),$B258,INDIRECT({"01";"02";"03";"04";"05";"06";"07"} &amp; "!I:I")))</f>
        <v>0</v>
      </c>
      <c r="E258" s="30">
        <f t="array" aca="1" ref="E258" ca="1">SUM(SUMIF(INDIRECT({"08";"09";"10";"11";"12";"13";"14"} &amp; "!B:G"),$B258,INDIRECT({"08";"09";"10";"11";"12";"13";"14"} &amp; "!G:G")))</f>
        <v>0</v>
      </c>
      <c r="F258" s="31">
        <f t="array" aca="1" ref="F258" ca="1">SUM(SUMIF(INDIRECT({"08";"09";"10";"11";"12";"13";"14"} &amp; "!B:I"),$B258,INDIRECT({"08";"09";"10";"11";"12";"13";"14"} &amp; "!I:I")))</f>
        <v>0</v>
      </c>
      <c r="G258" s="30">
        <f t="array" aca="1" ref="G258" ca="1">SUM(SUMIF(INDIRECT({"15";"16";"17";"18";"19";"20";"21"} &amp; "!B:G"),$B258,INDIRECT({"15";"16";"17";"18";"19";"20";"21"} &amp; "!G:G")))</f>
        <v>0</v>
      </c>
      <c r="H258" s="50">
        <f t="array" aca="1" ref="H258" ca="1">SUM(SUMIF(INDIRECT({"15";"16";"17";"18";"19";"20";"21"} &amp; "!B:I"),$B258,INDIRECT({"15";"16";"17";"18";"19";"20";"21"} &amp; "!I:I")))</f>
        <v>0</v>
      </c>
      <c r="I258" s="30">
        <f t="array" aca="1" ref="I258" ca="1">SUM(SUMIF(INDIRECT({"22";"23";"24";"25";"26";"27";"28";"29";"30";"31"} &amp; "!B:G"),$B258,INDIRECT({"22";"23";"24";"25";"26";"27";"28";"29";"30";"31"} &amp; "!G:G")))</f>
        <v>0</v>
      </c>
      <c r="J258" s="31">
        <f t="array" aca="1" ref="J258" ca="1">SUM(SUMIF(INDIRECT({"22";"23";"24";"25";"26";"27";"28";"29";"30";"31"} &amp; "!B:I"),$B258,INDIRECT({"22";"23";"24";"25";"26";"27";"28";"29";"30";"31"} &amp; "!I:I")))</f>
        <v>0</v>
      </c>
      <c r="K258" s="25">
        <f t="shared" ca="1" si="21"/>
        <v>0</v>
      </c>
      <c r="L258" s="26">
        <f t="shared" ca="1" si="22"/>
        <v>0</v>
      </c>
      <c r="M258" s="27">
        <f t="shared" ca="1" si="23"/>
        <v>0</v>
      </c>
      <c r="N258" s="28">
        <f t="shared" ca="1" si="24"/>
        <v>0</v>
      </c>
      <c r="O258" s="27">
        <f t="shared" ca="1" si="25"/>
        <v>0</v>
      </c>
      <c r="P258" s="28">
        <f t="shared" ca="1" si="26"/>
        <v>0</v>
      </c>
      <c r="S258" s="3" t="b">
        <f>EXACT(B258,Total!B258)</f>
        <v>1</v>
      </c>
      <c r="T258" s="3">
        <f t="shared" ca="1" si="27"/>
        <v>0</v>
      </c>
      <c r="W258" s="69" t="s">
        <v>17</v>
      </c>
    </row>
    <row r="259" spans="1:23" ht="15" thickBot="1" x14ac:dyDescent="0.35">
      <c r="A259" s="29"/>
      <c r="B259" s="40" t="s">
        <v>17</v>
      </c>
      <c r="C259" s="25">
        <f ca="1">SUM(SUMIF(INDIRECT({"01";"02";"03";"04";"05";"06";"07"} &amp; "!B:G"),$B259,INDIRECT({"01";"02";"03";"04";"05";"06";"07"} &amp; "!G:G")))</f>
        <v>0</v>
      </c>
      <c r="D259" s="26">
        <f ca="1">SUM(SUMIF(INDIRECT({"01";"02";"03";"04";"05";"06";"07"} &amp; "!B:I"),$B259,INDIRECT({"01";"02";"03";"04";"05";"06";"07"} &amp; "!I:I")))</f>
        <v>0</v>
      </c>
      <c r="E259" s="30">
        <f t="array" aca="1" ref="E259" ca="1">SUM(SUMIF(INDIRECT({"08";"09";"10";"11";"12";"13";"14"} &amp; "!B:G"),$B259,INDIRECT({"08";"09";"10";"11";"12";"13";"14"} &amp; "!G:G")))</f>
        <v>0</v>
      </c>
      <c r="F259" s="31">
        <f t="array" aca="1" ref="F259" ca="1">SUM(SUMIF(INDIRECT({"08";"09";"10";"11";"12";"13";"14"} &amp; "!B:I"),$B259,INDIRECT({"08";"09";"10";"11";"12";"13";"14"} &amp; "!I:I")))</f>
        <v>0</v>
      </c>
      <c r="G259" s="30">
        <f t="array" aca="1" ref="G259" ca="1">SUM(SUMIF(INDIRECT({"15";"16";"17";"18";"19";"20";"21"} &amp; "!B:G"),$B259,INDIRECT({"15";"16";"17";"18";"19";"20";"21"} &amp; "!G:G")))</f>
        <v>0</v>
      </c>
      <c r="H259" s="50">
        <f t="array" aca="1" ref="H259" ca="1">SUM(SUMIF(INDIRECT({"15";"16";"17";"18";"19";"20";"21"} &amp; "!B:I"),$B259,INDIRECT({"15";"16";"17";"18";"19";"20";"21"} &amp; "!I:I")))</f>
        <v>0</v>
      </c>
      <c r="I259" s="30">
        <f t="array" aca="1" ref="I259" ca="1">SUM(SUMIF(INDIRECT({"22";"23";"24";"25";"26";"27";"28";"29";"30";"31"} &amp; "!B:G"),$B259,INDIRECT({"22";"23";"24";"25";"26";"27";"28";"29";"30";"31"} &amp; "!G:G")))</f>
        <v>0</v>
      </c>
      <c r="J259" s="31">
        <f t="array" aca="1" ref="J259" ca="1">SUM(SUMIF(INDIRECT({"22";"23";"24";"25";"26";"27";"28";"29";"30";"31"} &amp; "!B:I"),$B259,INDIRECT({"22";"23";"24";"25";"26";"27";"28";"29";"30";"31"} &amp; "!I:I")))</f>
        <v>0</v>
      </c>
      <c r="K259" s="25">
        <f t="shared" ca="1" si="21"/>
        <v>0</v>
      </c>
      <c r="L259" s="26">
        <f t="shared" ca="1" si="22"/>
        <v>0</v>
      </c>
      <c r="M259" s="27">
        <f t="shared" ca="1" si="23"/>
        <v>0</v>
      </c>
      <c r="N259" s="28">
        <f t="shared" ca="1" si="24"/>
        <v>0</v>
      </c>
      <c r="O259" s="27">
        <f t="shared" ca="1" si="25"/>
        <v>0</v>
      </c>
      <c r="P259" s="28">
        <f t="shared" ca="1" si="26"/>
        <v>0</v>
      </c>
      <c r="S259" s="3" t="b">
        <f>EXACT(B259,Total!B259)</f>
        <v>1</v>
      </c>
      <c r="T259" s="3">
        <f t="shared" ca="1" si="27"/>
        <v>0</v>
      </c>
      <c r="W259" s="69" t="s">
        <v>17</v>
      </c>
    </row>
    <row r="260" spans="1:23" ht="15" thickBot="1" x14ac:dyDescent="0.35">
      <c r="A260" s="29"/>
      <c r="B260" s="40" t="s">
        <v>17</v>
      </c>
      <c r="C260" s="25">
        <f ca="1">SUM(SUMIF(INDIRECT({"01";"02";"03";"04";"05";"06";"07"} &amp; "!B:G"),$B260,INDIRECT({"01";"02";"03";"04";"05";"06";"07"} &amp; "!G:G")))</f>
        <v>0</v>
      </c>
      <c r="D260" s="26">
        <f ca="1">SUM(SUMIF(INDIRECT({"01";"02";"03";"04";"05";"06";"07"} &amp; "!B:I"),$B260,INDIRECT({"01";"02";"03";"04";"05";"06";"07"} &amp; "!I:I")))</f>
        <v>0</v>
      </c>
      <c r="E260" s="30">
        <f t="array" aca="1" ref="E260" ca="1">SUM(SUMIF(INDIRECT({"08";"09";"10";"11";"12";"13";"14"} &amp; "!B:G"),$B260,INDIRECT({"08";"09";"10";"11";"12";"13";"14"} &amp; "!G:G")))</f>
        <v>0</v>
      </c>
      <c r="F260" s="31">
        <f t="array" aca="1" ref="F260" ca="1">SUM(SUMIF(INDIRECT({"08";"09";"10";"11";"12";"13";"14"} &amp; "!B:I"),$B260,INDIRECT({"08";"09";"10";"11";"12";"13";"14"} &amp; "!I:I")))</f>
        <v>0</v>
      </c>
      <c r="G260" s="30">
        <f t="array" aca="1" ref="G260" ca="1">SUM(SUMIF(INDIRECT({"15";"16";"17";"18";"19";"20";"21"} &amp; "!B:G"),$B260,INDIRECT({"15";"16";"17";"18";"19";"20";"21"} &amp; "!G:G")))</f>
        <v>0</v>
      </c>
      <c r="H260" s="50">
        <f t="array" aca="1" ref="H260" ca="1">SUM(SUMIF(INDIRECT({"15";"16";"17";"18";"19";"20";"21"} &amp; "!B:I"),$B260,INDIRECT({"15";"16";"17";"18";"19";"20";"21"} &amp; "!I:I")))</f>
        <v>0</v>
      </c>
      <c r="I260" s="30">
        <f t="array" aca="1" ref="I260" ca="1">SUM(SUMIF(INDIRECT({"22";"23";"24";"25";"26";"27";"28";"29";"30";"31"} &amp; "!B:G"),$B260,INDIRECT({"22";"23";"24";"25";"26";"27";"28";"29";"30";"31"} &amp; "!G:G")))</f>
        <v>0</v>
      </c>
      <c r="J260" s="31">
        <f t="array" aca="1" ref="J260" ca="1">SUM(SUMIF(INDIRECT({"22";"23";"24";"25";"26";"27";"28";"29";"30";"31"} &amp; "!B:I"),$B260,INDIRECT({"22";"23";"24";"25";"26";"27";"28";"29";"30";"31"} &amp; "!I:I")))</f>
        <v>0</v>
      </c>
      <c r="K260" s="25">
        <f t="shared" ca="1" si="21"/>
        <v>0</v>
      </c>
      <c r="L260" s="26">
        <f t="shared" ca="1" si="22"/>
        <v>0</v>
      </c>
      <c r="M260" s="27">
        <f t="shared" ca="1" si="23"/>
        <v>0</v>
      </c>
      <c r="N260" s="28">
        <f t="shared" ca="1" si="24"/>
        <v>0</v>
      </c>
      <c r="O260" s="27">
        <f t="shared" ca="1" si="25"/>
        <v>0</v>
      </c>
      <c r="P260" s="28">
        <f t="shared" ca="1" si="26"/>
        <v>0</v>
      </c>
      <c r="S260" s="3" t="b">
        <f>EXACT(B260,Total!B260)</f>
        <v>1</v>
      </c>
      <c r="T260" s="3">
        <f t="shared" ca="1" si="27"/>
        <v>0</v>
      </c>
      <c r="W260" s="69" t="s">
        <v>17</v>
      </c>
    </row>
    <row r="261" spans="1:23" ht="15" thickBot="1" x14ac:dyDescent="0.35">
      <c r="A261" s="29"/>
      <c r="B261" s="40" t="s">
        <v>17</v>
      </c>
      <c r="C261" s="25">
        <f ca="1">SUM(SUMIF(INDIRECT({"01";"02";"03";"04";"05";"06";"07"} &amp; "!B:G"),$B261,INDIRECT({"01";"02";"03";"04";"05";"06";"07"} &amp; "!G:G")))</f>
        <v>0</v>
      </c>
      <c r="D261" s="26">
        <f ca="1">SUM(SUMIF(INDIRECT({"01";"02";"03";"04";"05";"06";"07"} &amp; "!B:I"),$B261,INDIRECT({"01";"02";"03";"04";"05";"06";"07"} &amp; "!I:I")))</f>
        <v>0</v>
      </c>
      <c r="E261" s="30">
        <f t="array" aca="1" ref="E261" ca="1">SUM(SUMIF(INDIRECT({"08";"09";"10";"11";"12";"13";"14"} &amp; "!B:G"),$B261,INDIRECT({"08";"09";"10";"11";"12";"13";"14"} &amp; "!G:G")))</f>
        <v>0</v>
      </c>
      <c r="F261" s="31">
        <f t="array" aca="1" ref="F261" ca="1">SUM(SUMIF(INDIRECT({"08";"09";"10";"11";"12";"13";"14"} &amp; "!B:I"),$B261,INDIRECT({"08";"09";"10";"11";"12";"13";"14"} &amp; "!I:I")))</f>
        <v>0</v>
      </c>
      <c r="G261" s="30">
        <f t="array" aca="1" ref="G261" ca="1">SUM(SUMIF(INDIRECT({"15";"16";"17";"18";"19";"20";"21"} &amp; "!B:G"),$B261,INDIRECT({"15";"16";"17";"18";"19";"20";"21"} &amp; "!G:G")))</f>
        <v>0</v>
      </c>
      <c r="H261" s="50">
        <f t="array" aca="1" ref="H261" ca="1">SUM(SUMIF(INDIRECT({"15";"16";"17";"18";"19";"20";"21"} &amp; "!B:I"),$B261,INDIRECT({"15";"16";"17";"18";"19";"20";"21"} &amp; "!I:I")))</f>
        <v>0</v>
      </c>
      <c r="I261" s="30">
        <f t="array" aca="1" ref="I261" ca="1">SUM(SUMIF(INDIRECT({"22";"23";"24";"25";"26";"27";"28";"29";"30";"31"} &amp; "!B:G"),$B261,INDIRECT({"22";"23";"24";"25";"26";"27";"28";"29";"30";"31"} &amp; "!G:G")))</f>
        <v>0</v>
      </c>
      <c r="J261" s="31">
        <f t="array" aca="1" ref="J261" ca="1">SUM(SUMIF(INDIRECT({"22";"23";"24";"25";"26";"27";"28";"29";"30";"31"} &amp; "!B:I"),$B261,INDIRECT({"22";"23";"24";"25";"26";"27";"28";"29";"30";"31"} &amp; "!I:I")))</f>
        <v>0</v>
      </c>
      <c r="K261" s="25">
        <f t="shared" ca="1" si="21"/>
        <v>0</v>
      </c>
      <c r="L261" s="26">
        <f t="shared" ca="1" si="22"/>
        <v>0</v>
      </c>
      <c r="M261" s="27">
        <f t="shared" ca="1" si="23"/>
        <v>0</v>
      </c>
      <c r="N261" s="28">
        <f t="shared" ca="1" si="24"/>
        <v>0</v>
      </c>
      <c r="O261" s="27">
        <f t="shared" ca="1" si="25"/>
        <v>0</v>
      </c>
      <c r="P261" s="28">
        <f t="shared" ca="1" si="26"/>
        <v>0</v>
      </c>
      <c r="S261" s="3" t="b">
        <f>EXACT(B261,Total!B261)</f>
        <v>1</v>
      </c>
      <c r="T261" s="3">
        <f t="shared" ca="1" si="27"/>
        <v>0</v>
      </c>
      <c r="W261" s="69" t="s">
        <v>17</v>
      </c>
    </row>
    <row r="262" spans="1:23" ht="15" thickBot="1" x14ac:dyDescent="0.35">
      <c r="A262" s="29"/>
      <c r="B262" s="40" t="s">
        <v>17</v>
      </c>
      <c r="C262" s="25">
        <f ca="1">SUM(SUMIF(INDIRECT({"01";"02";"03";"04";"05";"06";"07"} &amp; "!B:G"),$B262,INDIRECT({"01";"02";"03";"04";"05";"06";"07"} &amp; "!G:G")))</f>
        <v>0</v>
      </c>
      <c r="D262" s="26">
        <f ca="1">SUM(SUMIF(INDIRECT({"01";"02";"03";"04";"05";"06";"07"} &amp; "!B:I"),$B262,INDIRECT({"01";"02";"03";"04";"05";"06";"07"} &amp; "!I:I")))</f>
        <v>0</v>
      </c>
      <c r="E262" s="30">
        <f t="array" aca="1" ref="E262" ca="1">SUM(SUMIF(INDIRECT({"08";"09";"10";"11";"12";"13";"14"} &amp; "!B:G"),$B262,INDIRECT({"08";"09";"10";"11";"12";"13";"14"} &amp; "!G:G")))</f>
        <v>0</v>
      </c>
      <c r="F262" s="31">
        <f t="array" aca="1" ref="F262" ca="1">SUM(SUMIF(INDIRECT({"08";"09";"10";"11";"12";"13";"14"} &amp; "!B:I"),$B262,INDIRECT({"08";"09";"10";"11";"12";"13";"14"} &amp; "!I:I")))</f>
        <v>0</v>
      </c>
      <c r="G262" s="30">
        <f t="array" aca="1" ref="G262" ca="1">SUM(SUMIF(INDIRECT({"15";"16";"17";"18";"19";"20";"21"} &amp; "!B:G"),$B262,INDIRECT({"15";"16";"17";"18";"19";"20";"21"} &amp; "!G:G")))</f>
        <v>0</v>
      </c>
      <c r="H262" s="50">
        <f t="array" aca="1" ref="H262" ca="1">SUM(SUMIF(INDIRECT({"15";"16";"17";"18";"19";"20";"21"} &amp; "!B:I"),$B262,INDIRECT({"15";"16";"17";"18";"19";"20";"21"} &amp; "!I:I")))</f>
        <v>0</v>
      </c>
      <c r="I262" s="30">
        <f t="array" aca="1" ref="I262" ca="1">SUM(SUMIF(INDIRECT({"22";"23";"24";"25";"26";"27";"28";"29";"30";"31"} &amp; "!B:G"),$B262,INDIRECT({"22";"23";"24";"25";"26";"27";"28";"29";"30";"31"} &amp; "!G:G")))</f>
        <v>0</v>
      </c>
      <c r="J262" s="31">
        <f t="array" aca="1" ref="J262" ca="1">SUM(SUMIF(INDIRECT({"22";"23";"24";"25";"26";"27";"28";"29";"30";"31"} &amp; "!B:I"),$B262,INDIRECT({"22";"23";"24";"25";"26";"27";"28";"29";"30";"31"} &amp; "!I:I")))</f>
        <v>0</v>
      </c>
      <c r="K262" s="25">
        <f t="shared" ca="1" si="21"/>
        <v>0</v>
      </c>
      <c r="L262" s="26">
        <f t="shared" ca="1" si="22"/>
        <v>0</v>
      </c>
      <c r="M262" s="27">
        <f t="shared" ca="1" si="23"/>
        <v>0</v>
      </c>
      <c r="N262" s="28">
        <f t="shared" ca="1" si="24"/>
        <v>0</v>
      </c>
      <c r="O262" s="27">
        <f t="shared" ca="1" si="25"/>
        <v>0</v>
      </c>
      <c r="P262" s="28">
        <f t="shared" ca="1" si="26"/>
        <v>0</v>
      </c>
      <c r="S262" s="3" t="b">
        <f>EXACT(B262,Total!B262)</f>
        <v>1</v>
      </c>
      <c r="T262" s="3">
        <f t="shared" ca="1" si="27"/>
        <v>0</v>
      </c>
      <c r="W262" s="69" t="s">
        <v>17</v>
      </c>
    </row>
    <row r="263" spans="1:23" ht="15" thickBot="1" x14ac:dyDescent="0.35">
      <c r="A263" s="29"/>
      <c r="B263" s="40" t="s">
        <v>17</v>
      </c>
      <c r="C263" s="25">
        <f ca="1">SUM(SUMIF(INDIRECT({"01";"02";"03";"04";"05";"06";"07"} &amp; "!B:G"),$B263,INDIRECT({"01";"02";"03";"04";"05";"06";"07"} &amp; "!G:G")))</f>
        <v>0</v>
      </c>
      <c r="D263" s="26">
        <f ca="1">SUM(SUMIF(INDIRECT({"01";"02";"03";"04";"05";"06";"07"} &amp; "!B:I"),$B263,INDIRECT({"01";"02";"03";"04";"05";"06";"07"} &amp; "!I:I")))</f>
        <v>0</v>
      </c>
      <c r="E263" s="30">
        <f t="array" aca="1" ref="E263" ca="1">SUM(SUMIF(INDIRECT({"08";"09";"10";"11";"12";"13";"14"} &amp; "!B:G"),$B263,INDIRECT({"08";"09";"10";"11";"12";"13";"14"} &amp; "!G:G")))</f>
        <v>0</v>
      </c>
      <c r="F263" s="31">
        <f t="array" aca="1" ref="F263" ca="1">SUM(SUMIF(INDIRECT({"08";"09";"10";"11";"12";"13";"14"} &amp; "!B:I"),$B263,INDIRECT({"08";"09";"10";"11";"12";"13";"14"} &amp; "!I:I")))</f>
        <v>0</v>
      </c>
      <c r="G263" s="30">
        <f t="array" aca="1" ref="G263" ca="1">SUM(SUMIF(INDIRECT({"15";"16";"17";"18";"19";"20";"21"} &amp; "!B:G"),$B263,INDIRECT({"15";"16";"17";"18";"19";"20";"21"} &amp; "!G:G")))</f>
        <v>0</v>
      </c>
      <c r="H263" s="50">
        <f t="array" aca="1" ref="H263" ca="1">SUM(SUMIF(INDIRECT({"15";"16";"17";"18";"19";"20";"21"} &amp; "!B:I"),$B263,INDIRECT({"15";"16";"17";"18";"19";"20";"21"} &amp; "!I:I")))</f>
        <v>0</v>
      </c>
      <c r="I263" s="30">
        <f t="array" aca="1" ref="I263" ca="1">SUM(SUMIF(INDIRECT({"22";"23";"24";"25";"26";"27";"28";"29";"30";"31"} &amp; "!B:G"),$B263,INDIRECT({"22";"23";"24";"25";"26";"27";"28";"29";"30";"31"} &amp; "!G:G")))</f>
        <v>0</v>
      </c>
      <c r="J263" s="31">
        <f t="array" aca="1" ref="J263" ca="1">SUM(SUMIF(INDIRECT({"22";"23";"24";"25";"26";"27";"28";"29";"30";"31"} &amp; "!B:I"),$B263,INDIRECT({"22";"23";"24";"25";"26";"27";"28";"29";"30";"31"} &amp; "!I:I")))</f>
        <v>0</v>
      </c>
      <c r="K263" s="25">
        <f t="shared" ca="1" si="21"/>
        <v>0</v>
      </c>
      <c r="L263" s="26">
        <f t="shared" ca="1" si="22"/>
        <v>0</v>
      </c>
      <c r="M263" s="27">
        <f t="shared" ca="1" si="23"/>
        <v>0</v>
      </c>
      <c r="N263" s="28">
        <f t="shared" ca="1" si="24"/>
        <v>0</v>
      </c>
      <c r="O263" s="27">
        <f t="shared" ca="1" si="25"/>
        <v>0</v>
      </c>
      <c r="P263" s="28">
        <f t="shared" ca="1" si="26"/>
        <v>0</v>
      </c>
      <c r="S263" s="3" t="b">
        <f>EXACT(B263,Total!B263)</f>
        <v>1</v>
      </c>
      <c r="T263" s="3">
        <f t="shared" ca="1" si="27"/>
        <v>0</v>
      </c>
      <c r="W263" s="69" t="s">
        <v>17</v>
      </c>
    </row>
    <row r="264" spans="1:23" ht="15" thickBot="1" x14ac:dyDescent="0.35">
      <c r="A264" s="29"/>
      <c r="B264" s="40" t="s">
        <v>17</v>
      </c>
      <c r="C264" s="25">
        <f ca="1">SUM(SUMIF(INDIRECT({"01";"02";"03";"04";"05";"06";"07"} &amp; "!B:G"),$B264,INDIRECT({"01";"02";"03";"04";"05";"06";"07"} &amp; "!G:G")))</f>
        <v>0</v>
      </c>
      <c r="D264" s="26">
        <f ca="1">SUM(SUMIF(INDIRECT({"01";"02";"03";"04";"05";"06";"07"} &amp; "!B:I"),$B264,INDIRECT({"01";"02";"03";"04";"05";"06";"07"} &amp; "!I:I")))</f>
        <v>0</v>
      </c>
      <c r="E264" s="30">
        <f t="array" aca="1" ref="E264" ca="1">SUM(SUMIF(INDIRECT({"08";"09";"10";"11";"12";"13";"14"} &amp; "!B:G"),$B264,INDIRECT({"08";"09";"10";"11";"12";"13";"14"} &amp; "!G:G")))</f>
        <v>0</v>
      </c>
      <c r="F264" s="31">
        <f t="array" aca="1" ref="F264" ca="1">SUM(SUMIF(INDIRECT({"08";"09";"10";"11";"12";"13";"14"} &amp; "!B:I"),$B264,INDIRECT({"08";"09";"10";"11";"12";"13";"14"} &amp; "!I:I")))</f>
        <v>0</v>
      </c>
      <c r="G264" s="30">
        <f t="array" aca="1" ref="G264" ca="1">SUM(SUMIF(INDIRECT({"15";"16";"17";"18";"19";"20";"21"} &amp; "!B:G"),$B264,INDIRECT({"15";"16";"17";"18";"19";"20";"21"} &amp; "!G:G")))</f>
        <v>0</v>
      </c>
      <c r="H264" s="50">
        <f t="array" aca="1" ref="H264" ca="1">SUM(SUMIF(INDIRECT({"15";"16";"17";"18";"19";"20";"21"} &amp; "!B:I"),$B264,INDIRECT({"15";"16";"17";"18";"19";"20";"21"} &amp; "!I:I")))</f>
        <v>0</v>
      </c>
      <c r="I264" s="30">
        <f t="array" aca="1" ref="I264" ca="1">SUM(SUMIF(INDIRECT({"22";"23";"24";"25";"26";"27";"28";"29";"30";"31"} &amp; "!B:G"),$B264,INDIRECT({"22";"23";"24";"25";"26";"27";"28";"29";"30";"31"} &amp; "!G:G")))</f>
        <v>0</v>
      </c>
      <c r="J264" s="31">
        <f t="array" aca="1" ref="J264" ca="1">SUM(SUMIF(INDIRECT({"22";"23";"24";"25";"26";"27";"28";"29";"30";"31"} &amp; "!B:I"),$B264,INDIRECT({"22";"23";"24";"25";"26";"27";"28";"29";"30";"31"} &amp; "!I:I")))</f>
        <v>0</v>
      </c>
      <c r="K264" s="25">
        <f t="shared" ca="1" si="21"/>
        <v>0</v>
      </c>
      <c r="L264" s="26">
        <f t="shared" ca="1" si="22"/>
        <v>0</v>
      </c>
      <c r="M264" s="27">
        <f t="shared" ca="1" si="23"/>
        <v>0</v>
      </c>
      <c r="N264" s="28">
        <f t="shared" ca="1" si="24"/>
        <v>0</v>
      </c>
      <c r="O264" s="27">
        <f t="shared" ca="1" si="25"/>
        <v>0</v>
      </c>
      <c r="P264" s="28">
        <f t="shared" ca="1" si="26"/>
        <v>0</v>
      </c>
      <c r="S264" s="3" t="b">
        <f>EXACT(B264,Total!B264)</f>
        <v>1</v>
      </c>
      <c r="T264" s="3">
        <f t="shared" ca="1" si="27"/>
        <v>0</v>
      </c>
      <c r="W264" s="69" t="s">
        <v>17</v>
      </c>
    </row>
    <row r="265" spans="1:23" ht="15" thickBot="1" x14ac:dyDescent="0.35">
      <c r="A265" s="29"/>
      <c r="B265" s="40" t="s">
        <v>17</v>
      </c>
      <c r="C265" s="25">
        <f ca="1">SUM(SUMIF(INDIRECT({"01";"02";"03";"04";"05";"06";"07"} &amp; "!B:G"),$B265,INDIRECT({"01";"02";"03";"04";"05";"06";"07"} &amp; "!G:G")))</f>
        <v>0</v>
      </c>
      <c r="D265" s="26">
        <f ca="1">SUM(SUMIF(INDIRECT({"01";"02";"03";"04";"05";"06";"07"} &amp; "!B:I"),$B265,INDIRECT({"01";"02";"03";"04";"05";"06";"07"} &amp; "!I:I")))</f>
        <v>0</v>
      </c>
      <c r="E265" s="30">
        <f t="array" aca="1" ref="E265" ca="1">SUM(SUMIF(INDIRECT({"08";"09";"10";"11";"12";"13";"14"} &amp; "!B:G"),$B265,INDIRECT({"08";"09";"10";"11";"12";"13";"14"} &amp; "!G:G")))</f>
        <v>0</v>
      </c>
      <c r="F265" s="31">
        <f t="array" aca="1" ref="F265" ca="1">SUM(SUMIF(INDIRECT({"08";"09";"10";"11";"12";"13";"14"} &amp; "!B:I"),$B265,INDIRECT({"08";"09";"10";"11";"12";"13";"14"} &amp; "!I:I")))</f>
        <v>0</v>
      </c>
      <c r="G265" s="30">
        <f t="array" aca="1" ref="G265" ca="1">SUM(SUMIF(INDIRECT({"15";"16";"17";"18";"19";"20";"21"} &amp; "!B:G"),$B265,INDIRECT({"15";"16";"17";"18";"19";"20";"21"} &amp; "!G:G")))</f>
        <v>0</v>
      </c>
      <c r="H265" s="50">
        <f t="array" aca="1" ref="H265" ca="1">SUM(SUMIF(INDIRECT({"15";"16";"17";"18";"19";"20";"21"} &amp; "!B:I"),$B265,INDIRECT({"15";"16";"17";"18";"19";"20";"21"} &amp; "!I:I")))</f>
        <v>0</v>
      </c>
      <c r="I265" s="30">
        <f t="array" aca="1" ref="I265" ca="1">SUM(SUMIF(INDIRECT({"22";"23";"24";"25";"26";"27";"28";"29";"30";"31"} &amp; "!B:G"),$B265,INDIRECT({"22";"23";"24";"25";"26";"27";"28";"29";"30";"31"} &amp; "!G:G")))</f>
        <v>0</v>
      </c>
      <c r="J265" s="31">
        <f t="array" aca="1" ref="J265" ca="1">SUM(SUMIF(INDIRECT({"22";"23";"24";"25";"26";"27";"28";"29";"30";"31"} &amp; "!B:I"),$B265,INDIRECT({"22";"23";"24";"25";"26";"27";"28";"29";"30";"31"} &amp; "!I:I")))</f>
        <v>0</v>
      </c>
      <c r="K265" s="25">
        <f t="shared" ca="1" si="21"/>
        <v>0</v>
      </c>
      <c r="L265" s="26">
        <f t="shared" ca="1" si="22"/>
        <v>0</v>
      </c>
      <c r="M265" s="27">
        <f t="shared" ca="1" si="23"/>
        <v>0</v>
      </c>
      <c r="N265" s="28">
        <f t="shared" ca="1" si="24"/>
        <v>0</v>
      </c>
      <c r="O265" s="27">
        <f t="shared" ca="1" si="25"/>
        <v>0</v>
      </c>
      <c r="P265" s="28">
        <f t="shared" ca="1" si="26"/>
        <v>0</v>
      </c>
      <c r="S265" s="3" t="b">
        <f>EXACT(B265,Total!B265)</f>
        <v>1</v>
      </c>
      <c r="T265" s="3">
        <f t="shared" ca="1" si="27"/>
        <v>0</v>
      </c>
      <c r="W265" s="69" t="s">
        <v>17</v>
      </c>
    </row>
    <row r="266" spans="1:23" ht="15" thickBot="1" x14ac:dyDescent="0.35">
      <c r="A266" s="29"/>
      <c r="B266" s="40" t="s">
        <v>17</v>
      </c>
      <c r="C266" s="25">
        <f ca="1">SUM(SUMIF(INDIRECT({"01";"02";"03";"04";"05";"06";"07"} &amp; "!B:G"),$B266,INDIRECT({"01";"02";"03";"04";"05";"06";"07"} &amp; "!G:G")))</f>
        <v>0</v>
      </c>
      <c r="D266" s="26">
        <f ca="1">SUM(SUMIF(INDIRECT({"01";"02";"03";"04";"05";"06";"07"} &amp; "!B:I"),$B266,INDIRECT({"01";"02";"03";"04";"05";"06";"07"} &amp; "!I:I")))</f>
        <v>0</v>
      </c>
      <c r="E266" s="30">
        <f t="array" aca="1" ref="E266" ca="1">SUM(SUMIF(INDIRECT({"08";"09";"10";"11";"12";"13";"14"} &amp; "!B:G"),$B266,INDIRECT({"08";"09";"10";"11";"12";"13";"14"} &amp; "!G:G")))</f>
        <v>0</v>
      </c>
      <c r="F266" s="31">
        <f t="array" aca="1" ref="F266" ca="1">SUM(SUMIF(INDIRECT({"08";"09";"10";"11";"12";"13";"14"} &amp; "!B:I"),$B266,INDIRECT({"08";"09";"10";"11";"12";"13";"14"} &amp; "!I:I")))</f>
        <v>0</v>
      </c>
      <c r="G266" s="30">
        <f t="array" aca="1" ref="G266" ca="1">SUM(SUMIF(INDIRECT({"15";"16";"17";"18";"19";"20";"21"} &amp; "!B:G"),$B266,INDIRECT({"15";"16";"17";"18";"19";"20";"21"} &amp; "!G:G")))</f>
        <v>0</v>
      </c>
      <c r="H266" s="50">
        <f t="array" aca="1" ref="H266" ca="1">SUM(SUMIF(INDIRECT({"15";"16";"17";"18";"19";"20";"21"} &amp; "!B:I"),$B266,INDIRECT({"15";"16";"17";"18";"19";"20";"21"} &amp; "!I:I")))</f>
        <v>0</v>
      </c>
      <c r="I266" s="30">
        <f t="array" aca="1" ref="I266" ca="1">SUM(SUMIF(INDIRECT({"22";"23";"24";"25";"26";"27";"28";"29";"30";"31"} &amp; "!B:G"),$B266,INDIRECT({"22";"23";"24";"25";"26";"27";"28";"29";"30";"31"} &amp; "!G:G")))</f>
        <v>0</v>
      </c>
      <c r="J266" s="31">
        <f t="array" aca="1" ref="J266" ca="1">SUM(SUMIF(INDIRECT({"22";"23";"24";"25";"26";"27";"28";"29";"30";"31"} &amp; "!B:I"),$B266,INDIRECT({"22";"23";"24";"25";"26";"27";"28";"29";"30";"31"} &amp; "!I:I")))</f>
        <v>0</v>
      </c>
      <c r="K266" s="25">
        <f t="shared" ref="K266:K329" ca="1" si="28">ROUND(SUM(C266,E266,G266,I266)/DAY(TODAY()),0)</f>
        <v>0</v>
      </c>
      <c r="L266" s="26">
        <f t="shared" ref="L266:L329" ca="1" si="29">SUM(D266,F266,H266,J266)/DAY(TODAY())</f>
        <v>0</v>
      </c>
      <c r="M266" s="27">
        <f t="shared" ref="M266:N329" ca="1" si="30">K266*7</f>
        <v>0</v>
      </c>
      <c r="N266" s="28">
        <f t="shared" ca="1" si="30"/>
        <v>0</v>
      </c>
      <c r="O266" s="27">
        <f t="shared" ref="O266:O329" ca="1" si="31">ROUND(K266*30,0)</f>
        <v>0</v>
      </c>
      <c r="P266" s="28">
        <f t="shared" ref="P266:P329" ca="1" si="32">L266*30</f>
        <v>0</v>
      </c>
      <c r="S266" s="3" t="b">
        <f>EXACT(B266,Total!B266)</f>
        <v>1</v>
      </c>
      <c r="T266" s="3">
        <f t="shared" ref="T266:T329" ca="1" si="33">SUM(D266+F266+H266+J266)</f>
        <v>0</v>
      </c>
      <c r="W266" s="69" t="s">
        <v>17</v>
      </c>
    </row>
    <row r="267" spans="1:23" ht="15" thickBot="1" x14ac:dyDescent="0.35">
      <c r="A267" s="29"/>
      <c r="B267" s="40" t="s">
        <v>17</v>
      </c>
      <c r="C267" s="25">
        <f ca="1">SUM(SUMIF(INDIRECT({"01";"02";"03";"04";"05";"06";"07"} &amp; "!B:G"),$B267,INDIRECT({"01";"02";"03";"04";"05";"06";"07"} &amp; "!G:G")))</f>
        <v>0</v>
      </c>
      <c r="D267" s="26">
        <f ca="1">SUM(SUMIF(INDIRECT({"01";"02";"03";"04";"05";"06";"07"} &amp; "!B:I"),$B267,INDIRECT({"01";"02";"03";"04";"05";"06";"07"} &amp; "!I:I")))</f>
        <v>0</v>
      </c>
      <c r="E267" s="30">
        <f t="array" aca="1" ref="E267" ca="1">SUM(SUMIF(INDIRECT({"08";"09";"10";"11";"12";"13";"14"} &amp; "!B:G"),$B267,INDIRECT({"08";"09";"10";"11";"12";"13";"14"} &amp; "!G:G")))</f>
        <v>0</v>
      </c>
      <c r="F267" s="31">
        <f t="array" aca="1" ref="F267" ca="1">SUM(SUMIF(INDIRECT({"08";"09";"10";"11";"12";"13";"14"} &amp; "!B:I"),$B267,INDIRECT({"08";"09";"10";"11";"12";"13";"14"} &amp; "!I:I")))</f>
        <v>0</v>
      </c>
      <c r="G267" s="30">
        <f t="array" aca="1" ref="G267" ca="1">SUM(SUMIF(INDIRECT({"15";"16";"17";"18";"19";"20";"21"} &amp; "!B:G"),$B267,INDIRECT({"15";"16";"17";"18";"19";"20";"21"} &amp; "!G:G")))</f>
        <v>0</v>
      </c>
      <c r="H267" s="50">
        <f t="array" aca="1" ref="H267" ca="1">SUM(SUMIF(INDIRECT({"15";"16";"17";"18";"19";"20";"21"} &amp; "!B:I"),$B267,INDIRECT({"15";"16";"17";"18";"19";"20";"21"} &amp; "!I:I")))</f>
        <v>0</v>
      </c>
      <c r="I267" s="30">
        <f t="array" aca="1" ref="I267" ca="1">SUM(SUMIF(INDIRECT({"22";"23";"24";"25";"26";"27";"28";"29";"30";"31"} &amp; "!B:G"),$B267,INDIRECT({"22";"23";"24";"25";"26";"27";"28";"29";"30";"31"} &amp; "!G:G")))</f>
        <v>0</v>
      </c>
      <c r="J267" s="31">
        <f t="array" aca="1" ref="J267" ca="1">SUM(SUMIF(INDIRECT({"22";"23";"24";"25";"26";"27";"28";"29";"30";"31"} &amp; "!B:I"),$B267,INDIRECT({"22";"23";"24";"25";"26";"27";"28";"29";"30";"31"} &amp; "!I:I")))</f>
        <v>0</v>
      </c>
      <c r="K267" s="25">
        <f t="shared" ca="1" si="28"/>
        <v>0</v>
      </c>
      <c r="L267" s="26">
        <f t="shared" ca="1" si="29"/>
        <v>0</v>
      </c>
      <c r="M267" s="27">
        <f t="shared" ca="1" si="30"/>
        <v>0</v>
      </c>
      <c r="N267" s="28">
        <f t="shared" ca="1" si="30"/>
        <v>0</v>
      </c>
      <c r="O267" s="27">
        <f t="shared" ca="1" si="31"/>
        <v>0</v>
      </c>
      <c r="P267" s="28">
        <f t="shared" ca="1" si="32"/>
        <v>0</v>
      </c>
      <c r="S267" s="3" t="b">
        <f>EXACT(B267,Total!B267)</f>
        <v>1</v>
      </c>
      <c r="T267" s="3">
        <f t="shared" ca="1" si="33"/>
        <v>0</v>
      </c>
      <c r="W267" s="69" t="s">
        <v>17</v>
      </c>
    </row>
    <row r="268" spans="1:23" ht="15" thickBot="1" x14ac:dyDescent="0.35">
      <c r="A268" s="29"/>
      <c r="B268" s="40" t="s">
        <v>17</v>
      </c>
      <c r="C268" s="25">
        <f ca="1">SUM(SUMIF(INDIRECT({"01";"02";"03";"04";"05";"06";"07"} &amp; "!B:G"),$B268,INDIRECT({"01";"02";"03";"04";"05";"06";"07"} &amp; "!G:G")))</f>
        <v>0</v>
      </c>
      <c r="D268" s="26">
        <f ca="1">SUM(SUMIF(INDIRECT({"01";"02";"03";"04";"05";"06";"07"} &amp; "!B:I"),$B268,INDIRECT({"01";"02";"03";"04";"05";"06";"07"} &amp; "!I:I")))</f>
        <v>0</v>
      </c>
      <c r="E268" s="30">
        <f t="array" aca="1" ref="E268" ca="1">SUM(SUMIF(INDIRECT({"08";"09";"10";"11";"12";"13";"14"} &amp; "!B:G"),$B268,INDIRECT({"08";"09";"10";"11";"12";"13";"14"} &amp; "!G:G")))</f>
        <v>0</v>
      </c>
      <c r="F268" s="31">
        <f t="array" aca="1" ref="F268" ca="1">SUM(SUMIF(INDIRECT({"08";"09";"10";"11";"12";"13";"14"} &amp; "!B:I"),$B268,INDIRECT({"08";"09";"10";"11";"12";"13";"14"} &amp; "!I:I")))</f>
        <v>0</v>
      </c>
      <c r="G268" s="30">
        <f t="array" aca="1" ref="G268" ca="1">SUM(SUMIF(INDIRECT({"15";"16";"17";"18";"19";"20";"21"} &amp; "!B:G"),$B268,INDIRECT({"15";"16";"17";"18";"19";"20";"21"} &amp; "!G:G")))</f>
        <v>0</v>
      </c>
      <c r="H268" s="50">
        <f t="array" aca="1" ref="H268" ca="1">SUM(SUMIF(INDIRECT({"15";"16";"17";"18";"19";"20";"21"} &amp; "!B:I"),$B268,INDIRECT({"15";"16";"17";"18";"19";"20";"21"} &amp; "!I:I")))</f>
        <v>0</v>
      </c>
      <c r="I268" s="30">
        <f t="array" aca="1" ref="I268" ca="1">SUM(SUMIF(INDIRECT({"22";"23";"24";"25";"26";"27";"28";"29";"30";"31"} &amp; "!B:G"),$B268,INDIRECT({"22";"23";"24";"25";"26";"27";"28";"29";"30";"31"} &amp; "!G:G")))</f>
        <v>0</v>
      </c>
      <c r="J268" s="31">
        <f t="array" aca="1" ref="J268" ca="1">SUM(SUMIF(INDIRECT({"22";"23";"24";"25";"26";"27";"28";"29";"30";"31"} &amp; "!B:I"),$B268,INDIRECT({"22";"23";"24";"25";"26";"27";"28";"29";"30";"31"} &amp; "!I:I")))</f>
        <v>0</v>
      </c>
      <c r="K268" s="25">
        <f t="shared" ca="1" si="28"/>
        <v>0</v>
      </c>
      <c r="L268" s="26">
        <f t="shared" ca="1" si="29"/>
        <v>0</v>
      </c>
      <c r="M268" s="27">
        <f t="shared" ca="1" si="30"/>
        <v>0</v>
      </c>
      <c r="N268" s="28">
        <f t="shared" ca="1" si="30"/>
        <v>0</v>
      </c>
      <c r="O268" s="27">
        <f t="shared" ca="1" si="31"/>
        <v>0</v>
      </c>
      <c r="P268" s="28">
        <f t="shared" ca="1" si="32"/>
        <v>0</v>
      </c>
      <c r="S268" s="3" t="b">
        <f>EXACT(B268,Total!B268)</f>
        <v>1</v>
      </c>
      <c r="T268" s="3">
        <f t="shared" ca="1" si="33"/>
        <v>0</v>
      </c>
      <c r="W268" s="69" t="s">
        <v>17</v>
      </c>
    </row>
    <row r="269" spans="1:23" ht="15" thickBot="1" x14ac:dyDescent="0.35">
      <c r="A269" s="29"/>
      <c r="B269" s="40" t="s">
        <v>17</v>
      </c>
      <c r="C269" s="25">
        <f ca="1">SUM(SUMIF(INDIRECT({"01";"02";"03";"04";"05";"06";"07"} &amp; "!B:G"),$B269,INDIRECT({"01";"02";"03";"04";"05";"06";"07"} &amp; "!G:G")))</f>
        <v>0</v>
      </c>
      <c r="D269" s="26">
        <f ca="1">SUM(SUMIF(INDIRECT({"01";"02";"03";"04";"05";"06";"07"} &amp; "!B:I"),$B269,INDIRECT({"01";"02";"03";"04";"05";"06";"07"} &amp; "!I:I")))</f>
        <v>0</v>
      </c>
      <c r="E269" s="30">
        <f t="array" aca="1" ref="E269" ca="1">SUM(SUMIF(INDIRECT({"08";"09";"10";"11";"12";"13";"14"} &amp; "!B:G"),$B269,INDIRECT({"08";"09";"10";"11";"12";"13";"14"} &amp; "!G:G")))</f>
        <v>0</v>
      </c>
      <c r="F269" s="31">
        <f t="array" aca="1" ref="F269" ca="1">SUM(SUMIF(INDIRECT({"08";"09";"10";"11";"12";"13";"14"} &amp; "!B:I"),$B269,INDIRECT({"08";"09";"10";"11";"12";"13";"14"} &amp; "!I:I")))</f>
        <v>0</v>
      </c>
      <c r="G269" s="30">
        <f t="array" aca="1" ref="G269" ca="1">SUM(SUMIF(INDIRECT({"15";"16";"17";"18";"19";"20";"21"} &amp; "!B:G"),$B269,INDIRECT({"15";"16";"17";"18";"19";"20";"21"} &amp; "!G:G")))</f>
        <v>0</v>
      </c>
      <c r="H269" s="50">
        <f t="array" aca="1" ref="H269" ca="1">SUM(SUMIF(INDIRECT({"15";"16";"17";"18";"19";"20";"21"} &amp; "!B:I"),$B269,INDIRECT({"15";"16";"17";"18";"19";"20";"21"} &amp; "!I:I")))</f>
        <v>0</v>
      </c>
      <c r="I269" s="30">
        <f t="array" aca="1" ref="I269" ca="1">SUM(SUMIF(INDIRECT({"22";"23";"24";"25";"26";"27";"28";"29";"30";"31"} &amp; "!B:G"),$B269,INDIRECT({"22";"23";"24";"25";"26";"27";"28";"29";"30";"31"} &amp; "!G:G")))</f>
        <v>0</v>
      </c>
      <c r="J269" s="31">
        <f t="array" aca="1" ref="J269" ca="1">SUM(SUMIF(INDIRECT({"22";"23";"24";"25";"26";"27";"28";"29";"30";"31"} &amp; "!B:I"),$B269,INDIRECT({"22";"23";"24";"25";"26";"27";"28";"29";"30";"31"} &amp; "!I:I")))</f>
        <v>0</v>
      </c>
      <c r="K269" s="25">
        <f t="shared" ca="1" si="28"/>
        <v>0</v>
      </c>
      <c r="L269" s="26">
        <f t="shared" ca="1" si="29"/>
        <v>0</v>
      </c>
      <c r="M269" s="27">
        <f t="shared" ca="1" si="30"/>
        <v>0</v>
      </c>
      <c r="N269" s="28">
        <f t="shared" ca="1" si="30"/>
        <v>0</v>
      </c>
      <c r="O269" s="27">
        <f t="shared" ca="1" si="31"/>
        <v>0</v>
      </c>
      <c r="P269" s="28">
        <f t="shared" ca="1" si="32"/>
        <v>0</v>
      </c>
      <c r="S269" s="3" t="b">
        <f>EXACT(B269,Total!B269)</f>
        <v>1</v>
      </c>
      <c r="T269" s="3">
        <f t="shared" ca="1" si="33"/>
        <v>0</v>
      </c>
      <c r="W269" s="69" t="s">
        <v>17</v>
      </c>
    </row>
    <row r="270" spans="1:23" ht="15" thickBot="1" x14ac:dyDescent="0.35">
      <c r="A270" s="29"/>
      <c r="B270" s="40" t="s">
        <v>17</v>
      </c>
      <c r="C270" s="25">
        <f ca="1">SUM(SUMIF(INDIRECT({"01";"02";"03";"04";"05";"06";"07"} &amp; "!B:G"),$B270,INDIRECT({"01";"02";"03";"04";"05";"06";"07"} &amp; "!G:G")))</f>
        <v>0</v>
      </c>
      <c r="D270" s="26">
        <f ca="1">SUM(SUMIF(INDIRECT({"01";"02";"03";"04";"05";"06";"07"} &amp; "!B:I"),$B270,INDIRECT({"01";"02";"03";"04";"05";"06";"07"} &amp; "!I:I")))</f>
        <v>0</v>
      </c>
      <c r="E270" s="30">
        <f t="array" aca="1" ref="E270" ca="1">SUM(SUMIF(INDIRECT({"08";"09";"10";"11";"12";"13";"14"} &amp; "!B:G"),$B270,INDIRECT({"08";"09";"10";"11";"12";"13";"14"} &amp; "!G:G")))</f>
        <v>0</v>
      </c>
      <c r="F270" s="31">
        <f t="array" aca="1" ref="F270" ca="1">SUM(SUMIF(INDIRECT({"08";"09";"10";"11";"12";"13";"14"} &amp; "!B:I"),$B270,INDIRECT({"08";"09";"10";"11";"12";"13";"14"} &amp; "!I:I")))</f>
        <v>0</v>
      </c>
      <c r="G270" s="30">
        <f t="array" aca="1" ref="G270" ca="1">SUM(SUMIF(INDIRECT({"15";"16";"17";"18";"19";"20";"21"} &amp; "!B:G"),$B270,INDIRECT({"15";"16";"17";"18";"19";"20";"21"} &amp; "!G:G")))</f>
        <v>0</v>
      </c>
      <c r="H270" s="50">
        <f t="array" aca="1" ref="H270" ca="1">SUM(SUMIF(INDIRECT({"15";"16";"17";"18";"19";"20";"21"} &amp; "!B:I"),$B270,INDIRECT({"15";"16";"17";"18";"19";"20";"21"} &amp; "!I:I")))</f>
        <v>0</v>
      </c>
      <c r="I270" s="30">
        <f t="array" aca="1" ref="I270" ca="1">SUM(SUMIF(INDIRECT({"22";"23";"24";"25";"26";"27";"28";"29";"30";"31"} &amp; "!B:G"),$B270,INDIRECT({"22";"23";"24";"25";"26";"27";"28";"29";"30";"31"} &amp; "!G:G")))</f>
        <v>0</v>
      </c>
      <c r="J270" s="31">
        <f t="array" aca="1" ref="J270" ca="1">SUM(SUMIF(INDIRECT({"22";"23";"24";"25";"26";"27";"28";"29";"30";"31"} &amp; "!B:I"),$B270,INDIRECT({"22";"23";"24";"25";"26";"27";"28";"29";"30";"31"} &amp; "!I:I")))</f>
        <v>0</v>
      </c>
      <c r="K270" s="25">
        <f t="shared" ca="1" si="28"/>
        <v>0</v>
      </c>
      <c r="L270" s="26">
        <f t="shared" ca="1" si="29"/>
        <v>0</v>
      </c>
      <c r="M270" s="27">
        <f t="shared" ca="1" si="30"/>
        <v>0</v>
      </c>
      <c r="N270" s="28">
        <f t="shared" ca="1" si="30"/>
        <v>0</v>
      </c>
      <c r="O270" s="27">
        <f t="shared" ca="1" si="31"/>
        <v>0</v>
      </c>
      <c r="P270" s="28">
        <f t="shared" ca="1" si="32"/>
        <v>0</v>
      </c>
      <c r="S270" s="3" t="b">
        <f>EXACT(B270,Total!B270)</f>
        <v>1</v>
      </c>
      <c r="T270" s="3">
        <f t="shared" ca="1" si="33"/>
        <v>0</v>
      </c>
      <c r="W270" s="69" t="s">
        <v>17</v>
      </c>
    </row>
    <row r="271" spans="1:23" ht="15" thickBot="1" x14ac:dyDescent="0.35">
      <c r="A271" s="29"/>
      <c r="B271" s="40" t="s">
        <v>17</v>
      </c>
      <c r="C271" s="25">
        <f ca="1">SUM(SUMIF(INDIRECT({"01";"02";"03";"04";"05";"06";"07"} &amp; "!B:G"),$B271,INDIRECT({"01";"02";"03";"04";"05";"06";"07"} &amp; "!G:G")))</f>
        <v>0</v>
      </c>
      <c r="D271" s="26">
        <f ca="1">SUM(SUMIF(INDIRECT({"01";"02";"03";"04";"05";"06";"07"} &amp; "!B:I"),$B271,INDIRECT({"01";"02";"03";"04";"05";"06";"07"} &amp; "!I:I")))</f>
        <v>0</v>
      </c>
      <c r="E271" s="30">
        <f t="array" aca="1" ref="E271" ca="1">SUM(SUMIF(INDIRECT({"08";"09";"10";"11";"12";"13";"14"} &amp; "!B:G"),$B271,INDIRECT({"08";"09";"10";"11";"12";"13";"14"} &amp; "!G:G")))</f>
        <v>0</v>
      </c>
      <c r="F271" s="31">
        <f t="array" aca="1" ref="F271" ca="1">SUM(SUMIF(INDIRECT({"08";"09";"10";"11";"12";"13";"14"} &amp; "!B:I"),$B271,INDIRECT({"08";"09";"10";"11";"12";"13";"14"} &amp; "!I:I")))</f>
        <v>0</v>
      </c>
      <c r="G271" s="30">
        <f t="array" aca="1" ref="G271" ca="1">SUM(SUMIF(INDIRECT({"15";"16";"17";"18";"19";"20";"21"} &amp; "!B:G"),$B271,INDIRECT({"15";"16";"17";"18";"19";"20";"21"} &amp; "!G:G")))</f>
        <v>0</v>
      </c>
      <c r="H271" s="50">
        <f t="array" aca="1" ref="H271" ca="1">SUM(SUMIF(INDIRECT({"15";"16";"17";"18";"19";"20";"21"} &amp; "!B:I"),$B271,INDIRECT({"15";"16";"17";"18";"19";"20";"21"} &amp; "!I:I")))</f>
        <v>0</v>
      </c>
      <c r="I271" s="30">
        <f t="array" aca="1" ref="I271" ca="1">SUM(SUMIF(INDIRECT({"22";"23";"24";"25";"26";"27";"28";"29";"30";"31"} &amp; "!B:G"),$B271,INDIRECT({"22";"23";"24";"25";"26";"27";"28";"29";"30";"31"} &amp; "!G:G")))</f>
        <v>0</v>
      </c>
      <c r="J271" s="31">
        <f t="array" aca="1" ref="J271" ca="1">SUM(SUMIF(INDIRECT({"22";"23";"24";"25";"26";"27";"28";"29";"30";"31"} &amp; "!B:I"),$B271,INDIRECT({"22";"23";"24";"25";"26";"27";"28";"29";"30";"31"} &amp; "!I:I")))</f>
        <v>0</v>
      </c>
      <c r="K271" s="25">
        <f t="shared" ca="1" si="28"/>
        <v>0</v>
      </c>
      <c r="L271" s="26">
        <f t="shared" ca="1" si="29"/>
        <v>0</v>
      </c>
      <c r="M271" s="27">
        <f t="shared" ca="1" si="30"/>
        <v>0</v>
      </c>
      <c r="N271" s="28">
        <f t="shared" ca="1" si="30"/>
        <v>0</v>
      </c>
      <c r="O271" s="27">
        <f t="shared" ca="1" si="31"/>
        <v>0</v>
      </c>
      <c r="P271" s="28">
        <f t="shared" ca="1" si="32"/>
        <v>0</v>
      </c>
      <c r="S271" s="3" t="b">
        <f>EXACT(B271,Total!B271)</f>
        <v>1</v>
      </c>
      <c r="T271" s="3">
        <f t="shared" ca="1" si="33"/>
        <v>0</v>
      </c>
      <c r="W271" s="69" t="s">
        <v>17</v>
      </c>
    </row>
    <row r="272" spans="1:23" ht="15" thickBot="1" x14ac:dyDescent="0.35">
      <c r="A272" s="29"/>
      <c r="B272" s="40" t="s">
        <v>17</v>
      </c>
      <c r="C272" s="25">
        <f ca="1">SUM(SUMIF(INDIRECT({"01";"02";"03";"04";"05";"06";"07"} &amp; "!B:G"),$B272,INDIRECT({"01";"02";"03";"04";"05";"06";"07"} &amp; "!G:G")))</f>
        <v>0</v>
      </c>
      <c r="D272" s="26">
        <f ca="1">SUM(SUMIF(INDIRECT({"01";"02";"03";"04";"05";"06";"07"} &amp; "!B:I"),$B272,INDIRECT({"01";"02";"03";"04";"05";"06";"07"} &amp; "!I:I")))</f>
        <v>0</v>
      </c>
      <c r="E272" s="30">
        <f t="array" aca="1" ref="E272" ca="1">SUM(SUMIF(INDIRECT({"08";"09";"10";"11";"12";"13";"14"} &amp; "!B:G"),$B272,INDIRECT({"08";"09";"10";"11";"12";"13";"14"} &amp; "!G:G")))</f>
        <v>0</v>
      </c>
      <c r="F272" s="31">
        <f t="array" aca="1" ref="F272" ca="1">SUM(SUMIF(INDIRECT({"08";"09";"10";"11";"12";"13";"14"} &amp; "!B:I"),$B272,INDIRECT({"08";"09";"10";"11";"12";"13";"14"} &amp; "!I:I")))</f>
        <v>0</v>
      </c>
      <c r="G272" s="30">
        <f t="array" aca="1" ref="G272" ca="1">SUM(SUMIF(INDIRECT({"15";"16";"17";"18";"19";"20";"21"} &amp; "!B:G"),$B272,INDIRECT({"15";"16";"17";"18";"19";"20";"21"} &amp; "!G:G")))</f>
        <v>0</v>
      </c>
      <c r="H272" s="50">
        <f t="array" aca="1" ref="H272" ca="1">SUM(SUMIF(INDIRECT({"15";"16";"17";"18";"19";"20";"21"} &amp; "!B:I"),$B272,INDIRECT({"15";"16";"17";"18";"19";"20";"21"} &amp; "!I:I")))</f>
        <v>0</v>
      </c>
      <c r="I272" s="30">
        <f t="array" aca="1" ref="I272" ca="1">SUM(SUMIF(INDIRECT({"22";"23";"24";"25";"26";"27";"28";"29";"30";"31"} &amp; "!B:G"),$B272,INDIRECT({"22";"23";"24";"25";"26";"27";"28";"29";"30";"31"} &amp; "!G:G")))</f>
        <v>0</v>
      </c>
      <c r="J272" s="31">
        <f t="array" aca="1" ref="J272" ca="1">SUM(SUMIF(INDIRECT({"22";"23";"24";"25";"26";"27";"28";"29";"30";"31"} &amp; "!B:I"),$B272,INDIRECT({"22";"23";"24";"25";"26";"27";"28";"29";"30";"31"} &amp; "!I:I")))</f>
        <v>0</v>
      </c>
      <c r="K272" s="25">
        <f t="shared" ca="1" si="28"/>
        <v>0</v>
      </c>
      <c r="L272" s="26">
        <f t="shared" ca="1" si="29"/>
        <v>0</v>
      </c>
      <c r="M272" s="27">
        <f t="shared" ca="1" si="30"/>
        <v>0</v>
      </c>
      <c r="N272" s="28">
        <f t="shared" ca="1" si="30"/>
        <v>0</v>
      </c>
      <c r="O272" s="27">
        <f t="shared" ca="1" si="31"/>
        <v>0</v>
      </c>
      <c r="P272" s="28">
        <f t="shared" ca="1" si="32"/>
        <v>0</v>
      </c>
      <c r="S272" s="3" t="b">
        <f>EXACT(B272,Total!B272)</f>
        <v>1</v>
      </c>
      <c r="T272" s="3">
        <f t="shared" ca="1" si="33"/>
        <v>0</v>
      </c>
      <c r="W272" s="69" t="s">
        <v>17</v>
      </c>
    </row>
    <row r="273" spans="1:23" ht="15" thickBot="1" x14ac:dyDescent="0.35">
      <c r="A273" s="29"/>
      <c r="B273" s="40" t="s">
        <v>17</v>
      </c>
      <c r="C273" s="25">
        <f ca="1">SUM(SUMIF(INDIRECT({"01";"02";"03";"04";"05";"06";"07"} &amp; "!B:G"),$B273,INDIRECT({"01";"02";"03";"04";"05";"06";"07"} &amp; "!G:G")))</f>
        <v>0</v>
      </c>
      <c r="D273" s="26">
        <f ca="1">SUM(SUMIF(INDIRECT({"01";"02";"03";"04";"05";"06";"07"} &amp; "!B:I"),$B273,INDIRECT({"01";"02";"03";"04";"05";"06";"07"} &amp; "!I:I")))</f>
        <v>0</v>
      </c>
      <c r="E273" s="30">
        <f t="array" aca="1" ref="E273" ca="1">SUM(SUMIF(INDIRECT({"08";"09";"10";"11";"12";"13";"14"} &amp; "!B:G"),$B273,INDIRECT({"08";"09";"10";"11";"12";"13";"14"} &amp; "!G:G")))</f>
        <v>0</v>
      </c>
      <c r="F273" s="31">
        <f t="array" aca="1" ref="F273" ca="1">SUM(SUMIF(INDIRECT({"08";"09";"10";"11";"12";"13";"14"} &amp; "!B:I"),$B273,INDIRECT({"08";"09";"10";"11";"12";"13";"14"} &amp; "!I:I")))</f>
        <v>0</v>
      </c>
      <c r="G273" s="30">
        <f t="array" aca="1" ref="G273" ca="1">SUM(SUMIF(INDIRECT({"15";"16";"17";"18";"19";"20";"21"} &amp; "!B:G"),$B273,INDIRECT({"15";"16";"17";"18";"19";"20";"21"} &amp; "!G:G")))</f>
        <v>0</v>
      </c>
      <c r="H273" s="50">
        <f t="array" aca="1" ref="H273" ca="1">SUM(SUMIF(INDIRECT({"15";"16";"17";"18";"19";"20";"21"} &amp; "!B:I"),$B273,INDIRECT({"15";"16";"17";"18";"19";"20";"21"} &amp; "!I:I")))</f>
        <v>0</v>
      </c>
      <c r="I273" s="30">
        <f t="array" aca="1" ref="I273" ca="1">SUM(SUMIF(INDIRECT({"22";"23";"24";"25";"26";"27";"28";"29";"30";"31"} &amp; "!B:G"),$B273,INDIRECT({"22";"23";"24";"25";"26";"27";"28";"29";"30";"31"} &amp; "!G:G")))</f>
        <v>0</v>
      </c>
      <c r="J273" s="31">
        <f t="array" aca="1" ref="J273" ca="1">SUM(SUMIF(INDIRECT({"22";"23";"24";"25";"26";"27";"28";"29";"30";"31"} &amp; "!B:I"),$B273,INDIRECT({"22";"23";"24";"25";"26";"27";"28";"29";"30";"31"} &amp; "!I:I")))</f>
        <v>0</v>
      </c>
      <c r="K273" s="25">
        <f t="shared" ca="1" si="28"/>
        <v>0</v>
      </c>
      <c r="L273" s="26">
        <f t="shared" ca="1" si="29"/>
        <v>0</v>
      </c>
      <c r="M273" s="27">
        <f t="shared" ca="1" si="30"/>
        <v>0</v>
      </c>
      <c r="N273" s="28">
        <f t="shared" ca="1" si="30"/>
        <v>0</v>
      </c>
      <c r="O273" s="27">
        <f t="shared" ca="1" si="31"/>
        <v>0</v>
      </c>
      <c r="P273" s="28">
        <f t="shared" ca="1" si="32"/>
        <v>0</v>
      </c>
      <c r="S273" s="3" t="b">
        <f>EXACT(B273,Total!B273)</f>
        <v>1</v>
      </c>
      <c r="T273" s="3">
        <f t="shared" ca="1" si="33"/>
        <v>0</v>
      </c>
      <c r="W273" s="69" t="s">
        <v>17</v>
      </c>
    </row>
    <row r="274" spans="1:23" ht="15" thickBot="1" x14ac:dyDescent="0.35">
      <c r="A274" s="29"/>
      <c r="B274" s="40" t="s">
        <v>17</v>
      </c>
      <c r="C274" s="25">
        <f ca="1">SUM(SUMIF(INDIRECT({"01";"02";"03";"04";"05";"06";"07"} &amp; "!B:G"),$B274,INDIRECT({"01";"02";"03";"04";"05";"06";"07"} &amp; "!G:G")))</f>
        <v>0</v>
      </c>
      <c r="D274" s="26">
        <f ca="1">SUM(SUMIF(INDIRECT({"01";"02";"03";"04";"05";"06";"07"} &amp; "!B:I"),$B274,INDIRECT({"01";"02";"03";"04";"05";"06";"07"} &amp; "!I:I")))</f>
        <v>0</v>
      </c>
      <c r="E274" s="30">
        <f t="array" aca="1" ref="E274" ca="1">SUM(SUMIF(INDIRECT({"08";"09";"10";"11";"12";"13";"14"} &amp; "!B:G"),$B274,INDIRECT({"08";"09";"10";"11";"12";"13";"14"} &amp; "!G:G")))</f>
        <v>0</v>
      </c>
      <c r="F274" s="31">
        <f t="array" aca="1" ref="F274" ca="1">SUM(SUMIF(INDIRECT({"08";"09";"10";"11";"12";"13";"14"} &amp; "!B:I"),$B274,INDIRECT({"08";"09";"10";"11";"12";"13";"14"} &amp; "!I:I")))</f>
        <v>0</v>
      </c>
      <c r="G274" s="30">
        <f t="array" aca="1" ref="G274" ca="1">SUM(SUMIF(INDIRECT({"15";"16";"17";"18";"19";"20";"21"} &amp; "!B:G"),$B274,INDIRECT({"15";"16";"17";"18";"19";"20";"21"} &amp; "!G:G")))</f>
        <v>0</v>
      </c>
      <c r="H274" s="50">
        <f t="array" aca="1" ref="H274" ca="1">SUM(SUMIF(INDIRECT({"15";"16";"17";"18";"19";"20";"21"} &amp; "!B:I"),$B274,INDIRECT({"15";"16";"17";"18";"19";"20";"21"} &amp; "!I:I")))</f>
        <v>0</v>
      </c>
      <c r="I274" s="30">
        <f t="array" aca="1" ref="I274" ca="1">SUM(SUMIF(INDIRECT({"22";"23";"24";"25";"26";"27";"28";"29";"30";"31"} &amp; "!B:G"),$B274,INDIRECT({"22";"23";"24";"25";"26";"27";"28";"29";"30";"31"} &amp; "!G:G")))</f>
        <v>0</v>
      </c>
      <c r="J274" s="31">
        <f t="array" aca="1" ref="J274" ca="1">SUM(SUMIF(INDIRECT({"22";"23";"24";"25";"26";"27";"28";"29";"30";"31"} &amp; "!B:I"),$B274,INDIRECT({"22";"23";"24";"25";"26";"27";"28";"29";"30";"31"} &amp; "!I:I")))</f>
        <v>0</v>
      </c>
      <c r="K274" s="25">
        <f t="shared" ca="1" si="28"/>
        <v>0</v>
      </c>
      <c r="L274" s="26">
        <f t="shared" ca="1" si="29"/>
        <v>0</v>
      </c>
      <c r="M274" s="27">
        <f t="shared" ca="1" si="30"/>
        <v>0</v>
      </c>
      <c r="N274" s="28">
        <f t="shared" ca="1" si="30"/>
        <v>0</v>
      </c>
      <c r="O274" s="27">
        <f t="shared" ca="1" si="31"/>
        <v>0</v>
      </c>
      <c r="P274" s="28">
        <f t="shared" ca="1" si="32"/>
        <v>0</v>
      </c>
      <c r="S274" s="3" t="b">
        <f>EXACT(B274,Total!B274)</f>
        <v>1</v>
      </c>
      <c r="T274" s="3">
        <f t="shared" ca="1" si="33"/>
        <v>0</v>
      </c>
      <c r="W274" s="69" t="s">
        <v>17</v>
      </c>
    </row>
    <row r="275" spans="1:23" ht="15" thickBot="1" x14ac:dyDescent="0.35">
      <c r="A275" s="29"/>
      <c r="B275" s="40" t="s">
        <v>17</v>
      </c>
      <c r="C275" s="25">
        <f ca="1">SUM(SUMIF(INDIRECT({"01";"02";"03";"04";"05";"06";"07"} &amp; "!B:G"),$B275,INDIRECT({"01";"02";"03";"04";"05";"06";"07"} &amp; "!G:G")))</f>
        <v>0</v>
      </c>
      <c r="D275" s="26">
        <f ca="1">SUM(SUMIF(INDIRECT({"01";"02";"03";"04";"05";"06";"07"} &amp; "!B:I"),$B275,INDIRECT({"01";"02";"03";"04";"05";"06";"07"} &amp; "!I:I")))</f>
        <v>0</v>
      </c>
      <c r="E275" s="30">
        <f t="array" aca="1" ref="E275" ca="1">SUM(SUMIF(INDIRECT({"08";"09";"10";"11";"12";"13";"14"} &amp; "!B:G"),$B275,INDIRECT({"08";"09";"10";"11";"12";"13";"14"} &amp; "!G:G")))</f>
        <v>0</v>
      </c>
      <c r="F275" s="31">
        <f t="array" aca="1" ref="F275" ca="1">SUM(SUMIF(INDIRECT({"08";"09";"10";"11";"12";"13";"14"} &amp; "!B:I"),$B275,INDIRECT({"08";"09";"10";"11";"12";"13";"14"} &amp; "!I:I")))</f>
        <v>0</v>
      </c>
      <c r="G275" s="30">
        <f t="array" aca="1" ref="G275" ca="1">SUM(SUMIF(INDIRECT({"15";"16";"17";"18";"19";"20";"21"} &amp; "!B:G"),$B275,INDIRECT({"15";"16";"17";"18";"19";"20";"21"} &amp; "!G:G")))</f>
        <v>0</v>
      </c>
      <c r="H275" s="50">
        <f t="array" aca="1" ref="H275" ca="1">SUM(SUMIF(INDIRECT({"15";"16";"17";"18";"19";"20";"21"} &amp; "!B:I"),$B275,INDIRECT({"15";"16";"17";"18";"19";"20";"21"} &amp; "!I:I")))</f>
        <v>0</v>
      </c>
      <c r="I275" s="30">
        <f t="array" aca="1" ref="I275" ca="1">SUM(SUMIF(INDIRECT({"22";"23";"24";"25";"26";"27";"28";"29";"30";"31"} &amp; "!B:G"),$B275,INDIRECT({"22";"23";"24";"25";"26";"27";"28";"29";"30";"31"} &amp; "!G:G")))</f>
        <v>0</v>
      </c>
      <c r="J275" s="31">
        <f t="array" aca="1" ref="J275" ca="1">SUM(SUMIF(INDIRECT({"22";"23";"24";"25";"26";"27";"28";"29";"30";"31"} &amp; "!B:I"),$B275,INDIRECT({"22";"23";"24";"25";"26";"27";"28";"29";"30";"31"} &amp; "!I:I")))</f>
        <v>0</v>
      </c>
      <c r="K275" s="25">
        <f t="shared" ca="1" si="28"/>
        <v>0</v>
      </c>
      <c r="L275" s="26">
        <f t="shared" ca="1" si="29"/>
        <v>0</v>
      </c>
      <c r="M275" s="27">
        <f t="shared" ca="1" si="30"/>
        <v>0</v>
      </c>
      <c r="N275" s="28">
        <f t="shared" ca="1" si="30"/>
        <v>0</v>
      </c>
      <c r="O275" s="27">
        <f t="shared" ca="1" si="31"/>
        <v>0</v>
      </c>
      <c r="P275" s="28">
        <f t="shared" ca="1" si="32"/>
        <v>0</v>
      </c>
      <c r="S275" s="3" t="b">
        <f>EXACT(B275,Total!B275)</f>
        <v>1</v>
      </c>
      <c r="T275" s="3">
        <f t="shared" ca="1" si="33"/>
        <v>0</v>
      </c>
      <c r="W275" s="69" t="s">
        <v>17</v>
      </c>
    </row>
    <row r="276" spans="1:23" ht="15" thickBot="1" x14ac:dyDescent="0.35">
      <c r="A276" s="29" t="s">
        <v>28</v>
      </c>
      <c r="B276" s="40" t="s">
        <v>17</v>
      </c>
      <c r="C276" s="25">
        <f ca="1">SUM(SUMIF(INDIRECT({"01";"02";"03";"04";"05";"06";"07"} &amp; "!B:G"),$B276,INDIRECT({"01";"02";"03";"04";"05";"06";"07"} &amp; "!G:G")))</f>
        <v>0</v>
      </c>
      <c r="D276" s="26">
        <f ca="1">SUM(SUMIF(INDIRECT({"01";"02";"03";"04";"05";"06";"07"} &amp; "!B:I"),$B276,INDIRECT({"01";"02";"03";"04";"05";"06";"07"} &amp; "!I:I")))</f>
        <v>0</v>
      </c>
      <c r="E276" s="30">
        <f t="array" aca="1" ref="E276" ca="1">SUM(SUMIF(INDIRECT({"08";"09";"10";"11";"12";"13";"14"} &amp; "!B:G"),$B276,INDIRECT({"08";"09";"10";"11";"12";"13";"14"} &amp; "!G:G")))</f>
        <v>0</v>
      </c>
      <c r="F276" s="31">
        <f t="array" aca="1" ref="F276" ca="1">SUM(SUMIF(INDIRECT({"08";"09";"10";"11";"12";"13";"14"} &amp; "!B:I"),$B276,INDIRECT({"08";"09";"10";"11";"12";"13";"14"} &amp; "!I:I")))</f>
        <v>0</v>
      </c>
      <c r="G276" s="30">
        <f t="array" aca="1" ref="G276" ca="1">SUM(SUMIF(INDIRECT({"15";"16";"17";"18";"19";"20";"21"} &amp; "!B:G"),$B276,INDIRECT({"15";"16";"17";"18";"19";"20";"21"} &amp; "!G:G")))</f>
        <v>0</v>
      </c>
      <c r="H276" s="50">
        <f t="array" aca="1" ref="H276" ca="1">SUM(SUMIF(INDIRECT({"15";"16";"17";"18";"19";"20";"21"} &amp; "!B:I"),$B276,INDIRECT({"15";"16";"17";"18";"19";"20";"21"} &amp; "!I:I")))</f>
        <v>0</v>
      </c>
      <c r="I276" s="30">
        <f t="array" aca="1" ref="I276" ca="1">SUM(SUMIF(INDIRECT({"22";"23";"24";"25";"26";"27";"28";"29";"30";"31"} &amp; "!B:G"),$B276,INDIRECT({"22";"23";"24";"25";"26";"27";"28";"29";"30";"31"} &amp; "!G:G")))</f>
        <v>0</v>
      </c>
      <c r="J276" s="31">
        <f t="array" aca="1" ref="J276" ca="1">SUM(SUMIF(INDIRECT({"22";"23";"24";"25";"26";"27";"28";"29";"30";"31"} &amp; "!B:I"),$B276,INDIRECT({"22";"23";"24";"25";"26";"27";"28";"29";"30";"31"} &amp; "!I:I")))</f>
        <v>0</v>
      </c>
      <c r="K276" s="25">
        <f t="shared" ca="1" si="28"/>
        <v>0</v>
      </c>
      <c r="L276" s="26">
        <f t="shared" ca="1" si="29"/>
        <v>0</v>
      </c>
      <c r="M276" s="27">
        <f t="shared" ca="1" si="30"/>
        <v>0</v>
      </c>
      <c r="N276" s="28">
        <f t="shared" ca="1" si="30"/>
        <v>0</v>
      </c>
      <c r="O276" s="27">
        <f t="shared" ca="1" si="31"/>
        <v>0</v>
      </c>
      <c r="P276" s="28">
        <f t="shared" ca="1" si="32"/>
        <v>0</v>
      </c>
      <c r="S276" s="3" t="b">
        <f>EXACT(B276,Total!B276)</f>
        <v>1</v>
      </c>
      <c r="T276" s="3">
        <f t="shared" ca="1" si="33"/>
        <v>0</v>
      </c>
      <c r="W276" s="69" t="s">
        <v>17</v>
      </c>
    </row>
    <row r="277" spans="1:23" ht="15" thickBot="1" x14ac:dyDescent="0.35">
      <c r="A277" s="29"/>
      <c r="B277" s="40" t="s">
        <v>17</v>
      </c>
      <c r="C277" s="25">
        <f ca="1">SUM(SUMIF(INDIRECT({"01";"02";"03";"04";"05";"06";"07"} &amp; "!B:G"),$B277,INDIRECT({"01";"02";"03";"04";"05";"06";"07"} &amp; "!G:G")))</f>
        <v>0</v>
      </c>
      <c r="D277" s="26">
        <f ca="1">SUM(SUMIF(INDIRECT({"01";"02";"03";"04";"05";"06";"07"} &amp; "!B:I"),$B277,INDIRECT({"01";"02";"03";"04";"05";"06";"07"} &amp; "!I:I")))</f>
        <v>0</v>
      </c>
      <c r="E277" s="30">
        <f t="array" aca="1" ref="E277" ca="1">SUM(SUMIF(INDIRECT({"08";"09";"10";"11";"12";"13";"14"} &amp; "!B:G"),$B277,INDIRECT({"08";"09";"10";"11";"12";"13";"14"} &amp; "!G:G")))</f>
        <v>0</v>
      </c>
      <c r="F277" s="31">
        <f t="array" aca="1" ref="F277" ca="1">SUM(SUMIF(INDIRECT({"08";"09";"10";"11";"12";"13";"14"} &amp; "!B:I"),$B277,INDIRECT({"08";"09";"10";"11";"12";"13";"14"} &amp; "!I:I")))</f>
        <v>0</v>
      </c>
      <c r="G277" s="30">
        <f t="array" aca="1" ref="G277" ca="1">SUM(SUMIF(INDIRECT({"15";"16";"17";"18";"19";"20";"21"} &amp; "!B:G"),$B277,INDIRECT({"15";"16";"17";"18";"19";"20";"21"} &amp; "!G:G")))</f>
        <v>0</v>
      </c>
      <c r="H277" s="50">
        <f t="array" aca="1" ref="H277" ca="1">SUM(SUMIF(INDIRECT({"15";"16";"17";"18";"19";"20";"21"} &amp; "!B:I"),$B277,INDIRECT({"15";"16";"17";"18";"19";"20";"21"} &amp; "!I:I")))</f>
        <v>0</v>
      </c>
      <c r="I277" s="30">
        <f t="array" aca="1" ref="I277" ca="1">SUM(SUMIF(INDIRECT({"22";"23";"24";"25";"26";"27";"28";"29";"30";"31"} &amp; "!B:G"),$B277,INDIRECT({"22";"23";"24";"25";"26";"27";"28";"29";"30";"31"} &amp; "!G:G")))</f>
        <v>0</v>
      </c>
      <c r="J277" s="31">
        <f t="array" aca="1" ref="J277" ca="1">SUM(SUMIF(INDIRECT({"22";"23";"24";"25";"26";"27";"28";"29";"30";"31"} &amp; "!B:I"),$B277,INDIRECT({"22";"23";"24";"25";"26";"27";"28";"29";"30";"31"} &amp; "!I:I")))</f>
        <v>0</v>
      </c>
      <c r="K277" s="25">
        <f t="shared" ca="1" si="28"/>
        <v>0</v>
      </c>
      <c r="L277" s="26">
        <f t="shared" ca="1" si="29"/>
        <v>0</v>
      </c>
      <c r="M277" s="27">
        <f t="shared" ca="1" si="30"/>
        <v>0</v>
      </c>
      <c r="N277" s="28">
        <f t="shared" ca="1" si="30"/>
        <v>0</v>
      </c>
      <c r="O277" s="27">
        <f t="shared" ca="1" si="31"/>
        <v>0</v>
      </c>
      <c r="P277" s="28">
        <f t="shared" ca="1" si="32"/>
        <v>0</v>
      </c>
      <c r="S277" s="3" t="b">
        <f>EXACT(B277,Total!B277)</f>
        <v>1</v>
      </c>
      <c r="T277" s="3">
        <f t="shared" ca="1" si="33"/>
        <v>0</v>
      </c>
      <c r="W277" s="69" t="s">
        <v>17</v>
      </c>
    </row>
    <row r="278" spans="1:23" ht="15" thickBot="1" x14ac:dyDescent="0.35">
      <c r="A278" s="29" t="s">
        <v>28</v>
      </c>
      <c r="B278" s="40" t="s">
        <v>17</v>
      </c>
      <c r="C278" s="25">
        <f ca="1">SUM(SUMIF(INDIRECT({"01";"02";"03";"04";"05";"06";"07"} &amp; "!B:G"),$B278,INDIRECT({"01";"02";"03";"04";"05";"06";"07"} &amp; "!G:G")))</f>
        <v>0</v>
      </c>
      <c r="D278" s="26">
        <f ca="1">SUM(SUMIF(INDIRECT({"01";"02";"03";"04";"05";"06";"07"} &amp; "!B:I"),$B278,INDIRECT({"01";"02";"03";"04";"05";"06";"07"} &amp; "!I:I")))</f>
        <v>0</v>
      </c>
      <c r="E278" s="30">
        <f t="array" aca="1" ref="E278" ca="1">SUM(SUMIF(INDIRECT({"08";"09";"10";"11";"12";"13";"14"} &amp; "!B:G"),$B278,INDIRECT({"08";"09";"10";"11";"12";"13";"14"} &amp; "!G:G")))</f>
        <v>0</v>
      </c>
      <c r="F278" s="31">
        <f t="array" aca="1" ref="F278" ca="1">SUM(SUMIF(INDIRECT({"08";"09";"10";"11";"12";"13";"14"} &amp; "!B:I"),$B278,INDIRECT({"08";"09";"10";"11";"12";"13";"14"} &amp; "!I:I")))</f>
        <v>0</v>
      </c>
      <c r="G278" s="30">
        <f t="array" aca="1" ref="G278" ca="1">SUM(SUMIF(INDIRECT({"15";"16";"17";"18";"19";"20";"21"} &amp; "!B:G"),$B278,INDIRECT({"15";"16";"17";"18";"19";"20";"21"} &amp; "!G:G")))</f>
        <v>0</v>
      </c>
      <c r="H278" s="50">
        <f t="array" aca="1" ref="H278" ca="1">SUM(SUMIF(INDIRECT({"15";"16";"17";"18";"19";"20";"21"} &amp; "!B:I"),$B278,INDIRECT({"15";"16";"17";"18";"19";"20";"21"} &amp; "!I:I")))</f>
        <v>0</v>
      </c>
      <c r="I278" s="30">
        <f t="array" aca="1" ref="I278" ca="1">SUM(SUMIF(INDIRECT({"22";"23";"24";"25";"26";"27";"28";"29";"30";"31"} &amp; "!B:G"),$B278,INDIRECT({"22";"23";"24";"25";"26";"27";"28";"29";"30";"31"} &amp; "!G:G")))</f>
        <v>0</v>
      </c>
      <c r="J278" s="31">
        <f t="array" aca="1" ref="J278" ca="1">SUM(SUMIF(INDIRECT({"22";"23";"24";"25";"26";"27";"28";"29";"30";"31"} &amp; "!B:I"),$B278,INDIRECT({"22";"23";"24";"25";"26";"27";"28";"29";"30";"31"} &amp; "!I:I")))</f>
        <v>0</v>
      </c>
      <c r="K278" s="25">
        <f t="shared" ca="1" si="28"/>
        <v>0</v>
      </c>
      <c r="L278" s="26">
        <f t="shared" ca="1" si="29"/>
        <v>0</v>
      </c>
      <c r="M278" s="27">
        <f t="shared" ca="1" si="30"/>
        <v>0</v>
      </c>
      <c r="N278" s="28">
        <f t="shared" ca="1" si="30"/>
        <v>0</v>
      </c>
      <c r="O278" s="27">
        <f t="shared" ca="1" si="31"/>
        <v>0</v>
      </c>
      <c r="P278" s="28">
        <f t="shared" ca="1" si="32"/>
        <v>0</v>
      </c>
      <c r="S278" s="3" t="b">
        <f>EXACT(B278,Total!B278)</f>
        <v>1</v>
      </c>
      <c r="T278" s="3">
        <f t="shared" ca="1" si="33"/>
        <v>0</v>
      </c>
      <c r="W278" s="69" t="s">
        <v>17</v>
      </c>
    </row>
    <row r="279" spans="1:23" ht="15" thickBot="1" x14ac:dyDescent="0.35">
      <c r="A279" s="29" t="s">
        <v>28</v>
      </c>
      <c r="B279" s="40" t="s">
        <v>17</v>
      </c>
      <c r="C279" s="25">
        <f ca="1">SUM(SUMIF(INDIRECT({"01";"02";"03";"04";"05";"06";"07"} &amp; "!B:G"),$B279,INDIRECT({"01";"02";"03";"04";"05";"06";"07"} &amp; "!G:G")))</f>
        <v>0</v>
      </c>
      <c r="D279" s="26">
        <f ca="1">SUM(SUMIF(INDIRECT({"01";"02";"03";"04";"05";"06";"07"} &amp; "!B:I"),$B279,INDIRECT({"01";"02";"03";"04";"05";"06";"07"} &amp; "!I:I")))</f>
        <v>0</v>
      </c>
      <c r="E279" s="30">
        <f t="array" aca="1" ref="E279" ca="1">SUM(SUMIF(INDIRECT({"08";"09";"10";"11";"12";"13";"14"} &amp; "!B:G"),$B279,INDIRECT({"08";"09";"10";"11";"12";"13";"14"} &amp; "!G:G")))</f>
        <v>0</v>
      </c>
      <c r="F279" s="31">
        <f t="array" aca="1" ref="F279" ca="1">SUM(SUMIF(INDIRECT({"08";"09";"10";"11";"12";"13";"14"} &amp; "!B:I"),$B279,INDIRECT({"08";"09";"10";"11";"12";"13";"14"} &amp; "!I:I")))</f>
        <v>0</v>
      </c>
      <c r="G279" s="30">
        <f t="array" aca="1" ref="G279" ca="1">SUM(SUMIF(INDIRECT({"15";"16";"17";"18";"19";"20";"21"} &amp; "!B:G"),$B279,INDIRECT({"15";"16";"17";"18";"19";"20";"21"} &amp; "!G:G")))</f>
        <v>0</v>
      </c>
      <c r="H279" s="50">
        <f t="array" aca="1" ref="H279" ca="1">SUM(SUMIF(INDIRECT({"15";"16";"17";"18";"19";"20";"21"} &amp; "!B:I"),$B279,INDIRECT({"15";"16";"17";"18";"19";"20";"21"} &amp; "!I:I")))</f>
        <v>0</v>
      </c>
      <c r="I279" s="30">
        <f t="array" aca="1" ref="I279" ca="1">SUM(SUMIF(INDIRECT({"22";"23";"24";"25";"26";"27";"28";"29";"30";"31"} &amp; "!B:G"),$B279,INDIRECT({"22";"23";"24";"25";"26";"27";"28";"29";"30";"31"} &amp; "!G:G")))</f>
        <v>0</v>
      </c>
      <c r="J279" s="31">
        <f t="array" aca="1" ref="J279" ca="1">SUM(SUMIF(INDIRECT({"22";"23";"24";"25";"26";"27";"28";"29";"30";"31"} &amp; "!B:I"),$B279,INDIRECT({"22";"23";"24";"25";"26";"27";"28";"29";"30";"31"} &amp; "!I:I")))</f>
        <v>0</v>
      </c>
      <c r="K279" s="25">
        <f t="shared" ca="1" si="28"/>
        <v>0</v>
      </c>
      <c r="L279" s="26">
        <f t="shared" ca="1" si="29"/>
        <v>0</v>
      </c>
      <c r="M279" s="27">
        <f t="shared" ca="1" si="30"/>
        <v>0</v>
      </c>
      <c r="N279" s="28">
        <f t="shared" ca="1" si="30"/>
        <v>0</v>
      </c>
      <c r="O279" s="27">
        <f t="shared" ca="1" si="31"/>
        <v>0</v>
      </c>
      <c r="P279" s="28">
        <f t="shared" ca="1" si="32"/>
        <v>0</v>
      </c>
      <c r="S279" s="3" t="b">
        <f>EXACT(B279,Total!B279)</f>
        <v>1</v>
      </c>
      <c r="T279" s="3">
        <f t="shared" ca="1" si="33"/>
        <v>0</v>
      </c>
      <c r="W279" s="69" t="s">
        <v>17</v>
      </c>
    </row>
    <row r="280" spans="1:23" ht="15" thickBot="1" x14ac:dyDescent="0.35">
      <c r="A280" s="29" t="s">
        <v>28</v>
      </c>
      <c r="B280" s="40" t="s">
        <v>17</v>
      </c>
      <c r="C280" s="25">
        <f ca="1">SUM(SUMIF(INDIRECT({"01";"02";"03";"04";"05";"06";"07"} &amp; "!B:G"),$B280,INDIRECT({"01";"02";"03";"04";"05";"06";"07"} &amp; "!G:G")))</f>
        <v>0</v>
      </c>
      <c r="D280" s="26">
        <f ca="1">SUM(SUMIF(INDIRECT({"01";"02";"03";"04";"05";"06";"07"} &amp; "!B:I"),$B280,INDIRECT({"01";"02";"03";"04";"05";"06";"07"} &amp; "!I:I")))</f>
        <v>0</v>
      </c>
      <c r="E280" s="30">
        <f t="array" aca="1" ref="E280" ca="1">SUM(SUMIF(INDIRECT({"08";"09";"10";"11";"12";"13";"14"} &amp; "!B:G"),$B280,INDIRECT({"08";"09";"10";"11";"12";"13";"14"} &amp; "!G:G")))</f>
        <v>0</v>
      </c>
      <c r="F280" s="31">
        <f t="array" aca="1" ref="F280" ca="1">SUM(SUMIF(INDIRECT({"08";"09";"10";"11";"12";"13";"14"} &amp; "!B:I"),$B280,INDIRECT({"08";"09";"10";"11";"12";"13";"14"} &amp; "!I:I")))</f>
        <v>0</v>
      </c>
      <c r="G280" s="30">
        <f t="array" aca="1" ref="G280" ca="1">SUM(SUMIF(INDIRECT({"15";"16";"17";"18";"19";"20";"21"} &amp; "!B:G"),$B280,INDIRECT({"15";"16";"17";"18";"19";"20";"21"} &amp; "!G:G")))</f>
        <v>0</v>
      </c>
      <c r="H280" s="50">
        <f t="array" aca="1" ref="H280" ca="1">SUM(SUMIF(INDIRECT({"15";"16";"17";"18";"19";"20";"21"} &amp; "!B:I"),$B280,INDIRECT({"15";"16";"17";"18";"19";"20";"21"} &amp; "!I:I")))</f>
        <v>0</v>
      </c>
      <c r="I280" s="30">
        <f t="array" aca="1" ref="I280" ca="1">SUM(SUMIF(INDIRECT({"22";"23";"24";"25";"26";"27";"28";"29";"30";"31"} &amp; "!B:G"),$B280,INDIRECT({"22";"23";"24";"25";"26";"27";"28";"29";"30";"31"} &amp; "!G:G")))</f>
        <v>0</v>
      </c>
      <c r="J280" s="31">
        <f t="array" aca="1" ref="J280" ca="1">SUM(SUMIF(INDIRECT({"22";"23";"24";"25";"26";"27";"28";"29";"30";"31"} &amp; "!B:I"),$B280,INDIRECT({"22";"23";"24";"25";"26";"27";"28";"29";"30";"31"} &amp; "!I:I")))</f>
        <v>0</v>
      </c>
      <c r="K280" s="25">
        <f t="shared" ca="1" si="28"/>
        <v>0</v>
      </c>
      <c r="L280" s="26">
        <f t="shared" ca="1" si="29"/>
        <v>0</v>
      </c>
      <c r="M280" s="27">
        <f t="shared" ca="1" si="30"/>
        <v>0</v>
      </c>
      <c r="N280" s="28">
        <f t="shared" ca="1" si="30"/>
        <v>0</v>
      </c>
      <c r="O280" s="27">
        <f t="shared" ca="1" si="31"/>
        <v>0</v>
      </c>
      <c r="P280" s="28">
        <f t="shared" ca="1" si="32"/>
        <v>0</v>
      </c>
      <c r="S280" s="3" t="b">
        <f>EXACT(B280,Total!B280)</f>
        <v>1</v>
      </c>
      <c r="T280" s="3">
        <f t="shared" ca="1" si="33"/>
        <v>0</v>
      </c>
      <c r="W280" s="69" t="s">
        <v>17</v>
      </c>
    </row>
    <row r="281" spans="1:23" ht="15" thickBot="1" x14ac:dyDescent="0.35">
      <c r="A281" s="29" t="s">
        <v>28</v>
      </c>
      <c r="B281" s="40" t="s">
        <v>17</v>
      </c>
      <c r="C281" s="25">
        <f ca="1">SUM(SUMIF(INDIRECT({"01";"02";"03";"04";"05";"06";"07"} &amp; "!B:G"),$B281,INDIRECT({"01";"02";"03";"04";"05";"06";"07"} &amp; "!G:G")))</f>
        <v>0</v>
      </c>
      <c r="D281" s="26">
        <f ca="1">SUM(SUMIF(INDIRECT({"01";"02";"03";"04";"05";"06";"07"} &amp; "!B:I"),$B281,INDIRECT({"01";"02";"03";"04";"05";"06";"07"} &amp; "!I:I")))</f>
        <v>0</v>
      </c>
      <c r="E281" s="30">
        <f t="array" aca="1" ref="E281" ca="1">SUM(SUMIF(INDIRECT({"08";"09";"10";"11";"12";"13";"14"} &amp; "!B:G"),$B281,INDIRECT({"08";"09";"10";"11";"12";"13";"14"} &amp; "!G:G")))</f>
        <v>0</v>
      </c>
      <c r="F281" s="31">
        <f t="array" aca="1" ref="F281" ca="1">SUM(SUMIF(INDIRECT({"08";"09";"10";"11";"12";"13";"14"} &amp; "!B:I"),$B281,INDIRECT({"08";"09";"10";"11";"12";"13";"14"} &amp; "!I:I")))</f>
        <v>0</v>
      </c>
      <c r="G281" s="30">
        <f t="array" aca="1" ref="G281" ca="1">SUM(SUMIF(INDIRECT({"15";"16";"17";"18";"19";"20";"21"} &amp; "!B:G"),$B281,INDIRECT({"15";"16";"17";"18";"19";"20";"21"} &amp; "!G:G")))</f>
        <v>0</v>
      </c>
      <c r="H281" s="50">
        <f t="array" aca="1" ref="H281" ca="1">SUM(SUMIF(INDIRECT({"15";"16";"17";"18";"19";"20";"21"} &amp; "!B:I"),$B281,INDIRECT({"15";"16";"17";"18";"19";"20";"21"} &amp; "!I:I")))</f>
        <v>0</v>
      </c>
      <c r="I281" s="30">
        <f t="array" aca="1" ref="I281" ca="1">SUM(SUMIF(INDIRECT({"22";"23";"24";"25";"26";"27";"28";"29";"30";"31"} &amp; "!B:G"),$B281,INDIRECT({"22";"23";"24";"25";"26";"27";"28";"29";"30";"31"} &amp; "!G:G")))</f>
        <v>0</v>
      </c>
      <c r="J281" s="31">
        <f t="array" aca="1" ref="J281" ca="1">SUM(SUMIF(INDIRECT({"22";"23";"24";"25";"26";"27";"28";"29";"30";"31"} &amp; "!B:I"),$B281,INDIRECT({"22";"23";"24";"25";"26";"27";"28";"29";"30";"31"} &amp; "!I:I")))</f>
        <v>0</v>
      </c>
      <c r="K281" s="25">
        <f t="shared" ca="1" si="28"/>
        <v>0</v>
      </c>
      <c r="L281" s="26">
        <f t="shared" ca="1" si="29"/>
        <v>0</v>
      </c>
      <c r="M281" s="27">
        <f t="shared" ca="1" si="30"/>
        <v>0</v>
      </c>
      <c r="N281" s="28">
        <f t="shared" ca="1" si="30"/>
        <v>0</v>
      </c>
      <c r="O281" s="27">
        <f t="shared" ca="1" si="31"/>
        <v>0</v>
      </c>
      <c r="P281" s="28">
        <f t="shared" ca="1" si="32"/>
        <v>0</v>
      </c>
      <c r="S281" s="3" t="b">
        <f>EXACT(B281,Total!B281)</f>
        <v>1</v>
      </c>
      <c r="T281" s="3">
        <f t="shared" ca="1" si="33"/>
        <v>0</v>
      </c>
      <c r="W281" s="69" t="s">
        <v>17</v>
      </c>
    </row>
    <row r="282" spans="1:23" ht="15" thickBot="1" x14ac:dyDescent="0.35">
      <c r="A282" s="29" t="s">
        <v>28</v>
      </c>
      <c r="B282" s="40" t="s">
        <v>17</v>
      </c>
      <c r="C282" s="25">
        <f ca="1">SUM(SUMIF(INDIRECT({"01";"02";"03";"04";"05";"06";"07"} &amp; "!B:G"),$B282,INDIRECT({"01";"02";"03";"04";"05";"06";"07"} &amp; "!G:G")))</f>
        <v>0</v>
      </c>
      <c r="D282" s="26">
        <f ca="1">SUM(SUMIF(INDIRECT({"01";"02";"03";"04";"05";"06";"07"} &amp; "!B:I"),$B282,INDIRECT({"01";"02";"03";"04";"05";"06";"07"} &amp; "!I:I")))</f>
        <v>0</v>
      </c>
      <c r="E282" s="30">
        <f t="array" aca="1" ref="E282" ca="1">SUM(SUMIF(INDIRECT({"08";"09";"10";"11";"12";"13";"14"} &amp; "!B:G"),$B282,INDIRECT({"08";"09";"10";"11";"12";"13";"14"} &amp; "!G:G")))</f>
        <v>0</v>
      </c>
      <c r="F282" s="31">
        <f t="array" aca="1" ref="F282" ca="1">SUM(SUMIF(INDIRECT({"08";"09";"10";"11";"12";"13";"14"} &amp; "!B:I"),$B282,INDIRECT({"08";"09";"10";"11";"12";"13";"14"} &amp; "!I:I")))</f>
        <v>0</v>
      </c>
      <c r="G282" s="30">
        <f t="array" aca="1" ref="G282" ca="1">SUM(SUMIF(INDIRECT({"15";"16";"17";"18";"19";"20";"21"} &amp; "!B:G"),$B282,INDIRECT({"15";"16";"17";"18";"19";"20";"21"} &amp; "!G:G")))</f>
        <v>0</v>
      </c>
      <c r="H282" s="50">
        <f t="array" aca="1" ref="H282" ca="1">SUM(SUMIF(INDIRECT({"15";"16";"17";"18";"19";"20";"21"} &amp; "!B:I"),$B282,INDIRECT({"15";"16";"17";"18";"19";"20";"21"} &amp; "!I:I")))</f>
        <v>0</v>
      </c>
      <c r="I282" s="30">
        <f t="array" aca="1" ref="I282" ca="1">SUM(SUMIF(INDIRECT({"22";"23";"24";"25";"26";"27";"28";"29";"30";"31"} &amp; "!B:G"),$B282,INDIRECT({"22";"23";"24";"25";"26";"27";"28";"29";"30";"31"} &amp; "!G:G")))</f>
        <v>0</v>
      </c>
      <c r="J282" s="31">
        <f t="array" aca="1" ref="J282" ca="1">SUM(SUMIF(INDIRECT({"22";"23";"24";"25";"26";"27";"28";"29";"30";"31"} &amp; "!B:I"),$B282,INDIRECT({"22";"23";"24";"25";"26";"27";"28";"29";"30";"31"} &amp; "!I:I")))</f>
        <v>0</v>
      </c>
      <c r="K282" s="25">
        <f t="shared" ca="1" si="28"/>
        <v>0</v>
      </c>
      <c r="L282" s="26">
        <f t="shared" ca="1" si="29"/>
        <v>0</v>
      </c>
      <c r="M282" s="27">
        <f t="shared" ca="1" si="30"/>
        <v>0</v>
      </c>
      <c r="N282" s="28">
        <f t="shared" ca="1" si="30"/>
        <v>0</v>
      </c>
      <c r="O282" s="27">
        <f t="shared" ca="1" si="31"/>
        <v>0</v>
      </c>
      <c r="P282" s="28">
        <f t="shared" ca="1" si="32"/>
        <v>0</v>
      </c>
      <c r="S282" s="3" t="b">
        <f>EXACT(B282,Total!B282)</f>
        <v>1</v>
      </c>
      <c r="T282" s="3">
        <f t="shared" ca="1" si="33"/>
        <v>0</v>
      </c>
      <c r="W282" s="69" t="s">
        <v>17</v>
      </c>
    </row>
    <row r="283" spans="1:23" ht="15" thickBot="1" x14ac:dyDescent="0.35">
      <c r="A283" s="29" t="s">
        <v>28</v>
      </c>
      <c r="B283" s="40" t="s">
        <v>17</v>
      </c>
      <c r="C283" s="25">
        <f ca="1">SUM(SUMIF(INDIRECT({"01";"02";"03";"04";"05";"06";"07"} &amp; "!B:G"),$B283,INDIRECT({"01";"02";"03";"04";"05";"06";"07"} &amp; "!G:G")))</f>
        <v>0</v>
      </c>
      <c r="D283" s="26">
        <f ca="1">SUM(SUMIF(INDIRECT({"01";"02";"03";"04";"05";"06";"07"} &amp; "!B:I"),$B283,INDIRECT({"01";"02";"03";"04";"05";"06";"07"} &amp; "!I:I")))</f>
        <v>0</v>
      </c>
      <c r="E283" s="30">
        <f t="array" aca="1" ref="E283" ca="1">SUM(SUMIF(INDIRECT({"08";"09";"10";"11";"12";"13";"14"} &amp; "!B:G"),$B283,INDIRECT({"08";"09";"10";"11";"12";"13";"14"} &amp; "!G:G")))</f>
        <v>0</v>
      </c>
      <c r="F283" s="31">
        <f t="array" aca="1" ref="F283" ca="1">SUM(SUMIF(INDIRECT({"08";"09";"10";"11";"12";"13";"14"} &amp; "!B:I"),$B283,INDIRECT({"08";"09";"10";"11";"12";"13";"14"} &amp; "!I:I")))</f>
        <v>0</v>
      </c>
      <c r="G283" s="30">
        <f t="array" aca="1" ref="G283" ca="1">SUM(SUMIF(INDIRECT({"15";"16";"17";"18";"19";"20";"21"} &amp; "!B:G"),$B283,INDIRECT({"15";"16";"17";"18";"19";"20";"21"} &amp; "!G:G")))</f>
        <v>0</v>
      </c>
      <c r="H283" s="50">
        <f t="array" aca="1" ref="H283" ca="1">SUM(SUMIF(INDIRECT({"15";"16";"17";"18";"19";"20";"21"} &amp; "!B:I"),$B283,INDIRECT({"15";"16";"17";"18";"19";"20";"21"} &amp; "!I:I")))</f>
        <v>0</v>
      </c>
      <c r="I283" s="30">
        <f t="array" aca="1" ref="I283" ca="1">SUM(SUMIF(INDIRECT({"22";"23";"24";"25";"26";"27";"28";"29";"30";"31"} &amp; "!B:G"),$B283,INDIRECT({"22";"23";"24";"25";"26";"27";"28";"29";"30";"31"} &amp; "!G:G")))</f>
        <v>0</v>
      </c>
      <c r="J283" s="31">
        <f t="array" aca="1" ref="J283" ca="1">SUM(SUMIF(INDIRECT({"22";"23";"24";"25";"26";"27";"28";"29";"30";"31"} &amp; "!B:I"),$B283,INDIRECT({"22";"23";"24";"25";"26";"27";"28";"29";"30";"31"} &amp; "!I:I")))</f>
        <v>0</v>
      </c>
      <c r="K283" s="25">
        <f t="shared" ca="1" si="28"/>
        <v>0</v>
      </c>
      <c r="L283" s="26">
        <f t="shared" ca="1" si="29"/>
        <v>0</v>
      </c>
      <c r="M283" s="27">
        <f t="shared" ca="1" si="30"/>
        <v>0</v>
      </c>
      <c r="N283" s="28">
        <f t="shared" ca="1" si="30"/>
        <v>0</v>
      </c>
      <c r="O283" s="27">
        <f t="shared" ca="1" si="31"/>
        <v>0</v>
      </c>
      <c r="P283" s="28">
        <f t="shared" ca="1" si="32"/>
        <v>0</v>
      </c>
      <c r="S283" s="3" t="b">
        <f>EXACT(B283,Total!B283)</f>
        <v>1</v>
      </c>
      <c r="T283" s="3">
        <f t="shared" ca="1" si="33"/>
        <v>0</v>
      </c>
      <c r="W283" s="69" t="s">
        <v>17</v>
      </c>
    </row>
    <row r="284" spans="1:23" ht="15" thickBot="1" x14ac:dyDescent="0.35">
      <c r="A284" s="29" t="s">
        <v>28</v>
      </c>
      <c r="B284" s="40" t="s">
        <v>17</v>
      </c>
      <c r="C284" s="25">
        <f ca="1">SUM(SUMIF(INDIRECT({"01";"02";"03";"04";"05";"06";"07"} &amp; "!B:G"),$B284,INDIRECT({"01";"02";"03";"04";"05";"06";"07"} &amp; "!G:G")))</f>
        <v>0</v>
      </c>
      <c r="D284" s="26">
        <f ca="1">SUM(SUMIF(INDIRECT({"01";"02";"03";"04";"05";"06";"07"} &amp; "!B:I"),$B284,INDIRECT({"01";"02";"03";"04";"05";"06";"07"} &amp; "!I:I")))</f>
        <v>0</v>
      </c>
      <c r="E284" s="30">
        <f t="array" aca="1" ref="E284" ca="1">SUM(SUMIF(INDIRECT({"08";"09";"10";"11";"12";"13";"14"} &amp; "!B:G"),$B284,INDIRECT({"08";"09";"10";"11";"12";"13";"14"} &amp; "!G:G")))</f>
        <v>0</v>
      </c>
      <c r="F284" s="31">
        <f t="array" aca="1" ref="F284" ca="1">SUM(SUMIF(INDIRECT({"08";"09";"10";"11";"12";"13";"14"} &amp; "!B:I"),$B284,INDIRECT({"08";"09";"10";"11";"12";"13";"14"} &amp; "!I:I")))</f>
        <v>0</v>
      </c>
      <c r="G284" s="30">
        <f t="array" aca="1" ref="G284" ca="1">SUM(SUMIF(INDIRECT({"15";"16";"17";"18";"19";"20";"21"} &amp; "!B:G"),$B284,INDIRECT({"15";"16";"17";"18";"19";"20";"21"} &amp; "!G:G")))</f>
        <v>0</v>
      </c>
      <c r="H284" s="50">
        <f t="array" aca="1" ref="H284" ca="1">SUM(SUMIF(INDIRECT({"15";"16";"17";"18";"19";"20";"21"} &amp; "!B:I"),$B284,INDIRECT({"15";"16";"17";"18";"19";"20";"21"} &amp; "!I:I")))</f>
        <v>0</v>
      </c>
      <c r="I284" s="30">
        <f t="array" aca="1" ref="I284" ca="1">SUM(SUMIF(INDIRECT({"22";"23";"24";"25";"26";"27";"28";"29";"30";"31"} &amp; "!B:G"),$B284,INDIRECT({"22";"23";"24";"25";"26";"27";"28";"29";"30";"31"} &amp; "!G:G")))</f>
        <v>0</v>
      </c>
      <c r="J284" s="31">
        <f t="array" aca="1" ref="J284" ca="1">SUM(SUMIF(INDIRECT({"22";"23";"24";"25";"26";"27";"28";"29";"30";"31"} &amp; "!B:I"),$B284,INDIRECT({"22";"23";"24";"25";"26";"27";"28";"29";"30";"31"} &amp; "!I:I")))</f>
        <v>0</v>
      </c>
      <c r="K284" s="25">
        <f t="shared" ca="1" si="28"/>
        <v>0</v>
      </c>
      <c r="L284" s="26">
        <f t="shared" ca="1" si="29"/>
        <v>0</v>
      </c>
      <c r="M284" s="27">
        <f t="shared" ca="1" si="30"/>
        <v>0</v>
      </c>
      <c r="N284" s="28">
        <f t="shared" ca="1" si="30"/>
        <v>0</v>
      </c>
      <c r="O284" s="27">
        <f t="shared" ca="1" si="31"/>
        <v>0</v>
      </c>
      <c r="P284" s="28">
        <f t="shared" ca="1" si="32"/>
        <v>0</v>
      </c>
      <c r="S284" s="3" t="b">
        <f>EXACT(B284,Total!B284)</f>
        <v>1</v>
      </c>
      <c r="T284" s="3">
        <f t="shared" ca="1" si="33"/>
        <v>0</v>
      </c>
      <c r="W284" s="69" t="s">
        <v>17</v>
      </c>
    </row>
    <row r="285" spans="1:23" ht="15" thickBot="1" x14ac:dyDescent="0.35">
      <c r="A285" s="29" t="s">
        <v>28</v>
      </c>
      <c r="B285" s="40" t="s">
        <v>17</v>
      </c>
      <c r="C285" s="25">
        <f ca="1">SUM(SUMIF(INDIRECT({"01";"02";"03";"04";"05";"06";"07"} &amp; "!B:G"),$B285,INDIRECT({"01";"02";"03";"04";"05";"06";"07"} &amp; "!G:G")))</f>
        <v>0</v>
      </c>
      <c r="D285" s="26">
        <f ca="1">SUM(SUMIF(INDIRECT({"01";"02";"03";"04";"05";"06";"07"} &amp; "!B:I"),$B285,INDIRECT({"01";"02";"03";"04";"05";"06";"07"} &amp; "!I:I")))</f>
        <v>0</v>
      </c>
      <c r="E285" s="30">
        <f t="array" aca="1" ref="E285" ca="1">SUM(SUMIF(INDIRECT({"08";"09";"10";"11";"12";"13";"14"} &amp; "!B:G"),$B285,INDIRECT({"08";"09";"10";"11";"12";"13";"14"} &amp; "!G:G")))</f>
        <v>0</v>
      </c>
      <c r="F285" s="31">
        <f t="array" aca="1" ref="F285" ca="1">SUM(SUMIF(INDIRECT({"08";"09";"10";"11";"12";"13";"14"} &amp; "!B:I"),$B285,INDIRECT({"08";"09";"10";"11";"12";"13";"14"} &amp; "!I:I")))</f>
        <v>0</v>
      </c>
      <c r="G285" s="30">
        <f t="array" aca="1" ref="G285" ca="1">SUM(SUMIF(INDIRECT({"15";"16";"17";"18";"19";"20";"21"} &amp; "!B:G"),$B285,INDIRECT({"15";"16";"17";"18";"19";"20";"21"} &amp; "!G:G")))</f>
        <v>0</v>
      </c>
      <c r="H285" s="50">
        <f t="array" aca="1" ref="H285" ca="1">SUM(SUMIF(INDIRECT({"15";"16";"17";"18";"19";"20";"21"} &amp; "!B:I"),$B285,INDIRECT({"15";"16";"17";"18";"19";"20";"21"} &amp; "!I:I")))</f>
        <v>0</v>
      </c>
      <c r="I285" s="30">
        <f t="array" aca="1" ref="I285" ca="1">SUM(SUMIF(INDIRECT({"22";"23";"24";"25";"26";"27";"28";"29";"30";"31"} &amp; "!B:G"),$B285,INDIRECT({"22";"23";"24";"25";"26";"27";"28";"29";"30";"31"} &amp; "!G:G")))</f>
        <v>0</v>
      </c>
      <c r="J285" s="31">
        <f t="array" aca="1" ref="J285" ca="1">SUM(SUMIF(INDIRECT({"22";"23";"24";"25";"26";"27";"28";"29";"30";"31"} &amp; "!B:I"),$B285,INDIRECT({"22";"23";"24";"25";"26";"27";"28";"29";"30";"31"} &amp; "!I:I")))</f>
        <v>0</v>
      </c>
      <c r="K285" s="25">
        <f t="shared" ca="1" si="28"/>
        <v>0</v>
      </c>
      <c r="L285" s="26">
        <f t="shared" ca="1" si="29"/>
        <v>0</v>
      </c>
      <c r="M285" s="27">
        <f t="shared" ca="1" si="30"/>
        <v>0</v>
      </c>
      <c r="N285" s="28">
        <f t="shared" ca="1" si="30"/>
        <v>0</v>
      </c>
      <c r="O285" s="27">
        <f t="shared" ca="1" si="31"/>
        <v>0</v>
      </c>
      <c r="P285" s="28">
        <f t="shared" ca="1" si="32"/>
        <v>0</v>
      </c>
      <c r="S285" s="3" t="b">
        <f>EXACT(B285,Total!B285)</f>
        <v>1</v>
      </c>
      <c r="T285" s="3">
        <f t="shared" ca="1" si="33"/>
        <v>0</v>
      </c>
      <c r="W285" s="69" t="s">
        <v>17</v>
      </c>
    </row>
    <row r="286" spans="1:23" ht="15" thickBot="1" x14ac:dyDescent="0.35">
      <c r="A286" s="29" t="s">
        <v>28</v>
      </c>
      <c r="B286" s="40" t="s">
        <v>17</v>
      </c>
      <c r="C286" s="25">
        <f ca="1">SUM(SUMIF(INDIRECT({"01";"02";"03";"04";"05";"06";"07"} &amp; "!B:G"),$B286,INDIRECT({"01";"02";"03";"04";"05";"06";"07"} &amp; "!G:G")))</f>
        <v>0</v>
      </c>
      <c r="D286" s="26">
        <f ca="1">SUM(SUMIF(INDIRECT({"01";"02";"03";"04";"05";"06";"07"} &amp; "!B:I"),$B286,INDIRECT({"01";"02";"03";"04";"05";"06";"07"} &amp; "!I:I")))</f>
        <v>0</v>
      </c>
      <c r="E286" s="30">
        <f t="array" aca="1" ref="E286" ca="1">SUM(SUMIF(INDIRECT({"08";"09";"10";"11";"12";"13";"14"} &amp; "!B:G"),$B286,INDIRECT({"08";"09";"10";"11";"12";"13";"14"} &amp; "!G:G")))</f>
        <v>0</v>
      </c>
      <c r="F286" s="31">
        <f t="array" aca="1" ref="F286" ca="1">SUM(SUMIF(INDIRECT({"08";"09";"10";"11";"12";"13";"14"} &amp; "!B:I"),$B286,INDIRECT({"08";"09";"10";"11";"12";"13";"14"} &amp; "!I:I")))</f>
        <v>0</v>
      </c>
      <c r="G286" s="30">
        <f t="array" aca="1" ref="G286" ca="1">SUM(SUMIF(INDIRECT({"15";"16";"17";"18";"19";"20";"21"} &amp; "!B:G"),$B286,INDIRECT({"15";"16";"17";"18";"19";"20";"21"} &amp; "!G:G")))</f>
        <v>0</v>
      </c>
      <c r="H286" s="50">
        <f t="array" aca="1" ref="H286" ca="1">SUM(SUMIF(INDIRECT({"15";"16";"17";"18";"19";"20";"21"} &amp; "!B:I"),$B286,INDIRECT({"15";"16";"17";"18";"19";"20";"21"} &amp; "!I:I")))</f>
        <v>0</v>
      </c>
      <c r="I286" s="30">
        <f t="array" aca="1" ref="I286" ca="1">SUM(SUMIF(INDIRECT({"22";"23";"24";"25";"26";"27";"28";"29";"30";"31"} &amp; "!B:G"),$B286,INDIRECT({"22";"23";"24";"25";"26";"27";"28";"29";"30";"31"} &amp; "!G:G")))</f>
        <v>0</v>
      </c>
      <c r="J286" s="31">
        <f t="array" aca="1" ref="J286" ca="1">SUM(SUMIF(INDIRECT({"22";"23";"24";"25";"26";"27";"28";"29";"30";"31"} &amp; "!B:I"),$B286,INDIRECT({"22";"23";"24";"25";"26";"27";"28";"29";"30";"31"} &amp; "!I:I")))</f>
        <v>0</v>
      </c>
      <c r="K286" s="25">
        <f t="shared" ca="1" si="28"/>
        <v>0</v>
      </c>
      <c r="L286" s="26">
        <f t="shared" ca="1" si="29"/>
        <v>0</v>
      </c>
      <c r="M286" s="27">
        <f t="shared" ca="1" si="30"/>
        <v>0</v>
      </c>
      <c r="N286" s="28">
        <f t="shared" ca="1" si="30"/>
        <v>0</v>
      </c>
      <c r="O286" s="27">
        <f t="shared" ca="1" si="31"/>
        <v>0</v>
      </c>
      <c r="P286" s="28">
        <f t="shared" ca="1" si="32"/>
        <v>0</v>
      </c>
      <c r="S286" s="3" t="b">
        <f>EXACT(B286,Total!B286)</f>
        <v>1</v>
      </c>
      <c r="T286" s="3">
        <f t="shared" ca="1" si="33"/>
        <v>0</v>
      </c>
      <c r="W286" s="69" t="s">
        <v>17</v>
      </c>
    </row>
    <row r="287" spans="1:23" ht="15" thickBot="1" x14ac:dyDescent="0.35">
      <c r="A287" s="29"/>
      <c r="B287" s="40" t="s">
        <v>17</v>
      </c>
      <c r="C287" s="25">
        <f ca="1">SUM(SUMIF(INDIRECT({"01";"02";"03";"04";"05";"06";"07"} &amp; "!B:G"),$B287,INDIRECT({"01";"02";"03";"04";"05";"06";"07"} &amp; "!G:G")))</f>
        <v>0</v>
      </c>
      <c r="D287" s="26">
        <f ca="1">SUM(SUMIF(INDIRECT({"01";"02";"03";"04";"05";"06";"07"} &amp; "!B:I"),$B287,INDIRECT({"01";"02";"03";"04";"05";"06";"07"} &amp; "!I:I")))</f>
        <v>0</v>
      </c>
      <c r="E287" s="30">
        <f t="array" aca="1" ref="E287" ca="1">SUM(SUMIF(INDIRECT({"08";"09";"10";"11";"12";"13";"14"} &amp; "!B:G"),$B287,INDIRECT({"08";"09";"10";"11";"12";"13";"14"} &amp; "!G:G")))</f>
        <v>0</v>
      </c>
      <c r="F287" s="31">
        <f t="array" aca="1" ref="F287" ca="1">SUM(SUMIF(INDIRECT({"08";"09";"10";"11";"12";"13";"14"} &amp; "!B:I"),$B287,INDIRECT({"08";"09";"10";"11";"12";"13";"14"} &amp; "!I:I")))</f>
        <v>0</v>
      </c>
      <c r="G287" s="30">
        <f t="array" aca="1" ref="G287" ca="1">SUM(SUMIF(INDIRECT({"15";"16";"17";"18";"19";"20";"21"} &amp; "!B:G"),$B287,INDIRECT({"15";"16";"17";"18";"19";"20";"21"} &amp; "!G:G")))</f>
        <v>0</v>
      </c>
      <c r="H287" s="50">
        <f t="array" aca="1" ref="H287" ca="1">SUM(SUMIF(INDIRECT({"15";"16";"17";"18";"19";"20";"21"} &amp; "!B:I"),$B287,INDIRECT({"15";"16";"17";"18";"19";"20";"21"} &amp; "!I:I")))</f>
        <v>0</v>
      </c>
      <c r="I287" s="30">
        <f t="array" aca="1" ref="I287" ca="1">SUM(SUMIF(INDIRECT({"22";"23";"24";"25";"26";"27";"28";"29";"30";"31"} &amp; "!B:G"),$B287,INDIRECT({"22";"23";"24";"25";"26";"27";"28";"29";"30";"31"} &amp; "!G:G")))</f>
        <v>0</v>
      </c>
      <c r="J287" s="31">
        <f t="array" aca="1" ref="J287" ca="1">SUM(SUMIF(INDIRECT({"22";"23";"24";"25";"26";"27";"28";"29";"30";"31"} &amp; "!B:I"),$B287,INDIRECT({"22";"23";"24";"25";"26";"27";"28";"29";"30";"31"} &amp; "!I:I")))</f>
        <v>0</v>
      </c>
      <c r="K287" s="25">
        <f t="shared" ca="1" si="28"/>
        <v>0</v>
      </c>
      <c r="L287" s="26">
        <f t="shared" ca="1" si="29"/>
        <v>0</v>
      </c>
      <c r="M287" s="27">
        <f t="shared" ca="1" si="30"/>
        <v>0</v>
      </c>
      <c r="N287" s="28">
        <f t="shared" ca="1" si="30"/>
        <v>0</v>
      </c>
      <c r="O287" s="27">
        <f t="shared" ca="1" si="31"/>
        <v>0</v>
      </c>
      <c r="P287" s="28">
        <f t="shared" ca="1" si="32"/>
        <v>0</v>
      </c>
      <c r="S287" s="3" t="b">
        <f>EXACT(B287,Total!B287)</f>
        <v>1</v>
      </c>
      <c r="T287" s="3">
        <f t="shared" ca="1" si="33"/>
        <v>0</v>
      </c>
      <c r="W287" s="69" t="s">
        <v>17</v>
      </c>
    </row>
    <row r="288" spans="1:23" ht="15" thickBot="1" x14ac:dyDescent="0.35">
      <c r="A288" s="29" t="s">
        <v>28</v>
      </c>
      <c r="B288" s="40" t="s">
        <v>17</v>
      </c>
      <c r="C288" s="25">
        <f ca="1">SUM(SUMIF(INDIRECT({"01";"02";"03";"04";"05";"06";"07"} &amp; "!B:G"),$B288,INDIRECT({"01";"02";"03";"04";"05";"06";"07"} &amp; "!G:G")))</f>
        <v>0</v>
      </c>
      <c r="D288" s="26">
        <f ca="1">SUM(SUMIF(INDIRECT({"01";"02";"03";"04";"05";"06";"07"} &amp; "!B:I"),$B288,INDIRECT({"01";"02";"03";"04";"05";"06";"07"} &amp; "!I:I")))</f>
        <v>0</v>
      </c>
      <c r="E288" s="30">
        <f t="array" aca="1" ref="E288" ca="1">SUM(SUMIF(INDIRECT({"08";"09";"10";"11";"12";"13";"14"} &amp; "!B:G"),$B288,INDIRECT({"08";"09";"10";"11";"12";"13";"14"} &amp; "!G:G")))</f>
        <v>0</v>
      </c>
      <c r="F288" s="31">
        <f t="array" aca="1" ref="F288" ca="1">SUM(SUMIF(INDIRECT({"08";"09";"10";"11";"12";"13";"14"} &amp; "!B:I"),$B288,INDIRECT({"08";"09";"10";"11";"12";"13";"14"} &amp; "!I:I")))</f>
        <v>0</v>
      </c>
      <c r="G288" s="30">
        <f t="array" aca="1" ref="G288" ca="1">SUM(SUMIF(INDIRECT({"15";"16";"17";"18";"19";"20";"21"} &amp; "!B:G"),$B288,INDIRECT({"15";"16";"17";"18";"19";"20";"21"} &amp; "!G:G")))</f>
        <v>0</v>
      </c>
      <c r="H288" s="50">
        <f t="array" aca="1" ref="H288" ca="1">SUM(SUMIF(INDIRECT({"15";"16";"17";"18";"19";"20";"21"} &amp; "!B:I"),$B288,INDIRECT({"15";"16";"17";"18";"19";"20";"21"} &amp; "!I:I")))</f>
        <v>0</v>
      </c>
      <c r="I288" s="30">
        <f t="array" aca="1" ref="I288" ca="1">SUM(SUMIF(INDIRECT({"22";"23";"24";"25";"26";"27";"28";"29";"30";"31"} &amp; "!B:G"),$B288,INDIRECT({"22";"23";"24";"25";"26";"27";"28";"29";"30";"31"} &amp; "!G:G")))</f>
        <v>0</v>
      </c>
      <c r="J288" s="31">
        <f t="array" aca="1" ref="J288" ca="1">SUM(SUMIF(INDIRECT({"22";"23";"24";"25";"26";"27";"28";"29";"30";"31"} &amp; "!B:I"),$B288,INDIRECT({"22";"23";"24";"25";"26";"27";"28";"29";"30";"31"} &amp; "!I:I")))</f>
        <v>0</v>
      </c>
      <c r="K288" s="25">
        <f t="shared" ca="1" si="28"/>
        <v>0</v>
      </c>
      <c r="L288" s="26">
        <f t="shared" ca="1" si="29"/>
        <v>0</v>
      </c>
      <c r="M288" s="27">
        <f t="shared" ca="1" si="30"/>
        <v>0</v>
      </c>
      <c r="N288" s="28">
        <f t="shared" ca="1" si="30"/>
        <v>0</v>
      </c>
      <c r="O288" s="27">
        <f t="shared" ca="1" si="31"/>
        <v>0</v>
      </c>
      <c r="P288" s="28">
        <f t="shared" ca="1" si="32"/>
        <v>0</v>
      </c>
      <c r="S288" s="3" t="b">
        <f>EXACT(B288,Total!B288)</f>
        <v>1</v>
      </c>
      <c r="T288" s="3">
        <f t="shared" ca="1" si="33"/>
        <v>0</v>
      </c>
      <c r="W288" s="69" t="s">
        <v>17</v>
      </c>
    </row>
    <row r="289" spans="1:23" ht="15.75" customHeight="1" thickBot="1" x14ac:dyDescent="0.35">
      <c r="A289" s="29" t="s">
        <v>28</v>
      </c>
      <c r="B289" s="40" t="s">
        <v>17</v>
      </c>
      <c r="C289" s="25">
        <f ca="1">SUM(SUMIF(INDIRECT({"01";"02";"03";"04";"05";"06";"07"} &amp; "!B:G"),$B289,INDIRECT({"01";"02";"03";"04";"05";"06";"07"} &amp; "!G:G")))</f>
        <v>0</v>
      </c>
      <c r="D289" s="26">
        <f ca="1">SUM(SUMIF(INDIRECT({"01";"02";"03";"04";"05";"06";"07"} &amp; "!B:I"),$B289,INDIRECT({"01";"02";"03";"04";"05";"06";"07"} &amp; "!I:I")))</f>
        <v>0</v>
      </c>
      <c r="E289" s="30">
        <f t="array" aca="1" ref="E289" ca="1">SUM(SUMIF(INDIRECT({"08";"09";"10";"11";"12";"13";"14"} &amp; "!B:G"),$B289,INDIRECT({"08";"09";"10";"11";"12";"13";"14"} &amp; "!G:G")))</f>
        <v>0</v>
      </c>
      <c r="F289" s="31">
        <f t="array" aca="1" ref="F289" ca="1">SUM(SUMIF(INDIRECT({"08";"09";"10";"11";"12";"13";"14"} &amp; "!B:I"),$B289,INDIRECT({"08";"09";"10";"11";"12";"13";"14"} &amp; "!I:I")))</f>
        <v>0</v>
      </c>
      <c r="G289" s="30">
        <f t="array" aca="1" ref="G289" ca="1">SUM(SUMIF(INDIRECT({"15";"16";"17";"18";"19";"20";"21"} &amp; "!B:G"),$B289,INDIRECT({"15";"16";"17";"18";"19";"20";"21"} &amp; "!G:G")))</f>
        <v>0</v>
      </c>
      <c r="H289" s="50">
        <f t="array" aca="1" ref="H289" ca="1">SUM(SUMIF(INDIRECT({"15";"16";"17";"18";"19";"20";"21"} &amp; "!B:I"),$B289,INDIRECT({"15";"16";"17";"18";"19";"20";"21"} &amp; "!I:I")))</f>
        <v>0</v>
      </c>
      <c r="I289" s="30">
        <f t="array" aca="1" ref="I289" ca="1">SUM(SUMIF(INDIRECT({"22";"23";"24";"25";"26";"27";"28";"29";"30";"31"} &amp; "!B:G"),$B289,INDIRECT({"22";"23";"24";"25";"26";"27";"28";"29";"30";"31"} &amp; "!G:G")))</f>
        <v>0</v>
      </c>
      <c r="J289" s="31">
        <f t="array" aca="1" ref="J289" ca="1">SUM(SUMIF(INDIRECT({"22";"23";"24";"25";"26";"27";"28";"29";"30";"31"} &amp; "!B:I"),$B289,INDIRECT({"22";"23";"24";"25";"26";"27";"28";"29";"30";"31"} &amp; "!I:I")))</f>
        <v>0</v>
      </c>
      <c r="K289" s="25">
        <f t="shared" ca="1" si="28"/>
        <v>0</v>
      </c>
      <c r="L289" s="26">
        <f t="shared" ca="1" si="29"/>
        <v>0</v>
      </c>
      <c r="M289" s="27">
        <f t="shared" ca="1" si="30"/>
        <v>0</v>
      </c>
      <c r="N289" s="28">
        <f t="shared" ca="1" si="30"/>
        <v>0</v>
      </c>
      <c r="O289" s="27">
        <f t="shared" ca="1" si="31"/>
        <v>0</v>
      </c>
      <c r="P289" s="28">
        <f t="shared" ca="1" si="32"/>
        <v>0</v>
      </c>
      <c r="S289" s="3" t="b">
        <f>EXACT(B289,Total!B289)</f>
        <v>1</v>
      </c>
      <c r="T289" s="3">
        <f t="shared" ca="1" si="33"/>
        <v>0</v>
      </c>
      <c r="W289" s="69" t="s">
        <v>17</v>
      </c>
    </row>
    <row r="290" spans="1:23" ht="15.75" customHeight="1" thickBot="1" x14ac:dyDescent="0.35">
      <c r="A290" s="29" t="s">
        <v>28</v>
      </c>
      <c r="B290" s="40" t="s">
        <v>17</v>
      </c>
      <c r="C290" s="25">
        <f ca="1">SUM(SUMIF(INDIRECT({"01";"02";"03";"04";"05";"06";"07"} &amp; "!B:G"),$B290,INDIRECT({"01";"02";"03";"04";"05";"06";"07"} &amp; "!G:G")))</f>
        <v>0</v>
      </c>
      <c r="D290" s="26">
        <f ca="1">SUM(SUMIF(INDIRECT({"01";"02";"03";"04";"05";"06";"07"} &amp; "!B:I"),$B290,INDIRECT({"01";"02";"03";"04";"05";"06";"07"} &amp; "!I:I")))</f>
        <v>0</v>
      </c>
      <c r="E290" s="30">
        <f t="array" aca="1" ref="E290" ca="1">SUM(SUMIF(INDIRECT({"08";"09";"10";"11";"12";"13";"14"} &amp; "!B:G"),$B290,INDIRECT({"08";"09";"10";"11";"12";"13";"14"} &amp; "!G:G")))</f>
        <v>0</v>
      </c>
      <c r="F290" s="31">
        <f t="array" aca="1" ref="F290" ca="1">SUM(SUMIF(INDIRECT({"08";"09";"10";"11";"12";"13";"14"} &amp; "!B:I"),$B290,INDIRECT({"08";"09";"10";"11";"12";"13";"14"} &amp; "!I:I")))</f>
        <v>0</v>
      </c>
      <c r="G290" s="30">
        <f t="array" aca="1" ref="G290" ca="1">SUM(SUMIF(INDIRECT({"15";"16";"17";"18";"19";"20";"21"} &amp; "!B:G"),$B290,INDIRECT({"15";"16";"17";"18";"19";"20";"21"} &amp; "!G:G")))</f>
        <v>0</v>
      </c>
      <c r="H290" s="50">
        <f t="array" aca="1" ref="H290" ca="1">SUM(SUMIF(INDIRECT({"15";"16";"17";"18";"19";"20";"21"} &amp; "!B:I"),$B290,INDIRECT({"15";"16";"17";"18";"19";"20";"21"} &amp; "!I:I")))</f>
        <v>0</v>
      </c>
      <c r="I290" s="30">
        <f t="array" aca="1" ref="I290" ca="1">SUM(SUMIF(INDIRECT({"22";"23";"24";"25";"26";"27";"28";"29";"30";"31"} &amp; "!B:G"),$B290,INDIRECT({"22";"23";"24";"25";"26";"27";"28";"29";"30";"31"} &amp; "!G:G")))</f>
        <v>0</v>
      </c>
      <c r="J290" s="31">
        <f t="array" aca="1" ref="J290" ca="1">SUM(SUMIF(INDIRECT({"22";"23";"24";"25";"26";"27";"28";"29";"30";"31"} &amp; "!B:I"),$B290,INDIRECT({"22";"23";"24";"25";"26";"27";"28";"29";"30";"31"} &amp; "!I:I")))</f>
        <v>0</v>
      </c>
      <c r="K290" s="25">
        <f t="shared" ca="1" si="28"/>
        <v>0</v>
      </c>
      <c r="L290" s="26">
        <f t="shared" ca="1" si="29"/>
        <v>0</v>
      </c>
      <c r="M290" s="27">
        <f t="shared" ca="1" si="30"/>
        <v>0</v>
      </c>
      <c r="N290" s="28">
        <f t="shared" ca="1" si="30"/>
        <v>0</v>
      </c>
      <c r="O290" s="27">
        <f t="shared" ca="1" si="31"/>
        <v>0</v>
      </c>
      <c r="P290" s="28">
        <f t="shared" ca="1" si="32"/>
        <v>0</v>
      </c>
      <c r="S290" s="3" t="b">
        <f>EXACT(B290,Total!B290)</f>
        <v>1</v>
      </c>
      <c r="T290" s="3">
        <f t="shared" ca="1" si="33"/>
        <v>0</v>
      </c>
      <c r="W290" s="69" t="s">
        <v>17</v>
      </c>
    </row>
    <row r="291" spans="1:23" ht="15" thickBot="1" x14ac:dyDescent="0.35">
      <c r="A291" s="29" t="s">
        <v>28</v>
      </c>
      <c r="B291" s="40" t="s">
        <v>17</v>
      </c>
      <c r="C291" s="25">
        <f ca="1">SUM(SUMIF(INDIRECT({"01";"02";"03";"04";"05";"06";"07"} &amp; "!B:G"),$B291,INDIRECT({"01";"02";"03";"04";"05";"06";"07"} &amp; "!G:G")))</f>
        <v>0</v>
      </c>
      <c r="D291" s="26">
        <f ca="1">SUM(SUMIF(INDIRECT({"01";"02";"03";"04";"05";"06";"07"} &amp; "!B:I"),$B291,INDIRECT({"01";"02";"03";"04";"05";"06";"07"} &amp; "!I:I")))</f>
        <v>0</v>
      </c>
      <c r="E291" s="30">
        <f t="array" aca="1" ref="E291" ca="1">SUM(SUMIF(INDIRECT({"08";"09";"10";"11";"12";"13";"14"} &amp; "!B:G"),$B291,INDIRECT({"08";"09";"10";"11";"12";"13";"14"} &amp; "!G:G")))</f>
        <v>0</v>
      </c>
      <c r="F291" s="31">
        <f t="array" aca="1" ref="F291" ca="1">SUM(SUMIF(INDIRECT({"08";"09";"10";"11";"12";"13";"14"} &amp; "!B:I"),$B291,INDIRECT({"08";"09";"10";"11";"12";"13";"14"} &amp; "!I:I")))</f>
        <v>0</v>
      </c>
      <c r="G291" s="30">
        <f t="array" aca="1" ref="G291" ca="1">SUM(SUMIF(INDIRECT({"15";"16";"17";"18";"19";"20";"21"} &amp; "!B:G"),$B291,INDIRECT({"15";"16";"17";"18";"19";"20";"21"} &amp; "!G:G")))</f>
        <v>0</v>
      </c>
      <c r="H291" s="50">
        <f t="array" aca="1" ref="H291" ca="1">SUM(SUMIF(INDIRECT({"15";"16";"17";"18";"19";"20";"21"} &amp; "!B:I"),$B291,INDIRECT({"15";"16";"17";"18";"19";"20";"21"} &amp; "!I:I")))</f>
        <v>0</v>
      </c>
      <c r="I291" s="30">
        <f t="array" aca="1" ref="I291" ca="1">SUM(SUMIF(INDIRECT({"22";"23";"24";"25";"26";"27";"28";"29";"30";"31"} &amp; "!B:G"),$B291,INDIRECT({"22";"23";"24";"25";"26";"27";"28";"29";"30";"31"} &amp; "!G:G")))</f>
        <v>0</v>
      </c>
      <c r="J291" s="31">
        <f t="array" aca="1" ref="J291" ca="1">SUM(SUMIF(INDIRECT({"22";"23";"24";"25";"26";"27";"28";"29";"30";"31"} &amp; "!B:I"),$B291,INDIRECT({"22";"23";"24";"25";"26";"27";"28";"29";"30";"31"} &amp; "!I:I")))</f>
        <v>0</v>
      </c>
      <c r="K291" s="25">
        <f t="shared" ca="1" si="28"/>
        <v>0</v>
      </c>
      <c r="L291" s="26">
        <f t="shared" ca="1" si="29"/>
        <v>0</v>
      </c>
      <c r="M291" s="27">
        <f t="shared" ca="1" si="30"/>
        <v>0</v>
      </c>
      <c r="N291" s="28">
        <f t="shared" ca="1" si="30"/>
        <v>0</v>
      </c>
      <c r="O291" s="27">
        <f t="shared" ca="1" si="31"/>
        <v>0</v>
      </c>
      <c r="P291" s="28">
        <f t="shared" ca="1" si="32"/>
        <v>0</v>
      </c>
      <c r="S291" s="3" t="b">
        <f>EXACT(B291,Total!B291)</f>
        <v>1</v>
      </c>
      <c r="T291" s="3">
        <f t="shared" ca="1" si="33"/>
        <v>0</v>
      </c>
      <c r="W291" s="69" t="s">
        <v>17</v>
      </c>
    </row>
    <row r="292" spans="1:23" ht="15" thickBot="1" x14ac:dyDescent="0.35">
      <c r="A292" s="29" t="s">
        <v>28</v>
      </c>
      <c r="B292" s="40" t="s">
        <v>17</v>
      </c>
      <c r="C292" s="25">
        <f ca="1">SUM(SUMIF(INDIRECT({"01";"02";"03";"04";"05";"06";"07"} &amp; "!B:G"),$B292,INDIRECT({"01";"02";"03";"04";"05";"06";"07"} &amp; "!G:G")))</f>
        <v>0</v>
      </c>
      <c r="D292" s="26">
        <f ca="1">SUM(SUMIF(INDIRECT({"01";"02";"03";"04";"05";"06";"07"} &amp; "!B:I"),$B292,INDIRECT({"01";"02";"03";"04";"05";"06";"07"} &amp; "!I:I")))</f>
        <v>0</v>
      </c>
      <c r="E292" s="30">
        <f t="array" aca="1" ref="E292" ca="1">SUM(SUMIF(INDIRECT({"08";"09";"10";"11";"12";"13";"14"} &amp; "!B:G"),$B292,INDIRECT({"08";"09";"10";"11";"12";"13";"14"} &amp; "!G:G")))</f>
        <v>0</v>
      </c>
      <c r="F292" s="31">
        <f t="array" aca="1" ref="F292" ca="1">SUM(SUMIF(INDIRECT({"08";"09";"10";"11";"12";"13";"14"} &amp; "!B:I"),$B292,INDIRECT({"08";"09";"10";"11";"12";"13";"14"} &amp; "!I:I")))</f>
        <v>0</v>
      </c>
      <c r="G292" s="30">
        <f t="array" aca="1" ref="G292" ca="1">SUM(SUMIF(INDIRECT({"15";"16";"17";"18";"19";"20";"21"} &amp; "!B:G"),$B292,INDIRECT({"15";"16";"17";"18";"19";"20";"21"} &amp; "!G:G")))</f>
        <v>0</v>
      </c>
      <c r="H292" s="50">
        <f t="array" aca="1" ref="H292" ca="1">SUM(SUMIF(INDIRECT({"15";"16";"17";"18";"19";"20";"21"} &amp; "!B:I"),$B292,INDIRECT({"15";"16";"17";"18";"19";"20";"21"} &amp; "!I:I")))</f>
        <v>0</v>
      </c>
      <c r="I292" s="30">
        <f t="array" aca="1" ref="I292" ca="1">SUM(SUMIF(INDIRECT({"22";"23";"24";"25";"26";"27";"28";"29";"30";"31"} &amp; "!B:G"),$B292,INDIRECT({"22";"23";"24";"25";"26";"27";"28";"29";"30";"31"} &amp; "!G:G")))</f>
        <v>0</v>
      </c>
      <c r="J292" s="31">
        <f t="array" aca="1" ref="J292" ca="1">SUM(SUMIF(INDIRECT({"22";"23";"24";"25";"26";"27";"28";"29";"30";"31"} &amp; "!B:I"),$B292,INDIRECT({"22";"23";"24";"25";"26";"27";"28";"29";"30";"31"} &amp; "!I:I")))</f>
        <v>0</v>
      </c>
      <c r="K292" s="25">
        <f t="shared" ca="1" si="28"/>
        <v>0</v>
      </c>
      <c r="L292" s="26">
        <f t="shared" ca="1" si="29"/>
        <v>0</v>
      </c>
      <c r="M292" s="27">
        <f t="shared" ca="1" si="30"/>
        <v>0</v>
      </c>
      <c r="N292" s="28">
        <f t="shared" ca="1" si="30"/>
        <v>0</v>
      </c>
      <c r="O292" s="27">
        <f t="shared" ca="1" si="31"/>
        <v>0</v>
      </c>
      <c r="P292" s="28">
        <f t="shared" ca="1" si="32"/>
        <v>0</v>
      </c>
      <c r="S292" s="3" t="b">
        <f>EXACT(B292,Total!B292)</f>
        <v>1</v>
      </c>
      <c r="T292" s="3">
        <f t="shared" ca="1" si="33"/>
        <v>0</v>
      </c>
      <c r="W292" s="69" t="s">
        <v>17</v>
      </c>
    </row>
    <row r="293" spans="1:23" ht="15.75" customHeight="1" thickBot="1" x14ac:dyDescent="0.35">
      <c r="A293" s="29" t="s">
        <v>28</v>
      </c>
      <c r="B293" s="40" t="s">
        <v>17</v>
      </c>
      <c r="C293" s="25">
        <f ca="1">SUM(SUMIF(INDIRECT({"01";"02";"03";"04";"05";"06";"07"} &amp; "!B:G"),$B293,INDIRECT({"01";"02";"03";"04";"05";"06";"07"} &amp; "!G:G")))</f>
        <v>0</v>
      </c>
      <c r="D293" s="26">
        <f ca="1">SUM(SUMIF(INDIRECT({"01";"02";"03";"04";"05";"06";"07"} &amp; "!B:I"),$B293,INDIRECT({"01";"02";"03";"04";"05";"06";"07"} &amp; "!I:I")))</f>
        <v>0</v>
      </c>
      <c r="E293" s="30">
        <f t="array" aca="1" ref="E293" ca="1">SUM(SUMIF(INDIRECT({"08";"09";"10";"11";"12";"13";"14"} &amp; "!B:G"),$B293,INDIRECT({"08";"09";"10";"11";"12";"13";"14"} &amp; "!G:G")))</f>
        <v>0</v>
      </c>
      <c r="F293" s="31">
        <f t="array" aca="1" ref="F293" ca="1">SUM(SUMIF(INDIRECT({"08";"09";"10";"11";"12";"13";"14"} &amp; "!B:I"),$B293,INDIRECT({"08";"09";"10";"11";"12";"13";"14"} &amp; "!I:I")))</f>
        <v>0</v>
      </c>
      <c r="G293" s="30">
        <f t="array" aca="1" ref="G293" ca="1">SUM(SUMIF(INDIRECT({"15";"16";"17";"18";"19";"20";"21"} &amp; "!B:G"),$B293,INDIRECT({"15";"16";"17";"18";"19";"20";"21"} &amp; "!G:G")))</f>
        <v>0</v>
      </c>
      <c r="H293" s="50">
        <f t="array" aca="1" ref="H293" ca="1">SUM(SUMIF(INDIRECT({"15";"16";"17";"18";"19";"20";"21"} &amp; "!B:I"),$B293,INDIRECT({"15";"16";"17";"18";"19";"20";"21"} &amp; "!I:I")))</f>
        <v>0</v>
      </c>
      <c r="I293" s="30">
        <f t="array" aca="1" ref="I293" ca="1">SUM(SUMIF(INDIRECT({"22";"23";"24";"25";"26";"27";"28";"29";"30";"31"} &amp; "!B:G"),$B293,INDIRECT({"22";"23";"24";"25";"26";"27";"28";"29";"30";"31"} &amp; "!G:G")))</f>
        <v>0</v>
      </c>
      <c r="J293" s="31">
        <f t="array" aca="1" ref="J293" ca="1">SUM(SUMIF(INDIRECT({"22";"23";"24";"25";"26";"27";"28";"29";"30";"31"} &amp; "!B:I"),$B293,INDIRECT({"22";"23";"24";"25";"26";"27";"28";"29";"30";"31"} &amp; "!I:I")))</f>
        <v>0</v>
      </c>
      <c r="K293" s="25">
        <f t="shared" ca="1" si="28"/>
        <v>0</v>
      </c>
      <c r="L293" s="26">
        <f t="shared" ca="1" si="29"/>
        <v>0</v>
      </c>
      <c r="M293" s="27">
        <f t="shared" ca="1" si="30"/>
        <v>0</v>
      </c>
      <c r="N293" s="28">
        <f t="shared" ca="1" si="30"/>
        <v>0</v>
      </c>
      <c r="O293" s="27">
        <f t="shared" ca="1" si="31"/>
        <v>0</v>
      </c>
      <c r="P293" s="28">
        <f t="shared" ca="1" si="32"/>
        <v>0</v>
      </c>
      <c r="S293" s="3" t="b">
        <f>EXACT(B293,Total!B293)</f>
        <v>1</v>
      </c>
      <c r="T293" s="3">
        <f t="shared" ca="1" si="33"/>
        <v>0</v>
      </c>
      <c r="W293" s="69" t="s">
        <v>17</v>
      </c>
    </row>
    <row r="294" spans="1:23" ht="15" thickBot="1" x14ac:dyDescent="0.35">
      <c r="A294" s="29" t="s">
        <v>28</v>
      </c>
      <c r="B294" s="40" t="s">
        <v>17</v>
      </c>
      <c r="C294" s="25">
        <f ca="1">SUM(SUMIF(INDIRECT({"01";"02";"03";"04";"05";"06";"07"} &amp; "!B:G"),$B294,INDIRECT({"01";"02";"03";"04";"05";"06";"07"} &amp; "!G:G")))</f>
        <v>0</v>
      </c>
      <c r="D294" s="26">
        <f ca="1">SUM(SUMIF(INDIRECT({"01";"02";"03";"04";"05";"06";"07"} &amp; "!B:I"),$B294,INDIRECT({"01";"02";"03";"04";"05";"06";"07"} &amp; "!I:I")))</f>
        <v>0</v>
      </c>
      <c r="E294" s="30">
        <f t="array" aca="1" ref="E294" ca="1">SUM(SUMIF(INDIRECT({"08";"09";"10";"11";"12";"13";"14"} &amp; "!B:G"),$B294,INDIRECT({"08";"09";"10";"11";"12";"13";"14"} &amp; "!G:G")))</f>
        <v>0</v>
      </c>
      <c r="F294" s="31">
        <f t="array" aca="1" ref="F294" ca="1">SUM(SUMIF(INDIRECT({"08";"09";"10";"11";"12";"13";"14"} &amp; "!B:I"),$B294,INDIRECT({"08";"09";"10";"11";"12";"13";"14"} &amp; "!I:I")))</f>
        <v>0</v>
      </c>
      <c r="G294" s="30">
        <f t="array" aca="1" ref="G294" ca="1">SUM(SUMIF(INDIRECT({"15";"16";"17";"18";"19";"20";"21"} &amp; "!B:G"),$B294,INDIRECT({"15";"16";"17";"18";"19";"20";"21"} &amp; "!G:G")))</f>
        <v>0</v>
      </c>
      <c r="H294" s="50">
        <f t="array" aca="1" ref="H294" ca="1">SUM(SUMIF(INDIRECT({"15";"16";"17";"18";"19";"20";"21"} &amp; "!B:I"),$B294,INDIRECT({"15";"16";"17";"18";"19";"20";"21"} &amp; "!I:I")))</f>
        <v>0</v>
      </c>
      <c r="I294" s="30">
        <f t="array" aca="1" ref="I294" ca="1">SUM(SUMIF(INDIRECT({"22";"23";"24";"25";"26";"27";"28";"29";"30";"31"} &amp; "!B:G"),$B294,INDIRECT({"22";"23";"24";"25";"26";"27";"28";"29";"30";"31"} &amp; "!G:G")))</f>
        <v>0</v>
      </c>
      <c r="J294" s="31">
        <f t="array" aca="1" ref="J294" ca="1">SUM(SUMIF(INDIRECT({"22";"23";"24";"25";"26";"27";"28";"29";"30";"31"} &amp; "!B:I"),$B294,INDIRECT({"22";"23";"24";"25";"26";"27";"28";"29";"30";"31"} &amp; "!I:I")))</f>
        <v>0</v>
      </c>
      <c r="K294" s="25">
        <f t="shared" ca="1" si="28"/>
        <v>0</v>
      </c>
      <c r="L294" s="26">
        <f t="shared" ca="1" si="29"/>
        <v>0</v>
      </c>
      <c r="M294" s="27">
        <f t="shared" ca="1" si="30"/>
        <v>0</v>
      </c>
      <c r="N294" s="28">
        <f t="shared" ca="1" si="30"/>
        <v>0</v>
      </c>
      <c r="O294" s="27">
        <f t="shared" ca="1" si="31"/>
        <v>0</v>
      </c>
      <c r="P294" s="28">
        <f t="shared" ca="1" si="32"/>
        <v>0</v>
      </c>
      <c r="S294" s="3" t="b">
        <f>EXACT(B294,Total!B294)</f>
        <v>1</v>
      </c>
      <c r="T294" s="3">
        <f t="shared" ca="1" si="33"/>
        <v>0</v>
      </c>
      <c r="W294" s="69" t="s">
        <v>17</v>
      </c>
    </row>
    <row r="295" spans="1:23" ht="15.75" customHeight="1" thickBot="1" x14ac:dyDescent="0.35">
      <c r="A295" s="29" t="s">
        <v>28</v>
      </c>
      <c r="B295" s="40" t="s">
        <v>17</v>
      </c>
      <c r="C295" s="25">
        <f ca="1">SUM(SUMIF(INDIRECT({"01";"02";"03";"04";"05";"06";"07"} &amp; "!B:G"),$B295,INDIRECT({"01";"02";"03";"04";"05";"06";"07"} &amp; "!G:G")))</f>
        <v>0</v>
      </c>
      <c r="D295" s="26">
        <f ca="1">SUM(SUMIF(INDIRECT({"01";"02";"03";"04";"05";"06";"07"} &amp; "!B:I"),$B295,INDIRECT({"01";"02";"03";"04";"05";"06";"07"} &amp; "!I:I")))</f>
        <v>0</v>
      </c>
      <c r="E295" s="30">
        <f t="array" aca="1" ref="E295" ca="1">SUM(SUMIF(INDIRECT({"08";"09";"10";"11";"12";"13";"14"} &amp; "!B:G"),$B295,INDIRECT({"08";"09";"10";"11";"12";"13";"14"} &amp; "!G:G")))</f>
        <v>0</v>
      </c>
      <c r="F295" s="31">
        <f t="array" aca="1" ref="F295" ca="1">SUM(SUMIF(INDIRECT({"08";"09";"10";"11";"12";"13";"14"} &amp; "!B:I"),$B295,INDIRECT({"08";"09";"10";"11";"12";"13";"14"} &amp; "!I:I")))</f>
        <v>0</v>
      </c>
      <c r="G295" s="30">
        <f t="array" aca="1" ref="G295" ca="1">SUM(SUMIF(INDIRECT({"15";"16";"17";"18";"19";"20";"21"} &amp; "!B:G"),$B295,INDIRECT({"15";"16";"17";"18";"19";"20";"21"} &amp; "!G:G")))</f>
        <v>0</v>
      </c>
      <c r="H295" s="50">
        <f t="array" aca="1" ref="H295" ca="1">SUM(SUMIF(INDIRECT({"15";"16";"17";"18";"19";"20";"21"} &amp; "!B:I"),$B295,INDIRECT({"15";"16";"17";"18";"19";"20";"21"} &amp; "!I:I")))</f>
        <v>0</v>
      </c>
      <c r="I295" s="30">
        <f t="array" aca="1" ref="I295" ca="1">SUM(SUMIF(INDIRECT({"22";"23";"24";"25";"26";"27";"28";"29";"30";"31"} &amp; "!B:G"),$B295,INDIRECT({"22";"23";"24";"25";"26";"27";"28";"29";"30";"31"} &amp; "!G:G")))</f>
        <v>0</v>
      </c>
      <c r="J295" s="31">
        <f t="array" aca="1" ref="J295" ca="1">SUM(SUMIF(INDIRECT({"22";"23";"24";"25";"26";"27";"28";"29";"30";"31"} &amp; "!B:I"),$B295,INDIRECT({"22";"23";"24";"25";"26";"27";"28";"29";"30";"31"} &amp; "!I:I")))</f>
        <v>0</v>
      </c>
      <c r="K295" s="25">
        <f t="shared" ca="1" si="28"/>
        <v>0</v>
      </c>
      <c r="L295" s="26">
        <f t="shared" ca="1" si="29"/>
        <v>0</v>
      </c>
      <c r="M295" s="27">
        <f t="shared" ca="1" si="30"/>
        <v>0</v>
      </c>
      <c r="N295" s="28">
        <f t="shared" ca="1" si="30"/>
        <v>0</v>
      </c>
      <c r="O295" s="27">
        <f t="shared" ca="1" si="31"/>
        <v>0</v>
      </c>
      <c r="P295" s="28">
        <f t="shared" ca="1" si="32"/>
        <v>0</v>
      </c>
      <c r="S295" s="3" t="b">
        <f>EXACT(B295,Total!B295)</f>
        <v>1</v>
      </c>
      <c r="T295" s="3">
        <f t="shared" ca="1" si="33"/>
        <v>0</v>
      </c>
      <c r="W295" s="69" t="s">
        <v>17</v>
      </c>
    </row>
    <row r="296" spans="1:23" ht="15.75" customHeight="1" thickBot="1" x14ac:dyDescent="0.35">
      <c r="A296" s="29" t="s">
        <v>28</v>
      </c>
      <c r="B296" s="40" t="s">
        <v>17</v>
      </c>
      <c r="C296" s="25">
        <f ca="1">SUM(SUMIF(INDIRECT({"01";"02";"03";"04";"05";"06";"07"} &amp; "!B:G"),$B296,INDIRECT({"01";"02";"03";"04";"05";"06";"07"} &amp; "!G:G")))</f>
        <v>0</v>
      </c>
      <c r="D296" s="26">
        <f ca="1">SUM(SUMIF(INDIRECT({"01";"02";"03";"04";"05";"06";"07"} &amp; "!B:I"),$B296,INDIRECT({"01";"02";"03";"04";"05";"06";"07"} &amp; "!I:I")))</f>
        <v>0</v>
      </c>
      <c r="E296" s="30">
        <f t="array" aca="1" ref="E296" ca="1">SUM(SUMIF(INDIRECT({"08";"09";"10";"11";"12";"13";"14"} &amp; "!B:G"),$B296,INDIRECT({"08";"09";"10";"11";"12";"13";"14"} &amp; "!G:G")))</f>
        <v>0</v>
      </c>
      <c r="F296" s="31">
        <f t="array" aca="1" ref="F296" ca="1">SUM(SUMIF(INDIRECT({"08";"09";"10";"11";"12";"13";"14"} &amp; "!B:I"),$B296,INDIRECT({"08";"09";"10";"11";"12";"13";"14"} &amp; "!I:I")))</f>
        <v>0</v>
      </c>
      <c r="G296" s="30">
        <f t="array" aca="1" ref="G296" ca="1">SUM(SUMIF(INDIRECT({"15";"16";"17";"18";"19";"20";"21"} &amp; "!B:G"),$B296,INDIRECT({"15";"16";"17";"18";"19";"20";"21"} &amp; "!G:G")))</f>
        <v>0</v>
      </c>
      <c r="H296" s="50">
        <f t="array" aca="1" ref="H296" ca="1">SUM(SUMIF(INDIRECT({"15";"16";"17";"18";"19";"20";"21"} &amp; "!B:I"),$B296,INDIRECT({"15";"16";"17";"18";"19";"20";"21"} &amp; "!I:I")))</f>
        <v>0</v>
      </c>
      <c r="I296" s="30">
        <f t="array" aca="1" ref="I296" ca="1">SUM(SUMIF(INDIRECT({"22";"23";"24";"25";"26";"27";"28";"29";"30";"31"} &amp; "!B:G"),$B296,INDIRECT({"22";"23";"24";"25";"26";"27";"28";"29";"30";"31"} &amp; "!G:G")))</f>
        <v>0</v>
      </c>
      <c r="J296" s="31">
        <f t="array" aca="1" ref="J296" ca="1">SUM(SUMIF(INDIRECT({"22";"23";"24";"25";"26";"27";"28";"29";"30";"31"} &amp; "!B:I"),$B296,INDIRECT({"22";"23";"24";"25";"26";"27";"28";"29";"30";"31"} &amp; "!I:I")))</f>
        <v>0</v>
      </c>
      <c r="K296" s="25">
        <f t="shared" ca="1" si="28"/>
        <v>0</v>
      </c>
      <c r="L296" s="26">
        <f t="shared" ca="1" si="29"/>
        <v>0</v>
      </c>
      <c r="M296" s="27">
        <f t="shared" ca="1" si="30"/>
        <v>0</v>
      </c>
      <c r="N296" s="28">
        <f t="shared" ca="1" si="30"/>
        <v>0</v>
      </c>
      <c r="O296" s="27">
        <f t="shared" ca="1" si="31"/>
        <v>0</v>
      </c>
      <c r="P296" s="28">
        <f t="shared" ca="1" si="32"/>
        <v>0</v>
      </c>
      <c r="S296" s="3" t="b">
        <f>EXACT(B296,Total!B296)</f>
        <v>1</v>
      </c>
      <c r="T296" s="3">
        <f t="shared" ca="1" si="33"/>
        <v>0</v>
      </c>
      <c r="W296" s="69" t="s">
        <v>17</v>
      </c>
    </row>
    <row r="297" spans="1:23" ht="15.75" customHeight="1" thickBot="1" x14ac:dyDescent="0.35">
      <c r="A297" s="29"/>
      <c r="B297" s="40" t="s">
        <v>17</v>
      </c>
      <c r="C297" s="25">
        <f ca="1">SUM(SUMIF(INDIRECT({"01";"02";"03";"04";"05";"06";"07"} &amp; "!B:G"),$B297,INDIRECT({"01";"02";"03";"04";"05";"06";"07"} &amp; "!G:G")))</f>
        <v>0</v>
      </c>
      <c r="D297" s="26">
        <f ca="1">SUM(SUMIF(INDIRECT({"01";"02";"03";"04";"05";"06";"07"} &amp; "!B:I"),$B297,INDIRECT({"01";"02";"03";"04";"05";"06";"07"} &amp; "!I:I")))</f>
        <v>0</v>
      </c>
      <c r="E297" s="30">
        <f t="array" aca="1" ref="E297" ca="1">SUM(SUMIF(INDIRECT({"08";"09";"10";"11";"12";"13";"14"} &amp; "!B:G"),$B297,INDIRECT({"08";"09";"10";"11";"12";"13";"14"} &amp; "!G:G")))</f>
        <v>0</v>
      </c>
      <c r="F297" s="31">
        <f t="array" aca="1" ref="F297" ca="1">SUM(SUMIF(INDIRECT({"08";"09";"10";"11";"12";"13";"14"} &amp; "!B:I"),$B297,INDIRECT({"08";"09";"10";"11";"12";"13";"14"} &amp; "!I:I")))</f>
        <v>0</v>
      </c>
      <c r="G297" s="30">
        <f t="array" aca="1" ref="G297" ca="1">SUM(SUMIF(INDIRECT({"15";"16";"17";"18";"19";"20";"21"} &amp; "!B:G"),$B297,INDIRECT({"15";"16";"17";"18";"19";"20";"21"} &amp; "!G:G")))</f>
        <v>0</v>
      </c>
      <c r="H297" s="50">
        <f t="array" aca="1" ref="H297" ca="1">SUM(SUMIF(INDIRECT({"15";"16";"17";"18";"19";"20";"21"} &amp; "!B:I"),$B297,INDIRECT({"15";"16";"17";"18";"19";"20";"21"} &amp; "!I:I")))</f>
        <v>0</v>
      </c>
      <c r="I297" s="30">
        <f t="array" aca="1" ref="I297" ca="1">SUM(SUMIF(INDIRECT({"22";"23";"24";"25";"26";"27";"28";"29";"30";"31"} &amp; "!B:G"),$B297,INDIRECT({"22";"23";"24";"25";"26";"27";"28";"29";"30";"31"} &amp; "!G:G")))</f>
        <v>0</v>
      </c>
      <c r="J297" s="31">
        <f t="array" aca="1" ref="J297" ca="1">SUM(SUMIF(INDIRECT({"22";"23";"24";"25";"26";"27";"28";"29";"30";"31"} &amp; "!B:I"),$B297,INDIRECT({"22";"23";"24";"25";"26";"27";"28";"29";"30";"31"} &amp; "!I:I")))</f>
        <v>0</v>
      </c>
      <c r="K297" s="25">
        <f t="shared" ca="1" si="28"/>
        <v>0</v>
      </c>
      <c r="L297" s="26">
        <f t="shared" ca="1" si="29"/>
        <v>0</v>
      </c>
      <c r="M297" s="27">
        <f t="shared" ca="1" si="30"/>
        <v>0</v>
      </c>
      <c r="N297" s="28">
        <f t="shared" ca="1" si="30"/>
        <v>0</v>
      </c>
      <c r="O297" s="27">
        <f t="shared" ca="1" si="31"/>
        <v>0</v>
      </c>
      <c r="P297" s="28">
        <f t="shared" ca="1" si="32"/>
        <v>0</v>
      </c>
      <c r="S297" s="3" t="b">
        <f>EXACT(B297,Total!B297)</f>
        <v>1</v>
      </c>
      <c r="T297" s="3">
        <f t="shared" ca="1" si="33"/>
        <v>0</v>
      </c>
      <c r="W297" s="69" t="s">
        <v>17</v>
      </c>
    </row>
    <row r="298" spans="1:23" ht="15.75" customHeight="1" thickBot="1" x14ac:dyDescent="0.35">
      <c r="A298" s="29"/>
      <c r="B298" s="40" t="s">
        <v>17</v>
      </c>
      <c r="C298" s="25">
        <f ca="1">SUM(SUMIF(INDIRECT({"01";"02";"03";"04";"05";"06";"07"} &amp; "!B:G"),$B298,INDIRECT({"01";"02";"03";"04";"05";"06";"07"} &amp; "!G:G")))</f>
        <v>0</v>
      </c>
      <c r="D298" s="26">
        <f ca="1">SUM(SUMIF(INDIRECT({"01";"02";"03";"04";"05";"06";"07"} &amp; "!B:I"),$B298,INDIRECT({"01";"02";"03";"04";"05";"06";"07"} &amp; "!I:I")))</f>
        <v>0</v>
      </c>
      <c r="E298" s="30">
        <f t="array" aca="1" ref="E298" ca="1">SUM(SUMIF(INDIRECT({"08";"09";"10";"11";"12";"13";"14"} &amp; "!B:G"),$B298,INDIRECT({"08";"09";"10";"11";"12";"13";"14"} &amp; "!G:G")))</f>
        <v>0</v>
      </c>
      <c r="F298" s="31">
        <f t="array" aca="1" ref="F298" ca="1">SUM(SUMIF(INDIRECT({"08";"09";"10";"11";"12";"13";"14"} &amp; "!B:I"),$B298,INDIRECT({"08";"09";"10";"11";"12";"13";"14"} &amp; "!I:I")))</f>
        <v>0</v>
      </c>
      <c r="G298" s="30">
        <f t="array" aca="1" ref="G298" ca="1">SUM(SUMIF(INDIRECT({"15";"16";"17";"18";"19";"20";"21"} &amp; "!B:G"),$B298,INDIRECT({"15";"16";"17";"18";"19";"20";"21"} &amp; "!G:G")))</f>
        <v>0</v>
      </c>
      <c r="H298" s="50">
        <f t="array" aca="1" ref="H298" ca="1">SUM(SUMIF(INDIRECT({"15";"16";"17";"18";"19";"20";"21"} &amp; "!B:I"),$B298,INDIRECT({"15";"16";"17";"18";"19";"20";"21"} &amp; "!I:I")))</f>
        <v>0</v>
      </c>
      <c r="I298" s="30">
        <f t="array" aca="1" ref="I298" ca="1">SUM(SUMIF(INDIRECT({"22";"23";"24";"25";"26";"27";"28";"29";"30";"31"} &amp; "!B:G"),$B298,INDIRECT({"22";"23";"24";"25";"26";"27";"28";"29";"30";"31"} &amp; "!G:G")))</f>
        <v>0</v>
      </c>
      <c r="J298" s="31">
        <f t="array" aca="1" ref="J298" ca="1">SUM(SUMIF(INDIRECT({"22";"23";"24";"25";"26";"27";"28";"29";"30";"31"} &amp; "!B:I"),$B298,INDIRECT({"22";"23";"24";"25";"26";"27";"28";"29";"30";"31"} &amp; "!I:I")))</f>
        <v>0</v>
      </c>
      <c r="K298" s="25">
        <f t="shared" ca="1" si="28"/>
        <v>0</v>
      </c>
      <c r="L298" s="26">
        <f t="shared" ca="1" si="29"/>
        <v>0</v>
      </c>
      <c r="M298" s="27">
        <f t="shared" ca="1" si="30"/>
        <v>0</v>
      </c>
      <c r="N298" s="28">
        <f t="shared" ca="1" si="30"/>
        <v>0</v>
      </c>
      <c r="O298" s="27">
        <f t="shared" ca="1" si="31"/>
        <v>0</v>
      </c>
      <c r="P298" s="28">
        <f t="shared" ca="1" si="32"/>
        <v>0</v>
      </c>
      <c r="S298" s="3" t="b">
        <f>EXACT(B298,Total!B298)</f>
        <v>1</v>
      </c>
      <c r="T298" s="3">
        <f t="shared" ca="1" si="33"/>
        <v>0</v>
      </c>
      <c r="W298" s="69" t="s">
        <v>17</v>
      </c>
    </row>
    <row r="299" spans="1:23" ht="15.75" customHeight="1" thickBot="1" x14ac:dyDescent="0.35">
      <c r="A299" s="29"/>
      <c r="B299" s="40" t="s">
        <v>17</v>
      </c>
      <c r="C299" s="25">
        <f ca="1">SUM(SUMIF(INDIRECT({"01";"02";"03";"04";"05";"06";"07"} &amp; "!B:G"),$B299,INDIRECT({"01";"02";"03";"04";"05";"06";"07"} &amp; "!G:G")))</f>
        <v>0</v>
      </c>
      <c r="D299" s="26">
        <f ca="1">SUM(SUMIF(INDIRECT({"01";"02";"03";"04";"05";"06";"07"} &amp; "!B:I"),$B299,INDIRECT({"01";"02";"03";"04";"05";"06";"07"} &amp; "!I:I")))</f>
        <v>0</v>
      </c>
      <c r="E299" s="30">
        <f t="array" aca="1" ref="E299" ca="1">SUM(SUMIF(INDIRECT({"08";"09";"10";"11";"12";"13";"14"} &amp; "!B:G"),$B299,INDIRECT({"08";"09";"10";"11";"12";"13";"14"} &amp; "!G:G")))</f>
        <v>0</v>
      </c>
      <c r="F299" s="31">
        <f t="array" aca="1" ref="F299" ca="1">SUM(SUMIF(INDIRECT({"08";"09";"10";"11";"12";"13";"14"} &amp; "!B:I"),$B299,INDIRECT({"08";"09";"10";"11";"12";"13";"14"} &amp; "!I:I")))</f>
        <v>0</v>
      </c>
      <c r="G299" s="30">
        <f t="array" aca="1" ref="G299" ca="1">SUM(SUMIF(INDIRECT({"15";"16";"17";"18";"19";"20";"21"} &amp; "!B:G"),$B299,INDIRECT({"15";"16";"17";"18";"19";"20";"21"} &amp; "!G:G")))</f>
        <v>0</v>
      </c>
      <c r="H299" s="50">
        <f t="array" aca="1" ref="H299" ca="1">SUM(SUMIF(INDIRECT({"15";"16";"17";"18";"19";"20";"21"} &amp; "!B:I"),$B299,INDIRECT({"15";"16";"17";"18";"19";"20";"21"} &amp; "!I:I")))</f>
        <v>0</v>
      </c>
      <c r="I299" s="30">
        <f t="array" aca="1" ref="I299" ca="1">SUM(SUMIF(INDIRECT({"22";"23";"24";"25";"26";"27";"28";"29";"30";"31"} &amp; "!B:G"),$B299,INDIRECT({"22";"23";"24";"25";"26";"27";"28";"29";"30";"31"} &amp; "!G:G")))</f>
        <v>0</v>
      </c>
      <c r="J299" s="31">
        <f t="array" aca="1" ref="J299" ca="1">SUM(SUMIF(INDIRECT({"22";"23";"24";"25";"26";"27";"28";"29";"30";"31"} &amp; "!B:I"),$B299,INDIRECT({"22";"23";"24";"25";"26";"27";"28";"29";"30";"31"} &amp; "!I:I")))</f>
        <v>0</v>
      </c>
      <c r="K299" s="25">
        <f t="shared" ca="1" si="28"/>
        <v>0</v>
      </c>
      <c r="L299" s="26">
        <f t="shared" ca="1" si="29"/>
        <v>0</v>
      </c>
      <c r="M299" s="27">
        <f t="shared" ca="1" si="30"/>
        <v>0</v>
      </c>
      <c r="N299" s="28">
        <f t="shared" ca="1" si="30"/>
        <v>0</v>
      </c>
      <c r="O299" s="27">
        <f t="shared" ca="1" si="31"/>
        <v>0</v>
      </c>
      <c r="P299" s="28">
        <f t="shared" ca="1" si="32"/>
        <v>0</v>
      </c>
      <c r="S299" s="3" t="b">
        <f>EXACT(B299,Total!B299)</f>
        <v>1</v>
      </c>
      <c r="T299" s="3">
        <f t="shared" ca="1" si="33"/>
        <v>0</v>
      </c>
      <c r="W299" s="69" t="s">
        <v>17</v>
      </c>
    </row>
    <row r="300" spans="1:23" ht="15" thickBot="1" x14ac:dyDescent="0.35">
      <c r="A300" s="29"/>
      <c r="B300" s="40" t="s">
        <v>17</v>
      </c>
      <c r="C300" s="25">
        <f ca="1">SUM(SUMIF(INDIRECT({"01";"02";"03";"04";"05";"06";"07"} &amp; "!B:G"),$B300,INDIRECT({"01";"02";"03";"04";"05";"06";"07"} &amp; "!G:G")))</f>
        <v>0</v>
      </c>
      <c r="D300" s="26">
        <f ca="1">SUM(SUMIF(INDIRECT({"01";"02";"03";"04";"05";"06";"07"} &amp; "!B:I"),$B300,INDIRECT({"01";"02";"03";"04";"05";"06";"07"} &amp; "!I:I")))</f>
        <v>0</v>
      </c>
      <c r="E300" s="30">
        <f t="array" aca="1" ref="E300" ca="1">SUM(SUMIF(INDIRECT({"08";"09";"10";"11";"12";"13";"14"} &amp; "!B:G"),$B300,INDIRECT({"08";"09";"10";"11";"12";"13";"14"} &amp; "!G:G")))</f>
        <v>0</v>
      </c>
      <c r="F300" s="31">
        <f t="array" aca="1" ref="F300" ca="1">SUM(SUMIF(INDIRECT({"08";"09";"10";"11";"12";"13";"14"} &amp; "!B:I"),$B300,INDIRECT({"08";"09";"10";"11";"12";"13";"14"} &amp; "!I:I")))</f>
        <v>0</v>
      </c>
      <c r="G300" s="30">
        <f t="array" aca="1" ref="G300" ca="1">SUM(SUMIF(INDIRECT({"15";"16";"17";"18";"19";"20";"21"} &amp; "!B:G"),$B300,INDIRECT({"15";"16";"17";"18";"19";"20";"21"} &amp; "!G:G")))</f>
        <v>0</v>
      </c>
      <c r="H300" s="50">
        <f t="array" aca="1" ref="H300" ca="1">SUM(SUMIF(INDIRECT({"15";"16";"17";"18";"19";"20";"21"} &amp; "!B:I"),$B300,INDIRECT({"15";"16";"17";"18";"19";"20";"21"} &amp; "!I:I")))</f>
        <v>0</v>
      </c>
      <c r="I300" s="30">
        <f t="array" aca="1" ref="I300" ca="1">SUM(SUMIF(INDIRECT({"22";"23";"24";"25";"26";"27";"28";"29";"30";"31"} &amp; "!B:G"),$B300,INDIRECT({"22";"23";"24";"25";"26";"27";"28";"29";"30";"31"} &amp; "!G:G")))</f>
        <v>0</v>
      </c>
      <c r="J300" s="31">
        <f t="array" aca="1" ref="J300" ca="1">SUM(SUMIF(INDIRECT({"22";"23";"24";"25";"26";"27";"28";"29";"30";"31"} &amp; "!B:I"),$B300,INDIRECT({"22";"23";"24";"25";"26";"27";"28";"29";"30";"31"} &amp; "!I:I")))</f>
        <v>0</v>
      </c>
      <c r="K300" s="25">
        <f t="shared" ca="1" si="28"/>
        <v>0</v>
      </c>
      <c r="L300" s="26">
        <f t="shared" ca="1" si="29"/>
        <v>0</v>
      </c>
      <c r="M300" s="27">
        <f t="shared" ca="1" si="30"/>
        <v>0</v>
      </c>
      <c r="N300" s="28">
        <f t="shared" ca="1" si="30"/>
        <v>0</v>
      </c>
      <c r="O300" s="27">
        <f t="shared" ca="1" si="31"/>
        <v>0</v>
      </c>
      <c r="P300" s="28">
        <f t="shared" ca="1" si="32"/>
        <v>0</v>
      </c>
      <c r="S300" s="3" t="b">
        <f>EXACT(B300,Total!B300)</f>
        <v>1</v>
      </c>
      <c r="T300" s="3">
        <f t="shared" ca="1" si="33"/>
        <v>0</v>
      </c>
      <c r="W300" s="69" t="s">
        <v>17</v>
      </c>
    </row>
    <row r="301" spans="1:23" ht="15" thickBot="1" x14ac:dyDescent="0.35">
      <c r="A301" s="29"/>
      <c r="B301" s="40" t="s">
        <v>17</v>
      </c>
      <c r="C301" s="25">
        <f ca="1">SUM(SUMIF(INDIRECT({"01";"02";"03";"04";"05";"06";"07"} &amp; "!B:G"),$B301,INDIRECT({"01";"02";"03";"04";"05";"06";"07"} &amp; "!G:G")))</f>
        <v>0</v>
      </c>
      <c r="D301" s="26">
        <f ca="1">SUM(SUMIF(INDIRECT({"01";"02";"03";"04";"05";"06";"07"} &amp; "!B:I"),$B301,INDIRECT({"01";"02";"03";"04";"05";"06";"07"} &amp; "!I:I")))</f>
        <v>0</v>
      </c>
      <c r="E301" s="30">
        <f t="array" aca="1" ref="E301" ca="1">SUM(SUMIF(INDIRECT({"08";"09";"10";"11";"12";"13";"14"} &amp; "!B:G"),$B301,INDIRECT({"08";"09";"10";"11";"12";"13";"14"} &amp; "!G:G")))</f>
        <v>0</v>
      </c>
      <c r="F301" s="31">
        <f t="array" aca="1" ref="F301" ca="1">SUM(SUMIF(INDIRECT({"08";"09";"10";"11";"12";"13";"14"} &amp; "!B:I"),$B301,INDIRECT({"08";"09";"10";"11";"12";"13";"14"} &amp; "!I:I")))</f>
        <v>0</v>
      </c>
      <c r="G301" s="30">
        <f t="array" aca="1" ref="G301" ca="1">SUM(SUMIF(INDIRECT({"15";"16";"17";"18";"19";"20";"21"} &amp; "!B:G"),$B301,INDIRECT({"15";"16";"17";"18";"19";"20";"21"} &amp; "!G:G")))</f>
        <v>0</v>
      </c>
      <c r="H301" s="50">
        <f t="array" aca="1" ref="H301" ca="1">SUM(SUMIF(INDIRECT({"15";"16";"17";"18";"19";"20";"21"} &amp; "!B:I"),$B301,INDIRECT({"15";"16";"17";"18";"19";"20";"21"} &amp; "!I:I")))</f>
        <v>0</v>
      </c>
      <c r="I301" s="30">
        <f t="array" aca="1" ref="I301" ca="1">SUM(SUMIF(INDIRECT({"22";"23";"24";"25";"26";"27";"28";"29";"30";"31"} &amp; "!B:G"),$B301,INDIRECT({"22";"23";"24";"25";"26";"27";"28";"29";"30";"31"} &amp; "!G:G")))</f>
        <v>0</v>
      </c>
      <c r="J301" s="31">
        <f t="array" aca="1" ref="J301" ca="1">SUM(SUMIF(INDIRECT({"22";"23";"24";"25";"26";"27";"28";"29";"30";"31"} &amp; "!B:I"),$B301,INDIRECT({"22";"23";"24";"25";"26";"27";"28";"29";"30";"31"} &amp; "!I:I")))</f>
        <v>0</v>
      </c>
      <c r="K301" s="25">
        <f t="shared" ca="1" si="28"/>
        <v>0</v>
      </c>
      <c r="L301" s="26">
        <f t="shared" ca="1" si="29"/>
        <v>0</v>
      </c>
      <c r="M301" s="27">
        <f t="shared" ca="1" si="30"/>
        <v>0</v>
      </c>
      <c r="N301" s="28">
        <f t="shared" ca="1" si="30"/>
        <v>0</v>
      </c>
      <c r="O301" s="27">
        <f t="shared" ca="1" si="31"/>
        <v>0</v>
      </c>
      <c r="P301" s="28">
        <f t="shared" ca="1" si="32"/>
        <v>0</v>
      </c>
      <c r="S301" s="3" t="b">
        <f>EXACT(B301,Total!B301)</f>
        <v>1</v>
      </c>
      <c r="T301" s="3">
        <f t="shared" ca="1" si="33"/>
        <v>0</v>
      </c>
      <c r="W301" s="69" t="s">
        <v>17</v>
      </c>
    </row>
    <row r="302" spans="1:23" ht="15" thickBot="1" x14ac:dyDescent="0.35">
      <c r="A302" s="29" t="s">
        <v>28</v>
      </c>
      <c r="B302" s="40" t="s">
        <v>17</v>
      </c>
      <c r="C302" s="25">
        <f ca="1">SUM(SUMIF(INDIRECT({"01";"02";"03";"04";"05";"06";"07"} &amp; "!B:G"),$B302,INDIRECT({"01";"02";"03";"04";"05";"06";"07"} &amp; "!G:G")))</f>
        <v>0</v>
      </c>
      <c r="D302" s="26">
        <f ca="1">SUM(SUMIF(INDIRECT({"01";"02";"03";"04";"05";"06";"07"} &amp; "!B:I"),$B302,INDIRECT({"01";"02";"03";"04";"05";"06";"07"} &amp; "!I:I")))</f>
        <v>0</v>
      </c>
      <c r="E302" s="30">
        <f t="array" aca="1" ref="E302" ca="1">SUM(SUMIF(INDIRECT({"08";"09";"10";"11";"12";"13";"14"} &amp; "!B:G"),$B302,INDIRECT({"08";"09";"10";"11";"12";"13";"14"} &amp; "!G:G")))</f>
        <v>0</v>
      </c>
      <c r="F302" s="31">
        <f t="array" aca="1" ref="F302" ca="1">SUM(SUMIF(INDIRECT({"08";"09";"10";"11";"12";"13";"14"} &amp; "!B:I"),$B302,INDIRECT({"08";"09";"10";"11";"12";"13";"14"} &amp; "!I:I")))</f>
        <v>0</v>
      </c>
      <c r="G302" s="30">
        <f t="array" aca="1" ref="G302" ca="1">SUM(SUMIF(INDIRECT({"15";"16";"17";"18";"19";"20";"21"} &amp; "!B:G"),$B302,INDIRECT({"15";"16";"17";"18";"19";"20";"21"} &amp; "!G:G")))</f>
        <v>0</v>
      </c>
      <c r="H302" s="50">
        <f t="array" aca="1" ref="H302" ca="1">SUM(SUMIF(INDIRECT({"15";"16";"17";"18";"19";"20";"21"} &amp; "!B:I"),$B302,INDIRECT({"15";"16";"17";"18";"19";"20";"21"} &amp; "!I:I")))</f>
        <v>0</v>
      </c>
      <c r="I302" s="30">
        <f t="array" aca="1" ref="I302" ca="1">SUM(SUMIF(INDIRECT({"22";"23";"24";"25";"26";"27";"28";"29";"30";"31"} &amp; "!B:G"),$B302,INDIRECT({"22";"23";"24";"25";"26";"27";"28";"29";"30";"31"} &amp; "!G:G")))</f>
        <v>0</v>
      </c>
      <c r="J302" s="31">
        <f t="array" aca="1" ref="J302" ca="1">SUM(SUMIF(INDIRECT({"22";"23";"24";"25";"26";"27";"28";"29";"30";"31"} &amp; "!B:I"),$B302,INDIRECT({"22";"23";"24";"25";"26";"27";"28";"29";"30";"31"} &amp; "!I:I")))</f>
        <v>0</v>
      </c>
      <c r="K302" s="25">
        <f t="shared" ca="1" si="28"/>
        <v>0</v>
      </c>
      <c r="L302" s="26">
        <f t="shared" ca="1" si="29"/>
        <v>0</v>
      </c>
      <c r="M302" s="27">
        <f t="shared" ca="1" si="30"/>
        <v>0</v>
      </c>
      <c r="N302" s="28">
        <f t="shared" ca="1" si="30"/>
        <v>0</v>
      </c>
      <c r="O302" s="27">
        <f t="shared" ca="1" si="31"/>
        <v>0</v>
      </c>
      <c r="P302" s="28">
        <f t="shared" ca="1" si="32"/>
        <v>0</v>
      </c>
      <c r="S302" s="3" t="b">
        <f>EXACT(B302,Total!B302)</f>
        <v>1</v>
      </c>
      <c r="T302" s="3">
        <f t="shared" ca="1" si="33"/>
        <v>0</v>
      </c>
      <c r="W302" s="69" t="s">
        <v>17</v>
      </c>
    </row>
    <row r="303" spans="1:23" ht="15" thickBot="1" x14ac:dyDescent="0.35">
      <c r="A303" s="29"/>
      <c r="B303" s="40" t="s">
        <v>17</v>
      </c>
      <c r="C303" s="25">
        <f ca="1">SUM(SUMIF(INDIRECT({"01";"02";"03";"04";"05";"06";"07"} &amp; "!B:G"),$B303,INDIRECT({"01";"02";"03";"04";"05";"06";"07"} &amp; "!G:G")))</f>
        <v>0</v>
      </c>
      <c r="D303" s="26">
        <f ca="1">SUM(SUMIF(INDIRECT({"01";"02";"03";"04";"05";"06";"07"} &amp; "!B:I"),$B303,INDIRECT({"01";"02";"03";"04";"05";"06";"07"} &amp; "!I:I")))</f>
        <v>0</v>
      </c>
      <c r="E303" s="30">
        <f t="array" aca="1" ref="E303" ca="1">SUM(SUMIF(INDIRECT({"08";"09";"10";"11";"12";"13";"14"} &amp; "!B:G"),$B303,INDIRECT({"08";"09";"10";"11";"12";"13";"14"} &amp; "!G:G")))</f>
        <v>0</v>
      </c>
      <c r="F303" s="31">
        <f t="array" aca="1" ref="F303" ca="1">SUM(SUMIF(INDIRECT({"08";"09";"10";"11";"12";"13";"14"} &amp; "!B:I"),$B303,INDIRECT({"08";"09";"10";"11";"12";"13";"14"} &amp; "!I:I")))</f>
        <v>0</v>
      </c>
      <c r="G303" s="30">
        <f t="array" aca="1" ref="G303" ca="1">SUM(SUMIF(INDIRECT({"15";"16";"17";"18";"19";"20";"21"} &amp; "!B:G"),$B303,INDIRECT({"15";"16";"17";"18";"19";"20";"21"} &amp; "!G:G")))</f>
        <v>0</v>
      </c>
      <c r="H303" s="50">
        <f t="array" aca="1" ref="H303" ca="1">SUM(SUMIF(INDIRECT({"15";"16";"17";"18";"19";"20";"21"} &amp; "!B:I"),$B303,INDIRECT({"15";"16";"17";"18";"19";"20";"21"} &amp; "!I:I")))</f>
        <v>0</v>
      </c>
      <c r="I303" s="30">
        <f t="array" aca="1" ref="I303" ca="1">SUM(SUMIF(INDIRECT({"22";"23";"24";"25";"26";"27";"28";"29";"30";"31"} &amp; "!B:G"),$B303,INDIRECT({"22";"23";"24";"25";"26";"27";"28";"29";"30";"31"} &amp; "!G:G")))</f>
        <v>0</v>
      </c>
      <c r="J303" s="31">
        <f t="array" aca="1" ref="J303" ca="1">SUM(SUMIF(INDIRECT({"22";"23";"24";"25";"26";"27";"28";"29";"30";"31"} &amp; "!B:I"),$B303,INDIRECT({"22";"23";"24";"25";"26";"27";"28";"29";"30";"31"} &amp; "!I:I")))</f>
        <v>0</v>
      </c>
      <c r="K303" s="25">
        <f t="shared" ca="1" si="28"/>
        <v>0</v>
      </c>
      <c r="L303" s="26">
        <f t="shared" ca="1" si="29"/>
        <v>0</v>
      </c>
      <c r="M303" s="27">
        <f t="shared" ca="1" si="30"/>
        <v>0</v>
      </c>
      <c r="N303" s="28">
        <f t="shared" ca="1" si="30"/>
        <v>0</v>
      </c>
      <c r="O303" s="27">
        <f t="shared" ca="1" si="31"/>
        <v>0</v>
      </c>
      <c r="P303" s="28">
        <f t="shared" ca="1" si="32"/>
        <v>0</v>
      </c>
      <c r="S303" s="3" t="b">
        <f>EXACT(B303,Total!B303)</f>
        <v>1</v>
      </c>
      <c r="T303" s="3">
        <f t="shared" ca="1" si="33"/>
        <v>0</v>
      </c>
      <c r="W303" s="69" t="s">
        <v>17</v>
      </c>
    </row>
    <row r="304" spans="1:23" ht="15" thickBot="1" x14ac:dyDescent="0.35">
      <c r="A304" s="29"/>
      <c r="B304" s="40" t="s">
        <v>17</v>
      </c>
      <c r="C304" s="25">
        <f ca="1">SUM(SUMIF(INDIRECT({"01";"02";"03";"04";"05";"06";"07"} &amp; "!B:G"),$B304,INDIRECT({"01";"02";"03";"04";"05";"06";"07"} &amp; "!G:G")))</f>
        <v>0</v>
      </c>
      <c r="D304" s="26">
        <f ca="1">SUM(SUMIF(INDIRECT({"01";"02";"03";"04";"05";"06";"07"} &amp; "!B:I"),$B304,INDIRECT({"01";"02";"03";"04";"05";"06";"07"} &amp; "!I:I")))</f>
        <v>0</v>
      </c>
      <c r="E304" s="30">
        <f t="array" aca="1" ref="E304" ca="1">SUM(SUMIF(INDIRECT({"08";"09";"10";"11";"12";"13";"14"} &amp; "!B:G"),$B304,INDIRECT({"08";"09";"10";"11";"12";"13";"14"} &amp; "!G:G")))</f>
        <v>0</v>
      </c>
      <c r="F304" s="31">
        <f t="array" aca="1" ref="F304" ca="1">SUM(SUMIF(INDIRECT({"08";"09";"10";"11";"12";"13";"14"} &amp; "!B:I"),$B304,INDIRECT({"08";"09";"10";"11";"12";"13";"14"} &amp; "!I:I")))</f>
        <v>0</v>
      </c>
      <c r="G304" s="30">
        <f t="array" aca="1" ref="G304" ca="1">SUM(SUMIF(INDIRECT({"15";"16";"17";"18";"19";"20";"21"} &amp; "!B:G"),$B304,INDIRECT({"15";"16";"17";"18";"19";"20";"21"} &amp; "!G:G")))</f>
        <v>0</v>
      </c>
      <c r="H304" s="50">
        <f t="array" aca="1" ref="H304" ca="1">SUM(SUMIF(INDIRECT({"15";"16";"17";"18";"19";"20";"21"} &amp; "!B:I"),$B304,INDIRECT({"15";"16";"17";"18";"19";"20";"21"} &amp; "!I:I")))</f>
        <v>0</v>
      </c>
      <c r="I304" s="30">
        <f t="array" aca="1" ref="I304" ca="1">SUM(SUMIF(INDIRECT({"22";"23";"24";"25";"26";"27";"28";"29";"30";"31"} &amp; "!B:G"),$B304,INDIRECT({"22";"23";"24";"25";"26";"27";"28";"29";"30";"31"} &amp; "!G:G")))</f>
        <v>0</v>
      </c>
      <c r="J304" s="31">
        <f t="array" aca="1" ref="J304" ca="1">SUM(SUMIF(INDIRECT({"22";"23";"24";"25";"26";"27";"28";"29";"30";"31"} &amp; "!B:I"),$B304,INDIRECT({"22";"23";"24";"25";"26";"27";"28";"29";"30";"31"} &amp; "!I:I")))</f>
        <v>0</v>
      </c>
      <c r="K304" s="25">
        <f t="shared" ca="1" si="28"/>
        <v>0</v>
      </c>
      <c r="L304" s="26">
        <f t="shared" ca="1" si="29"/>
        <v>0</v>
      </c>
      <c r="M304" s="27">
        <f t="shared" ca="1" si="30"/>
        <v>0</v>
      </c>
      <c r="N304" s="28">
        <f t="shared" ca="1" si="30"/>
        <v>0</v>
      </c>
      <c r="O304" s="27">
        <f t="shared" ca="1" si="31"/>
        <v>0</v>
      </c>
      <c r="P304" s="28">
        <f t="shared" ca="1" si="32"/>
        <v>0</v>
      </c>
      <c r="S304" s="3" t="b">
        <f>EXACT(B304,Total!B304)</f>
        <v>1</v>
      </c>
      <c r="T304" s="3">
        <f t="shared" ca="1" si="33"/>
        <v>0</v>
      </c>
      <c r="W304" s="69" t="s">
        <v>17</v>
      </c>
    </row>
    <row r="305" spans="1:23" ht="15" thickBot="1" x14ac:dyDescent="0.35">
      <c r="A305" s="29" t="s">
        <v>28</v>
      </c>
      <c r="B305" s="40" t="s">
        <v>17</v>
      </c>
      <c r="C305" s="25">
        <f ca="1">SUM(SUMIF(INDIRECT({"01";"02";"03";"04";"05";"06";"07"} &amp; "!B:G"),$B305,INDIRECT({"01";"02";"03";"04";"05";"06";"07"} &amp; "!G:G")))</f>
        <v>0</v>
      </c>
      <c r="D305" s="26">
        <f ca="1">SUM(SUMIF(INDIRECT({"01";"02";"03";"04";"05";"06";"07"} &amp; "!B:I"),$B305,INDIRECT({"01";"02";"03";"04";"05";"06";"07"} &amp; "!I:I")))</f>
        <v>0</v>
      </c>
      <c r="E305" s="30">
        <f t="array" aca="1" ref="E305" ca="1">SUM(SUMIF(INDIRECT({"08";"09";"10";"11";"12";"13";"14"} &amp; "!B:G"),$B305,INDIRECT({"08";"09";"10";"11";"12";"13";"14"} &amp; "!G:G")))</f>
        <v>0</v>
      </c>
      <c r="F305" s="31">
        <f t="array" aca="1" ref="F305" ca="1">SUM(SUMIF(INDIRECT({"08";"09";"10";"11";"12";"13";"14"} &amp; "!B:I"),$B305,INDIRECT({"08";"09";"10";"11";"12";"13";"14"} &amp; "!I:I")))</f>
        <v>0</v>
      </c>
      <c r="G305" s="30">
        <f t="array" aca="1" ref="G305" ca="1">SUM(SUMIF(INDIRECT({"15";"16";"17";"18";"19";"20";"21"} &amp; "!B:G"),$B305,INDIRECT({"15";"16";"17";"18";"19";"20";"21"} &amp; "!G:G")))</f>
        <v>0</v>
      </c>
      <c r="H305" s="50">
        <f t="array" aca="1" ref="H305" ca="1">SUM(SUMIF(INDIRECT({"15";"16";"17";"18";"19";"20";"21"} &amp; "!B:I"),$B305,INDIRECT({"15";"16";"17";"18";"19";"20";"21"} &amp; "!I:I")))</f>
        <v>0</v>
      </c>
      <c r="I305" s="30">
        <f t="array" aca="1" ref="I305" ca="1">SUM(SUMIF(INDIRECT({"22";"23";"24";"25";"26";"27";"28";"29";"30";"31"} &amp; "!B:G"),$B305,INDIRECT({"22";"23";"24";"25";"26";"27";"28";"29";"30";"31"} &amp; "!G:G")))</f>
        <v>0</v>
      </c>
      <c r="J305" s="31">
        <f t="array" aca="1" ref="J305" ca="1">SUM(SUMIF(INDIRECT({"22";"23";"24";"25";"26";"27";"28";"29";"30";"31"} &amp; "!B:I"),$B305,INDIRECT({"22";"23";"24";"25";"26";"27";"28";"29";"30";"31"} &amp; "!I:I")))</f>
        <v>0</v>
      </c>
      <c r="K305" s="25">
        <f t="shared" ca="1" si="28"/>
        <v>0</v>
      </c>
      <c r="L305" s="26">
        <f t="shared" ca="1" si="29"/>
        <v>0</v>
      </c>
      <c r="M305" s="27">
        <f t="shared" ca="1" si="30"/>
        <v>0</v>
      </c>
      <c r="N305" s="28">
        <f t="shared" ca="1" si="30"/>
        <v>0</v>
      </c>
      <c r="O305" s="27">
        <f t="shared" ca="1" si="31"/>
        <v>0</v>
      </c>
      <c r="P305" s="28">
        <f t="shared" ca="1" si="32"/>
        <v>0</v>
      </c>
      <c r="S305" s="3" t="b">
        <f>EXACT(B305,Total!B305)</f>
        <v>1</v>
      </c>
      <c r="T305" s="3">
        <f t="shared" ca="1" si="33"/>
        <v>0</v>
      </c>
      <c r="W305" s="69" t="s">
        <v>17</v>
      </c>
    </row>
    <row r="306" spans="1:23" ht="15" thickBot="1" x14ac:dyDescent="0.35">
      <c r="A306" s="29"/>
      <c r="B306" s="40" t="s">
        <v>17</v>
      </c>
      <c r="C306" s="25">
        <f ca="1">SUM(SUMIF(INDIRECT({"01";"02";"03";"04";"05";"06";"07"} &amp; "!B:G"),$B306,INDIRECT({"01";"02";"03";"04";"05";"06";"07"} &amp; "!G:G")))</f>
        <v>0</v>
      </c>
      <c r="D306" s="26">
        <f ca="1">SUM(SUMIF(INDIRECT({"01";"02";"03";"04";"05";"06";"07"} &amp; "!B:I"),$B306,INDIRECT({"01";"02";"03";"04";"05";"06";"07"} &amp; "!I:I")))</f>
        <v>0</v>
      </c>
      <c r="E306" s="30">
        <f t="array" aca="1" ref="E306" ca="1">SUM(SUMIF(INDIRECT({"08";"09";"10";"11";"12";"13";"14"} &amp; "!B:G"),$B306,INDIRECT({"08";"09";"10";"11";"12";"13";"14"} &amp; "!G:G")))</f>
        <v>0</v>
      </c>
      <c r="F306" s="31">
        <f t="array" aca="1" ref="F306" ca="1">SUM(SUMIF(INDIRECT({"08";"09";"10";"11";"12";"13";"14"} &amp; "!B:I"),$B306,INDIRECT({"08";"09";"10";"11";"12";"13";"14"} &amp; "!I:I")))</f>
        <v>0</v>
      </c>
      <c r="G306" s="30">
        <f t="array" aca="1" ref="G306" ca="1">SUM(SUMIF(INDIRECT({"15";"16";"17";"18";"19";"20";"21"} &amp; "!B:G"),$B306,INDIRECT({"15";"16";"17";"18";"19";"20";"21"} &amp; "!G:G")))</f>
        <v>0</v>
      </c>
      <c r="H306" s="50">
        <f t="array" aca="1" ref="H306" ca="1">SUM(SUMIF(INDIRECT({"15";"16";"17";"18";"19";"20";"21"} &amp; "!B:I"),$B306,INDIRECT({"15";"16";"17";"18";"19";"20";"21"} &amp; "!I:I")))</f>
        <v>0</v>
      </c>
      <c r="I306" s="30">
        <f t="array" aca="1" ref="I306" ca="1">SUM(SUMIF(INDIRECT({"22";"23";"24";"25";"26";"27";"28";"29";"30";"31"} &amp; "!B:G"),$B306,INDIRECT({"22";"23";"24";"25";"26";"27";"28";"29";"30";"31"} &amp; "!G:G")))</f>
        <v>0</v>
      </c>
      <c r="J306" s="31">
        <f t="array" aca="1" ref="J306" ca="1">SUM(SUMIF(INDIRECT({"22";"23";"24";"25";"26";"27";"28";"29";"30";"31"} &amp; "!B:I"),$B306,INDIRECT({"22";"23";"24";"25";"26";"27";"28";"29";"30";"31"} &amp; "!I:I")))</f>
        <v>0</v>
      </c>
      <c r="K306" s="25">
        <f t="shared" ca="1" si="28"/>
        <v>0</v>
      </c>
      <c r="L306" s="26">
        <f t="shared" ca="1" si="29"/>
        <v>0</v>
      </c>
      <c r="M306" s="27">
        <f t="shared" ca="1" si="30"/>
        <v>0</v>
      </c>
      <c r="N306" s="28">
        <f t="shared" ca="1" si="30"/>
        <v>0</v>
      </c>
      <c r="O306" s="27">
        <f t="shared" ca="1" si="31"/>
        <v>0</v>
      </c>
      <c r="P306" s="28">
        <f t="shared" ca="1" si="32"/>
        <v>0</v>
      </c>
      <c r="S306" s="3" t="b">
        <f>EXACT(B306,Total!B306)</f>
        <v>1</v>
      </c>
      <c r="T306" s="3">
        <f t="shared" ca="1" si="33"/>
        <v>0</v>
      </c>
      <c r="W306" s="69" t="s">
        <v>17</v>
      </c>
    </row>
    <row r="307" spans="1:23" ht="15" thickBot="1" x14ac:dyDescent="0.35">
      <c r="A307" s="29"/>
      <c r="B307" s="40" t="s">
        <v>17</v>
      </c>
      <c r="C307" s="25">
        <f ca="1">SUM(SUMIF(INDIRECT({"01";"02";"03";"04";"05";"06";"07"} &amp; "!B:G"),$B307,INDIRECT({"01";"02";"03";"04";"05";"06";"07"} &amp; "!G:G")))</f>
        <v>0</v>
      </c>
      <c r="D307" s="26">
        <f ca="1">SUM(SUMIF(INDIRECT({"01";"02";"03";"04";"05";"06";"07"} &amp; "!B:I"),$B307,INDIRECT({"01";"02";"03";"04";"05";"06";"07"} &amp; "!I:I")))</f>
        <v>0</v>
      </c>
      <c r="E307" s="30">
        <f t="array" aca="1" ref="E307" ca="1">SUM(SUMIF(INDIRECT({"08";"09";"10";"11";"12";"13";"14"} &amp; "!B:G"),$B307,INDIRECT({"08";"09";"10";"11";"12";"13";"14"} &amp; "!G:G")))</f>
        <v>0</v>
      </c>
      <c r="F307" s="31">
        <f t="array" aca="1" ref="F307" ca="1">SUM(SUMIF(INDIRECT({"08";"09";"10";"11";"12";"13";"14"} &amp; "!B:I"),$B307,INDIRECT({"08";"09";"10";"11";"12";"13";"14"} &amp; "!I:I")))</f>
        <v>0</v>
      </c>
      <c r="G307" s="30">
        <f t="array" aca="1" ref="G307" ca="1">SUM(SUMIF(INDIRECT({"15";"16";"17";"18";"19";"20";"21"} &amp; "!B:G"),$B307,INDIRECT({"15";"16";"17";"18";"19";"20";"21"} &amp; "!G:G")))</f>
        <v>0</v>
      </c>
      <c r="H307" s="50">
        <f t="array" aca="1" ref="H307" ca="1">SUM(SUMIF(INDIRECT({"15";"16";"17";"18";"19";"20";"21"} &amp; "!B:I"),$B307,INDIRECT({"15";"16";"17";"18";"19";"20";"21"} &amp; "!I:I")))</f>
        <v>0</v>
      </c>
      <c r="I307" s="30">
        <f t="array" aca="1" ref="I307" ca="1">SUM(SUMIF(INDIRECT({"22";"23";"24";"25";"26";"27";"28";"29";"30";"31"} &amp; "!B:G"),$B307,INDIRECT({"22";"23";"24";"25";"26";"27";"28";"29";"30";"31"} &amp; "!G:G")))</f>
        <v>0</v>
      </c>
      <c r="J307" s="31">
        <f t="array" aca="1" ref="J307" ca="1">SUM(SUMIF(INDIRECT({"22";"23";"24";"25";"26";"27";"28";"29";"30";"31"} &amp; "!B:I"),$B307,INDIRECT({"22";"23";"24";"25";"26";"27";"28";"29";"30";"31"} &amp; "!I:I")))</f>
        <v>0</v>
      </c>
      <c r="K307" s="25">
        <f t="shared" ca="1" si="28"/>
        <v>0</v>
      </c>
      <c r="L307" s="26">
        <f t="shared" ca="1" si="29"/>
        <v>0</v>
      </c>
      <c r="M307" s="27">
        <f t="shared" ca="1" si="30"/>
        <v>0</v>
      </c>
      <c r="N307" s="28">
        <f t="shared" ca="1" si="30"/>
        <v>0</v>
      </c>
      <c r="O307" s="27">
        <f t="shared" ca="1" si="31"/>
        <v>0</v>
      </c>
      <c r="P307" s="28">
        <f t="shared" ca="1" si="32"/>
        <v>0</v>
      </c>
      <c r="S307" s="3" t="b">
        <f>EXACT(B307,Total!B307)</f>
        <v>1</v>
      </c>
      <c r="T307" s="3">
        <f t="shared" ca="1" si="33"/>
        <v>0</v>
      </c>
      <c r="W307" s="69" t="s">
        <v>17</v>
      </c>
    </row>
    <row r="308" spans="1:23" ht="15" thickBot="1" x14ac:dyDescent="0.35">
      <c r="A308" s="29"/>
      <c r="B308" s="40" t="s">
        <v>17</v>
      </c>
      <c r="C308" s="25">
        <f ca="1">SUM(SUMIF(INDIRECT({"01";"02";"03";"04";"05";"06";"07"} &amp; "!B:G"),$B308,INDIRECT({"01";"02";"03";"04";"05";"06";"07"} &amp; "!G:G")))</f>
        <v>0</v>
      </c>
      <c r="D308" s="26">
        <f ca="1">SUM(SUMIF(INDIRECT({"01";"02";"03";"04";"05";"06";"07"} &amp; "!B:I"),$B308,INDIRECT({"01";"02";"03";"04";"05";"06";"07"} &amp; "!I:I")))</f>
        <v>0</v>
      </c>
      <c r="E308" s="30">
        <f t="array" aca="1" ref="E308" ca="1">SUM(SUMIF(INDIRECT({"08";"09";"10";"11";"12";"13";"14"} &amp; "!B:G"),$B308,INDIRECT({"08";"09";"10";"11";"12";"13";"14"} &amp; "!G:G")))</f>
        <v>0</v>
      </c>
      <c r="F308" s="31">
        <f t="array" aca="1" ref="F308" ca="1">SUM(SUMIF(INDIRECT({"08";"09";"10";"11";"12";"13";"14"} &amp; "!B:I"),$B308,INDIRECT({"08";"09";"10";"11";"12";"13";"14"} &amp; "!I:I")))</f>
        <v>0</v>
      </c>
      <c r="G308" s="30">
        <f t="array" aca="1" ref="G308" ca="1">SUM(SUMIF(INDIRECT({"15";"16";"17";"18";"19";"20";"21"} &amp; "!B:G"),$B308,INDIRECT({"15";"16";"17";"18";"19";"20";"21"} &amp; "!G:G")))</f>
        <v>0</v>
      </c>
      <c r="H308" s="50">
        <f t="array" aca="1" ref="H308" ca="1">SUM(SUMIF(INDIRECT({"15";"16";"17";"18";"19";"20";"21"} &amp; "!B:I"),$B308,INDIRECT({"15";"16";"17";"18";"19";"20";"21"} &amp; "!I:I")))</f>
        <v>0</v>
      </c>
      <c r="I308" s="30">
        <f t="array" aca="1" ref="I308" ca="1">SUM(SUMIF(INDIRECT({"22";"23";"24";"25";"26";"27";"28";"29";"30";"31"} &amp; "!B:G"),$B308,INDIRECT({"22";"23";"24";"25";"26";"27";"28";"29";"30";"31"} &amp; "!G:G")))</f>
        <v>0</v>
      </c>
      <c r="J308" s="31">
        <f t="array" aca="1" ref="J308" ca="1">SUM(SUMIF(INDIRECT({"22";"23";"24";"25";"26";"27";"28";"29";"30";"31"} &amp; "!B:I"),$B308,INDIRECT({"22";"23";"24";"25";"26";"27";"28";"29";"30";"31"} &amp; "!I:I")))</f>
        <v>0</v>
      </c>
      <c r="K308" s="25">
        <f t="shared" ca="1" si="28"/>
        <v>0</v>
      </c>
      <c r="L308" s="26">
        <f t="shared" ca="1" si="29"/>
        <v>0</v>
      </c>
      <c r="M308" s="27">
        <f t="shared" ca="1" si="30"/>
        <v>0</v>
      </c>
      <c r="N308" s="28">
        <f t="shared" ca="1" si="30"/>
        <v>0</v>
      </c>
      <c r="O308" s="27">
        <f t="shared" ca="1" si="31"/>
        <v>0</v>
      </c>
      <c r="P308" s="28">
        <f t="shared" ca="1" si="32"/>
        <v>0</v>
      </c>
      <c r="S308" s="3" t="b">
        <f>EXACT(B308,Total!B308)</f>
        <v>1</v>
      </c>
      <c r="T308" s="3">
        <f t="shared" ca="1" si="33"/>
        <v>0</v>
      </c>
      <c r="W308" s="69" t="s">
        <v>17</v>
      </c>
    </row>
    <row r="309" spans="1:23" ht="15" thickBot="1" x14ac:dyDescent="0.35">
      <c r="A309" s="29" t="s">
        <v>28</v>
      </c>
      <c r="B309" s="40" t="s">
        <v>17</v>
      </c>
      <c r="C309" s="25">
        <f ca="1">SUM(SUMIF(INDIRECT({"01";"02";"03";"04";"05";"06";"07"} &amp; "!B:G"),$B309,INDIRECT({"01";"02";"03";"04";"05";"06";"07"} &amp; "!G:G")))</f>
        <v>0</v>
      </c>
      <c r="D309" s="26">
        <f ca="1">SUM(SUMIF(INDIRECT({"01";"02";"03";"04";"05";"06";"07"} &amp; "!B:I"),$B309,INDIRECT({"01";"02";"03";"04";"05";"06";"07"} &amp; "!I:I")))</f>
        <v>0</v>
      </c>
      <c r="E309" s="30">
        <f t="array" aca="1" ref="E309" ca="1">SUM(SUMIF(INDIRECT({"08";"09";"10";"11";"12";"13";"14"} &amp; "!B:G"),$B309,INDIRECT({"08";"09";"10";"11";"12";"13";"14"} &amp; "!G:G")))</f>
        <v>0</v>
      </c>
      <c r="F309" s="31">
        <f t="array" aca="1" ref="F309" ca="1">SUM(SUMIF(INDIRECT({"08";"09";"10";"11";"12";"13";"14"} &amp; "!B:I"),$B309,INDIRECT({"08";"09";"10";"11";"12";"13";"14"} &amp; "!I:I")))</f>
        <v>0</v>
      </c>
      <c r="G309" s="30">
        <f t="array" aca="1" ref="G309" ca="1">SUM(SUMIF(INDIRECT({"15";"16";"17";"18";"19";"20";"21"} &amp; "!B:G"),$B309,INDIRECT({"15";"16";"17";"18";"19";"20";"21"} &amp; "!G:G")))</f>
        <v>0</v>
      </c>
      <c r="H309" s="50">
        <f t="array" aca="1" ref="H309" ca="1">SUM(SUMIF(INDIRECT({"15";"16";"17";"18";"19";"20";"21"} &amp; "!B:I"),$B309,INDIRECT({"15";"16";"17";"18";"19";"20";"21"} &amp; "!I:I")))</f>
        <v>0</v>
      </c>
      <c r="I309" s="30">
        <f t="array" aca="1" ref="I309" ca="1">SUM(SUMIF(INDIRECT({"22";"23";"24";"25";"26";"27";"28";"29";"30";"31"} &amp; "!B:G"),$B309,INDIRECT({"22";"23";"24";"25";"26";"27";"28";"29";"30";"31"} &amp; "!G:G")))</f>
        <v>0</v>
      </c>
      <c r="J309" s="31">
        <f t="array" aca="1" ref="J309" ca="1">SUM(SUMIF(INDIRECT({"22";"23";"24";"25";"26";"27";"28";"29";"30";"31"} &amp; "!B:I"),$B309,INDIRECT({"22";"23";"24";"25";"26";"27";"28";"29";"30";"31"} &amp; "!I:I")))</f>
        <v>0</v>
      </c>
      <c r="K309" s="25">
        <f t="shared" ca="1" si="28"/>
        <v>0</v>
      </c>
      <c r="L309" s="26">
        <f t="shared" ca="1" si="29"/>
        <v>0</v>
      </c>
      <c r="M309" s="27">
        <f t="shared" ca="1" si="30"/>
        <v>0</v>
      </c>
      <c r="N309" s="28">
        <f t="shared" ca="1" si="30"/>
        <v>0</v>
      </c>
      <c r="O309" s="27">
        <f t="shared" ca="1" si="31"/>
        <v>0</v>
      </c>
      <c r="P309" s="28">
        <f t="shared" ca="1" si="32"/>
        <v>0</v>
      </c>
      <c r="S309" s="3" t="b">
        <f>EXACT(B309,Total!B309)</f>
        <v>1</v>
      </c>
      <c r="T309" s="3">
        <f t="shared" ca="1" si="33"/>
        <v>0</v>
      </c>
      <c r="W309" s="69" t="s">
        <v>17</v>
      </c>
    </row>
    <row r="310" spans="1:23" ht="15" thickBot="1" x14ac:dyDescent="0.35">
      <c r="A310" s="29" t="s">
        <v>28</v>
      </c>
      <c r="B310" s="40" t="s">
        <v>17</v>
      </c>
      <c r="C310" s="25">
        <f ca="1">SUM(SUMIF(INDIRECT({"01";"02";"03";"04";"05";"06";"07"} &amp; "!B:G"),$B310,INDIRECT({"01";"02";"03";"04";"05";"06";"07"} &amp; "!G:G")))</f>
        <v>0</v>
      </c>
      <c r="D310" s="26">
        <f ca="1">SUM(SUMIF(INDIRECT({"01";"02";"03";"04";"05";"06";"07"} &amp; "!B:I"),$B310,INDIRECT({"01";"02";"03";"04";"05";"06";"07"} &amp; "!I:I")))</f>
        <v>0</v>
      </c>
      <c r="E310" s="30">
        <f t="array" aca="1" ref="E310" ca="1">SUM(SUMIF(INDIRECT({"08";"09";"10";"11";"12";"13";"14"} &amp; "!B:G"),$B310,INDIRECT({"08";"09";"10";"11";"12";"13";"14"} &amp; "!G:G")))</f>
        <v>0</v>
      </c>
      <c r="F310" s="31">
        <f t="array" aca="1" ref="F310" ca="1">SUM(SUMIF(INDIRECT({"08";"09";"10";"11";"12";"13";"14"} &amp; "!B:I"),$B310,INDIRECT({"08";"09";"10";"11";"12";"13";"14"} &amp; "!I:I")))</f>
        <v>0</v>
      </c>
      <c r="G310" s="30">
        <f t="array" aca="1" ref="G310" ca="1">SUM(SUMIF(INDIRECT({"15";"16";"17";"18";"19";"20";"21"} &amp; "!B:G"),$B310,INDIRECT({"15";"16";"17";"18";"19";"20";"21"} &amp; "!G:G")))</f>
        <v>0</v>
      </c>
      <c r="H310" s="50">
        <f t="array" aca="1" ref="H310" ca="1">SUM(SUMIF(INDIRECT({"15";"16";"17";"18";"19";"20";"21"} &amp; "!B:I"),$B310,INDIRECT({"15";"16";"17";"18";"19";"20";"21"} &amp; "!I:I")))</f>
        <v>0</v>
      </c>
      <c r="I310" s="30">
        <f t="array" aca="1" ref="I310" ca="1">SUM(SUMIF(INDIRECT({"22";"23";"24";"25";"26";"27";"28";"29";"30";"31"} &amp; "!B:G"),$B310,INDIRECT({"22";"23";"24";"25";"26";"27";"28";"29";"30";"31"} &amp; "!G:G")))</f>
        <v>0</v>
      </c>
      <c r="J310" s="31">
        <f t="array" aca="1" ref="J310" ca="1">SUM(SUMIF(INDIRECT({"22";"23";"24";"25";"26";"27";"28";"29";"30";"31"} &amp; "!B:I"),$B310,INDIRECT({"22";"23";"24";"25";"26";"27";"28";"29";"30";"31"} &amp; "!I:I")))</f>
        <v>0</v>
      </c>
      <c r="K310" s="25">
        <f t="shared" ca="1" si="28"/>
        <v>0</v>
      </c>
      <c r="L310" s="26">
        <f t="shared" ca="1" si="29"/>
        <v>0</v>
      </c>
      <c r="M310" s="27">
        <f t="shared" ca="1" si="30"/>
        <v>0</v>
      </c>
      <c r="N310" s="28">
        <f t="shared" ca="1" si="30"/>
        <v>0</v>
      </c>
      <c r="O310" s="27">
        <f t="shared" ca="1" si="31"/>
        <v>0</v>
      </c>
      <c r="P310" s="28">
        <f t="shared" ca="1" si="32"/>
        <v>0</v>
      </c>
      <c r="S310" s="3" t="b">
        <f>EXACT(B310,Total!B310)</f>
        <v>1</v>
      </c>
      <c r="T310" s="3">
        <f t="shared" ca="1" si="33"/>
        <v>0</v>
      </c>
      <c r="W310" s="69" t="s">
        <v>17</v>
      </c>
    </row>
    <row r="311" spans="1:23" ht="15" thickBot="1" x14ac:dyDescent="0.35">
      <c r="A311" s="29"/>
      <c r="B311" s="40" t="s">
        <v>17</v>
      </c>
      <c r="C311" s="25">
        <f ca="1">SUM(SUMIF(INDIRECT({"01";"02";"03";"04";"05";"06";"07"} &amp; "!B:G"),$B311,INDIRECT({"01";"02";"03";"04";"05";"06";"07"} &amp; "!G:G")))</f>
        <v>0</v>
      </c>
      <c r="D311" s="26">
        <f ca="1">SUM(SUMIF(INDIRECT({"01";"02";"03";"04";"05";"06";"07"} &amp; "!B:I"),$B311,INDIRECT({"01";"02";"03";"04";"05";"06";"07"} &amp; "!I:I")))</f>
        <v>0</v>
      </c>
      <c r="E311" s="30">
        <f t="array" aca="1" ref="E311" ca="1">SUM(SUMIF(INDIRECT({"08";"09";"10";"11";"12";"13";"14"} &amp; "!B:G"),$B311,INDIRECT({"08";"09";"10";"11";"12";"13";"14"} &amp; "!G:G")))</f>
        <v>0</v>
      </c>
      <c r="F311" s="31">
        <f t="array" aca="1" ref="F311" ca="1">SUM(SUMIF(INDIRECT({"08";"09";"10";"11";"12";"13";"14"} &amp; "!B:I"),$B311,INDIRECT({"08";"09";"10";"11";"12";"13";"14"} &amp; "!I:I")))</f>
        <v>0</v>
      </c>
      <c r="G311" s="30">
        <f t="array" aca="1" ref="G311" ca="1">SUM(SUMIF(INDIRECT({"15";"16";"17";"18";"19";"20";"21"} &amp; "!B:G"),$B311,INDIRECT({"15";"16";"17";"18";"19";"20";"21"} &amp; "!G:G")))</f>
        <v>0</v>
      </c>
      <c r="H311" s="50">
        <f t="array" aca="1" ref="H311" ca="1">SUM(SUMIF(INDIRECT({"15";"16";"17";"18";"19";"20";"21"} &amp; "!B:I"),$B311,INDIRECT({"15";"16";"17";"18";"19";"20";"21"} &amp; "!I:I")))</f>
        <v>0</v>
      </c>
      <c r="I311" s="30">
        <f t="array" aca="1" ref="I311" ca="1">SUM(SUMIF(INDIRECT({"22";"23";"24";"25";"26";"27";"28";"29";"30";"31"} &amp; "!B:G"),$B311,INDIRECT({"22";"23";"24";"25";"26";"27";"28";"29";"30";"31"} &amp; "!G:G")))</f>
        <v>0</v>
      </c>
      <c r="J311" s="31">
        <f t="array" aca="1" ref="J311" ca="1">SUM(SUMIF(INDIRECT({"22";"23";"24";"25";"26";"27";"28";"29";"30";"31"} &amp; "!B:I"),$B311,INDIRECT({"22";"23";"24";"25";"26";"27";"28";"29";"30";"31"} &amp; "!I:I")))</f>
        <v>0</v>
      </c>
      <c r="K311" s="25">
        <f t="shared" ca="1" si="28"/>
        <v>0</v>
      </c>
      <c r="L311" s="26">
        <f t="shared" ca="1" si="29"/>
        <v>0</v>
      </c>
      <c r="M311" s="27">
        <f t="shared" ca="1" si="30"/>
        <v>0</v>
      </c>
      <c r="N311" s="28">
        <f t="shared" ca="1" si="30"/>
        <v>0</v>
      </c>
      <c r="O311" s="27">
        <f t="shared" ca="1" si="31"/>
        <v>0</v>
      </c>
      <c r="P311" s="28">
        <f t="shared" ca="1" si="32"/>
        <v>0</v>
      </c>
      <c r="S311" s="3" t="b">
        <f>EXACT(B311,Total!B311)</f>
        <v>1</v>
      </c>
      <c r="T311" s="3">
        <f t="shared" ca="1" si="33"/>
        <v>0</v>
      </c>
      <c r="W311" s="69" t="s">
        <v>17</v>
      </c>
    </row>
    <row r="312" spans="1:23" ht="15" thickBot="1" x14ac:dyDescent="0.35">
      <c r="A312" s="29"/>
      <c r="B312" s="40" t="s">
        <v>17</v>
      </c>
      <c r="C312" s="25">
        <f ca="1">SUM(SUMIF(INDIRECT({"01";"02";"03";"04";"05";"06";"07"} &amp; "!B:G"),$B312,INDIRECT({"01";"02";"03";"04";"05";"06";"07"} &amp; "!G:G")))</f>
        <v>0</v>
      </c>
      <c r="D312" s="26">
        <f ca="1">SUM(SUMIF(INDIRECT({"01";"02";"03";"04";"05";"06";"07"} &amp; "!B:I"),$B312,INDIRECT({"01";"02";"03";"04";"05";"06";"07"} &amp; "!I:I")))</f>
        <v>0</v>
      </c>
      <c r="E312" s="30">
        <f t="array" aca="1" ref="E312" ca="1">SUM(SUMIF(INDIRECT({"08";"09";"10";"11";"12";"13";"14"} &amp; "!B:G"),$B312,INDIRECT({"08";"09";"10";"11";"12";"13";"14"} &amp; "!G:G")))</f>
        <v>0</v>
      </c>
      <c r="F312" s="31">
        <f t="array" aca="1" ref="F312" ca="1">SUM(SUMIF(INDIRECT({"08";"09";"10";"11";"12";"13";"14"} &amp; "!B:I"),$B312,INDIRECT({"08";"09";"10";"11";"12";"13";"14"} &amp; "!I:I")))</f>
        <v>0</v>
      </c>
      <c r="G312" s="30">
        <f t="array" aca="1" ref="G312" ca="1">SUM(SUMIF(INDIRECT({"15";"16";"17";"18";"19";"20";"21"} &amp; "!B:G"),$B312,INDIRECT({"15";"16";"17";"18";"19";"20";"21"} &amp; "!G:G")))</f>
        <v>0</v>
      </c>
      <c r="H312" s="50">
        <f t="array" aca="1" ref="H312" ca="1">SUM(SUMIF(INDIRECT({"15";"16";"17";"18";"19";"20";"21"} &amp; "!B:I"),$B312,INDIRECT({"15";"16";"17";"18";"19";"20";"21"} &amp; "!I:I")))</f>
        <v>0</v>
      </c>
      <c r="I312" s="30">
        <f t="array" aca="1" ref="I312" ca="1">SUM(SUMIF(INDIRECT({"22";"23";"24";"25";"26";"27";"28";"29";"30";"31"} &amp; "!B:G"),$B312,INDIRECT({"22";"23";"24";"25";"26";"27";"28";"29";"30";"31"} &amp; "!G:G")))</f>
        <v>0</v>
      </c>
      <c r="J312" s="31">
        <f t="array" aca="1" ref="J312" ca="1">SUM(SUMIF(INDIRECT({"22";"23";"24";"25";"26";"27";"28";"29";"30";"31"} &amp; "!B:I"),$B312,INDIRECT({"22";"23";"24";"25";"26";"27";"28";"29";"30";"31"} &amp; "!I:I")))</f>
        <v>0</v>
      </c>
      <c r="K312" s="25">
        <f t="shared" ca="1" si="28"/>
        <v>0</v>
      </c>
      <c r="L312" s="26">
        <f t="shared" ca="1" si="29"/>
        <v>0</v>
      </c>
      <c r="M312" s="27">
        <f t="shared" ca="1" si="30"/>
        <v>0</v>
      </c>
      <c r="N312" s="28">
        <f t="shared" ca="1" si="30"/>
        <v>0</v>
      </c>
      <c r="O312" s="27">
        <f t="shared" ca="1" si="31"/>
        <v>0</v>
      </c>
      <c r="P312" s="28">
        <f t="shared" ca="1" si="32"/>
        <v>0</v>
      </c>
      <c r="S312" s="3" t="b">
        <f>EXACT(B312,Total!B312)</f>
        <v>1</v>
      </c>
      <c r="T312" s="3">
        <f t="shared" ca="1" si="33"/>
        <v>0</v>
      </c>
      <c r="W312" s="69" t="s">
        <v>17</v>
      </c>
    </row>
    <row r="313" spans="1:23" ht="15" thickBot="1" x14ac:dyDescent="0.35">
      <c r="A313" s="29"/>
      <c r="B313" s="40" t="s">
        <v>17</v>
      </c>
      <c r="C313" s="25">
        <f ca="1">SUM(SUMIF(INDIRECT({"01";"02";"03";"04";"05";"06";"07"} &amp; "!B:G"),$B313,INDIRECT({"01";"02";"03";"04";"05";"06";"07"} &amp; "!G:G")))</f>
        <v>0</v>
      </c>
      <c r="D313" s="26">
        <f ca="1">SUM(SUMIF(INDIRECT({"01";"02";"03";"04";"05";"06";"07"} &amp; "!B:I"),$B313,INDIRECT({"01";"02";"03";"04";"05";"06";"07"} &amp; "!I:I")))</f>
        <v>0</v>
      </c>
      <c r="E313" s="30">
        <f t="array" aca="1" ref="E313" ca="1">SUM(SUMIF(INDIRECT({"08";"09";"10";"11";"12";"13";"14"} &amp; "!B:G"),$B313,INDIRECT({"08";"09";"10";"11";"12";"13";"14"} &amp; "!G:G")))</f>
        <v>0</v>
      </c>
      <c r="F313" s="31">
        <f t="array" aca="1" ref="F313" ca="1">SUM(SUMIF(INDIRECT({"08";"09";"10";"11";"12";"13";"14"} &amp; "!B:I"),$B313,INDIRECT({"08";"09";"10";"11";"12";"13";"14"} &amp; "!I:I")))</f>
        <v>0</v>
      </c>
      <c r="G313" s="30">
        <f t="array" aca="1" ref="G313" ca="1">SUM(SUMIF(INDIRECT({"15";"16";"17";"18";"19";"20";"21"} &amp; "!B:G"),$B313,INDIRECT({"15";"16";"17";"18";"19";"20";"21"} &amp; "!G:G")))</f>
        <v>0</v>
      </c>
      <c r="H313" s="50">
        <f t="array" aca="1" ref="H313" ca="1">SUM(SUMIF(INDIRECT({"15";"16";"17";"18";"19";"20";"21"} &amp; "!B:I"),$B313,INDIRECT({"15";"16";"17";"18";"19";"20";"21"} &amp; "!I:I")))</f>
        <v>0</v>
      </c>
      <c r="I313" s="30">
        <f t="array" aca="1" ref="I313" ca="1">SUM(SUMIF(INDIRECT({"22";"23";"24";"25";"26";"27";"28";"29";"30";"31"} &amp; "!B:G"),$B313,INDIRECT({"22";"23";"24";"25";"26";"27";"28";"29";"30";"31"} &amp; "!G:G")))</f>
        <v>0</v>
      </c>
      <c r="J313" s="31">
        <f t="array" aca="1" ref="J313" ca="1">SUM(SUMIF(INDIRECT({"22";"23";"24";"25";"26";"27";"28";"29";"30";"31"} &amp; "!B:I"),$B313,INDIRECT({"22";"23";"24";"25";"26";"27";"28";"29";"30";"31"} &amp; "!I:I")))</f>
        <v>0</v>
      </c>
      <c r="K313" s="25">
        <f t="shared" ca="1" si="28"/>
        <v>0</v>
      </c>
      <c r="L313" s="26">
        <f t="shared" ca="1" si="29"/>
        <v>0</v>
      </c>
      <c r="M313" s="27">
        <f t="shared" ca="1" si="30"/>
        <v>0</v>
      </c>
      <c r="N313" s="28">
        <f t="shared" ca="1" si="30"/>
        <v>0</v>
      </c>
      <c r="O313" s="27">
        <f t="shared" ca="1" si="31"/>
        <v>0</v>
      </c>
      <c r="P313" s="28">
        <f t="shared" ca="1" si="32"/>
        <v>0</v>
      </c>
      <c r="S313" s="3" t="b">
        <f>EXACT(B313,Total!B313)</f>
        <v>1</v>
      </c>
      <c r="T313" s="3">
        <f t="shared" ca="1" si="33"/>
        <v>0</v>
      </c>
      <c r="W313" s="69" t="s">
        <v>17</v>
      </c>
    </row>
    <row r="314" spans="1:23" ht="15" thickBot="1" x14ac:dyDescent="0.35">
      <c r="A314" s="29" t="s">
        <v>28</v>
      </c>
      <c r="B314" s="40" t="s">
        <v>17</v>
      </c>
      <c r="C314" s="25">
        <f ca="1">SUM(SUMIF(INDIRECT({"01";"02";"03";"04";"05";"06";"07"} &amp; "!B:G"),$B314,INDIRECT({"01";"02";"03";"04";"05";"06";"07"} &amp; "!G:G")))</f>
        <v>0</v>
      </c>
      <c r="D314" s="26">
        <f ca="1">SUM(SUMIF(INDIRECT({"01";"02";"03";"04";"05";"06";"07"} &amp; "!B:I"),$B314,INDIRECT({"01";"02";"03";"04";"05";"06";"07"} &amp; "!I:I")))</f>
        <v>0</v>
      </c>
      <c r="E314" s="30">
        <f t="array" aca="1" ref="E314" ca="1">SUM(SUMIF(INDIRECT({"08";"09";"10";"11";"12";"13";"14"} &amp; "!B:G"),$B314,INDIRECT({"08";"09";"10";"11";"12";"13";"14"} &amp; "!G:G")))</f>
        <v>0</v>
      </c>
      <c r="F314" s="31">
        <f t="array" aca="1" ref="F314" ca="1">SUM(SUMIF(INDIRECT({"08";"09";"10";"11";"12";"13";"14"} &amp; "!B:I"),$B314,INDIRECT({"08";"09";"10";"11";"12";"13";"14"} &amp; "!I:I")))</f>
        <v>0</v>
      </c>
      <c r="G314" s="30">
        <f t="array" aca="1" ref="G314" ca="1">SUM(SUMIF(INDIRECT({"15";"16";"17";"18";"19";"20";"21"} &amp; "!B:G"),$B314,INDIRECT({"15";"16";"17";"18";"19";"20";"21"} &amp; "!G:G")))</f>
        <v>0</v>
      </c>
      <c r="H314" s="50">
        <f t="array" aca="1" ref="H314" ca="1">SUM(SUMIF(INDIRECT({"15";"16";"17";"18";"19";"20";"21"} &amp; "!B:I"),$B314,INDIRECT({"15";"16";"17";"18";"19";"20";"21"} &amp; "!I:I")))</f>
        <v>0</v>
      </c>
      <c r="I314" s="30">
        <f t="array" aca="1" ref="I314" ca="1">SUM(SUMIF(INDIRECT({"22";"23";"24";"25";"26";"27";"28";"29";"30";"31"} &amp; "!B:G"),$B314,INDIRECT({"22";"23";"24";"25";"26";"27";"28";"29";"30";"31"} &amp; "!G:G")))</f>
        <v>0</v>
      </c>
      <c r="J314" s="31">
        <f t="array" aca="1" ref="J314" ca="1">SUM(SUMIF(INDIRECT({"22";"23";"24";"25";"26";"27";"28";"29";"30";"31"} &amp; "!B:I"),$B314,INDIRECT({"22";"23";"24";"25";"26";"27";"28";"29";"30";"31"} &amp; "!I:I")))</f>
        <v>0</v>
      </c>
      <c r="K314" s="25">
        <f t="shared" ca="1" si="28"/>
        <v>0</v>
      </c>
      <c r="L314" s="26">
        <f t="shared" ca="1" si="29"/>
        <v>0</v>
      </c>
      <c r="M314" s="27">
        <f t="shared" ca="1" si="30"/>
        <v>0</v>
      </c>
      <c r="N314" s="28">
        <f t="shared" ca="1" si="30"/>
        <v>0</v>
      </c>
      <c r="O314" s="27">
        <f t="shared" ca="1" si="31"/>
        <v>0</v>
      </c>
      <c r="P314" s="28">
        <f t="shared" ca="1" si="32"/>
        <v>0</v>
      </c>
      <c r="S314" s="3" t="b">
        <f>EXACT(B314,Total!B314)</f>
        <v>1</v>
      </c>
      <c r="T314" s="3">
        <f t="shared" ca="1" si="33"/>
        <v>0</v>
      </c>
      <c r="W314" s="69" t="s">
        <v>17</v>
      </c>
    </row>
    <row r="315" spans="1:23" ht="14.1" customHeight="1" thickBot="1" x14ac:dyDescent="0.35">
      <c r="A315" s="29" t="s">
        <v>28</v>
      </c>
      <c r="B315" s="40" t="s">
        <v>17</v>
      </c>
      <c r="C315" s="25">
        <f ca="1">SUM(SUMIF(INDIRECT({"01";"02";"03";"04";"05";"06";"07"} &amp; "!B:G"),$B315,INDIRECT({"01";"02";"03";"04";"05";"06";"07"} &amp; "!G:G")))</f>
        <v>0</v>
      </c>
      <c r="D315" s="26">
        <f ca="1">SUM(SUMIF(INDIRECT({"01";"02";"03";"04";"05";"06";"07"} &amp; "!B:I"),$B315,INDIRECT({"01";"02";"03";"04";"05";"06";"07"} &amp; "!I:I")))</f>
        <v>0</v>
      </c>
      <c r="E315" s="30">
        <f t="array" aca="1" ref="E315" ca="1">SUM(SUMIF(INDIRECT({"08";"09";"10";"11";"12";"13";"14"} &amp; "!B:G"),$B315,INDIRECT({"08";"09";"10";"11";"12";"13";"14"} &amp; "!G:G")))</f>
        <v>0</v>
      </c>
      <c r="F315" s="31">
        <f t="array" aca="1" ref="F315" ca="1">SUM(SUMIF(INDIRECT({"08";"09";"10";"11";"12";"13";"14"} &amp; "!B:I"),$B315,INDIRECT({"08";"09";"10";"11";"12";"13";"14"} &amp; "!I:I")))</f>
        <v>0</v>
      </c>
      <c r="G315" s="30">
        <f t="array" aca="1" ref="G315" ca="1">SUM(SUMIF(INDIRECT({"15";"16";"17";"18";"19";"20";"21"} &amp; "!B:G"),$B315,INDIRECT({"15";"16";"17";"18";"19";"20";"21"} &amp; "!G:G")))</f>
        <v>0</v>
      </c>
      <c r="H315" s="50">
        <f t="array" aca="1" ref="H315" ca="1">SUM(SUMIF(INDIRECT({"15";"16";"17";"18";"19";"20";"21"} &amp; "!B:I"),$B315,INDIRECT({"15";"16";"17";"18";"19";"20";"21"} &amp; "!I:I")))</f>
        <v>0</v>
      </c>
      <c r="I315" s="30">
        <f t="array" aca="1" ref="I315" ca="1">SUM(SUMIF(INDIRECT({"22";"23";"24";"25";"26";"27";"28";"29";"30";"31"} &amp; "!B:G"),$B315,INDIRECT({"22";"23";"24";"25";"26";"27";"28";"29";"30";"31"} &amp; "!G:G")))</f>
        <v>0</v>
      </c>
      <c r="J315" s="31">
        <f t="array" aca="1" ref="J315" ca="1">SUM(SUMIF(INDIRECT({"22";"23";"24";"25";"26";"27";"28";"29";"30";"31"} &amp; "!B:I"),$B315,INDIRECT({"22";"23";"24";"25";"26";"27";"28";"29";"30";"31"} &amp; "!I:I")))</f>
        <v>0</v>
      </c>
      <c r="K315" s="25">
        <f t="shared" ca="1" si="28"/>
        <v>0</v>
      </c>
      <c r="L315" s="26">
        <f t="shared" ca="1" si="29"/>
        <v>0</v>
      </c>
      <c r="M315" s="27">
        <f t="shared" ca="1" si="30"/>
        <v>0</v>
      </c>
      <c r="N315" s="28">
        <f t="shared" ca="1" si="30"/>
        <v>0</v>
      </c>
      <c r="O315" s="27">
        <f t="shared" ca="1" si="31"/>
        <v>0</v>
      </c>
      <c r="P315" s="28">
        <f t="shared" ca="1" si="32"/>
        <v>0</v>
      </c>
      <c r="S315" s="3" t="b">
        <f>EXACT(B315,Total!B315)</f>
        <v>1</v>
      </c>
      <c r="T315" s="3">
        <f t="shared" ca="1" si="33"/>
        <v>0</v>
      </c>
      <c r="W315" s="69" t="s">
        <v>17</v>
      </c>
    </row>
    <row r="316" spans="1:23" ht="15" thickBot="1" x14ac:dyDescent="0.35">
      <c r="A316" s="29" t="s">
        <v>28</v>
      </c>
      <c r="B316" s="40" t="s">
        <v>17</v>
      </c>
      <c r="C316" s="25">
        <f ca="1">SUM(SUMIF(INDIRECT({"01";"02";"03";"04";"05";"06";"07"} &amp; "!B:G"),$B316,INDIRECT({"01";"02";"03";"04";"05";"06";"07"} &amp; "!G:G")))</f>
        <v>0</v>
      </c>
      <c r="D316" s="26">
        <f ca="1">SUM(SUMIF(INDIRECT({"01";"02";"03";"04";"05";"06";"07"} &amp; "!B:I"),$B316,INDIRECT({"01";"02";"03";"04";"05";"06";"07"} &amp; "!I:I")))</f>
        <v>0</v>
      </c>
      <c r="E316" s="30">
        <f t="array" aca="1" ref="E316" ca="1">SUM(SUMIF(INDIRECT({"08";"09";"10";"11";"12";"13";"14"} &amp; "!B:G"),$B316,INDIRECT({"08";"09";"10";"11";"12";"13";"14"} &amp; "!G:G")))</f>
        <v>0</v>
      </c>
      <c r="F316" s="31">
        <f t="array" aca="1" ref="F316" ca="1">SUM(SUMIF(INDIRECT({"08";"09";"10";"11";"12";"13";"14"} &amp; "!B:I"),$B316,INDIRECT({"08";"09";"10";"11";"12";"13";"14"} &amp; "!I:I")))</f>
        <v>0</v>
      </c>
      <c r="G316" s="30">
        <f t="array" aca="1" ref="G316" ca="1">SUM(SUMIF(INDIRECT({"15";"16";"17";"18";"19";"20";"21"} &amp; "!B:G"),$B316,INDIRECT({"15";"16";"17";"18";"19";"20";"21"} &amp; "!G:G")))</f>
        <v>0</v>
      </c>
      <c r="H316" s="50">
        <f t="array" aca="1" ref="H316" ca="1">SUM(SUMIF(INDIRECT({"15";"16";"17";"18";"19";"20";"21"} &amp; "!B:I"),$B316,INDIRECT({"15";"16";"17";"18";"19";"20";"21"} &amp; "!I:I")))</f>
        <v>0</v>
      </c>
      <c r="I316" s="30">
        <f t="array" aca="1" ref="I316" ca="1">SUM(SUMIF(INDIRECT({"22";"23";"24";"25";"26";"27";"28";"29";"30";"31"} &amp; "!B:G"),$B316,INDIRECT({"22";"23";"24";"25";"26";"27";"28";"29";"30";"31"} &amp; "!G:G")))</f>
        <v>0</v>
      </c>
      <c r="J316" s="31">
        <f t="array" aca="1" ref="J316" ca="1">SUM(SUMIF(INDIRECT({"22";"23";"24";"25";"26";"27";"28";"29";"30";"31"} &amp; "!B:I"),$B316,INDIRECT({"22";"23";"24";"25";"26";"27";"28";"29";"30";"31"} &amp; "!I:I")))</f>
        <v>0</v>
      </c>
      <c r="K316" s="25">
        <f t="shared" ca="1" si="28"/>
        <v>0</v>
      </c>
      <c r="L316" s="26">
        <f t="shared" ca="1" si="29"/>
        <v>0</v>
      </c>
      <c r="M316" s="27">
        <f t="shared" ca="1" si="30"/>
        <v>0</v>
      </c>
      <c r="N316" s="28">
        <f t="shared" ca="1" si="30"/>
        <v>0</v>
      </c>
      <c r="O316" s="27">
        <f t="shared" ca="1" si="31"/>
        <v>0</v>
      </c>
      <c r="P316" s="28">
        <f t="shared" ca="1" si="32"/>
        <v>0</v>
      </c>
      <c r="S316" s="3" t="b">
        <f>EXACT(B316,Total!B316)</f>
        <v>1</v>
      </c>
      <c r="T316" s="3">
        <f t="shared" ca="1" si="33"/>
        <v>0</v>
      </c>
      <c r="W316" s="69" t="s">
        <v>17</v>
      </c>
    </row>
    <row r="317" spans="1:23" ht="15" thickBot="1" x14ac:dyDescent="0.35">
      <c r="A317" s="29" t="s">
        <v>28</v>
      </c>
      <c r="B317" s="40" t="s">
        <v>17</v>
      </c>
      <c r="C317" s="25">
        <f ca="1">SUM(SUMIF(INDIRECT({"01";"02";"03";"04";"05";"06";"07"} &amp; "!B:G"),$B317,INDIRECT({"01";"02";"03";"04";"05";"06";"07"} &amp; "!G:G")))</f>
        <v>0</v>
      </c>
      <c r="D317" s="26">
        <f ca="1">SUM(SUMIF(INDIRECT({"01";"02";"03";"04";"05";"06";"07"} &amp; "!B:I"),$B317,INDIRECT({"01";"02";"03";"04";"05";"06";"07"} &amp; "!I:I")))</f>
        <v>0</v>
      </c>
      <c r="E317" s="30">
        <f t="array" aca="1" ref="E317" ca="1">SUM(SUMIF(INDIRECT({"08";"09";"10";"11";"12";"13";"14"} &amp; "!B:G"),$B317,INDIRECT({"08";"09";"10";"11";"12";"13";"14"} &amp; "!G:G")))</f>
        <v>0</v>
      </c>
      <c r="F317" s="31">
        <f t="array" aca="1" ref="F317" ca="1">SUM(SUMIF(INDIRECT({"08";"09";"10";"11";"12";"13";"14"} &amp; "!B:I"),$B317,INDIRECT({"08";"09";"10";"11";"12";"13";"14"} &amp; "!I:I")))</f>
        <v>0</v>
      </c>
      <c r="G317" s="30">
        <f t="array" aca="1" ref="G317" ca="1">SUM(SUMIF(INDIRECT({"15";"16";"17";"18";"19";"20";"21"} &amp; "!B:G"),$B317,INDIRECT({"15";"16";"17";"18";"19";"20";"21"} &amp; "!G:G")))</f>
        <v>0</v>
      </c>
      <c r="H317" s="50">
        <f t="array" aca="1" ref="H317" ca="1">SUM(SUMIF(INDIRECT({"15";"16";"17";"18";"19";"20";"21"} &amp; "!B:I"),$B317,INDIRECT({"15";"16";"17";"18";"19";"20";"21"} &amp; "!I:I")))</f>
        <v>0</v>
      </c>
      <c r="I317" s="30">
        <f t="array" aca="1" ref="I317" ca="1">SUM(SUMIF(INDIRECT({"22";"23";"24";"25";"26";"27";"28";"29";"30";"31"} &amp; "!B:G"),$B317,INDIRECT({"22";"23";"24";"25";"26";"27";"28";"29";"30";"31"} &amp; "!G:G")))</f>
        <v>0</v>
      </c>
      <c r="J317" s="31">
        <f t="array" aca="1" ref="J317" ca="1">SUM(SUMIF(INDIRECT({"22";"23";"24";"25";"26";"27";"28";"29";"30";"31"} &amp; "!B:I"),$B317,INDIRECT({"22";"23";"24";"25";"26";"27";"28";"29";"30";"31"} &amp; "!I:I")))</f>
        <v>0</v>
      </c>
      <c r="K317" s="25">
        <f t="shared" ca="1" si="28"/>
        <v>0</v>
      </c>
      <c r="L317" s="26">
        <f t="shared" ca="1" si="29"/>
        <v>0</v>
      </c>
      <c r="M317" s="27">
        <f t="shared" ca="1" si="30"/>
        <v>0</v>
      </c>
      <c r="N317" s="28">
        <f t="shared" ca="1" si="30"/>
        <v>0</v>
      </c>
      <c r="O317" s="27">
        <f t="shared" ca="1" si="31"/>
        <v>0</v>
      </c>
      <c r="P317" s="28">
        <f t="shared" ca="1" si="32"/>
        <v>0</v>
      </c>
      <c r="S317" s="3" t="b">
        <f>EXACT(B317,Total!B317)</f>
        <v>1</v>
      </c>
      <c r="T317" s="3">
        <f t="shared" ca="1" si="33"/>
        <v>0</v>
      </c>
      <c r="W317" s="69" t="s">
        <v>17</v>
      </c>
    </row>
    <row r="318" spans="1:23" ht="14.1" customHeight="1" thickBot="1" x14ac:dyDescent="0.35">
      <c r="A318" s="29" t="s">
        <v>28</v>
      </c>
      <c r="B318" s="40" t="s">
        <v>17</v>
      </c>
      <c r="C318" s="25">
        <f ca="1">SUM(SUMIF(INDIRECT({"01";"02";"03";"04";"05";"06";"07"} &amp; "!B:G"),$B318,INDIRECT({"01";"02";"03";"04";"05";"06";"07"} &amp; "!G:G")))</f>
        <v>0</v>
      </c>
      <c r="D318" s="26">
        <f ca="1">SUM(SUMIF(INDIRECT({"01";"02";"03";"04";"05";"06";"07"} &amp; "!B:I"),$B318,INDIRECT({"01";"02";"03";"04";"05";"06";"07"} &amp; "!I:I")))</f>
        <v>0</v>
      </c>
      <c r="E318" s="30">
        <f t="array" aca="1" ref="E318" ca="1">SUM(SUMIF(INDIRECT({"08";"09";"10";"11";"12";"13";"14"} &amp; "!B:G"),$B318,INDIRECT({"08";"09";"10";"11";"12";"13";"14"} &amp; "!G:G")))</f>
        <v>0</v>
      </c>
      <c r="F318" s="31">
        <f t="array" aca="1" ref="F318" ca="1">SUM(SUMIF(INDIRECT({"08";"09";"10";"11";"12";"13";"14"} &amp; "!B:I"),$B318,INDIRECT({"08";"09";"10";"11";"12";"13";"14"} &amp; "!I:I")))</f>
        <v>0</v>
      </c>
      <c r="G318" s="30">
        <f t="array" aca="1" ref="G318" ca="1">SUM(SUMIF(INDIRECT({"15";"16";"17";"18";"19";"20";"21"} &amp; "!B:G"),$B318,INDIRECT({"15";"16";"17";"18";"19";"20";"21"} &amp; "!G:G")))</f>
        <v>0</v>
      </c>
      <c r="H318" s="50">
        <f t="array" aca="1" ref="H318" ca="1">SUM(SUMIF(INDIRECT({"15";"16";"17";"18";"19";"20";"21"} &amp; "!B:I"),$B318,INDIRECT({"15";"16";"17";"18";"19";"20";"21"} &amp; "!I:I")))</f>
        <v>0</v>
      </c>
      <c r="I318" s="30">
        <f t="array" aca="1" ref="I318" ca="1">SUM(SUMIF(INDIRECT({"22";"23";"24";"25";"26";"27";"28";"29";"30";"31"} &amp; "!B:G"),$B318,INDIRECT({"22";"23";"24";"25";"26";"27";"28";"29";"30";"31"} &amp; "!G:G")))</f>
        <v>0</v>
      </c>
      <c r="J318" s="31">
        <f t="array" aca="1" ref="J318" ca="1">SUM(SUMIF(INDIRECT({"22";"23";"24";"25";"26";"27";"28";"29";"30";"31"} &amp; "!B:I"),$B318,INDIRECT({"22";"23";"24";"25";"26";"27";"28";"29";"30";"31"} &amp; "!I:I")))</f>
        <v>0</v>
      </c>
      <c r="K318" s="25">
        <f t="shared" ca="1" si="28"/>
        <v>0</v>
      </c>
      <c r="L318" s="26">
        <f t="shared" ca="1" si="29"/>
        <v>0</v>
      </c>
      <c r="M318" s="27">
        <f t="shared" ca="1" si="30"/>
        <v>0</v>
      </c>
      <c r="N318" s="28">
        <f t="shared" ca="1" si="30"/>
        <v>0</v>
      </c>
      <c r="O318" s="27">
        <f t="shared" ca="1" si="31"/>
        <v>0</v>
      </c>
      <c r="P318" s="28">
        <f t="shared" ca="1" si="32"/>
        <v>0</v>
      </c>
      <c r="S318" s="3" t="b">
        <f>EXACT(B318,Total!B318)</f>
        <v>1</v>
      </c>
      <c r="T318" s="3">
        <f t="shared" ca="1" si="33"/>
        <v>0</v>
      </c>
      <c r="W318" s="69" t="s">
        <v>17</v>
      </c>
    </row>
    <row r="319" spans="1:23" ht="14.1" customHeight="1" thickBot="1" x14ac:dyDescent="0.35">
      <c r="A319" s="29"/>
      <c r="B319" s="40" t="s">
        <v>17</v>
      </c>
      <c r="C319" s="25">
        <f ca="1">SUM(SUMIF(INDIRECT({"01";"02";"03";"04";"05";"06";"07"} &amp; "!B:G"),$B319,INDIRECT({"01";"02";"03";"04";"05";"06";"07"} &amp; "!G:G")))</f>
        <v>0</v>
      </c>
      <c r="D319" s="26">
        <f ca="1">SUM(SUMIF(INDIRECT({"01";"02";"03";"04";"05";"06";"07"} &amp; "!B:I"),$B319,INDIRECT({"01";"02";"03";"04";"05";"06";"07"} &amp; "!I:I")))</f>
        <v>0</v>
      </c>
      <c r="E319" s="30">
        <f t="array" aca="1" ref="E319" ca="1">SUM(SUMIF(INDIRECT({"08";"09";"10";"11";"12";"13";"14"} &amp; "!B:G"),$B319,INDIRECT({"08";"09";"10";"11";"12";"13";"14"} &amp; "!G:G")))</f>
        <v>0</v>
      </c>
      <c r="F319" s="31">
        <f t="array" aca="1" ref="F319" ca="1">SUM(SUMIF(INDIRECT({"08";"09";"10";"11";"12";"13";"14"} &amp; "!B:I"),$B319,INDIRECT({"08";"09";"10";"11";"12";"13";"14"} &amp; "!I:I")))</f>
        <v>0</v>
      </c>
      <c r="G319" s="30">
        <f t="array" aca="1" ref="G319" ca="1">SUM(SUMIF(INDIRECT({"15";"16";"17";"18";"19";"20";"21"} &amp; "!B:G"),$B319,INDIRECT({"15";"16";"17";"18";"19";"20";"21"} &amp; "!G:G")))</f>
        <v>0</v>
      </c>
      <c r="H319" s="50">
        <f t="array" aca="1" ref="H319" ca="1">SUM(SUMIF(INDIRECT({"15";"16";"17";"18";"19";"20";"21"} &amp; "!B:I"),$B319,INDIRECT({"15";"16";"17";"18";"19";"20";"21"} &amp; "!I:I")))</f>
        <v>0</v>
      </c>
      <c r="I319" s="30">
        <f t="array" aca="1" ref="I319" ca="1">SUM(SUMIF(INDIRECT({"22";"23";"24";"25";"26";"27";"28";"29";"30";"31"} &amp; "!B:G"),$B319,INDIRECT({"22";"23";"24";"25";"26";"27";"28";"29";"30";"31"} &amp; "!G:G")))</f>
        <v>0</v>
      </c>
      <c r="J319" s="31">
        <f t="array" aca="1" ref="J319" ca="1">SUM(SUMIF(INDIRECT({"22";"23";"24";"25";"26";"27";"28";"29";"30";"31"} &amp; "!B:I"),$B319,INDIRECT({"22";"23";"24";"25";"26";"27";"28";"29";"30";"31"} &amp; "!I:I")))</f>
        <v>0</v>
      </c>
      <c r="K319" s="25">
        <f t="shared" ca="1" si="28"/>
        <v>0</v>
      </c>
      <c r="L319" s="26">
        <f t="shared" ca="1" si="29"/>
        <v>0</v>
      </c>
      <c r="M319" s="27">
        <f t="shared" ca="1" si="30"/>
        <v>0</v>
      </c>
      <c r="N319" s="28">
        <f t="shared" ca="1" si="30"/>
        <v>0</v>
      </c>
      <c r="O319" s="27">
        <f t="shared" ca="1" si="31"/>
        <v>0</v>
      </c>
      <c r="P319" s="28">
        <f t="shared" ca="1" si="32"/>
        <v>0</v>
      </c>
      <c r="S319" s="3" t="b">
        <f>EXACT(B319,Total!B319)</f>
        <v>1</v>
      </c>
      <c r="T319" s="3">
        <f t="shared" ca="1" si="33"/>
        <v>0</v>
      </c>
      <c r="W319" s="69" t="s">
        <v>17</v>
      </c>
    </row>
    <row r="320" spans="1:23" ht="14.1" customHeight="1" thickBot="1" x14ac:dyDescent="0.35">
      <c r="A320" s="29"/>
      <c r="B320" s="40" t="s">
        <v>17</v>
      </c>
      <c r="C320" s="25">
        <f ca="1">SUM(SUMIF(INDIRECT({"01";"02";"03";"04";"05";"06";"07"} &amp; "!B:G"),$B320,INDIRECT({"01";"02";"03";"04";"05";"06";"07"} &amp; "!G:G")))</f>
        <v>0</v>
      </c>
      <c r="D320" s="26">
        <f ca="1">SUM(SUMIF(INDIRECT({"01";"02";"03";"04";"05";"06";"07"} &amp; "!B:I"),$B320,INDIRECT({"01";"02";"03";"04";"05";"06";"07"} &amp; "!I:I")))</f>
        <v>0</v>
      </c>
      <c r="E320" s="30">
        <f t="array" aca="1" ref="E320" ca="1">SUM(SUMIF(INDIRECT({"08";"09";"10";"11";"12";"13";"14"} &amp; "!B:G"),$B320,INDIRECT({"08";"09";"10";"11";"12";"13";"14"} &amp; "!G:G")))</f>
        <v>0</v>
      </c>
      <c r="F320" s="31">
        <f t="array" aca="1" ref="F320" ca="1">SUM(SUMIF(INDIRECT({"08";"09";"10";"11";"12";"13";"14"} &amp; "!B:I"),$B320,INDIRECT({"08";"09";"10";"11";"12";"13";"14"} &amp; "!I:I")))</f>
        <v>0</v>
      </c>
      <c r="G320" s="30">
        <f t="array" aca="1" ref="G320" ca="1">SUM(SUMIF(INDIRECT({"15";"16";"17";"18";"19";"20";"21"} &amp; "!B:G"),$B320,INDIRECT({"15";"16";"17";"18";"19";"20";"21"} &amp; "!G:G")))</f>
        <v>0</v>
      </c>
      <c r="H320" s="50">
        <f t="array" aca="1" ref="H320" ca="1">SUM(SUMIF(INDIRECT({"15";"16";"17";"18";"19";"20";"21"} &amp; "!B:I"),$B320,INDIRECT({"15";"16";"17";"18";"19";"20";"21"} &amp; "!I:I")))</f>
        <v>0</v>
      </c>
      <c r="I320" s="30">
        <f t="array" aca="1" ref="I320" ca="1">SUM(SUMIF(INDIRECT({"22";"23";"24";"25";"26";"27";"28";"29";"30";"31"} &amp; "!B:G"),$B320,INDIRECT({"22";"23";"24";"25";"26";"27";"28";"29";"30";"31"} &amp; "!G:G")))</f>
        <v>0</v>
      </c>
      <c r="J320" s="31">
        <f t="array" aca="1" ref="J320" ca="1">SUM(SUMIF(INDIRECT({"22";"23";"24";"25";"26";"27";"28";"29";"30";"31"} &amp; "!B:I"),$B320,INDIRECT({"22";"23";"24";"25";"26";"27";"28";"29";"30";"31"} &amp; "!I:I")))</f>
        <v>0</v>
      </c>
      <c r="K320" s="25">
        <f t="shared" ca="1" si="28"/>
        <v>0</v>
      </c>
      <c r="L320" s="26">
        <f t="shared" ca="1" si="29"/>
        <v>0</v>
      </c>
      <c r="M320" s="27">
        <f t="shared" ca="1" si="30"/>
        <v>0</v>
      </c>
      <c r="N320" s="28">
        <f t="shared" ca="1" si="30"/>
        <v>0</v>
      </c>
      <c r="O320" s="27">
        <f t="shared" ca="1" si="31"/>
        <v>0</v>
      </c>
      <c r="P320" s="28">
        <f t="shared" ca="1" si="32"/>
        <v>0</v>
      </c>
      <c r="S320" s="3" t="b">
        <f>EXACT(B320,Total!B320)</f>
        <v>1</v>
      </c>
      <c r="T320" s="3">
        <f t="shared" ca="1" si="33"/>
        <v>0</v>
      </c>
      <c r="W320" s="69" t="s">
        <v>17</v>
      </c>
    </row>
    <row r="321" spans="1:23" ht="15" thickBot="1" x14ac:dyDescent="0.35">
      <c r="A321" s="29" t="s">
        <v>28</v>
      </c>
      <c r="B321" s="40" t="s">
        <v>17</v>
      </c>
      <c r="C321" s="25">
        <f ca="1">SUM(SUMIF(INDIRECT({"01";"02";"03";"04";"05";"06";"07"} &amp; "!B:G"),$B321,INDIRECT({"01";"02";"03";"04";"05";"06";"07"} &amp; "!G:G")))</f>
        <v>0</v>
      </c>
      <c r="D321" s="26">
        <f ca="1">SUM(SUMIF(INDIRECT({"01";"02";"03";"04";"05";"06";"07"} &amp; "!B:I"),$B321,INDIRECT({"01";"02";"03";"04";"05";"06";"07"} &amp; "!I:I")))</f>
        <v>0</v>
      </c>
      <c r="E321" s="30">
        <f t="array" aca="1" ref="E321" ca="1">SUM(SUMIF(INDIRECT({"08";"09";"10";"11";"12";"13";"14"} &amp; "!B:G"),$B321,INDIRECT({"08";"09";"10";"11";"12";"13";"14"} &amp; "!G:G")))</f>
        <v>0</v>
      </c>
      <c r="F321" s="31">
        <f t="array" aca="1" ref="F321" ca="1">SUM(SUMIF(INDIRECT({"08";"09";"10";"11";"12";"13";"14"} &amp; "!B:I"),$B321,INDIRECT({"08";"09";"10";"11";"12";"13";"14"} &amp; "!I:I")))</f>
        <v>0</v>
      </c>
      <c r="G321" s="30">
        <f t="array" aca="1" ref="G321" ca="1">SUM(SUMIF(INDIRECT({"15";"16";"17";"18";"19";"20";"21"} &amp; "!B:G"),$B321,INDIRECT({"15";"16";"17";"18";"19";"20";"21"} &amp; "!G:G")))</f>
        <v>0</v>
      </c>
      <c r="H321" s="50">
        <f t="array" aca="1" ref="H321" ca="1">SUM(SUMIF(INDIRECT({"15";"16";"17";"18";"19";"20";"21"} &amp; "!B:I"),$B321,INDIRECT({"15";"16";"17";"18";"19";"20";"21"} &amp; "!I:I")))</f>
        <v>0</v>
      </c>
      <c r="I321" s="30">
        <f t="array" aca="1" ref="I321" ca="1">SUM(SUMIF(INDIRECT({"22";"23";"24";"25";"26";"27";"28";"29";"30";"31"} &amp; "!B:G"),$B321,INDIRECT({"22";"23";"24";"25";"26";"27";"28";"29";"30";"31"} &amp; "!G:G")))</f>
        <v>0</v>
      </c>
      <c r="J321" s="31">
        <f t="array" aca="1" ref="J321" ca="1">SUM(SUMIF(INDIRECT({"22";"23";"24";"25";"26";"27";"28";"29";"30";"31"} &amp; "!B:I"),$B321,INDIRECT({"22";"23";"24";"25";"26";"27";"28";"29";"30";"31"} &amp; "!I:I")))</f>
        <v>0</v>
      </c>
      <c r="K321" s="25">
        <f t="shared" ca="1" si="28"/>
        <v>0</v>
      </c>
      <c r="L321" s="26">
        <f t="shared" ca="1" si="29"/>
        <v>0</v>
      </c>
      <c r="M321" s="27">
        <f t="shared" ca="1" si="30"/>
        <v>0</v>
      </c>
      <c r="N321" s="28">
        <f t="shared" ca="1" si="30"/>
        <v>0</v>
      </c>
      <c r="O321" s="27">
        <f t="shared" ca="1" si="31"/>
        <v>0</v>
      </c>
      <c r="P321" s="28">
        <f t="shared" ca="1" si="32"/>
        <v>0</v>
      </c>
      <c r="S321" s="3" t="b">
        <f>EXACT(B321,Total!B321)</f>
        <v>1</v>
      </c>
      <c r="T321" s="3">
        <f t="shared" ca="1" si="33"/>
        <v>0</v>
      </c>
      <c r="W321" s="69" t="s">
        <v>17</v>
      </c>
    </row>
    <row r="322" spans="1:23" ht="15" thickBot="1" x14ac:dyDescent="0.35">
      <c r="A322" s="29" t="s">
        <v>28</v>
      </c>
      <c r="B322" s="40" t="s">
        <v>17</v>
      </c>
      <c r="C322" s="25">
        <f ca="1">SUM(SUMIF(INDIRECT({"01";"02";"03";"04";"05";"06";"07"} &amp; "!B:G"),$B322,INDIRECT({"01";"02";"03";"04";"05";"06";"07"} &amp; "!G:G")))</f>
        <v>0</v>
      </c>
      <c r="D322" s="26">
        <f ca="1">SUM(SUMIF(INDIRECT({"01";"02";"03";"04";"05";"06";"07"} &amp; "!B:I"),$B322,INDIRECT({"01";"02";"03";"04";"05";"06";"07"} &amp; "!I:I")))</f>
        <v>0</v>
      </c>
      <c r="E322" s="30">
        <f t="array" aca="1" ref="E322" ca="1">SUM(SUMIF(INDIRECT({"08";"09";"10";"11";"12";"13";"14"} &amp; "!B:G"),$B322,INDIRECT({"08";"09";"10";"11";"12";"13";"14"} &amp; "!G:G")))</f>
        <v>0</v>
      </c>
      <c r="F322" s="31">
        <f t="array" aca="1" ref="F322" ca="1">SUM(SUMIF(INDIRECT({"08";"09";"10";"11";"12";"13";"14"} &amp; "!B:I"),$B322,INDIRECT({"08";"09";"10";"11";"12";"13";"14"} &amp; "!I:I")))</f>
        <v>0</v>
      </c>
      <c r="G322" s="30">
        <f t="array" aca="1" ref="G322" ca="1">SUM(SUMIF(INDIRECT({"15";"16";"17";"18";"19";"20";"21"} &amp; "!B:G"),$B322,INDIRECT({"15";"16";"17";"18";"19";"20";"21"} &amp; "!G:G")))</f>
        <v>0</v>
      </c>
      <c r="H322" s="50">
        <f t="array" aca="1" ref="H322" ca="1">SUM(SUMIF(INDIRECT({"15";"16";"17";"18";"19";"20";"21"} &amp; "!B:I"),$B322,INDIRECT({"15";"16";"17";"18";"19";"20";"21"} &amp; "!I:I")))</f>
        <v>0</v>
      </c>
      <c r="I322" s="30">
        <f t="array" aca="1" ref="I322" ca="1">SUM(SUMIF(INDIRECT({"22";"23";"24";"25";"26";"27";"28";"29";"30";"31"} &amp; "!B:G"),$B322,INDIRECT({"22";"23";"24";"25";"26";"27";"28";"29";"30";"31"} &amp; "!G:G")))</f>
        <v>0</v>
      </c>
      <c r="J322" s="31">
        <f t="array" aca="1" ref="J322" ca="1">SUM(SUMIF(INDIRECT({"22";"23";"24";"25";"26";"27";"28";"29";"30";"31"} &amp; "!B:I"),$B322,INDIRECT({"22";"23";"24";"25";"26";"27";"28";"29";"30";"31"} &amp; "!I:I")))</f>
        <v>0</v>
      </c>
      <c r="K322" s="25">
        <f t="shared" ca="1" si="28"/>
        <v>0</v>
      </c>
      <c r="L322" s="26">
        <f t="shared" ca="1" si="29"/>
        <v>0</v>
      </c>
      <c r="M322" s="27">
        <f t="shared" ca="1" si="30"/>
        <v>0</v>
      </c>
      <c r="N322" s="28">
        <f t="shared" ca="1" si="30"/>
        <v>0</v>
      </c>
      <c r="O322" s="27">
        <f t="shared" ca="1" si="31"/>
        <v>0</v>
      </c>
      <c r="P322" s="28">
        <f t="shared" ca="1" si="32"/>
        <v>0</v>
      </c>
      <c r="S322" s="3" t="b">
        <f>EXACT(B322,Total!B322)</f>
        <v>1</v>
      </c>
      <c r="T322" s="3">
        <f t="shared" ca="1" si="33"/>
        <v>0</v>
      </c>
      <c r="W322" s="69" t="s">
        <v>17</v>
      </c>
    </row>
    <row r="323" spans="1:23" ht="15" thickBot="1" x14ac:dyDescent="0.35">
      <c r="A323" s="29" t="s">
        <v>28</v>
      </c>
      <c r="B323" s="40" t="s">
        <v>17</v>
      </c>
      <c r="C323" s="25">
        <f ca="1">SUM(SUMIF(INDIRECT({"01";"02";"03";"04";"05";"06";"07"} &amp; "!B:G"),$B323,INDIRECT({"01";"02";"03";"04";"05";"06";"07"} &amp; "!G:G")))</f>
        <v>0</v>
      </c>
      <c r="D323" s="26">
        <f ca="1">SUM(SUMIF(INDIRECT({"01";"02";"03";"04";"05";"06";"07"} &amp; "!B:I"),$B323,INDIRECT({"01";"02";"03";"04";"05";"06";"07"} &amp; "!I:I")))</f>
        <v>0</v>
      </c>
      <c r="E323" s="30">
        <f t="array" aca="1" ref="E323" ca="1">SUM(SUMIF(INDIRECT({"08";"09";"10";"11";"12";"13";"14"} &amp; "!B:G"),$B323,INDIRECT({"08";"09";"10";"11";"12";"13";"14"} &amp; "!G:G")))</f>
        <v>0</v>
      </c>
      <c r="F323" s="31">
        <f t="array" aca="1" ref="F323" ca="1">SUM(SUMIF(INDIRECT({"08";"09";"10";"11";"12";"13";"14"} &amp; "!B:I"),$B323,INDIRECT({"08";"09";"10";"11";"12";"13";"14"} &amp; "!I:I")))</f>
        <v>0</v>
      </c>
      <c r="G323" s="30">
        <f t="array" aca="1" ref="G323" ca="1">SUM(SUMIF(INDIRECT({"15";"16";"17";"18";"19";"20";"21"} &amp; "!B:G"),$B323,INDIRECT({"15";"16";"17";"18";"19";"20";"21"} &amp; "!G:G")))</f>
        <v>0</v>
      </c>
      <c r="H323" s="50">
        <f t="array" aca="1" ref="H323" ca="1">SUM(SUMIF(INDIRECT({"15";"16";"17";"18";"19";"20";"21"} &amp; "!B:I"),$B323,INDIRECT({"15";"16";"17";"18";"19";"20";"21"} &amp; "!I:I")))</f>
        <v>0</v>
      </c>
      <c r="I323" s="30">
        <f t="array" aca="1" ref="I323" ca="1">SUM(SUMIF(INDIRECT({"22";"23";"24";"25";"26";"27";"28";"29";"30";"31"} &amp; "!B:G"),$B323,INDIRECT({"22";"23";"24";"25";"26";"27";"28";"29";"30";"31"} &amp; "!G:G")))</f>
        <v>0</v>
      </c>
      <c r="J323" s="31">
        <f t="array" aca="1" ref="J323" ca="1">SUM(SUMIF(INDIRECT({"22";"23";"24";"25";"26";"27";"28";"29";"30";"31"} &amp; "!B:I"),$B323,INDIRECT({"22";"23";"24";"25";"26";"27";"28";"29";"30";"31"} &amp; "!I:I")))</f>
        <v>0</v>
      </c>
      <c r="K323" s="25">
        <f t="shared" ca="1" si="28"/>
        <v>0</v>
      </c>
      <c r="L323" s="26">
        <f t="shared" ca="1" si="29"/>
        <v>0</v>
      </c>
      <c r="M323" s="27">
        <f t="shared" ca="1" si="30"/>
        <v>0</v>
      </c>
      <c r="N323" s="28">
        <f t="shared" ca="1" si="30"/>
        <v>0</v>
      </c>
      <c r="O323" s="27">
        <f t="shared" ca="1" si="31"/>
        <v>0</v>
      </c>
      <c r="P323" s="28">
        <f t="shared" ca="1" si="32"/>
        <v>0</v>
      </c>
      <c r="S323" s="3" t="b">
        <f>EXACT(B323,Total!B323)</f>
        <v>1</v>
      </c>
      <c r="T323" s="3">
        <f t="shared" ca="1" si="33"/>
        <v>0</v>
      </c>
      <c r="W323" s="69" t="s">
        <v>17</v>
      </c>
    </row>
    <row r="324" spans="1:23" ht="15" thickBot="1" x14ac:dyDescent="0.35">
      <c r="A324" s="29" t="s">
        <v>28</v>
      </c>
      <c r="B324" s="40" t="s">
        <v>17</v>
      </c>
      <c r="C324" s="25">
        <f ca="1">SUM(SUMIF(INDIRECT({"01";"02";"03";"04";"05";"06";"07"} &amp; "!B:G"),$B324,INDIRECT({"01";"02";"03";"04";"05";"06";"07"} &amp; "!G:G")))</f>
        <v>0</v>
      </c>
      <c r="D324" s="26">
        <f ca="1">SUM(SUMIF(INDIRECT({"01";"02";"03";"04";"05";"06";"07"} &amp; "!B:I"),$B324,INDIRECT({"01";"02";"03";"04";"05";"06";"07"} &amp; "!I:I")))</f>
        <v>0</v>
      </c>
      <c r="E324" s="30">
        <f t="array" aca="1" ref="E324" ca="1">SUM(SUMIF(INDIRECT({"08";"09";"10";"11";"12";"13";"14"} &amp; "!B:G"),$B324,INDIRECT({"08";"09";"10";"11";"12";"13";"14"} &amp; "!G:G")))</f>
        <v>0</v>
      </c>
      <c r="F324" s="31">
        <f t="array" aca="1" ref="F324" ca="1">SUM(SUMIF(INDIRECT({"08";"09";"10";"11";"12";"13";"14"} &amp; "!B:I"),$B324,INDIRECT({"08";"09";"10";"11";"12";"13";"14"} &amp; "!I:I")))</f>
        <v>0</v>
      </c>
      <c r="G324" s="30">
        <f t="array" aca="1" ref="G324" ca="1">SUM(SUMIF(INDIRECT({"15";"16";"17";"18";"19";"20";"21"} &amp; "!B:G"),$B324,INDIRECT({"15";"16";"17";"18";"19";"20";"21"} &amp; "!G:G")))</f>
        <v>0</v>
      </c>
      <c r="H324" s="50">
        <f t="array" aca="1" ref="H324" ca="1">SUM(SUMIF(INDIRECT({"15";"16";"17";"18";"19";"20";"21"} &amp; "!B:I"),$B324,INDIRECT({"15";"16";"17";"18";"19";"20";"21"} &amp; "!I:I")))</f>
        <v>0</v>
      </c>
      <c r="I324" s="30">
        <f t="array" aca="1" ref="I324" ca="1">SUM(SUMIF(INDIRECT({"22";"23";"24";"25";"26";"27";"28";"29";"30";"31"} &amp; "!B:G"),$B324,INDIRECT({"22";"23";"24";"25";"26";"27";"28";"29";"30";"31"} &amp; "!G:G")))</f>
        <v>0</v>
      </c>
      <c r="J324" s="31">
        <f t="array" aca="1" ref="J324" ca="1">SUM(SUMIF(INDIRECT({"22";"23";"24";"25";"26";"27";"28";"29";"30";"31"} &amp; "!B:I"),$B324,INDIRECT({"22";"23";"24";"25";"26";"27";"28";"29";"30";"31"} &amp; "!I:I")))</f>
        <v>0</v>
      </c>
      <c r="K324" s="25">
        <f t="shared" ca="1" si="28"/>
        <v>0</v>
      </c>
      <c r="L324" s="26">
        <f t="shared" ca="1" si="29"/>
        <v>0</v>
      </c>
      <c r="M324" s="27">
        <f t="shared" ca="1" si="30"/>
        <v>0</v>
      </c>
      <c r="N324" s="28">
        <f t="shared" ca="1" si="30"/>
        <v>0</v>
      </c>
      <c r="O324" s="27">
        <f t="shared" ca="1" si="31"/>
        <v>0</v>
      </c>
      <c r="P324" s="28">
        <f t="shared" ca="1" si="32"/>
        <v>0</v>
      </c>
      <c r="S324" s="3" t="b">
        <f>EXACT(B324,Total!B324)</f>
        <v>1</v>
      </c>
      <c r="T324" s="3">
        <f t="shared" ca="1" si="33"/>
        <v>0</v>
      </c>
      <c r="W324" s="69" t="s">
        <v>17</v>
      </c>
    </row>
    <row r="325" spans="1:23" ht="15" thickBot="1" x14ac:dyDescent="0.35">
      <c r="A325" s="29" t="s">
        <v>28</v>
      </c>
      <c r="B325" s="40" t="s">
        <v>17</v>
      </c>
      <c r="C325" s="25">
        <f ca="1">SUM(SUMIF(INDIRECT({"01";"02";"03";"04";"05";"06";"07"} &amp; "!B:G"),$B325,INDIRECT({"01";"02";"03";"04";"05";"06";"07"} &amp; "!G:G")))</f>
        <v>0</v>
      </c>
      <c r="D325" s="26">
        <f ca="1">SUM(SUMIF(INDIRECT({"01";"02";"03";"04";"05";"06";"07"} &amp; "!B:I"),$B325,INDIRECT({"01";"02";"03";"04";"05";"06";"07"} &amp; "!I:I")))</f>
        <v>0</v>
      </c>
      <c r="E325" s="30">
        <f t="array" aca="1" ref="E325" ca="1">SUM(SUMIF(INDIRECT({"08";"09";"10";"11";"12";"13";"14"} &amp; "!B:G"),$B325,INDIRECT({"08";"09";"10";"11";"12";"13";"14"} &amp; "!G:G")))</f>
        <v>0</v>
      </c>
      <c r="F325" s="31">
        <f t="array" aca="1" ref="F325" ca="1">SUM(SUMIF(INDIRECT({"08";"09";"10";"11";"12";"13";"14"} &amp; "!B:I"),$B325,INDIRECT({"08";"09";"10";"11";"12";"13";"14"} &amp; "!I:I")))</f>
        <v>0</v>
      </c>
      <c r="G325" s="30">
        <f t="array" aca="1" ref="G325" ca="1">SUM(SUMIF(INDIRECT({"15";"16";"17";"18";"19";"20";"21"} &amp; "!B:G"),$B325,INDIRECT({"15";"16";"17";"18";"19";"20";"21"} &amp; "!G:G")))</f>
        <v>0</v>
      </c>
      <c r="H325" s="50">
        <f t="array" aca="1" ref="H325" ca="1">SUM(SUMIF(INDIRECT({"15";"16";"17";"18";"19";"20";"21"} &amp; "!B:I"),$B325,INDIRECT({"15";"16";"17";"18";"19";"20";"21"} &amp; "!I:I")))</f>
        <v>0</v>
      </c>
      <c r="I325" s="30">
        <f t="array" aca="1" ref="I325" ca="1">SUM(SUMIF(INDIRECT({"22";"23";"24";"25";"26";"27";"28";"29";"30";"31"} &amp; "!B:G"),$B325,INDIRECT({"22";"23";"24";"25";"26";"27";"28";"29";"30";"31"} &amp; "!G:G")))</f>
        <v>0</v>
      </c>
      <c r="J325" s="31">
        <f t="array" aca="1" ref="J325" ca="1">SUM(SUMIF(INDIRECT({"22";"23";"24";"25";"26";"27";"28";"29";"30";"31"} &amp; "!B:I"),$B325,INDIRECT({"22";"23";"24";"25";"26";"27";"28";"29";"30";"31"} &amp; "!I:I")))</f>
        <v>0</v>
      </c>
      <c r="K325" s="25">
        <f t="shared" ca="1" si="28"/>
        <v>0</v>
      </c>
      <c r="L325" s="26">
        <f t="shared" ca="1" si="29"/>
        <v>0</v>
      </c>
      <c r="M325" s="27">
        <f t="shared" ca="1" si="30"/>
        <v>0</v>
      </c>
      <c r="N325" s="28">
        <f t="shared" ca="1" si="30"/>
        <v>0</v>
      </c>
      <c r="O325" s="27">
        <f t="shared" ca="1" si="31"/>
        <v>0</v>
      </c>
      <c r="P325" s="28">
        <f t="shared" ca="1" si="32"/>
        <v>0</v>
      </c>
      <c r="S325" s="3" t="b">
        <f>EXACT(B325,Total!B325)</f>
        <v>1</v>
      </c>
      <c r="T325" s="3">
        <f t="shared" ca="1" si="33"/>
        <v>0</v>
      </c>
      <c r="W325" s="69" t="s">
        <v>17</v>
      </c>
    </row>
    <row r="326" spans="1:23" ht="15" thickBot="1" x14ac:dyDescent="0.35">
      <c r="A326" s="29" t="s">
        <v>28</v>
      </c>
      <c r="B326" s="40" t="s">
        <v>17</v>
      </c>
      <c r="C326" s="25">
        <f ca="1">SUM(SUMIF(INDIRECT({"01";"02";"03";"04";"05";"06";"07"} &amp; "!B:G"),$B326,INDIRECT({"01";"02";"03";"04";"05";"06";"07"} &amp; "!G:G")))</f>
        <v>0</v>
      </c>
      <c r="D326" s="26">
        <f ca="1">SUM(SUMIF(INDIRECT({"01";"02";"03";"04";"05";"06";"07"} &amp; "!B:I"),$B326,INDIRECT({"01";"02";"03";"04";"05";"06";"07"} &amp; "!I:I")))</f>
        <v>0</v>
      </c>
      <c r="E326" s="30">
        <f t="array" aca="1" ref="E326" ca="1">SUM(SUMIF(INDIRECT({"08";"09";"10";"11";"12";"13";"14"} &amp; "!B:G"),$B326,INDIRECT({"08";"09";"10";"11";"12";"13";"14"} &amp; "!G:G")))</f>
        <v>0</v>
      </c>
      <c r="F326" s="31">
        <f t="array" aca="1" ref="F326" ca="1">SUM(SUMIF(INDIRECT({"08";"09";"10";"11";"12";"13";"14"} &amp; "!B:I"),$B326,INDIRECT({"08";"09";"10";"11";"12";"13";"14"} &amp; "!I:I")))</f>
        <v>0</v>
      </c>
      <c r="G326" s="30">
        <f t="array" aca="1" ref="G326" ca="1">SUM(SUMIF(INDIRECT({"15";"16";"17";"18";"19";"20";"21"} &amp; "!B:G"),$B326,INDIRECT({"15";"16";"17";"18";"19";"20";"21"} &amp; "!G:G")))</f>
        <v>0</v>
      </c>
      <c r="H326" s="50">
        <f t="array" aca="1" ref="H326" ca="1">SUM(SUMIF(INDIRECT({"15";"16";"17";"18";"19";"20";"21"} &amp; "!B:I"),$B326,INDIRECT({"15";"16";"17";"18";"19";"20";"21"} &amp; "!I:I")))</f>
        <v>0</v>
      </c>
      <c r="I326" s="30">
        <f t="array" aca="1" ref="I326" ca="1">SUM(SUMIF(INDIRECT({"22";"23";"24";"25";"26";"27";"28";"29";"30";"31"} &amp; "!B:G"),$B326,INDIRECT({"22";"23";"24";"25";"26";"27";"28";"29";"30";"31"} &amp; "!G:G")))</f>
        <v>0</v>
      </c>
      <c r="J326" s="31">
        <f t="array" aca="1" ref="J326" ca="1">SUM(SUMIF(INDIRECT({"22";"23";"24";"25";"26";"27";"28";"29";"30";"31"} &amp; "!B:I"),$B326,INDIRECT({"22";"23";"24";"25";"26";"27";"28";"29";"30";"31"} &amp; "!I:I")))</f>
        <v>0</v>
      </c>
      <c r="K326" s="25">
        <f t="shared" ca="1" si="28"/>
        <v>0</v>
      </c>
      <c r="L326" s="26">
        <f t="shared" ca="1" si="29"/>
        <v>0</v>
      </c>
      <c r="M326" s="27">
        <f t="shared" ca="1" si="30"/>
        <v>0</v>
      </c>
      <c r="N326" s="28">
        <f t="shared" ca="1" si="30"/>
        <v>0</v>
      </c>
      <c r="O326" s="27">
        <f t="shared" ca="1" si="31"/>
        <v>0</v>
      </c>
      <c r="P326" s="28">
        <f t="shared" ca="1" si="32"/>
        <v>0</v>
      </c>
      <c r="S326" s="3" t="b">
        <f>EXACT(B326,Total!B326)</f>
        <v>1</v>
      </c>
      <c r="T326" s="3">
        <f t="shared" ca="1" si="33"/>
        <v>0</v>
      </c>
      <c r="W326" s="69" t="s">
        <v>17</v>
      </c>
    </row>
    <row r="327" spans="1:23" ht="15" thickBot="1" x14ac:dyDescent="0.35">
      <c r="A327" s="29" t="s">
        <v>28</v>
      </c>
      <c r="B327" s="40" t="s">
        <v>17</v>
      </c>
      <c r="C327" s="25">
        <f ca="1">SUM(SUMIF(INDIRECT({"01";"02";"03";"04";"05";"06";"07"} &amp; "!B:G"),$B327,INDIRECT({"01";"02";"03";"04";"05";"06";"07"} &amp; "!G:G")))</f>
        <v>0</v>
      </c>
      <c r="D327" s="26">
        <f ca="1">SUM(SUMIF(INDIRECT({"01";"02";"03";"04";"05";"06";"07"} &amp; "!B:I"),$B327,INDIRECT({"01";"02";"03";"04";"05";"06";"07"} &amp; "!I:I")))</f>
        <v>0</v>
      </c>
      <c r="E327" s="30">
        <f t="array" aca="1" ref="E327" ca="1">SUM(SUMIF(INDIRECT({"08";"09";"10";"11";"12";"13";"14"} &amp; "!B:G"),$B327,INDIRECT({"08";"09";"10";"11";"12";"13";"14"} &amp; "!G:G")))</f>
        <v>0</v>
      </c>
      <c r="F327" s="31">
        <f t="array" aca="1" ref="F327" ca="1">SUM(SUMIF(INDIRECT({"08";"09";"10";"11";"12";"13";"14"} &amp; "!B:I"),$B327,INDIRECT({"08";"09";"10";"11";"12";"13";"14"} &amp; "!I:I")))</f>
        <v>0</v>
      </c>
      <c r="G327" s="30">
        <f t="array" aca="1" ref="G327" ca="1">SUM(SUMIF(INDIRECT({"15";"16";"17";"18";"19";"20";"21"} &amp; "!B:G"),$B327,INDIRECT({"15";"16";"17";"18";"19";"20";"21"} &amp; "!G:G")))</f>
        <v>0</v>
      </c>
      <c r="H327" s="50">
        <f t="array" aca="1" ref="H327" ca="1">SUM(SUMIF(INDIRECT({"15";"16";"17";"18";"19";"20";"21"} &amp; "!B:I"),$B327,INDIRECT({"15";"16";"17";"18";"19";"20";"21"} &amp; "!I:I")))</f>
        <v>0</v>
      </c>
      <c r="I327" s="30">
        <f t="array" aca="1" ref="I327" ca="1">SUM(SUMIF(INDIRECT({"22";"23";"24";"25";"26";"27";"28";"29";"30";"31"} &amp; "!B:G"),$B327,INDIRECT({"22";"23";"24";"25";"26";"27";"28";"29";"30";"31"} &amp; "!G:G")))</f>
        <v>0</v>
      </c>
      <c r="J327" s="31">
        <f t="array" aca="1" ref="J327" ca="1">SUM(SUMIF(INDIRECT({"22";"23";"24";"25";"26";"27";"28";"29";"30";"31"} &amp; "!B:I"),$B327,INDIRECT({"22";"23";"24";"25";"26";"27";"28";"29";"30";"31"} &amp; "!I:I")))</f>
        <v>0</v>
      </c>
      <c r="K327" s="25">
        <f t="shared" ca="1" si="28"/>
        <v>0</v>
      </c>
      <c r="L327" s="26">
        <f t="shared" ca="1" si="29"/>
        <v>0</v>
      </c>
      <c r="M327" s="27">
        <f t="shared" ca="1" si="30"/>
        <v>0</v>
      </c>
      <c r="N327" s="28">
        <f t="shared" ca="1" si="30"/>
        <v>0</v>
      </c>
      <c r="O327" s="27">
        <f t="shared" ca="1" si="31"/>
        <v>0</v>
      </c>
      <c r="P327" s="28">
        <f t="shared" ca="1" si="32"/>
        <v>0</v>
      </c>
      <c r="S327" s="3" t="b">
        <f>EXACT(B327,Total!B327)</f>
        <v>1</v>
      </c>
      <c r="T327" s="3">
        <f t="shared" ca="1" si="33"/>
        <v>0</v>
      </c>
      <c r="W327" s="69" t="s">
        <v>17</v>
      </c>
    </row>
    <row r="328" spans="1:23" ht="15" thickBot="1" x14ac:dyDescent="0.35">
      <c r="A328" s="29" t="s">
        <v>28</v>
      </c>
      <c r="B328" s="40" t="s">
        <v>17</v>
      </c>
      <c r="C328" s="25">
        <f ca="1">SUM(SUMIF(INDIRECT({"01";"02";"03";"04";"05";"06";"07"} &amp; "!B:G"),$B328,INDIRECT({"01";"02";"03";"04";"05";"06";"07"} &amp; "!G:G")))</f>
        <v>0</v>
      </c>
      <c r="D328" s="26">
        <f ca="1">SUM(SUMIF(INDIRECT({"01";"02";"03";"04";"05";"06";"07"} &amp; "!B:I"),$B328,INDIRECT({"01";"02";"03";"04";"05";"06";"07"} &amp; "!I:I")))</f>
        <v>0</v>
      </c>
      <c r="E328" s="30">
        <f t="array" aca="1" ref="E328" ca="1">SUM(SUMIF(INDIRECT({"08";"09";"10";"11";"12";"13";"14"} &amp; "!B:G"),$B328,INDIRECT({"08";"09";"10";"11";"12";"13";"14"} &amp; "!G:G")))</f>
        <v>0</v>
      </c>
      <c r="F328" s="31">
        <f t="array" aca="1" ref="F328" ca="1">SUM(SUMIF(INDIRECT({"08";"09";"10";"11";"12";"13";"14"} &amp; "!B:I"),$B328,INDIRECT({"08";"09";"10";"11";"12";"13";"14"} &amp; "!I:I")))</f>
        <v>0</v>
      </c>
      <c r="G328" s="30">
        <f t="array" aca="1" ref="G328" ca="1">SUM(SUMIF(INDIRECT({"15";"16";"17";"18";"19";"20";"21"} &amp; "!B:G"),$B328,INDIRECT({"15";"16";"17";"18";"19";"20";"21"} &amp; "!G:G")))</f>
        <v>0</v>
      </c>
      <c r="H328" s="50">
        <f t="array" aca="1" ref="H328" ca="1">SUM(SUMIF(INDIRECT({"15";"16";"17";"18";"19";"20";"21"} &amp; "!B:I"),$B328,INDIRECT({"15";"16";"17";"18";"19";"20";"21"} &amp; "!I:I")))</f>
        <v>0</v>
      </c>
      <c r="I328" s="30">
        <f t="array" aca="1" ref="I328" ca="1">SUM(SUMIF(INDIRECT({"22";"23";"24";"25";"26";"27";"28";"29";"30";"31"} &amp; "!B:G"),$B328,INDIRECT({"22";"23";"24";"25";"26";"27";"28";"29";"30";"31"} &amp; "!G:G")))</f>
        <v>0</v>
      </c>
      <c r="J328" s="31">
        <f t="array" aca="1" ref="J328" ca="1">SUM(SUMIF(INDIRECT({"22";"23";"24";"25";"26";"27";"28";"29";"30";"31"} &amp; "!B:I"),$B328,INDIRECT({"22";"23";"24";"25";"26";"27";"28";"29";"30";"31"} &amp; "!I:I")))</f>
        <v>0</v>
      </c>
      <c r="K328" s="25">
        <f t="shared" ca="1" si="28"/>
        <v>0</v>
      </c>
      <c r="L328" s="26">
        <f t="shared" ca="1" si="29"/>
        <v>0</v>
      </c>
      <c r="M328" s="27">
        <f t="shared" ca="1" si="30"/>
        <v>0</v>
      </c>
      <c r="N328" s="28">
        <f t="shared" ca="1" si="30"/>
        <v>0</v>
      </c>
      <c r="O328" s="27">
        <f t="shared" ca="1" si="31"/>
        <v>0</v>
      </c>
      <c r="P328" s="28">
        <f t="shared" ca="1" si="32"/>
        <v>0</v>
      </c>
      <c r="S328" s="3" t="b">
        <f>EXACT(B328,Total!B328)</f>
        <v>1</v>
      </c>
      <c r="T328" s="3">
        <f t="shared" ca="1" si="33"/>
        <v>0</v>
      </c>
      <c r="W328" s="69" t="s">
        <v>17</v>
      </c>
    </row>
    <row r="329" spans="1:23" ht="15" thickBot="1" x14ac:dyDescent="0.35">
      <c r="A329" s="29" t="s">
        <v>28</v>
      </c>
      <c r="B329" s="40" t="s">
        <v>17</v>
      </c>
      <c r="C329" s="25">
        <f ca="1">SUM(SUMIF(INDIRECT({"01";"02";"03";"04";"05";"06";"07"} &amp; "!B:G"),$B329,INDIRECT({"01";"02";"03";"04";"05";"06";"07"} &amp; "!G:G")))</f>
        <v>0</v>
      </c>
      <c r="D329" s="26">
        <f ca="1">SUM(SUMIF(INDIRECT({"01";"02";"03";"04";"05";"06";"07"} &amp; "!B:I"),$B329,INDIRECT({"01";"02";"03";"04";"05";"06";"07"} &amp; "!I:I")))</f>
        <v>0</v>
      </c>
      <c r="E329" s="30">
        <f t="array" aca="1" ref="E329" ca="1">SUM(SUMIF(INDIRECT({"08";"09";"10";"11";"12";"13";"14"} &amp; "!B:G"),$B329,INDIRECT({"08";"09";"10";"11";"12";"13";"14"} &amp; "!G:G")))</f>
        <v>0</v>
      </c>
      <c r="F329" s="31">
        <f t="array" aca="1" ref="F329" ca="1">SUM(SUMIF(INDIRECT({"08";"09";"10";"11";"12";"13";"14"} &amp; "!B:I"),$B329,INDIRECT({"08";"09";"10";"11";"12";"13";"14"} &amp; "!I:I")))</f>
        <v>0</v>
      </c>
      <c r="G329" s="30">
        <f t="array" aca="1" ref="G329" ca="1">SUM(SUMIF(INDIRECT({"15";"16";"17";"18";"19";"20";"21"} &amp; "!B:G"),$B329,INDIRECT({"15";"16";"17";"18";"19";"20";"21"} &amp; "!G:G")))</f>
        <v>0</v>
      </c>
      <c r="H329" s="50">
        <f t="array" aca="1" ref="H329" ca="1">SUM(SUMIF(INDIRECT({"15";"16";"17";"18";"19";"20";"21"} &amp; "!B:I"),$B329,INDIRECT({"15";"16";"17";"18";"19";"20";"21"} &amp; "!I:I")))</f>
        <v>0</v>
      </c>
      <c r="I329" s="30">
        <f t="array" aca="1" ref="I329" ca="1">SUM(SUMIF(INDIRECT({"22";"23";"24";"25";"26";"27";"28";"29";"30";"31"} &amp; "!B:G"),$B329,INDIRECT({"22";"23";"24";"25";"26";"27";"28";"29";"30";"31"} &amp; "!G:G")))</f>
        <v>0</v>
      </c>
      <c r="J329" s="31">
        <f t="array" aca="1" ref="J329" ca="1">SUM(SUMIF(INDIRECT({"22";"23";"24";"25";"26";"27";"28";"29";"30";"31"} &amp; "!B:I"),$B329,INDIRECT({"22";"23";"24";"25";"26";"27";"28";"29";"30";"31"} &amp; "!I:I")))</f>
        <v>0</v>
      </c>
      <c r="K329" s="25">
        <f t="shared" ca="1" si="28"/>
        <v>0</v>
      </c>
      <c r="L329" s="26">
        <f t="shared" ca="1" si="29"/>
        <v>0</v>
      </c>
      <c r="M329" s="27">
        <f t="shared" ca="1" si="30"/>
        <v>0</v>
      </c>
      <c r="N329" s="28">
        <f t="shared" ca="1" si="30"/>
        <v>0</v>
      </c>
      <c r="O329" s="27">
        <f t="shared" ca="1" si="31"/>
        <v>0</v>
      </c>
      <c r="P329" s="28">
        <f t="shared" ca="1" si="32"/>
        <v>0</v>
      </c>
      <c r="S329" s="3" t="b">
        <f>EXACT(B329,Total!B329)</f>
        <v>1</v>
      </c>
      <c r="T329" s="3">
        <f t="shared" ca="1" si="33"/>
        <v>0</v>
      </c>
      <c r="W329" s="69" t="s">
        <v>17</v>
      </c>
    </row>
    <row r="330" spans="1:23" ht="15" thickBot="1" x14ac:dyDescent="0.35">
      <c r="A330" s="29" t="s">
        <v>28</v>
      </c>
      <c r="B330" s="40" t="s">
        <v>17</v>
      </c>
      <c r="C330" s="25">
        <f ca="1">SUM(SUMIF(INDIRECT({"01";"02";"03";"04";"05";"06";"07"} &amp; "!B:G"),$B330,INDIRECT({"01";"02";"03";"04";"05";"06";"07"} &amp; "!G:G")))</f>
        <v>0</v>
      </c>
      <c r="D330" s="26">
        <f ca="1">SUM(SUMIF(INDIRECT({"01";"02";"03";"04";"05";"06";"07"} &amp; "!B:I"),$B330,INDIRECT({"01";"02";"03";"04";"05";"06";"07"} &amp; "!I:I")))</f>
        <v>0</v>
      </c>
      <c r="E330" s="30">
        <f t="array" aca="1" ref="E330" ca="1">SUM(SUMIF(INDIRECT({"08";"09";"10";"11";"12";"13";"14"} &amp; "!B:G"),$B330,INDIRECT({"08";"09";"10";"11";"12";"13";"14"} &amp; "!G:G")))</f>
        <v>0</v>
      </c>
      <c r="F330" s="31">
        <f t="array" aca="1" ref="F330" ca="1">SUM(SUMIF(INDIRECT({"08";"09";"10";"11";"12";"13";"14"} &amp; "!B:I"),$B330,INDIRECT({"08";"09";"10";"11";"12";"13";"14"} &amp; "!I:I")))</f>
        <v>0</v>
      </c>
      <c r="G330" s="30">
        <f t="array" aca="1" ref="G330" ca="1">SUM(SUMIF(INDIRECT({"15";"16";"17";"18";"19";"20";"21"} &amp; "!B:G"),$B330,INDIRECT({"15";"16";"17";"18";"19";"20";"21"} &amp; "!G:G")))</f>
        <v>0</v>
      </c>
      <c r="H330" s="50">
        <f t="array" aca="1" ref="H330" ca="1">SUM(SUMIF(INDIRECT({"15";"16";"17";"18";"19";"20";"21"} &amp; "!B:I"),$B330,INDIRECT({"15";"16";"17";"18";"19";"20";"21"} &amp; "!I:I")))</f>
        <v>0</v>
      </c>
      <c r="I330" s="30">
        <f t="array" aca="1" ref="I330" ca="1">SUM(SUMIF(INDIRECT({"22";"23";"24";"25";"26";"27";"28";"29";"30";"31"} &amp; "!B:G"),$B330,INDIRECT({"22";"23";"24";"25";"26";"27";"28";"29";"30";"31"} &amp; "!G:G")))</f>
        <v>0</v>
      </c>
      <c r="J330" s="31">
        <f t="array" aca="1" ref="J330" ca="1">SUM(SUMIF(INDIRECT({"22";"23";"24";"25";"26";"27";"28";"29";"30";"31"} &amp; "!B:I"),$B330,INDIRECT({"22";"23";"24";"25";"26";"27";"28";"29";"30";"31"} &amp; "!I:I")))</f>
        <v>0</v>
      </c>
      <c r="K330" s="25">
        <f t="shared" ref="K330:K393" ca="1" si="34">ROUND(SUM(C330,E330,G330,I330)/DAY(TODAY()),0)</f>
        <v>0</v>
      </c>
      <c r="L330" s="26">
        <f t="shared" ref="L330:L393" ca="1" si="35">SUM(D330,F330,H330,J330)/DAY(TODAY())</f>
        <v>0</v>
      </c>
      <c r="M330" s="27">
        <f t="shared" ref="M330:N393" ca="1" si="36">K330*7</f>
        <v>0</v>
      </c>
      <c r="N330" s="28">
        <f t="shared" ca="1" si="36"/>
        <v>0</v>
      </c>
      <c r="O330" s="27">
        <f t="shared" ref="O330:O393" ca="1" si="37">ROUND(K330*30,0)</f>
        <v>0</v>
      </c>
      <c r="P330" s="28">
        <f t="shared" ref="P330:P393" ca="1" si="38">L330*30</f>
        <v>0</v>
      </c>
      <c r="S330" s="3" t="b">
        <f>EXACT(B330,Total!B330)</f>
        <v>1</v>
      </c>
      <c r="T330" s="3">
        <f t="shared" ref="T330:T393" ca="1" si="39">SUM(D330+F330+H330+J330)</f>
        <v>0</v>
      </c>
      <c r="W330" s="69" t="s">
        <v>17</v>
      </c>
    </row>
    <row r="331" spans="1:23" ht="15" thickBot="1" x14ac:dyDescent="0.35">
      <c r="A331" s="29"/>
      <c r="B331" s="40" t="s">
        <v>17</v>
      </c>
      <c r="C331" s="25">
        <f ca="1">SUM(SUMIF(INDIRECT({"01";"02";"03";"04";"05";"06";"07"} &amp; "!B:G"),$B331,INDIRECT({"01";"02";"03";"04";"05";"06";"07"} &amp; "!G:G")))</f>
        <v>0</v>
      </c>
      <c r="D331" s="26">
        <f ca="1">SUM(SUMIF(INDIRECT({"01";"02";"03";"04";"05";"06";"07"} &amp; "!B:I"),$B331,INDIRECT({"01";"02";"03";"04";"05";"06";"07"} &amp; "!I:I")))</f>
        <v>0</v>
      </c>
      <c r="E331" s="30">
        <f t="array" aca="1" ref="E331" ca="1">SUM(SUMIF(INDIRECT({"08";"09";"10";"11";"12";"13";"14"} &amp; "!B:G"),$B331,INDIRECT({"08";"09";"10";"11";"12";"13";"14"} &amp; "!G:G")))</f>
        <v>0</v>
      </c>
      <c r="F331" s="31">
        <f t="array" aca="1" ref="F331" ca="1">SUM(SUMIF(INDIRECT({"08";"09";"10";"11";"12";"13";"14"} &amp; "!B:I"),$B331,INDIRECT({"08";"09";"10";"11";"12";"13";"14"} &amp; "!I:I")))</f>
        <v>0</v>
      </c>
      <c r="G331" s="30">
        <f t="array" aca="1" ref="G331" ca="1">SUM(SUMIF(INDIRECT({"15";"16";"17";"18";"19";"20";"21"} &amp; "!B:G"),$B331,INDIRECT({"15";"16";"17";"18";"19";"20";"21"} &amp; "!G:G")))</f>
        <v>0</v>
      </c>
      <c r="H331" s="50">
        <f t="array" aca="1" ref="H331" ca="1">SUM(SUMIF(INDIRECT({"15";"16";"17";"18";"19";"20";"21"} &amp; "!B:I"),$B331,INDIRECT({"15";"16";"17";"18";"19";"20";"21"} &amp; "!I:I")))</f>
        <v>0</v>
      </c>
      <c r="I331" s="30">
        <f t="array" aca="1" ref="I331" ca="1">SUM(SUMIF(INDIRECT({"22";"23";"24";"25";"26";"27";"28";"29";"30";"31"} &amp; "!B:G"),$B331,INDIRECT({"22";"23";"24";"25";"26";"27";"28";"29";"30";"31"} &amp; "!G:G")))</f>
        <v>0</v>
      </c>
      <c r="J331" s="31">
        <f t="array" aca="1" ref="J331" ca="1">SUM(SUMIF(INDIRECT({"22";"23";"24";"25";"26";"27";"28";"29";"30";"31"} &amp; "!B:I"),$B331,INDIRECT({"22";"23";"24";"25";"26";"27";"28";"29";"30";"31"} &amp; "!I:I")))</f>
        <v>0</v>
      </c>
      <c r="K331" s="25">
        <f t="shared" ca="1" si="34"/>
        <v>0</v>
      </c>
      <c r="L331" s="26">
        <f t="shared" ca="1" si="35"/>
        <v>0</v>
      </c>
      <c r="M331" s="27">
        <f t="shared" ca="1" si="36"/>
        <v>0</v>
      </c>
      <c r="N331" s="28">
        <f t="shared" ca="1" si="36"/>
        <v>0</v>
      </c>
      <c r="O331" s="27">
        <f t="shared" ca="1" si="37"/>
        <v>0</v>
      </c>
      <c r="P331" s="28">
        <f t="shared" ca="1" si="38"/>
        <v>0</v>
      </c>
      <c r="S331" s="3" t="b">
        <f>EXACT(B331,Total!B331)</f>
        <v>1</v>
      </c>
      <c r="T331" s="3">
        <f t="shared" ca="1" si="39"/>
        <v>0</v>
      </c>
      <c r="W331" s="69" t="s">
        <v>17</v>
      </c>
    </row>
    <row r="332" spans="1:23" ht="15" thickBot="1" x14ac:dyDescent="0.35">
      <c r="A332" s="29" t="s">
        <v>28</v>
      </c>
      <c r="B332" s="40" t="s">
        <v>17</v>
      </c>
      <c r="C332" s="25">
        <f ca="1">SUM(SUMIF(INDIRECT({"01";"02";"03";"04";"05";"06";"07"} &amp; "!B:G"),$B332,INDIRECT({"01";"02";"03";"04";"05";"06";"07"} &amp; "!G:G")))</f>
        <v>0</v>
      </c>
      <c r="D332" s="26">
        <f ca="1">SUM(SUMIF(INDIRECT({"01";"02";"03";"04";"05";"06";"07"} &amp; "!B:I"),$B332,INDIRECT({"01";"02";"03";"04";"05";"06";"07"} &amp; "!I:I")))</f>
        <v>0</v>
      </c>
      <c r="E332" s="30">
        <f t="array" aca="1" ref="E332" ca="1">SUM(SUMIF(INDIRECT({"08";"09";"10";"11";"12";"13";"14"} &amp; "!B:G"),$B332,INDIRECT({"08";"09";"10";"11";"12";"13";"14"} &amp; "!G:G")))</f>
        <v>0</v>
      </c>
      <c r="F332" s="31">
        <f t="array" aca="1" ref="F332" ca="1">SUM(SUMIF(INDIRECT({"08";"09";"10";"11";"12";"13";"14"} &amp; "!B:I"),$B332,INDIRECT({"08";"09";"10";"11";"12";"13";"14"} &amp; "!I:I")))</f>
        <v>0</v>
      </c>
      <c r="G332" s="30">
        <f t="array" aca="1" ref="G332" ca="1">SUM(SUMIF(INDIRECT({"15";"16";"17";"18";"19";"20";"21"} &amp; "!B:G"),$B332,INDIRECT({"15";"16";"17";"18";"19";"20";"21"} &amp; "!G:G")))</f>
        <v>0</v>
      </c>
      <c r="H332" s="50">
        <f t="array" aca="1" ref="H332" ca="1">SUM(SUMIF(INDIRECT({"15";"16";"17";"18";"19";"20";"21"} &amp; "!B:I"),$B332,INDIRECT({"15";"16";"17";"18";"19";"20";"21"} &amp; "!I:I")))</f>
        <v>0</v>
      </c>
      <c r="I332" s="30">
        <f t="array" aca="1" ref="I332" ca="1">SUM(SUMIF(INDIRECT({"22";"23";"24";"25";"26";"27";"28";"29";"30";"31"} &amp; "!B:G"),$B332,INDIRECT({"22";"23";"24";"25";"26";"27";"28";"29";"30";"31"} &amp; "!G:G")))</f>
        <v>0</v>
      </c>
      <c r="J332" s="31">
        <f t="array" aca="1" ref="J332" ca="1">SUM(SUMIF(INDIRECT({"22";"23";"24";"25";"26";"27";"28";"29";"30";"31"} &amp; "!B:I"),$B332,INDIRECT({"22";"23";"24";"25";"26";"27";"28";"29";"30";"31"} &amp; "!I:I")))</f>
        <v>0</v>
      </c>
      <c r="K332" s="25">
        <f t="shared" ca="1" si="34"/>
        <v>0</v>
      </c>
      <c r="L332" s="26">
        <f t="shared" ca="1" si="35"/>
        <v>0</v>
      </c>
      <c r="M332" s="27">
        <f t="shared" ca="1" si="36"/>
        <v>0</v>
      </c>
      <c r="N332" s="28">
        <f t="shared" ca="1" si="36"/>
        <v>0</v>
      </c>
      <c r="O332" s="27">
        <f t="shared" ca="1" si="37"/>
        <v>0</v>
      </c>
      <c r="P332" s="28">
        <f t="shared" ca="1" si="38"/>
        <v>0</v>
      </c>
      <c r="S332" s="3" t="b">
        <f>EXACT(B332,Total!B332)</f>
        <v>1</v>
      </c>
      <c r="T332" s="3">
        <f t="shared" ca="1" si="39"/>
        <v>0</v>
      </c>
      <c r="W332" s="69" t="s">
        <v>17</v>
      </c>
    </row>
    <row r="333" spans="1:23" ht="15.75" customHeight="1" thickBot="1" x14ac:dyDescent="0.35">
      <c r="A333" s="29" t="s">
        <v>28</v>
      </c>
      <c r="B333" s="40" t="s">
        <v>17</v>
      </c>
      <c r="C333" s="25">
        <f ca="1">SUM(SUMIF(INDIRECT({"01";"02";"03";"04";"05";"06";"07"} &amp; "!B:G"),$B333,INDIRECT({"01";"02";"03";"04";"05";"06";"07"} &amp; "!G:G")))</f>
        <v>0</v>
      </c>
      <c r="D333" s="26">
        <f ca="1">SUM(SUMIF(INDIRECT({"01";"02";"03";"04";"05";"06";"07"} &amp; "!B:I"),$B333,INDIRECT({"01";"02";"03";"04";"05";"06";"07"} &amp; "!I:I")))</f>
        <v>0</v>
      </c>
      <c r="E333" s="30">
        <f t="array" aca="1" ref="E333" ca="1">SUM(SUMIF(INDIRECT({"08";"09";"10";"11";"12";"13";"14"} &amp; "!B:G"),$B333,INDIRECT({"08";"09";"10";"11";"12";"13";"14"} &amp; "!G:G")))</f>
        <v>0</v>
      </c>
      <c r="F333" s="31">
        <f t="array" aca="1" ref="F333" ca="1">SUM(SUMIF(INDIRECT({"08";"09";"10";"11";"12";"13";"14"} &amp; "!B:I"),$B333,INDIRECT({"08";"09";"10";"11";"12";"13";"14"} &amp; "!I:I")))</f>
        <v>0</v>
      </c>
      <c r="G333" s="30">
        <f t="array" aca="1" ref="G333" ca="1">SUM(SUMIF(INDIRECT({"15";"16";"17";"18";"19";"20";"21"} &amp; "!B:G"),$B333,INDIRECT({"15";"16";"17";"18";"19";"20";"21"} &amp; "!G:G")))</f>
        <v>0</v>
      </c>
      <c r="H333" s="50">
        <f t="array" aca="1" ref="H333" ca="1">SUM(SUMIF(INDIRECT({"15";"16";"17";"18";"19";"20";"21"} &amp; "!B:I"),$B333,INDIRECT({"15";"16";"17";"18";"19";"20";"21"} &amp; "!I:I")))</f>
        <v>0</v>
      </c>
      <c r="I333" s="30">
        <f t="array" aca="1" ref="I333" ca="1">SUM(SUMIF(INDIRECT({"22";"23";"24";"25";"26";"27";"28";"29";"30";"31"} &amp; "!B:G"),$B333,INDIRECT({"22";"23";"24";"25";"26";"27";"28";"29";"30";"31"} &amp; "!G:G")))</f>
        <v>0</v>
      </c>
      <c r="J333" s="31">
        <f t="array" aca="1" ref="J333" ca="1">SUM(SUMIF(INDIRECT({"22";"23";"24";"25";"26";"27";"28";"29";"30";"31"} &amp; "!B:I"),$B333,INDIRECT({"22";"23";"24";"25";"26";"27";"28";"29";"30";"31"} &amp; "!I:I")))</f>
        <v>0</v>
      </c>
      <c r="K333" s="25">
        <f t="shared" ca="1" si="34"/>
        <v>0</v>
      </c>
      <c r="L333" s="26">
        <f t="shared" ca="1" si="35"/>
        <v>0</v>
      </c>
      <c r="M333" s="27">
        <f t="shared" ca="1" si="36"/>
        <v>0</v>
      </c>
      <c r="N333" s="28">
        <f t="shared" ca="1" si="36"/>
        <v>0</v>
      </c>
      <c r="O333" s="27">
        <f t="shared" ca="1" si="37"/>
        <v>0</v>
      </c>
      <c r="P333" s="28">
        <f t="shared" ca="1" si="38"/>
        <v>0</v>
      </c>
      <c r="S333" s="3" t="b">
        <f>EXACT(B333,Total!B333)</f>
        <v>1</v>
      </c>
      <c r="T333" s="3">
        <f t="shared" ca="1" si="39"/>
        <v>0</v>
      </c>
      <c r="W333" s="69" t="s">
        <v>17</v>
      </c>
    </row>
    <row r="334" spans="1:23" ht="15.75" customHeight="1" thickBot="1" x14ac:dyDescent="0.35">
      <c r="A334" s="29"/>
      <c r="B334" s="40" t="s">
        <v>17</v>
      </c>
      <c r="C334" s="25">
        <f ca="1">SUM(SUMIF(INDIRECT({"01";"02";"03";"04";"05";"06";"07"} &amp; "!B:G"),$B334,INDIRECT({"01";"02";"03";"04";"05";"06";"07"} &amp; "!G:G")))</f>
        <v>0</v>
      </c>
      <c r="D334" s="26">
        <f ca="1">SUM(SUMIF(INDIRECT({"01";"02";"03";"04";"05";"06";"07"} &amp; "!B:I"),$B334,INDIRECT({"01";"02";"03";"04";"05";"06";"07"} &amp; "!I:I")))</f>
        <v>0</v>
      </c>
      <c r="E334" s="30">
        <f t="array" aca="1" ref="E334" ca="1">SUM(SUMIF(INDIRECT({"08";"09";"10";"11";"12";"13";"14"} &amp; "!B:G"),$B334,INDIRECT({"08";"09";"10";"11";"12";"13";"14"} &amp; "!G:G")))</f>
        <v>0</v>
      </c>
      <c r="F334" s="31">
        <f t="array" aca="1" ref="F334" ca="1">SUM(SUMIF(INDIRECT({"08";"09";"10";"11";"12";"13";"14"} &amp; "!B:I"),$B334,INDIRECT({"08";"09";"10";"11";"12";"13";"14"} &amp; "!I:I")))</f>
        <v>0</v>
      </c>
      <c r="G334" s="30">
        <f t="array" aca="1" ref="G334" ca="1">SUM(SUMIF(INDIRECT({"15";"16";"17";"18";"19";"20";"21"} &amp; "!B:G"),$B334,INDIRECT({"15";"16";"17";"18";"19";"20";"21"} &amp; "!G:G")))</f>
        <v>0</v>
      </c>
      <c r="H334" s="50">
        <f t="array" aca="1" ref="H334" ca="1">SUM(SUMIF(INDIRECT({"15";"16";"17";"18";"19";"20";"21"} &amp; "!B:I"),$B334,INDIRECT({"15";"16";"17";"18";"19";"20";"21"} &amp; "!I:I")))</f>
        <v>0</v>
      </c>
      <c r="I334" s="30">
        <f t="array" aca="1" ref="I334" ca="1">SUM(SUMIF(INDIRECT({"22";"23";"24";"25";"26";"27";"28";"29";"30";"31"} &amp; "!B:G"),$B334,INDIRECT({"22";"23";"24";"25";"26";"27";"28";"29";"30";"31"} &amp; "!G:G")))</f>
        <v>0</v>
      </c>
      <c r="J334" s="31">
        <f t="array" aca="1" ref="J334" ca="1">SUM(SUMIF(INDIRECT({"22";"23";"24";"25";"26";"27";"28";"29";"30";"31"} &amp; "!B:I"),$B334,INDIRECT({"22";"23";"24";"25";"26";"27";"28";"29";"30";"31"} &amp; "!I:I")))</f>
        <v>0</v>
      </c>
      <c r="K334" s="25">
        <f t="shared" ca="1" si="34"/>
        <v>0</v>
      </c>
      <c r="L334" s="26">
        <f t="shared" ca="1" si="35"/>
        <v>0</v>
      </c>
      <c r="M334" s="27">
        <f t="shared" ca="1" si="36"/>
        <v>0</v>
      </c>
      <c r="N334" s="28">
        <f t="shared" ca="1" si="36"/>
        <v>0</v>
      </c>
      <c r="O334" s="27">
        <f t="shared" ca="1" si="37"/>
        <v>0</v>
      </c>
      <c r="P334" s="28">
        <f t="shared" ca="1" si="38"/>
        <v>0</v>
      </c>
      <c r="S334" s="3" t="b">
        <f>EXACT(B334,Total!B334)</f>
        <v>1</v>
      </c>
      <c r="T334" s="3">
        <f t="shared" ca="1" si="39"/>
        <v>0</v>
      </c>
      <c r="W334" s="69" t="s">
        <v>17</v>
      </c>
    </row>
    <row r="335" spans="1:23" ht="15.75" customHeight="1" thickBot="1" x14ac:dyDescent="0.35">
      <c r="A335" s="29" t="s">
        <v>28</v>
      </c>
      <c r="B335" s="40" t="s">
        <v>17</v>
      </c>
      <c r="C335" s="25">
        <f ca="1">SUM(SUMIF(INDIRECT({"01";"02";"03";"04";"05";"06";"07"} &amp; "!B:G"),$B335,INDIRECT({"01";"02";"03";"04";"05";"06";"07"} &amp; "!G:G")))</f>
        <v>0</v>
      </c>
      <c r="D335" s="26">
        <f ca="1">SUM(SUMIF(INDIRECT({"01";"02";"03";"04";"05";"06";"07"} &amp; "!B:I"),$B335,INDIRECT({"01";"02";"03";"04";"05";"06";"07"} &amp; "!I:I")))</f>
        <v>0</v>
      </c>
      <c r="E335" s="30">
        <f t="array" aca="1" ref="E335" ca="1">SUM(SUMIF(INDIRECT({"08";"09";"10";"11";"12";"13";"14"} &amp; "!B:G"),$B335,INDIRECT({"08";"09";"10";"11";"12";"13";"14"} &amp; "!G:G")))</f>
        <v>0</v>
      </c>
      <c r="F335" s="31">
        <f t="array" aca="1" ref="F335" ca="1">SUM(SUMIF(INDIRECT({"08";"09";"10";"11";"12";"13";"14"} &amp; "!B:I"),$B335,INDIRECT({"08";"09";"10";"11";"12";"13";"14"} &amp; "!I:I")))</f>
        <v>0</v>
      </c>
      <c r="G335" s="30">
        <f t="array" aca="1" ref="G335" ca="1">SUM(SUMIF(INDIRECT({"15";"16";"17";"18";"19";"20";"21"} &amp; "!B:G"),$B335,INDIRECT({"15";"16";"17";"18";"19";"20";"21"} &amp; "!G:G")))</f>
        <v>0</v>
      </c>
      <c r="H335" s="50">
        <f t="array" aca="1" ref="H335" ca="1">SUM(SUMIF(INDIRECT({"15";"16";"17";"18";"19";"20";"21"} &amp; "!B:I"),$B335,INDIRECT({"15";"16";"17";"18";"19";"20";"21"} &amp; "!I:I")))</f>
        <v>0</v>
      </c>
      <c r="I335" s="30">
        <f t="array" aca="1" ref="I335" ca="1">SUM(SUMIF(INDIRECT({"22";"23";"24";"25";"26";"27";"28";"29";"30";"31"} &amp; "!B:G"),$B335,INDIRECT({"22";"23";"24";"25";"26";"27";"28";"29";"30";"31"} &amp; "!G:G")))</f>
        <v>0</v>
      </c>
      <c r="J335" s="31">
        <f t="array" aca="1" ref="J335" ca="1">SUM(SUMIF(INDIRECT({"22";"23";"24";"25";"26";"27";"28";"29";"30";"31"} &amp; "!B:I"),$B335,INDIRECT({"22";"23";"24";"25";"26";"27";"28";"29";"30";"31"} &amp; "!I:I")))</f>
        <v>0</v>
      </c>
      <c r="K335" s="25">
        <f t="shared" ca="1" si="34"/>
        <v>0</v>
      </c>
      <c r="L335" s="26">
        <f t="shared" ca="1" si="35"/>
        <v>0</v>
      </c>
      <c r="M335" s="27">
        <f t="shared" ca="1" si="36"/>
        <v>0</v>
      </c>
      <c r="N335" s="28">
        <f t="shared" ca="1" si="36"/>
        <v>0</v>
      </c>
      <c r="O335" s="27">
        <f t="shared" ca="1" si="37"/>
        <v>0</v>
      </c>
      <c r="P335" s="28">
        <f t="shared" ca="1" si="38"/>
        <v>0</v>
      </c>
      <c r="S335" s="3" t="b">
        <f>EXACT(B335,Total!B335)</f>
        <v>1</v>
      </c>
      <c r="T335" s="3">
        <f t="shared" ca="1" si="39"/>
        <v>0</v>
      </c>
      <c r="W335" s="69" t="s">
        <v>17</v>
      </c>
    </row>
    <row r="336" spans="1:23" ht="15" thickBot="1" x14ac:dyDescent="0.35">
      <c r="A336" s="29" t="s">
        <v>28</v>
      </c>
      <c r="B336" s="40" t="s">
        <v>17</v>
      </c>
      <c r="C336" s="25">
        <f ca="1">SUM(SUMIF(INDIRECT({"01";"02";"03";"04";"05";"06";"07"} &amp; "!B:G"),$B336,INDIRECT({"01";"02";"03";"04";"05";"06";"07"} &amp; "!G:G")))</f>
        <v>0</v>
      </c>
      <c r="D336" s="26">
        <f ca="1">SUM(SUMIF(INDIRECT({"01";"02";"03";"04";"05";"06";"07"} &amp; "!B:I"),$B336,INDIRECT({"01";"02";"03";"04";"05";"06";"07"} &amp; "!I:I")))</f>
        <v>0</v>
      </c>
      <c r="E336" s="30">
        <f t="array" aca="1" ref="E336" ca="1">SUM(SUMIF(INDIRECT({"08";"09";"10";"11";"12";"13";"14"} &amp; "!B:G"),$B336,INDIRECT({"08";"09";"10";"11";"12";"13";"14"} &amp; "!G:G")))</f>
        <v>0</v>
      </c>
      <c r="F336" s="31">
        <f t="array" aca="1" ref="F336" ca="1">SUM(SUMIF(INDIRECT({"08";"09";"10";"11";"12";"13";"14"} &amp; "!B:I"),$B336,INDIRECT({"08";"09";"10";"11";"12";"13";"14"} &amp; "!I:I")))</f>
        <v>0</v>
      </c>
      <c r="G336" s="30">
        <f t="array" aca="1" ref="G336" ca="1">SUM(SUMIF(INDIRECT({"15";"16";"17";"18";"19";"20";"21"} &amp; "!B:G"),$B336,INDIRECT({"15";"16";"17";"18";"19";"20";"21"} &amp; "!G:G")))</f>
        <v>0</v>
      </c>
      <c r="H336" s="50">
        <f t="array" aca="1" ref="H336" ca="1">SUM(SUMIF(INDIRECT({"15";"16";"17";"18";"19";"20";"21"} &amp; "!B:I"),$B336,INDIRECT({"15";"16";"17";"18";"19";"20";"21"} &amp; "!I:I")))</f>
        <v>0</v>
      </c>
      <c r="I336" s="30">
        <f t="array" aca="1" ref="I336" ca="1">SUM(SUMIF(INDIRECT({"22";"23";"24";"25";"26";"27";"28";"29";"30";"31"} &amp; "!B:G"),$B336,INDIRECT({"22";"23";"24";"25";"26";"27";"28";"29";"30";"31"} &amp; "!G:G")))</f>
        <v>0</v>
      </c>
      <c r="J336" s="31">
        <f t="array" aca="1" ref="J336" ca="1">SUM(SUMIF(INDIRECT({"22";"23";"24";"25";"26";"27";"28";"29";"30";"31"} &amp; "!B:I"),$B336,INDIRECT({"22";"23";"24";"25";"26";"27";"28";"29";"30";"31"} &amp; "!I:I")))</f>
        <v>0</v>
      </c>
      <c r="K336" s="25">
        <f t="shared" ca="1" si="34"/>
        <v>0</v>
      </c>
      <c r="L336" s="26">
        <f t="shared" ca="1" si="35"/>
        <v>0</v>
      </c>
      <c r="M336" s="27">
        <f t="shared" ca="1" si="36"/>
        <v>0</v>
      </c>
      <c r="N336" s="28">
        <f t="shared" ca="1" si="36"/>
        <v>0</v>
      </c>
      <c r="O336" s="27">
        <f t="shared" ca="1" si="37"/>
        <v>0</v>
      </c>
      <c r="P336" s="28">
        <f t="shared" ca="1" si="38"/>
        <v>0</v>
      </c>
      <c r="S336" s="3" t="b">
        <f>EXACT(B336,Total!B336)</f>
        <v>1</v>
      </c>
      <c r="T336" s="3">
        <f t="shared" ca="1" si="39"/>
        <v>0</v>
      </c>
      <c r="W336" s="69" t="s">
        <v>17</v>
      </c>
    </row>
    <row r="337" spans="1:23" ht="15" thickBot="1" x14ac:dyDescent="0.35">
      <c r="A337" s="29"/>
      <c r="B337" s="40" t="s">
        <v>17</v>
      </c>
      <c r="C337" s="25">
        <f ca="1">SUM(SUMIF(INDIRECT({"01";"02";"03";"04";"05";"06";"07"} &amp; "!B:G"),$B337,INDIRECT({"01";"02";"03";"04";"05";"06";"07"} &amp; "!G:G")))</f>
        <v>0</v>
      </c>
      <c r="D337" s="26">
        <f ca="1">SUM(SUMIF(INDIRECT({"01";"02";"03";"04";"05";"06";"07"} &amp; "!B:I"),$B337,INDIRECT({"01";"02";"03";"04";"05";"06";"07"} &amp; "!I:I")))</f>
        <v>0</v>
      </c>
      <c r="E337" s="30">
        <f t="array" aca="1" ref="E337" ca="1">SUM(SUMIF(INDIRECT({"08";"09";"10";"11";"12";"13";"14"} &amp; "!B:G"),$B337,INDIRECT({"08";"09";"10";"11";"12";"13";"14"} &amp; "!G:G")))</f>
        <v>0</v>
      </c>
      <c r="F337" s="31">
        <f t="array" aca="1" ref="F337" ca="1">SUM(SUMIF(INDIRECT({"08";"09";"10";"11";"12";"13";"14"} &amp; "!B:I"),$B337,INDIRECT({"08";"09";"10";"11";"12";"13";"14"} &amp; "!I:I")))</f>
        <v>0</v>
      </c>
      <c r="G337" s="30">
        <f t="array" aca="1" ref="G337" ca="1">SUM(SUMIF(INDIRECT({"15";"16";"17";"18";"19";"20";"21"} &amp; "!B:G"),$B337,INDIRECT({"15";"16";"17";"18";"19";"20";"21"} &amp; "!G:G")))</f>
        <v>0</v>
      </c>
      <c r="H337" s="50">
        <f t="array" aca="1" ref="H337" ca="1">SUM(SUMIF(INDIRECT({"15";"16";"17";"18";"19";"20";"21"} &amp; "!B:I"),$B337,INDIRECT({"15";"16";"17";"18";"19";"20";"21"} &amp; "!I:I")))</f>
        <v>0</v>
      </c>
      <c r="I337" s="30">
        <f t="array" aca="1" ref="I337" ca="1">SUM(SUMIF(INDIRECT({"22";"23";"24";"25";"26";"27";"28";"29";"30";"31"} &amp; "!B:G"),$B337,INDIRECT({"22";"23";"24";"25";"26";"27";"28";"29";"30";"31"} &amp; "!G:G")))</f>
        <v>0</v>
      </c>
      <c r="J337" s="31">
        <f t="array" aca="1" ref="J337" ca="1">SUM(SUMIF(INDIRECT({"22";"23";"24";"25";"26";"27";"28";"29";"30";"31"} &amp; "!B:I"),$B337,INDIRECT({"22";"23";"24";"25";"26";"27";"28";"29";"30";"31"} &amp; "!I:I")))</f>
        <v>0</v>
      </c>
      <c r="K337" s="25">
        <f t="shared" ca="1" si="34"/>
        <v>0</v>
      </c>
      <c r="L337" s="26">
        <f t="shared" ca="1" si="35"/>
        <v>0</v>
      </c>
      <c r="M337" s="27">
        <f t="shared" ca="1" si="36"/>
        <v>0</v>
      </c>
      <c r="N337" s="28">
        <f t="shared" ca="1" si="36"/>
        <v>0</v>
      </c>
      <c r="O337" s="27">
        <f t="shared" ca="1" si="37"/>
        <v>0</v>
      </c>
      <c r="P337" s="28">
        <f t="shared" ca="1" si="38"/>
        <v>0</v>
      </c>
      <c r="S337" s="3" t="b">
        <f>EXACT(B337,Total!B337)</f>
        <v>1</v>
      </c>
      <c r="T337" s="3">
        <f t="shared" ca="1" si="39"/>
        <v>0</v>
      </c>
      <c r="W337" s="69" t="s">
        <v>17</v>
      </c>
    </row>
    <row r="338" spans="1:23" ht="15" thickBot="1" x14ac:dyDescent="0.35">
      <c r="A338" s="29"/>
      <c r="B338" s="40" t="s">
        <v>17</v>
      </c>
      <c r="C338" s="25">
        <f ca="1">SUM(SUMIF(INDIRECT({"01";"02";"03";"04";"05";"06";"07"} &amp; "!B:G"),$B338,INDIRECT({"01";"02";"03";"04";"05";"06";"07"} &amp; "!G:G")))</f>
        <v>0</v>
      </c>
      <c r="D338" s="26">
        <f ca="1">SUM(SUMIF(INDIRECT({"01";"02";"03";"04";"05";"06";"07"} &amp; "!B:I"),$B338,INDIRECT({"01";"02";"03";"04";"05";"06";"07"} &amp; "!I:I")))</f>
        <v>0</v>
      </c>
      <c r="E338" s="30">
        <f t="array" aca="1" ref="E338" ca="1">SUM(SUMIF(INDIRECT({"08";"09";"10";"11";"12";"13";"14"} &amp; "!B:G"),$B338,INDIRECT({"08";"09";"10";"11";"12";"13";"14"} &amp; "!G:G")))</f>
        <v>0</v>
      </c>
      <c r="F338" s="31">
        <f t="array" aca="1" ref="F338" ca="1">SUM(SUMIF(INDIRECT({"08";"09";"10";"11";"12";"13";"14"} &amp; "!B:I"),$B338,INDIRECT({"08";"09";"10";"11";"12";"13";"14"} &amp; "!I:I")))</f>
        <v>0</v>
      </c>
      <c r="G338" s="30">
        <f t="array" aca="1" ref="G338" ca="1">SUM(SUMIF(INDIRECT({"15";"16";"17";"18";"19";"20";"21"} &amp; "!B:G"),$B338,INDIRECT({"15";"16";"17";"18";"19";"20";"21"} &amp; "!G:G")))</f>
        <v>0</v>
      </c>
      <c r="H338" s="50">
        <f t="array" aca="1" ref="H338" ca="1">SUM(SUMIF(INDIRECT({"15";"16";"17";"18";"19";"20";"21"} &amp; "!B:I"),$B338,INDIRECT({"15";"16";"17";"18";"19";"20";"21"} &amp; "!I:I")))</f>
        <v>0</v>
      </c>
      <c r="I338" s="30">
        <f t="array" aca="1" ref="I338" ca="1">SUM(SUMIF(INDIRECT({"22";"23";"24";"25";"26";"27";"28";"29";"30";"31"} &amp; "!B:G"),$B338,INDIRECT({"22";"23";"24";"25";"26";"27";"28";"29";"30";"31"} &amp; "!G:G")))</f>
        <v>0</v>
      </c>
      <c r="J338" s="31">
        <f t="array" aca="1" ref="J338" ca="1">SUM(SUMIF(INDIRECT({"22";"23";"24";"25";"26";"27";"28";"29";"30";"31"} &amp; "!B:I"),$B338,INDIRECT({"22";"23";"24";"25";"26";"27";"28";"29";"30";"31"} &amp; "!I:I")))</f>
        <v>0</v>
      </c>
      <c r="K338" s="25">
        <f t="shared" ca="1" si="34"/>
        <v>0</v>
      </c>
      <c r="L338" s="26">
        <f t="shared" ca="1" si="35"/>
        <v>0</v>
      </c>
      <c r="M338" s="27">
        <f t="shared" ca="1" si="36"/>
        <v>0</v>
      </c>
      <c r="N338" s="28">
        <f t="shared" ca="1" si="36"/>
        <v>0</v>
      </c>
      <c r="O338" s="27">
        <f t="shared" ca="1" si="37"/>
        <v>0</v>
      </c>
      <c r="P338" s="28">
        <f t="shared" ca="1" si="38"/>
        <v>0</v>
      </c>
      <c r="S338" s="3" t="b">
        <f>EXACT(B338,Total!B338)</f>
        <v>1</v>
      </c>
      <c r="T338" s="3">
        <f t="shared" ca="1" si="39"/>
        <v>0</v>
      </c>
      <c r="W338" s="69" t="s">
        <v>17</v>
      </c>
    </row>
    <row r="339" spans="1:23" ht="15" thickBot="1" x14ac:dyDescent="0.35">
      <c r="A339" s="29"/>
      <c r="B339" s="40" t="s">
        <v>17</v>
      </c>
      <c r="C339" s="25">
        <f ca="1">SUM(SUMIF(INDIRECT({"01";"02";"03";"04";"05";"06";"07"} &amp; "!B:G"),$B339,INDIRECT({"01";"02";"03";"04";"05";"06";"07"} &amp; "!G:G")))</f>
        <v>0</v>
      </c>
      <c r="D339" s="26">
        <f ca="1">SUM(SUMIF(INDIRECT({"01";"02";"03";"04";"05";"06";"07"} &amp; "!B:I"),$B339,INDIRECT({"01";"02";"03";"04";"05";"06";"07"} &amp; "!I:I")))</f>
        <v>0</v>
      </c>
      <c r="E339" s="30">
        <f t="array" aca="1" ref="E339" ca="1">SUM(SUMIF(INDIRECT({"08";"09";"10";"11";"12";"13";"14"} &amp; "!B:G"),$B339,INDIRECT({"08";"09";"10";"11";"12";"13";"14"} &amp; "!G:G")))</f>
        <v>0</v>
      </c>
      <c r="F339" s="31">
        <f t="array" aca="1" ref="F339" ca="1">SUM(SUMIF(INDIRECT({"08";"09";"10";"11";"12";"13";"14"} &amp; "!B:I"),$B339,INDIRECT({"08";"09";"10";"11";"12";"13";"14"} &amp; "!I:I")))</f>
        <v>0</v>
      </c>
      <c r="G339" s="30">
        <f t="array" aca="1" ref="G339" ca="1">SUM(SUMIF(INDIRECT({"15";"16";"17";"18";"19";"20";"21"} &amp; "!B:G"),$B339,INDIRECT({"15";"16";"17";"18";"19";"20";"21"} &amp; "!G:G")))</f>
        <v>0</v>
      </c>
      <c r="H339" s="50">
        <f t="array" aca="1" ref="H339" ca="1">SUM(SUMIF(INDIRECT({"15";"16";"17";"18";"19";"20";"21"} &amp; "!B:I"),$B339,INDIRECT({"15";"16";"17";"18";"19";"20";"21"} &amp; "!I:I")))</f>
        <v>0</v>
      </c>
      <c r="I339" s="30">
        <f t="array" aca="1" ref="I339" ca="1">SUM(SUMIF(INDIRECT({"22";"23";"24";"25";"26";"27";"28";"29";"30";"31"} &amp; "!B:G"),$B339,INDIRECT({"22";"23";"24";"25";"26";"27";"28";"29";"30";"31"} &amp; "!G:G")))</f>
        <v>0</v>
      </c>
      <c r="J339" s="31">
        <f t="array" aca="1" ref="J339" ca="1">SUM(SUMIF(INDIRECT({"22";"23";"24";"25";"26";"27";"28";"29";"30";"31"} &amp; "!B:I"),$B339,INDIRECT({"22";"23";"24";"25";"26";"27";"28";"29";"30";"31"} &amp; "!I:I")))</f>
        <v>0</v>
      </c>
      <c r="K339" s="25">
        <f t="shared" ca="1" si="34"/>
        <v>0</v>
      </c>
      <c r="L339" s="26">
        <f t="shared" ca="1" si="35"/>
        <v>0</v>
      </c>
      <c r="M339" s="27">
        <f t="shared" ca="1" si="36"/>
        <v>0</v>
      </c>
      <c r="N339" s="28">
        <f t="shared" ca="1" si="36"/>
        <v>0</v>
      </c>
      <c r="O339" s="27">
        <f t="shared" ca="1" si="37"/>
        <v>0</v>
      </c>
      <c r="P339" s="28">
        <f t="shared" ca="1" si="38"/>
        <v>0</v>
      </c>
      <c r="S339" s="3" t="b">
        <f>EXACT(B339,Total!B339)</f>
        <v>1</v>
      </c>
      <c r="T339" s="3">
        <f t="shared" ca="1" si="39"/>
        <v>0</v>
      </c>
      <c r="W339" s="69" t="s">
        <v>17</v>
      </c>
    </row>
    <row r="340" spans="1:23" ht="15" thickBot="1" x14ac:dyDescent="0.35">
      <c r="A340" s="29"/>
      <c r="B340" s="40" t="s">
        <v>17</v>
      </c>
      <c r="C340" s="25">
        <f ca="1">SUM(SUMIF(INDIRECT({"01";"02";"03";"04";"05";"06";"07"} &amp; "!B:G"),$B340,INDIRECT({"01";"02";"03";"04";"05";"06";"07"} &amp; "!G:G")))</f>
        <v>0</v>
      </c>
      <c r="D340" s="26">
        <f ca="1">SUM(SUMIF(INDIRECT({"01";"02";"03";"04";"05";"06";"07"} &amp; "!B:I"),$B340,INDIRECT({"01";"02";"03";"04";"05";"06";"07"} &amp; "!I:I")))</f>
        <v>0</v>
      </c>
      <c r="E340" s="30">
        <f t="array" aca="1" ref="E340" ca="1">SUM(SUMIF(INDIRECT({"08";"09";"10";"11";"12";"13";"14"} &amp; "!B:G"),$B340,INDIRECT({"08";"09";"10";"11";"12";"13";"14"} &amp; "!G:G")))</f>
        <v>0</v>
      </c>
      <c r="F340" s="31">
        <f t="array" aca="1" ref="F340" ca="1">SUM(SUMIF(INDIRECT({"08";"09";"10";"11";"12";"13";"14"} &amp; "!B:I"),$B340,INDIRECT({"08";"09";"10";"11";"12";"13";"14"} &amp; "!I:I")))</f>
        <v>0</v>
      </c>
      <c r="G340" s="30">
        <f t="array" aca="1" ref="G340" ca="1">SUM(SUMIF(INDIRECT({"15";"16";"17";"18";"19";"20";"21"} &amp; "!B:G"),$B340,INDIRECT({"15";"16";"17";"18";"19";"20";"21"} &amp; "!G:G")))</f>
        <v>0</v>
      </c>
      <c r="H340" s="50">
        <f t="array" aca="1" ref="H340" ca="1">SUM(SUMIF(INDIRECT({"15";"16";"17";"18";"19";"20";"21"} &amp; "!B:I"),$B340,INDIRECT({"15";"16";"17";"18";"19";"20";"21"} &amp; "!I:I")))</f>
        <v>0</v>
      </c>
      <c r="I340" s="30">
        <f t="array" aca="1" ref="I340" ca="1">SUM(SUMIF(INDIRECT({"22";"23";"24";"25";"26";"27";"28";"29";"30";"31"} &amp; "!B:G"),$B340,INDIRECT({"22";"23";"24";"25";"26";"27";"28";"29";"30";"31"} &amp; "!G:G")))</f>
        <v>0</v>
      </c>
      <c r="J340" s="31">
        <f t="array" aca="1" ref="J340" ca="1">SUM(SUMIF(INDIRECT({"22";"23";"24";"25";"26";"27";"28";"29";"30";"31"} &amp; "!B:I"),$B340,INDIRECT({"22";"23";"24";"25";"26";"27";"28";"29";"30";"31"} &amp; "!I:I")))</f>
        <v>0</v>
      </c>
      <c r="K340" s="25">
        <f t="shared" ca="1" si="34"/>
        <v>0</v>
      </c>
      <c r="L340" s="26">
        <f t="shared" ca="1" si="35"/>
        <v>0</v>
      </c>
      <c r="M340" s="27">
        <f t="shared" ca="1" si="36"/>
        <v>0</v>
      </c>
      <c r="N340" s="28">
        <f t="shared" ca="1" si="36"/>
        <v>0</v>
      </c>
      <c r="O340" s="27">
        <f t="shared" ca="1" si="37"/>
        <v>0</v>
      </c>
      <c r="P340" s="28">
        <f t="shared" ca="1" si="38"/>
        <v>0</v>
      </c>
      <c r="S340" s="3" t="b">
        <f>EXACT(B340,Total!B340)</f>
        <v>1</v>
      </c>
      <c r="T340" s="3">
        <f t="shared" ca="1" si="39"/>
        <v>0</v>
      </c>
      <c r="W340" s="69" t="s">
        <v>17</v>
      </c>
    </row>
    <row r="341" spans="1:23" ht="15" thickBot="1" x14ac:dyDescent="0.35">
      <c r="A341" s="29" t="s">
        <v>28</v>
      </c>
      <c r="B341" s="40" t="s">
        <v>17</v>
      </c>
      <c r="C341" s="25">
        <f ca="1">SUM(SUMIF(INDIRECT({"01";"02";"03";"04";"05";"06";"07"} &amp; "!B:G"),$B341,INDIRECT({"01";"02";"03";"04";"05";"06";"07"} &amp; "!G:G")))</f>
        <v>0</v>
      </c>
      <c r="D341" s="26">
        <f ca="1">SUM(SUMIF(INDIRECT({"01";"02";"03";"04";"05";"06";"07"} &amp; "!B:I"),$B341,INDIRECT({"01";"02";"03";"04";"05";"06";"07"} &amp; "!I:I")))</f>
        <v>0</v>
      </c>
      <c r="E341" s="30">
        <f t="array" aca="1" ref="E341" ca="1">SUM(SUMIF(INDIRECT({"08";"09";"10";"11";"12";"13";"14"} &amp; "!B:G"),$B341,INDIRECT({"08";"09";"10";"11";"12";"13";"14"} &amp; "!G:G")))</f>
        <v>0</v>
      </c>
      <c r="F341" s="31">
        <f t="array" aca="1" ref="F341" ca="1">SUM(SUMIF(INDIRECT({"08";"09";"10";"11";"12";"13";"14"} &amp; "!B:I"),$B341,INDIRECT({"08";"09";"10";"11";"12";"13";"14"} &amp; "!I:I")))</f>
        <v>0</v>
      </c>
      <c r="G341" s="30">
        <f t="array" aca="1" ref="G341" ca="1">SUM(SUMIF(INDIRECT({"15";"16";"17";"18";"19";"20";"21"} &amp; "!B:G"),$B341,INDIRECT({"15";"16";"17";"18";"19";"20";"21"} &amp; "!G:G")))</f>
        <v>0</v>
      </c>
      <c r="H341" s="50">
        <f t="array" aca="1" ref="H341" ca="1">SUM(SUMIF(INDIRECT({"15";"16";"17";"18";"19";"20";"21"} &amp; "!B:I"),$B341,INDIRECT({"15";"16";"17";"18";"19";"20";"21"} &amp; "!I:I")))</f>
        <v>0</v>
      </c>
      <c r="I341" s="30">
        <f t="array" aca="1" ref="I341" ca="1">SUM(SUMIF(INDIRECT({"22";"23";"24";"25";"26";"27";"28";"29";"30";"31"} &amp; "!B:G"),$B341,INDIRECT({"22";"23";"24";"25";"26";"27";"28";"29";"30";"31"} &amp; "!G:G")))</f>
        <v>0</v>
      </c>
      <c r="J341" s="31">
        <f t="array" aca="1" ref="J341" ca="1">SUM(SUMIF(INDIRECT({"22";"23";"24";"25";"26";"27";"28";"29";"30";"31"} &amp; "!B:I"),$B341,INDIRECT({"22";"23";"24";"25";"26";"27";"28";"29";"30";"31"} &amp; "!I:I")))</f>
        <v>0</v>
      </c>
      <c r="K341" s="25">
        <f t="shared" ca="1" si="34"/>
        <v>0</v>
      </c>
      <c r="L341" s="26">
        <f t="shared" ca="1" si="35"/>
        <v>0</v>
      </c>
      <c r="M341" s="27">
        <f t="shared" ca="1" si="36"/>
        <v>0</v>
      </c>
      <c r="N341" s="28">
        <f t="shared" ca="1" si="36"/>
        <v>0</v>
      </c>
      <c r="O341" s="27">
        <f t="shared" ca="1" si="37"/>
        <v>0</v>
      </c>
      <c r="P341" s="28">
        <f t="shared" ca="1" si="38"/>
        <v>0</v>
      </c>
      <c r="S341" s="3" t="b">
        <f>EXACT(B341,Total!B341)</f>
        <v>1</v>
      </c>
      <c r="T341" s="3">
        <f t="shared" ca="1" si="39"/>
        <v>0</v>
      </c>
      <c r="W341" s="69" t="s">
        <v>17</v>
      </c>
    </row>
    <row r="342" spans="1:23" ht="15" thickBot="1" x14ac:dyDescent="0.35">
      <c r="A342" s="29"/>
      <c r="B342" s="40" t="s">
        <v>17</v>
      </c>
      <c r="C342" s="25">
        <f ca="1">SUM(SUMIF(INDIRECT({"01";"02";"03";"04";"05";"06";"07"} &amp; "!B:G"),$B342,INDIRECT({"01";"02";"03";"04";"05";"06";"07"} &amp; "!G:G")))</f>
        <v>0</v>
      </c>
      <c r="D342" s="26">
        <f ca="1">SUM(SUMIF(INDIRECT({"01";"02";"03";"04";"05";"06";"07"} &amp; "!B:I"),$B342,INDIRECT({"01";"02";"03";"04";"05";"06";"07"} &amp; "!I:I")))</f>
        <v>0</v>
      </c>
      <c r="E342" s="30">
        <f t="array" aca="1" ref="E342" ca="1">SUM(SUMIF(INDIRECT({"08";"09";"10";"11";"12";"13";"14"} &amp; "!B:G"),$B342,INDIRECT({"08";"09";"10";"11";"12";"13";"14"} &amp; "!G:G")))</f>
        <v>0</v>
      </c>
      <c r="F342" s="31">
        <f t="array" aca="1" ref="F342" ca="1">SUM(SUMIF(INDIRECT({"08";"09";"10";"11";"12";"13";"14"} &amp; "!B:I"),$B342,INDIRECT({"08";"09";"10";"11";"12";"13";"14"} &amp; "!I:I")))</f>
        <v>0</v>
      </c>
      <c r="G342" s="30">
        <f t="array" aca="1" ref="G342" ca="1">SUM(SUMIF(INDIRECT({"15";"16";"17";"18";"19";"20";"21"} &amp; "!B:G"),$B342,INDIRECT({"15";"16";"17";"18";"19";"20";"21"} &amp; "!G:G")))</f>
        <v>0</v>
      </c>
      <c r="H342" s="50">
        <f t="array" aca="1" ref="H342" ca="1">SUM(SUMIF(INDIRECT({"15";"16";"17";"18";"19";"20";"21"} &amp; "!B:I"),$B342,INDIRECT({"15";"16";"17";"18";"19";"20";"21"} &amp; "!I:I")))</f>
        <v>0</v>
      </c>
      <c r="I342" s="30">
        <f t="array" aca="1" ref="I342" ca="1">SUM(SUMIF(INDIRECT({"22";"23";"24";"25";"26";"27";"28";"29";"30";"31"} &amp; "!B:G"),$B342,INDIRECT({"22";"23";"24";"25";"26";"27";"28";"29";"30";"31"} &amp; "!G:G")))</f>
        <v>0</v>
      </c>
      <c r="J342" s="31">
        <f t="array" aca="1" ref="J342" ca="1">SUM(SUMIF(INDIRECT({"22";"23";"24";"25";"26";"27";"28";"29";"30";"31"} &amp; "!B:I"),$B342,INDIRECT({"22";"23";"24";"25";"26";"27";"28";"29";"30";"31"} &amp; "!I:I")))</f>
        <v>0</v>
      </c>
      <c r="K342" s="25">
        <f t="shared" ca="1" si="34"/>
        <v>0</v>
      </c>
      <c r="L342" s="26">
        <f t="shared" ca="1" si="35"/>
        <v>0</v>
      </c>
      <c r="M342" s="27">
        <f t="shared" ca="1" si="36"/>
        <v>0</v>
      </c>
      <c r="N342" s="28">
        <f t="shared" ca="1" si="36"/>
        <v>0</v>
      </c>
      <c r="O342" s="27">
        <f t="shared" ca="1" si="37"/>
        <v>0</v>
      </c>
      <c r="P342" s="28">
        <f t="shared" ca="1" si="38"/>
        <v>0</v>
      </c>
      <c r="S342" s="3" t="b">
        <f>EXACT(B342,Total!B342)</f>
        <v>1</v>
      </c>
      <c r="T342" s="3">
        <f t="shared" ca="1" si="39"/>
        <v>0</v>
      </c>
      <c r="W342" s="69" t="s">
        <v>17</v>
      </c>
    </row>
    <row r="343" spans="1:23" ht="15.6" customHeight="1" thickBot="1" x14ac:dyDescent="0.35">
      <c r="A343" s="29" t="s">
        <v>28</v>
      </c>
      <c r="B343" s="40" t="s">
        <v>17</v>
      </c>
      <c r="C343" s="25">
        <f ca="1">SUM(SUMIF(INDIRECT({"01";"02";"03";"04";"05";"06";"07"} &amp; "!B:G"),$B343,INDIRECT({"01";"02";"03";"04";"05";"06";"07"} &amp; "!G:G")))</f>
        <v>0</v>
      </c>
      <c r="D343" s="26">
        <f ca="1">SUM(SUMIF(INDIRECT({"01";"02";"03";"04";"05";"06";"07"} &amp; "!B:I"),$B343,INDIRECT({"01";"02";"03";"04";"05";"06";"07"} &amp; "!I:I")))</f>
        <v>0</v>
      </c>
      <c r="E343" s="30">
        <f t="array" aca="1" ref="E343" ca="1">SUM(SUMIF(INDIRECT({"08";"09";"10";"11";"12";"13";"14"} &amp; "!B:G"),$B343,INDIRECT({"08";"09";"10";"11";"12";"13";"14"} &amp; "!G:G")))</f>
        <v>0</v>
      </c>
      <c r="F343" s="31">
        <f t="array" aca="1" ref="F343" ca="1">SUM(SUMIF(INDIRECT({"08";"09";"10";"11";"12";"13";"14"} &amp; "!B:I"),$B343,INDIRECT({"08";"09";"10";"11";"12";"13";"14"} &amp; "!I:I")))</f>
        <v>0</v>
      </c>
      <c r="G343" s="30">
        <f t="array" aca="1" ref="G343" ca="1">SUM(SUMIF(INDIRECT({"15";"16";"17";"18";"19";"20";"21"} &amp; "!B:G"),$B343,INDIRECT({"15";"16";"17";"18";"19";"20";"21"} &amp; "!G:G")))</f>
        <v>0</v>
      </c>
      <c r="H343" s="50">
        <f t="array" aca="1" ref="H343" ca="1">SUM(SUMIF(INDIRECT({"15";"16";"17";"18";"19";"20";"21"} &amp; "!B:I"),$B343,INDIRECT({"15";"16";"17";"18";"19";"20";"21"} &amp; "!I:I")))</f>
        <v>0</v>
      </c>
      <c r="I343" s="30">
        <f t="array" aca="1" ref="I343" ca="1">SUM(SUMIF(INDIRECT({"22";"23";"24";"25";"26";"27";"28";"29";"30";"31"} &amp; "!B:G"),$B343,INDIRECT({"22";"23";"24";"25";"26";"27";"28";"29";"30";"31"} &amp; "!G:G")))</f>
        <v>0</v>
      </c>
      <c r="J343" s="31">
        <f t="array" aca="1" ref="J343" ca="1">SUM(SUMIF(INDIRECT({"22";"23";"24";"25";"26";"27";"28";"29";"30";"31"} &amp; "!B:I"),$B343,INDIRECT({"22";"23";"24";"25";"26";"27";"28";"29";"30";"31"} &amp; "!I:I")))</f>
        <v>0</v>
      </c>
      <c r="K343" s="25">
        <f t="shared" ca="1" si="34"/>
        <v>0</v>
      </c>
      <c r="L343" s="26">
        <f t="shared" ca="1" si="35"/>
        <v>0</v>
      </c>
      <c r="M343" s="27">
        <f t="shared" ca="1" si="36"/>
        <v>0</v>
      </c>
      <c r="N343" s="28">
        <f t="shared" ca="1" si="36"/>
        <v>0</v>
      </c>
      <c r="O343" s="27">
        <f t="shared" ca="1" si="37"/>
        <v>0</v>
      </c>
      <c r="P343" s="28">
        <f t="shared" ca="1" si="38"/>
        <v>0</v>
      </c>
      <c r="S343" s="3" t="b">
        <f>EXACT(B343,Total!B343)</f>
        <v>1</v>
      </c>
      <c r="T343" s="3">
        <f t="shared" ca="1" si="39"/>
        <v>0</v>
      </c>
      <c r="W343" s="69" t="s">
        <v>17</v>
      </c>
    </row>
    <row r="344" spans="1:23" ht="15.6" customHeight="1" thickBot="1" x14ac:dyDescent="0.35">
      <c r="A344" s="29"/>
      <c r="B344" s="40" t="s">
        <v>17</v>
      </c>
      <c r="C344" s="25">
        <f ca="1">SUM(SUMIF(INDIRECT({"01";"02";"03";"04";"05";"06";"07"} &amp; "!B:G"),$B344,INDIRECT({"01";"02";"03";"04";"05";"06";"07"} &amp; "!G:G")))</f>
        <v>0</v>
      </c>
      <c r="D344" s="26">
        <f ca="1">SUM(SUMIF(INDIRECT({"01";"02";"03";"04";"05";"06";"07"} &amp; "!B:I"),$B344,INDIRECT({"01";"02";"03";"04";"05";"06";"07"} &amp; "!I:I")))</f>
        <v>0</v>
      </c>
      <c r="E344" s="30">
        <f t="array" aca="1" ref="E344" ca="1">SUM(SUMIF(INDIRECT({"08";"09";"10";"11";"12";"13";"14"} &amp; "!B:G"),$B344,INDIRECT({"08";"09";"10";"11";"12";"13";"14"} &amp; "!G:G")))</f>
        <v>0</v>
      </c>
      <c r="F344" s="31">
        <f t="array" aca="1" ref="F344" ca="1">SUM(SUMIF(INDIRECT({"08";"09";"10";"11";"12";"13";"14"} &amp; "!B:I"),$B344,INDIRECT({"08";"09";"10";"11";"12";"13";"14"} &amp; "!I:I")))</f>
        <v>0</v>
      </c>
      <c r="G344" s="30">
        <f t="array" aca="1" ref="G344" ca="1">SUM(SUMIF(INDIRECT({"15";"16";"17";"18";"19";"20";"21"} &amp; "!B:G"),$B344,INDIRECT({"15";"16";"17";"18";"19";"20";"21"} &amp; "!G:G")))</f>
        <v>0</v>
      </c>
      <c r="H344" s="50">
        <f t="array" aca="1" ref="H344" ca="1">SUM(SUMIF(INDIRECT({"15";"16";"17";"18";"19";"20";"21"} &amp; "!B:I"),$B344,INDIRECT({"15";"16";"17";"18";"19";"20";"21"} &amp; "!I:I")))</f>
        <v>0</v>
      </c>
      <c r="I344" s="30">
        <f t="array" aca="1" ref="I344" ca="1">SUM(SUMIF(INDIRECT({"22";"23";"24";"25";"26";"27";"28";"29";"30";"31"} &amp; "!B:G"),$B344,INDIRECT({"22";"23";"24";"25";"26";"27";"28";"29";"30";"31"} &amp; "!G:G")))</f>
        <v>0</v>
      </c>
      <c r="J344" s="31">
        <f t="array" aca="1" ref="J344" ca="1">SUM(SUMIF(INDIRECT({"22";"23";"24";"25";"26";"27";"28";"29";"30";"31"} &amp; "!B:I"),$B344,INDIRECT({"22";"23";"24";"25";"26";"27";"28";"29";"30";"31"} &amp; "!I:I")))</f>
        <v>0</v>
      </c>
      <c r="K344" s="25">
        <f t="shared" ca="1" si="34"/>
        <v>0</v>
      </c>
      <c r="L344" s="26">
        <f t="shared" ca="1" si="35"/>
        <v>0</v>
      </c>
      <c r="M344" s="27">
        <f t="shared" ca="1" si="36"/>
        <v>0</v>
      </c>
      <c r="N344" s="28">
        <f t="shared" ca="1" si="36"/>
        <v>0</v>
      </c>
      <c r="O344" s="27">
        <f t="shared" ca="1" si="37"/>
        <v>0</v>
      </c>
      <c r="P344" s="28">
        <f t="shared" ca="1" si="38"/>
        <v>0</v>
      </c>
      <c r="S344" s="3" t="b">
        <f>EXACT(B344,Total!B344)</f>
        <v>1</v>
      </c>
      <c r="T344" s="3">
        <f t="shared" ca="1" si="39"/>
        <v>0</v>
      </c>
      <c r="W344" s="69" t="s">
        <v>17</v>
      </c>
    </row>
    <row r="345" spans="1:23" ht="15.6" customHeight="1" thickBot="1" x14ac:dyDescent="0.35">
      <c r="A345" s="29"/>
      <c r="B345" s="40" t="s">
        <v>17</v>
      </c>
      <c r="C345" s="25">
        <f ca="1">SUM(SUMIF(INDIRECT({"01";"02";"03";"04";"05";"06";"07"} &amp; "!B:G"),$B345,INDIRECT({"01";"02";"03";"04";"05";"06";"07"} &amp; "!G:G")))</f>
        <v>0</v>
      </c>
      <c r="D345" s="26">
        <f ca="1">SUM(SUMIF(INDIRECT({"01";"02";"03";"04";"05";"06";"07"} &amp; "!B:I"),$B345,INDIRECT({"01";"02";"03";"04";"05";"06";"07"} &amp; "!I:I")))</f>
        <v>0</v>
      </c>
      <c r="E345" s="30">
        <f t="array" aca="1" ref="E345" ca="1">SUM(SUMIF(INDIRECT({"08";"09";"10";"11";"12";"13";"14"} &amp; "!B:G"),$B345,INDIRECT({"08";"09";"10";"11";"12";"13";"14"} &amp; "!G:G")))</f>
        <v>0</v>
      </c>
      <c r="F345" s="31">
        <f t="array" aca="1" ref="F345" ca="1">SUM(SUMIF(INDIRECT({"08";"09";"10";"11";"12";"13";"14"} &amp; "!B:I"),$B345,INDIRECT({"08";"09";"10";"11";"12";"13";"14"} &amp; "!I:I")))</f>
        <v>0</v>
      </c>
      <c r="G345" s="30">
        <f t="array" aca="1" ref="G345" ca="1">SUM(SUMIF(INDIRECT({"15";"16";"17";"18";"19";"20";"21"} &amp; "!B:G"),$B345,INDIRECT({"15";"16";"17";"18";"19";"20";"21"} &amp; "!G:G")))</f>
        <v>0</v>
      </c>
      <c r="H345" s="50">
        <f t="array" aca="1" ref="H345" ca="1">SUM(SUMIF(INDIRECT({"15";"16";"17";"18";"19";"20";"21"} &amp; "!B:I"),$B345,INDIRECT({"15";"16";"17";"18";"19";"20";"21"} &amp; "!I:I")))</f>
        <v>0</v>
      </c>
      <c r="I345" s="30">
        <f t="array" aca="1" ref="I345" ca="1">SUM(SUMIF(INDIRECT({"22";"23";"24";"25";"26";"27";"28";"29";"30";"31"} &amp; "!B:G"),$B345,INDIRECT({"22";"23";"24";"25";"26";"27";"28";"29";"30";"31"} &amp; "!G:G")))</f>
        <v>0</v>
      </c>
      <c r="J345" s="31">
        <f t="array" aca="1" ref="J345" ca="1">SUM(SUMIF(INDIRECT({"22";"23";"24";"25";"26";"27";"28";"29";"30";"31"} &amp; "!B:I"),$B345,INDIRECT({"22";"23";"24";"25";"26";"27";"28";"29";"30";"31"} &amp; "!I:I")))</f>
        <v>0</v>
      </c>
      <c r="K345" s="25">
        <f t="shared" ca="1" si="34"/>
        <v>0</v>
      </c>
      <c r="L345" s="26">
        <f t="shared" ca="1" si="35"/>
        <v>0</v>
      </c>
      <c r="M345" s="27">
        <f t="shared" ca="1" si="36"/>
        <v>0</v>
      </c>
      <c r="N345" s="28">
        <f t="shared" ca="1" si="36"/>
        <v>0</v>
      </c>
      <c r="O345" s="27">
        <f t="shared" ca="1" si="37"/>
        <v>0</v>
      </c>
      <c r="P345" s="28">
        <f t="shared" ca="1" si="38"/>
        <v>0</v>
      </c>
      <c r="S345" s="3" t="b">
        <f>EXACT(B345,Total!B345)</f>
        <v>1</v>
      </c>
      <c r="T345" s="3">
        <f t="shared" ca="1" si="39"/>
        <v>0</v>
      </c>
      <c r="W345" s="69" t="s">
        <v>17</v>
      </c>
    </row>
    <row r="346" spans="1:23" ht="15.6" customHeight="1" thickBot="1" x14ac:dyDescent="0.35">
      <c r="A346" s="29"/>
      <c r="B346" s="40" t="s">
        <v>17</v>
      </c>
      <c r="C346" s="25">
        <f ca="1">SUM(SUMIF(INDIRECT({"01";"02";"03";"04";"05";"06";"07"} &amp; "!B:G"),$B346,INDIRECT({"01";"02";"03";"04";"05";"06";"07"} &amp; "!G:G")))</f>
        <v>0</v>
      </c>
      <c r="D346" s="26">
        <f ca="1">SUM(SUMIF(INDIRECT({"01";"02";"03";"04";"05";"06";"07"} &amp; "!B:I"),$B346,INDIRECT({"01";"02";"03";"04";"05";"06";"07"} &amp; "!I:I")))</f>
        <v>0</v>
      </c>
      <c r="E346" s="30">
        <f t="array" aca="1" ref="E346" ca="1">SUM(SUMIF(INDIRECT({"08";"09";"10";"11";"12";"13";"14"} &amp; "!B:G"),$B346,INDIRECT({"08";"09";"10";"11";"12";"13";"14"} &amp; "!G:G")))</f>
        <v>0</v>
      </c>
      <c r="F346" s="31">
        <f t="array" aca="1" ref="F346" ca="1">SUM(SUMIF(INDIRECT({"08";"09";"10";"11";"12";"13";"14"} &amp; "!B:I"),$B346,INDIRECT({"08";"09";"10";"11";"12";"13";"14"} &amp; "!I:I")))</f>
        <v>0</v>
      </c>
      <c r="G346" s="30">
        <f t="array" aca="1" ref="G346" ca="1">SUM(SUMIF(INDIRECT({"15";"16";"17";"18";"19";"20";"21"} &amp; "!B:G"),$B346,INDIRECT({"15";"16";"17";"18";"19";"20";"21"} &amp; "!G:G")))</f>
        <v>0</v>
      </c>
      <c r="H346" s="50">
        <f t="array" aca="1" ref="H346" ca="1">SUM(SUMIF(INDIRECT({"15";"16";"17";"18";"19";"20";"21"} &amp; "!B:I"),$B346,INDIRECT({"15";"16";"17";"18";"19";"20";"21"} &amp; "!I:I")))</f>
        <v>0</v>
      </c>
      <c r="I346" s="30">
        <f t="array" aca="1" ref="I346" ca="1">SUM(SUMIF(INDIRECT({"22";"23";"24";"25";"26";"27";"28";"29";"30";"31"} &amp; "!B:G"),$B346,INDIRECT({"22";"23";"24";"25";"26";"27";"28";"29";"30";"31"} &amp; "!G:G")))</f>
        <v>0</v>
      </c>
      <c r="J346" s="31">
        <f t="array" aca="1" ref="J346" ca="1">SUM(SUMIF(INDIRECT({"22";"23";"24";"25";"26";"27";"28";"29";"30";"31"} &amp; "!B:I"),$B346,INDIRECT({"22";"23";"24";"25";"26";"27";"28";"29";"30";"31"} &amp; "!I:I")))</f>
        <v>0</v>
      </c>
      <c r="K346" s="25">
        <f t="shared" ca="1" si="34"/>
        <v>0</v>
      </c>
      <c r="L346" s="26">
        <f t="shared" ca="1" si="35"/>
        <v>0</v>
      </c>
      <c r="M346" s="27">
        <f t="shared" ca="1" si="36"/>
        <v>0</v>
      </c>
      <c r="N346" s="28">
        <f t="shared" ca="1" si="36"/>
        <v>0</v>
      </c>
      <c r="O346" s="27">
        <f t="shared" ca="1" si="37"/>
        <v>0</v>
      </c>
      <c r="P346" s="28">
        <f t="shared" ca="1" si="38"/>
        <v>0</v>
      </c>
      <c r="S346" s="3" t="b">
        <f>EXACT(B346,Total!B346)</f>
        <v>1</v>
      </c>
      <c r="T346" s="3">
        <f t="shared" ca="1" si="39"/>
        <v>0</v>
      </c>
      <c r="W346" s="69" t="s">
        <v>17</v>
      </c>
    </row>
    <row r="347" spans="1:23" ht="15.6" customHeight="1" thickBot="1" x14ac:dyDescent="0.35">
      <c r="A347" s="29" t="s">
        <v>28</v>
      </c>
      <c r="B347" s="40" t="s">
        <v>17</v>
      </c>
      <c r="C347" s="25">
        <f ca="1">SUM(SUMIF(INDIRECT({"01";"02";"03";"04";"05";"06";"07"} &amp; "!B:G"),$B347,INDIRECT({"01";"02";"03";"04";"05";"06";"07"} &amp; "!G:G")))</f>
        <v>0</v>
      </c>
      <c r="D347" s="26">
        <f ca="1">SUM(SUMIF(INDIRECT({"01";"02";"03";"04";"05";"06";"07"} &amp; "!B:I"),$B347,INDIRECT({"01";"02";"03";"04";"05";"06";"07"} &amp; "!I:I")))</f>
        <v>0</v>
      </c>
      <c r="E347" s="30">
        <f t="array" aca="1" ref="E347" ca="1">SUM(SUMIF(INDIRECT({"08";"09";"10";"11";"12";"13";"14"} &amp; "!B:G"),$B347,INDIRECT({"08";"09";"10";"11";"12";"13";"14"} &amp; "!G:G")))</f>
        <v>0</v>
      </c>
      <c r="F347" s="31">
        <f t="array" aca="1" ref="F347" ca="1">SUM(SUMIF(INDIRECT({"08";"09";"10";"11";"12";"13";"14"} &amp; "!B:I"),$B347,INDIRECT({"08";"09";"10";"11";"12";"13";"14"} &amp; "!I:I")))</f>
        <v>0</v>
      </c>
      <c r="G347" s="30">
        <f t="array" aca="1" ref="G347" ca="1">SUM(SUMIF(INDIRECT({"15";"16";"17";"18";"19";"20";"21"} &amp; "!B:G"),$B347,INDIRECT({"15";"16";"17";"18";"19";"20";"21"} &amp; "!G:G")))</f>
        <v>0</v>
      </c>
      <c r="H347" s="50">
        <f t="array" aca="1" ref="H347" ca="1">SUM(SUMIF(INDIRECT({"15";"16";"17";"18";"19";"20";"21"} &amp; "!B:I"),$B347,INDIRECT({"15";"16";"17";"18";"19";"20";"21"} &amp; "!I:I")))</f>
        <v>0</v>
      </c>
      <c r="I347" s="30">
        <f t="array" aca="1" ref="I347" ca="1">SUM(SUMIF(INDIRECT({"22";"23";"24";"25";"26";"27";"28";"29";"30";"31"} &amp; "!B:G"),$B347,INDIRECT({"22";"23";"24";"25";"26";"27";"28";"29";"30";"31"} &amp; "!G:G")))</f>
        <v>0</v>
      </c>
      <c r="J347" s="31">
        <f t="array" aca="1" ref="J347" ca="1">SUM(SUMIF(INDIRECT({"22";"23";"24";"25";"26";"27";"28";"29";"30";"31"} &amp; "!B:I"),$B347,INDIRECT({"22";"23";"24";"25";"26";"27";"28";"29";"30";"31"} &amp; "!I:I")))</f>
        <v>0</v>
      </c>
      <c r="K347" s="25">
        <f t="shared" ca="1" si="34"/>
        <v>0</v>
      </c>
      <c r="L347" s="26">
        <f t="shared" ca="1" si="35"/>
        <v>0</v>
      </c>
      <c r="M347" s="27">
        <f t="shared" ca="1" si="36"/>
        <v>0</v>
      </c>
      <c r="N347" s="28">
        <f t="shared" ca="1" si="36"/>
        <v>0</v>
      </c>
      <c r="O347" s="27">
        <f t="shared" ca="1" si="37"/>
        <v>0</v>
      </c>
      <c r="P347" s="28">
        <f t="shared" ca="1" si="38"/>
        <v>0</v>
      </c>
      <c r="S347" s="3" t="b">
        <f>EXACT(B347,Total!B347)</f>
        <v>1</v>
      </c>
      <c r="T347" s="3">
        <f t="shared" ca="1" si="39"/>
        <v>0</v>
      </c>
      <c r="W347" s="69" t="s">
        <v>17</v>
      </c>
    </row>
    <row r="348" spans="1:23" ht="15.6" customHeight="1" thickBot="1" x14ac:dyDescent="0.35">
      <c r="A348" s="29" t="s">
        <v>28</v>
      </c>
      <c r="B348" s="40" t="s">
        <v>17</v>
      </c>
      <c r="C348" s="25">
        <f ca="1">SUM(SUMIF(INDIRECT({"01";"02";"03";"04";"05";"06";"07"} &amp; "!B:G"),$B348,INDIRECT({"01";"02";"03";"04";"05";"06";"07"} &amp; "!G:G")))</f>
        <v>0</v>
      </c>
      <c r="D348" s="26">
        <f ca="1">SUM(SUMIF(INDIRECT({"01";"02";"03";"04";"05";"06";"07"} &amp; "!B:I"),$B348,INDIRECT({"01";"02";"03";"04";"05";"06";"07"} &amp; "!I:I")))</f>
        <v>0</v>
      </c>
      <c r="E348" s="30">
        <f t="array" aca="1" ref="E348" ca="1">SUM(SUMIF(INDIRECT({"08";"09";"10";"11";"12";"13";"14"} &amp; "!B:G"),$B348,INDIRECT({"08";"09";"10";"11";"12";"13";"14"} &amp; "!G:G")))</f>
        <v>0</v>
      </c>
      <c r="F348" s="31">
        <f t="array" aca="1" ref="F348" ca="1">SUM(SUMIF(INDIRECT({"08";"09";"10";"11";"12";"13";"14"} &amp; "!B:I"),$B348,INDIRECT({"08";"09";"10";"11";"12";"13";"14"} &amp; "!I:I")))</f>
        <v>0</v>
      </c>
      <c r="G348" s="30">
        <f t="array" aca="1" ref="G348" ca="1">SUM(SUMIF(INDIRECT({"15";"16";"17";"18";"19";"20";"21"} &amp; "!B:G"),$B348,INDIRECT({"15";"16";"17";"18";"19";"20";"21"} &amp; "!G:G")))</f>
        <v>0</v>
      </c>
      <c r="H348" s="50">
        <f t="array" aca="1" ref="H348" ca="1">SUM(SUMIF(INDIRECT({"15";"16";"17";"18";"19";"20";"21"} &amp; "!B:I"),$B348,INDIRECT({"15";"16";"17";"18";"19";"20";"21"} &amp; "!I:I")))</f>
        <v>0</v>
      </c>
      <c r="I348" s="30">
        <f t="array" aca="1" ref="I348" ca="1">SUM(SUMIF(INDIRECT({"22";"23";"24";"25";"26";"27";"28";"29";"30";"31"} &amp; "!B:G"),$B348,INDIRECT({"22";"23";"24";"25";"26";"27";"28";"29";"30";"31"} &amp; "!G:G")))</f>
        <v>0</v>
      </c>
      <c r="J348" s="31">
        <f t="array" aca="1" ref="J348" ca="1">SUM(SUMIF(INDIRECT({"22";"23";"24";"25";"26";"27";"28";"29";"30";"31"} &amp; "!B:I"),$B348,INDIRECT({"22";"23";"24";"25";"26";"27";"28";"29";"30";"31"} &amp; "!I:I")))</f>
        <v>0</v>
      </c>
      <c r="K348" s="25">
        <f t="shared" ca="1" si="34"/>
        <v>0</v>
      </c>
      <c r="L348" s="26">
        <f t="shared" ca="1" si="35"/>
        <v>0</v>
      </c>
      <c r="M348" s="27">
        <f t="shared" ca="1" si="36"/>
        <v>0</v>
      </c>
      <c r="N348" s="28">
        <f t="shared" ca="1" si="36"/>
        <v>0</v>
      </c>
      <c r="O348" s="27">
        <f t="shared" ca="1" si="37"/>
        <v>0</v>
      </c>
      <c r="P348" s="28">
        <f t="shared" ca="1" si="38"/>
        <v>0</v>
      </c>
      <c r="S348" s="3" t="b">
        <f>EXACT(B348,Total!B348)</f>
        <v>1</v>
      </c>
      <c r="T348" s="3">
        <f t="shared" ca="1" si="39"/>
        <v>0</v>
      </c>
      <c r="W348" s="69" t="s">
        <v>17</v>
      </c>
    </row>
    <row r="349" spans="1:23" ht="15.6" customHeight="1" thickBot="1" x14ac:dyDescent="0.35">
      <c r="A349" s="29"/>
      <c r="B349" s="40" t="s">
        <v>17</v>
      </c>
      <c r="C349" s="25">
        <f ca="1">SUM(SUMIF(INDIRECT({"01";"02";"03";"04";"05";"06";"07"} &amp; "!B:G"),$B349,INDIRECT({"01";"02";"03";"04";"05";"06";"07"} &amp; "!G:G")))</f>
        <v>0</v>
      </c>
      <c r="D349" s="26">
        <f ca="1">SUM(SUMIF(INDIRECT({"01";"02";"03";"04";"05";"06";"07"} &amp; "!B:I"),$B349,INDIRECT({"01";"02";"03";"04";"05";"06";"07"} &amp; "!I:I")))</f>
        <v>0</v>
      </c>
      <c r="E349" s="30">
        <f t="array" aca="1" ref="E349" ca="1">SUM(SUMIF(INDIRECT({"08";"09";"10";"11";"12";"13";"14"} &amp; "!B:G"),$B349,INDIRECT({"08";"09";"10";"11";"12";"13";"14"} &amp; "!G:G")))</f>
        <v>0</v>
      </c>
      <c r="F349" s="31">
        <f t="array" aca="1" ref="F349" ca="1">SUM(SUMIF(INDIRECT({"08";"09";"10";"11";"12";"13";"14"} &amp; "!B:I"),$B349,INDIRECT({"08";"09";"10";"11";"12";"13";"14"} &amp; "!I:I")))</f>
        <v>0</v>
      </c>
      <c r="G349" s="30">
        <f t="array" aca="1" ref="G349" ca="1">SUM(SUMIF(INDIRECT({"15";"16";"17";"18";"19";"20";"21"} &amp; "!B:G"),$B349,INDIRECT({"15";"16";"17";"18";"19";"20";"21"} &amp; "!G:G")))</f>
        <v>0</v>
      </c>
      <c r="H349" s="50">
        <f t="array" aca="1" ref="H349" ca="1">SUM(SUMIF(INDIRECT({"15";"16";"17";"18";"19";"20";"21"} &amp; "!B:I"),$B349,INDIRECT({"15";"16";"17";"18";"19";"20";"21"} &amp; "!I:I")))</f>
        <v>0</v>
      </c>
      <c r="I349" s="30">
        <f t="array" aca="1" ref="I349" ca="1">SUM(SUMIF(INDIRECT({"22";"23";"24";"25";"26";"27";"28";"29";"30";"31"} &amp; "!B:G"),$B349,INDIRECT({"22";"23";"24";"25";"26";"27";"28";"29";"30";"31"} &amp; "!G:G")))</f>
        <v>0</v>
      </c>
      <c r="J349" s="31">
        <f t="array" aca="1" ref="J349" ca="1">SUM(SUMIF(INDIRECT({"22";"23";"24";"25";"26";"27";"28";"29";"30";"31"} &amp; "!B:I"),$B349,INDIRECT({"22";"23";"24";"25";"26";"27";"28";"29";"30";"31"} &amp; "!I:I")))</f>
        <v>0</v>
      </c>
      <c r="K349" s="25">
        <f t="shared" ca="1" si="34"/>
        <v>0</v>
      </c>
      <c r="L349" s="26">
        <f t="shared" ca="1" si="35"/>
        <v>0</v>
      </c>
      <c r="M349" s="27">
        <f t="shared" ca="1" si="36"/>
        <v>0</v>
      </c>
      <c r="N349" s="28">
        <f t="shared" ca="1" si="36"/>
        <v>0</v>
      </c>
      <c r="O349" s="27">
        <f t="shared" ca="1" si="37"/>
        <v>0</v>
      </c>
      <c r="P349" s="28">
        <f t="shared" ca="1" si="38"/>
        <v>0</v>
      </c>
      <c r="S349" s="3" t="b">
        <f>EXACT(B349,Total!B349)</f>
        <v>1</v>
      </c>
      <c r="T349" s="3">
        <f t="shared" ca="1" si="39"/>
        <v>0</v>
      </c>
      <c r="W349" s="69" t="s">
        <v>17</v>
      </c>
    </row>
    <row r="350" spans="1:23" ht="15.6" customHeight="1" thickBot="1" x14ac:dyDescent="0.35">
      <c r="A350" s="29" t="s">
        <v>28</v>
      </c>
      <c r="B350" s="40" t="s">
        <v>17</v>
      </c>
      <c r="C350" s="25">
        <f ca="1">SUM(SUMIF(INDIRECT({"01";"02";"03";"04";"05";"06";"07"} &amp; "!B:G"),$B350,INDIRECT({"01";"02";"03";"04";"05";"06";"07"} &amp; "!G:G")))</f>
        <v>0</v>
      </c>
      <c r="D350" s="26">
        <f ca="1">SUM(SUMIF(INDIRECT({"01";"02";"03";"04";"05";"06";"07"} &amp; "!B:I"),$B350,INDIRECT({"01";"02";"03";"04";"05";"06";"07"} &amp; "!I:I")))</f>
        <v>0</v>
      </c>
      <c r="E350" s="30">
        <f t="array" aca="1" ref="E350" ca="1">SUM(SUMIF(INDIRECT({"08";"09";"10";"11";"12";"13";"14"} &amp; "!B:G"),$B350,INDIRECT({"08";"09";"10";"11";"12";"13";"14"} &amp; "!G:G")))</f>
        <v>0</v>
      </c>
      <c r="F350" s="31">
        <f t="array" aca="1" ref="F350" ca="1">SUM(SUMIF(INDIRECT({"08";"09";"10";"11";"12";"13";"14"} &amp; "!B:I"),$B350,INDIRECT({"08";"09";"10";"11";"12";"13";"14"} &amp; "!I:I")))</f>
        <v>0</v>
      </c>
      <c r="G350" s="30">
        <f t="array" aca="1" ref="G350" ca="1">SUM(SUMIF(INDIRECT({"15";"16";"17";"18";"19";"20";"21"} &amp; "!B:G"),$B350,INDIRECT({"15";"16";"17";"18";"19";"20";"21"} &amp; "!G:G")))</f>
        <v>0</v>
      </c>
      <c r="H350" s="50">
        <f t="array" aca="1" ref="H350" ca="1">SUM(SUMIF(INDIRECT({"15";"16";"17";"18";"19";"20";"21"} &amp; "!B:I"),$B350,INDIRECT({"15";"16";"17";"18";"19";"20";"21"} &amp; "!I:I")))</f>
        <v>0</v>
      </c>
      <c r="I350" s="30">
        <f t="array" aca="1" ref="I350" ca="1">SUM(SUMIF(INDIRECT({"22";"23";"24";"25";"26";"27";"28";"29";"30";"31"} &amp; "!B:G"),$B350,INDIRECT({"22";"23";"24";"25";"26";"27";"28";"29";"30";"31"} &amp; "!G:G")))</f>
        <v>0</v>
      </c>
      <c r="J350" s="31">
        <f t="array" aca="1" ref="J350" ca="1">SUM(SUMIF(INDIRECT({"22";"23";"24";"25";"26";"27";"28";"29";"30";"31"} &amp; "!B:I"),$B350,INDIRECT({"22";"23";"24";"25";"26";"27";"28";"29";"30";"31"} &amp; "!I:I")))</f>
        <v>0</v>
      </c>
      <c r="K350" s="25">
        <f t="shared" ca="1" si="34"/>
        <v>0</v>
      </c>
      <c r="L350" s="26">
        <f t="shared" ca="1" si="35"/>
        <v>0</v>
      </c>
      <c r="M350" s="27">
        <f t="shared" ca="1" si="36"/>
        <v>0</v>
      </c>
      <c r="N350" s="28">
        <f t="shared" ca="1" si="36"/>
        <v>0</v>
      </c>
      <c r="O350" s="27">
        <f t="shared" ca="1" si="37"/>
        <v>0</v>
      </c>
      <c r="P350" s="28">
        <f t="shared" ca="1" si="38"/>
        <v>0</v>
      </c>
      <c r="S350" s="3" t="b">
        <f>EXACT(B350,Total!B350)</f>
        <v>1</v>
      </c>
      <c r="T350" s="3">
        <f t="shared" ca="1" si="39"/>
        <v>0</v>
      </c>
      <c r="W350" s="69" t="s">
        <v>17</v>
      </c>
    </row>
    <row r="351" spans="1:23" ht="15.6" customHeight="1" thickBot="1" x14ac:dyDescent="0.35">
      <c r="A351" s="29"/>
      <c r="B351" s="40" t="s">
        <v>17</v>
      </c>
      <c r="C351" s="25">
        <f ca="1">SUM(SUMIF(INDIRECT({"01";"02";"03";"04";"05";"06";"07"} &amp; "!B:G"),$B351,INDIRECT({"01";"02";"03";"04";"05";"06";"07"} &amp; "!G:G")))</f>
        <v>0</v>
      </c>
      <c r="D351" s="26">
        <f ca="1">SUM(SUMIF(INDIRECT({"01";"02";"03";"04";"05";"06";"07"} &amp; "!B:I"),$B351,INDIRECT({"01";"02";"03";"04";"05";"06";"07"} &amp; "!I:I")))</f>
        <v>0</v>
      </c>
      <c r="E351" s="30">
        <f t="array" aca="1" ref="E351" ca="1">SUM(SUMIF(INDIRECT({"08";"09";"10";"11";"12";"13";"14"} &amp; "!B:G"),$B351,INDIRECT({"08";"09";"10";"11";"12";"13";"14"} &amp; "!G:G")))</f>
        <v>0</v>
      </c>
      <c r="F351" s="31">
        <f t="array" aca="1" ref="F351" ca="1">SUM(SUMIF(INDIRECT({"08";"09";"10";"11";"12";"13";"14"} &amp; "!B:I"),$B351,INDIRECT({"08";"09";"10";"11";"12";"13";"14"} &amp; "!I:I")))</f>
        <v>0</v>
      </c>
      <c r="G351" s="30">
        <f t="array" aca="1" ref="G351" ca="1">SUM(SUMIF(INDIRECT({"15";"16";"17";"18";"19";"20";"21"} &amp; "!B:G"),$B351,INDIRECT({"15";"16";"17";"18";"19";"20";"21"} &amp; "!G:G")))</f>
        <v>0</v>
      </c>
      <c r="H351" s="50">
        <f t="array" aca="1" ref="H351" ca="1">SUM(SUMIF(INDIRECT({"15";"16";"17";"18";"19";"20";"21"} &amp; "!B:I"),$B351,INDIRECT({"15";"16";"17";"18";"19";"20";"21"} &amp; "!I:I")))</f>
        <v>0</v>
      </c>
      <c r="I351" s="30">
        <f t="array" aca="1" ref="I351" ca="1">SUM(SUMIF(INDIRECT({"22";"23";"24";"25";"26";"27";"28";"29";"30";"31"} &amp; "!B:G"),$B351,INDIRECT({"22";"23";"24";"25";"26";"27";"28";"29";"30";"31"} &amp; "!G:G")))</f>
        <v>0</v>
      </c>
      <c r="J351" s="31">
        <f t="array" aca="1" ref="J351" ca="1">SUM(SUMIF(INDIRECT({"22";"23";"24";"25";"26";"27";"28";"29";"30";"31"} &amp; "!B:I"),$B351,INDIRECT({"22";"23";"24";"25";"26";"27";"28";"29";"30";"31"} &amp; "!I:I")))</f>
        <v>0</v>
      </c>
      <c r="K351" s="25">
        <f t="shared" ca="1" si="34"/>
        <v>0</v>
      </c>
      <c r="L351" s="26">
        <f t="shared" ca="1" si="35"/>
        <v>0</v>
      </c>
      <c r="M351" s="27">
        <f t="shared" ca="1" si="36"/>
        <v>0</v>
      </c>
      <c r="N351" s="28">
        <f t="shared" ca="1" si="36"/>
        <v>0</v>
      </c>
      <c r="O351" s="27">
        <f t="shared" ca="1" si="37"/>
        <v>0</v>
      </c>
      <c r="P351" s="28">
        <f t="shared" ca="1" si="38"/>
        <v>0</v>
      </c>
      <c r="S351" s="3" t="b">
        <f>EXACT(B351,Total!B351)</f>
        <v>1</v>
      </c>
      <c r="T351" s="3">
        <f t="shared" ca="1" si="39"/>
        <v>0</v>
      </c>
      <c r="W351" s="69" t="s">
        <v>17</v>
      </c>
    </row>
    <row r="352" spans="1:23" ht="15.6" customHeight="1" thickBot="1" x14ac:dyDescent="0.35">
      <c r="A352" s="29" t="s">
        <v>28</v>
      </c>
      <c r="B352" s="40" t="s">
        <v>17</v>
      </c>
      <c r="C352" s="25">
        <f ca="1">SUM(SUMIF(INDIRECT({"01";"02";"03";"04";"05";"06";"07"} &amp; "!B:G"),$B352,INDIRECT({"01";"02";"03";"04";"05";"06";"07"} &amp; "!G:G")))</f>
        <v>0</v>
      </c>
      <c r="D352" s="26">
        <f ca="1">SUM(SUMIF(INDIRECT({"01";"02";"03";"04";"05";"06";"07"} &amp; "!B:I"),$B352,INDIRECT({"01";"02";"03";"04";"05";"06";"07"} &amp; "!I:I")))</f>
        <v>0</v>
      </c>
      <c r="E352" s="30">
        <f t="array" aca="1" ref="E352" ca="1">SUM(SUMIF(INDIRECT({"08";"09";"10";"11";"12";"13";"14"} &amp; "!B:G"),$B352,INDIRECT({"08";"09";"10";"11";"12";"13";"14"} &amp; "!G:G")))</f>
        <v>0</v>
      </c>
      <c r="F352" s="31">
        <f t="array" aca="1" ref="F352" ca="1">SUM(SUMIF(INDIRECT({"08";"09";"10";"11";"12";"13";"14"} &amp; "!B:I"),$B352,INDIRECT({"08";"09";"10";"11";"12";"13";"14"} &amp; "!I:I")))</f>
        <v>0</v>
      </c>
      <c r="G352" s="30">
        <f t="array" aca="1" ref="G352" ca="1">SUM(SUMIF(INDIRECT({"15";"16";"17";"18";"19";"20";"21"} &amp; "!B:G"),$B352,INDIRECT({"15";"16";"17";"18";"19";"20";"21"} &amp; "!G:G")))</f>
        <v>0</v>
      </c>
      <c r="H352" s="50">
        <f t="array" aca="1" ref="H352" ca="1">SUM(SUMIF(INDIRECT({"15";"16";"17";"18";"19";"20";"21"} &amp; "!B:I"),$B352,INDIRECT({"15";"16";"17";"18";"19";"20";"21"} &amp; "!I:I")))</f>
        <v>0</v>
      </c>
      <c r="I352" s="30">
        <f t="array" aca="1" ref="I352" ca="1">SUM(SUMIF(INDIRECT({"22";"23";"24";"25";"26";"27";"28";"29";"30";"31"} &amp; "!B:G"),$B352,INDIRECT({"22";"23";"24";"25";"26";"27";"28";"29";"30";"31"} &amp; "!G:G")))</f>
        <v>0</v>
      </c>
      <c r="J352" s="31">
        <f t="array" aca="1" ref="J352" ca="1">SUM(SUMIF(INDIRECT({"22";"23";"24";"25";"26";"27";"28";"29";"30";"31"} &amp; "!B:I"),$B352,INDIRECT({"22";"23";"24";"25";"26";"27";"28";"29";"30";"31"} &amp; "!I:I")))</f>
        <v>0</v>
      </c>
      <c r="K352" s="25">
        <f t="shared" ca="1" si="34"/>
        <v>0</v>
      </c>
      <c r="L352" s="26">
        <f t="shared" ca="1" si="35"/>
        <v>0</v>
      </c>
      <c r="M352" s="27">
        <f t="shared" ca="1" si="36"/>
        <v>0</v>
      </c>
      <c r="N352" s="28">
        <f t="shared" ca="1" si="36"/>
        <v>0</v>
      </c>
      <c r="O352" s="27">
        <f t="shared" ca="1" si="37"/>
        <v>0</v>
      </c>
      <c r="P352" s="28">
        <f t="shared" ca="1" si="38"/>
        <v>0</v>
      </c>
      <c r="S352" s="3" t="b">
        <f>EXACT(B352,Total!B352)</f>
        <v>1</v>
      </c>
      <c r="T352" s="3">
        <f t="shared" ca="1" si="39"/>
        <v>0</v>
      </c>
      <c r="W352" s="69" t="s">
        <v>17</v>
      </c>
    </row>
    <row r="353" spans="1:23" ht="15" thickBot="1" x14ac:dyDescent="0.35">
      <c r="A353" s="29" t="s">
        <v>28</v>
      </c>
      <c r="B353" s="40" t="s">
        <v>17</v>
      </c>
      <c r="C353" s="25">
        <f ca="1">SUM(SUMIF(INDIRECT({"01";"02";"03";"04";"05";"06";"07"} &amp; "!B:G"),$B353,INDIRECT({"01";"02";"03";"04";"05";"06";"07"} &amp; "!G:G")))</f>
        <v>0</v>
      </c>
      <c r="D353" s="26">
        <f ca="1">SUM(SUMIF(INDIRECT({"01";"02";"03";"04";"05";"06";"07"} &amp; "!B:I"),$B353,INDIRECT({"01";"02";"03";"04";"05";"06";"07"} &amp; "!I:I")))</f>
        <v>0</v>
      </c>
      <c r="E353" s="30">
        <f t="array" aca="1" ref="E353" ca="1">SUM(SUMIF(INDIRECT({"08";"09";"10";"11";"12";"13";"14"} &amp; "!B:G"),$B353,INDIRECT({"08";"09";"10";"11";"12";"13";"14"} &amp; "!G:G")))</f>
        <v>0</v>
      </c>
      <c r="F353" s="31">
        <f t="array" aca="1" ref="F353" ca="1">SUM(SUMIF(INDIRECT({"08";"09";"10";"11";"12";"13";"14"} &amp; "!B:I"),$B353,INDIRECT({"08";"09";"10";"11";"12";"13";"14"} &amp; "!I:I")))</f>
        <v>0</v>
      </c>
      <c r="G353" s="30">
        <f t="array" aca="1" ref="G353" ca="1">SUM(SUMIF(INDIRECT({"15";"16";"17";"18";"19";"20";"21"} &amp; "!B:G"),$B353,INDIRECT({"15";"16";"17";"18";"19";"20";"21"} &amp; "!G:G")))</f>
        <v>0</v>
      </c>
      <c r="H353" s="50">
        <f t="array" aca="1" ref="H353" ca="1">SUM(SUMIF(INDIRECT({"15";"16";"17";"18";"19";"20";"21"} &amp; "!B:I"),$B353,INDIRECT({"15";"16";"17";"18";"19";"20";"21"} &amp; "!I:I")))</f>
        <v>0</v>
      </c>
      <c r="I353" s="30">
        <f t="array" aca="1" ref="I353" ca="1">SUM(SUMIF(INDIRECT({"22";"23";"24";"25";"26";"27";"28";"29";"30";"31"} &amp; "!B:G"),$B353,INDIRECT({"22";"23";"24";"25";"26";"27";"28";"29";"30";"31"} &amp; "!G:G")))</f>
        <v>0</v>
      </c>
      <c r="J353" s="31">
        <f t="array" aca="1" ref="J353" ca="1">SUM(SUMIF(INDIRECT({"22";"23";"24";"25";"26";"27";"28";"29";"30";"31"} &amp; "!B:I"),$B353,INDIRECT({"22";"23";"24";"25";"26";"27";"28";"29";"30";"31"} &amp; "!I:I")))</f>
        <v>0</v>
      </c>
      <c r="K353" s="25">
        <f t="shared" ca="1" si="34"/>
        <v>0</v>
      </c>
      <c r="L353" s="26">
        <f t="shared" ca="1" si="35"/>
        <v>0</v>
      </c>
      <c r="M353" s="27">
        <f t="shared" ca="1" si="36"/>
        <v>0</v>
      </c>
      <c r="N353" s="28">
        <f t="shared" ca="1" si="36"/>
        <v>0</v>
      </c>
      <c r="O353" s="27">
        <f t="shared" ca="1" si="37"/>
        <v>0</v>
      </c>
      <c r="P353" s="28">
        <f t="shared" ca="1" si="38"/>
        <v>0</v>
      </c>
      <c r="S353" s="3" t="b">
        <f>EXACT(B353,Total!B353)</f>
        <v>1</v>
      </c>
      <c r="T353" s="3">
        <f t="shared" ca="1" si="39"/>
        <v>0</v>
      </c>
      <c r="W353" s="69" t="s">
        <v>17</v>
      </c>
    </row>
    <row r="354" spans="1:23" ht="15" thickBot="1" x14ac:dyDescent="0.35">
      <c r="A354" s="29" t="s">
        <v>28</v>
      </c>
      <c r="B354" s="40" t="s">
        <v>17</v>
      </c>
      <c r="C354" s="25">
        <f ca="1">SUM(SUMIF(INDIRECT({"01";"02";"03";"04";"05";"06";"07"} &amp; "!B:G"),$B354,INDIRECT({"01";"02";"03";"04";"05";"06";"07"} &amp; "!G:G")))</f>
        <v>0</v>
      </c>
      <c r="D354" s="26">
        <f ca="1">SUM(SUMIF(INDIRECT({"01";"02";"03";"04";"05";"06";"07"} &amp; "!B:I"),$B354,INDIRECT({"01";"02";"03";"04";"05";"06";"07"} &amp; "!I:I")))</f>
        <v>0</v>
      </c>
      <c r="E354" s="30">
        <f t="array" aca="1" ref="E354" ca="1">SUM(SUMIF(INDIRECT({"08";"09";"10";"11";"12";"13";"14"} &amp; "!B:G"),$B354,INDIRECT({"08";"09";"10";"11";"12";"13";"14"} &amp; "!G:G")))</f>
        <v>0</v>
      </c>
      <c r="F354" s="31">
        <f t="array" aca="1" ref="F354" ca="1">SUM(SUMIF(INDIRECT({"08";"09";"10";"11";"12";"13";"14"} &amp; "!B:I"),$B354,INDIRECT({"08";"09";"10";"11";"12";"13";"14"} &amp; "!I:I")))</f>
        <v>0</v>
      </c>
      <c r="G354" s="30">
        <f t="array" aca="1" ref="G354" ca="1">SUM(SUMIF(INDIRECT({"15";"16";"17";"18";"19";"20";"21"} &amp; "!B:G"),$B354,INDIRECT({"15";"16";"17";"18";"19";"20";"21"} &amp; "!G:G")))</f>
        <v>0</v>
      </c>
      <c r="H354" s="50">
        <f t="array" aca="1" ref="H354" ca="1">SUM(SUMIF(INDIRECT({"15";"16";"17";"18";"19";"20";"21"} &amp; "!B:I"),$B354,INDIRECT({"15";"16";"17";"18";"19";"20";"21"} &amp; "!I:I")))</f>
        <v>0</v>
      </c>
      <c r="I354" s="30">
        <f t="array" aca="1" ref="I354" ca="1">SUM(SUMIF(INDIRECT({"22";"23";"24";"25";"26";"27";"28";"29";"30";"31"} &amp; "!B:G"),$B354,INDIRECT({"22";"23";"24";"25";"26";"27";"28";"29";"30";"31"} &amp; "!G:G")))</f>
        <v>0</v>
      </c>
      <c r="J354" s="31">
        <f t="array" aca="1" ref="J354" ca="1">SUM(SUMIF(INDIRECT({"22";"23";"24";"25";"26";"27";"28";"29";"30";"31"} &amp; "!B:I"),$B354,INDIRECT({"22";"23";"24";"25";"26";"27";"28";"29";"30";"31"} &amp; "!I:I")))</f>
        <v>0</v>
      </c>
      <c r="K354" s="25">
        <f t="shared" ca="1" si="34"/>
        <v>0</v>
      </c>
      <c r="L354" s="26">
        <f t="shared" ca="1" si="35"/>
        <v>0</v>
      </c>
      <c r="M354" s="27">
        <f t="shared" ca="1" si="36"/>
        <v>0</v>
      </c>
      <c r="N354" s="28">
        <f t="shared" ca="1" si="36"/>
        <v>0</v>
      </c>
      <c r="O354" s="27">
        <f t="shared" ca="1" si="37"/>
        <v>0</v>
      </c>
      <c r="P354" s="28">
        <f t="shared" ca="1" si="38"/>
        <v>0</v>
      </c>
      <c r="S354" s="3" t="b">
        <f>EXACT(B354,Total!B354)</f>
        <v>1</v>
      </c>
      <c r="T354" s="3">
        <f t="shared" ca="1" si="39"/>
        <v>0</v>
      </c>
      <c r="W354" s="69" t="s">
        <v>17</v>
      </c>
    </row>
    <row r="355" spans="1:23" ht="15" thickBot="1" x14ac:dyDescent="0.35">
      <c r="A355" s="29" t="s">
        <v>28</v>
      </c>
      <c r="B355" s="40" t="s">
        <v>17</v>
      </c>
      <c r="C355" s="25">
        <f ca="1">SUM(SUMIF(INDIRECT({"01";"02";"03";"04";"05";"06";"07"} &amp; "!B:G"),$B355,INDIRECT({"01";"02";"03";"04";"05";"06";"07"} &amp; "!G:G")))</f>
        <v>0</v>
      </c>
      <c r="D355" s="26">
        <f ca="1">SUM(SUMIF(INDIRECT({"01";"02";"03";"04";"05";"06";"07"} &amp; "!B:I"),$B355,INDIRECT({"01";"02";"03";"04";"05";"06";"07"} &amp; "!I:I")))</f>
        <v>0</v>
      </c>
      <c r="E355" s="30">
        <f t="array" aca="1" ref="E355" ca="1">SUM(SUMIF(INDIRECT({"08";"09";"10";"11";"12";"13";"14"} &amp; "!B:G"),$B355,INDIRECT({"08";"09";"10";"11";"12";"13";"14"} &amp; "!G:G")))</f>
        <v>0</v>
      </c>
      <c r="F355" s="31">
        <f t="array" aca="1" ref="F355" ca="1">SUM(SUMIF(INDIRECT({"08";"09";"10";"11";"12";"13";"14"} &amp; "!B:I"),$B355,INDIRECT({"08";"09";"10";"11";"12";"13";"14"} &amp; "!I:I")))</f>
        <v>0</v>
      </c>
      <c r="G355" s="30">
        <f t="array" aca="1" ref="G355" ca="1">SUM(SUMIF(INDIRECT({"15";"16";"17";"18";"19";"20";"21"} &amp; "!B:G"),$B355,INDIRECT({"15";"16";"17";"18";"19";"20";"21"} &amp; "!G:G")))</f>
        <v>0</v>
      </c>
      <c r="H355" s="50">
        <f t="array" aca="1" ref="H355" ca="1">SUM(SUMIF(INDIRECT({"15";"16";"17";"18";"19";"20";"21"} &amp; "!B:I"),$B355,INDIRECT({"15";"16";"17";"18";"19";"20";"21"} &amp; "!I:I")))</f>
        <v>0</v>
      </c>
      <c r="I355" s="30">
        <f t="array" aca="1" ref="I355" ca="1">SUM(SUMIF(INDIRECT({"22";"23";"24";"25";"26";"27";"28";"29";"30";"31"} &amp; "!B:G"),$B355,INDIRECT({"22";"23";"24";"25";"26";"27";"28";"29";"30";"31"} &amp; "!G:G")))</f>
        <v>0</v>
      </c>
      <c r="J355" s="31">
        <f t="array" aca="1" ref="J355" ca="1">SUM(SUMIF(INDIRECT({"22";"23";"24";"25";"26";"27";"28";"29";"30";"31"} &amp; "!B:I"),$B355,INDIRECT({"22";"23";"24";"25";"26";"27";"28";"29";"30";"31"} &amp; "!I:I")))</f>
        <v>0</v>
      </c>
      <c r="K355" s="25">
        <f t="shared" ca="1" si="34"/>
        <v>0</v>
      </c>
      <c r="L355" s="26">
        <f t="shared" ca="1" si="35"/>
        <v>0</v>
      </c>
      <c r="M355" s="27">
        <f t="shared" ca="1" si="36"/>
        <v>0</v>
      </c>
      <c r="N355" s="28">
        <f t="shared" ca="1" si="36"/>
        <v>0</v>
      </c>
      <c r="O355" s="27">
        <f t="shared" ca="1" si="37"/>
        <v>0</v>
      </c>
      <c r="P355" s="28">
        <f t="shared" ca="1" si="38"/>
        <v>0</v>
      </c>
      <c r="S355" s="3" t="b">
        <f>EXACT(B355,Total!B355)</f>
        <v>1</v>
      </c>
      <c r="T355" s="3">
        <f t="shared" ca="1" si="39"/>
        <v>0</v>
      </c>
      <c r="W355" s="69" t="s">
        <v>17</v>
      </c>
    </row>
    <row r="356" spans="1:23" ht="15" thickBot="1" x14ac:dyDescent="0.35">
      <c r="A356" s="29" t="s">
        <v>28</v>
      </c>
      <c r="B356" s="40" t="s">
        <v>17</v>
      </c>
      <c r="C356" s="25">
        <f ca="1">SUM(SUMIF(INDIRECT({"01";"02";"03";"04";"05";"06";"07"} &amp; "!B:G"),$B356,INDIRECT({"01";"02";"03";"04";"05";"06";"07"} &amp; "!G:G")))</f>
        <v>0</v>
      </c>
      <c r="D356" s="26">
        <f ca="1">SUM(SUMIF(INDIRECT({"01";"02";"03";"04";"05";"06";"07"} &amp; "!B:I"),$B356,INDIRECT({"01";"02";"03";"04";"05";"06";"07"} &amp; "!I:I")))</f>
        <v>0</v>
      </c>
      <c r="E356" s="30">
        <f t="array" aca="1" ref="E356" ca="1">SUM(SUMIF(INDIRECT({"08";"09";"10";"11";"12";"13";"14"} &amp; "!B:G"),$B356,INDIRECT({"08";"09";"10";"11";"12";"13";"14"} &amp; "!G:G")))</f>
        <v>0</v>
      </c>
      <c r="F356" s="31">
        <f t="array" aca="1" ref="F356" ca="1">SUM(SUMIF(INDIRECT({"08";"09";"10";"11";"12";"13";"14"} &amp; "!B:I"),$B356,INDIRECT({"08";"09";"10";"11";"12";"13";"14"} &amp; "!I:I")))</f>
        <v>0</v>
      </c>
      <c r="G356" s="30">
        <f t="array" aca="1" ref="G356" ca="1">SUM(SUMIF(INDIRECT({"15";"16";"17";"18";"19";"20";"21"} &amp; "!B:G"),$B356,INDIRECT({"15";"16";"17";"18";"19";"20";"21"} &amp; "!G:G")))</f>
        <v>0</v>
      </c>
      <c r="H356" s="50">
        <f t="array" aca="1" ref="H356" ca="1">SUM(SUMIF(INDIRECT({"15";"16";"17";"18";"19";"20";"21"} &amp; "!B:I"),$B356,INDIRECT({"15";"16";"17";"18";"19";"20";"21"} &amp; "!I:I")))</f>
        <v>0</v>
      </c>
      <c r="I356" s="30">
        <f t="array" aca="1" ref="I356" ca="1">SUM(SUMIF(INDIRECT({"22";"23";"24";"25";"26";"27";"28";"29";"30";"31"} &amp; "!B:G"),$B356,INDIRECT({"22";"23";"24";"25";"26";"27";"28";"29";"30";"31"} &amp; "!G:G")))</f>
        <v>0</v>
      </c>
      <c r="J356" s="31">
        <f t="array" aca="1" ref="J356" ca="1">SUM(SUMIF(INDIRECT({"22";"23";"24";"25";"26";"27";"28";"29";"30";"31"} &amp; "!B:I"),$B356,INDIRECT({"22";"23";"24";"25";"26";"27";"28";"29";"30";"31"} &amp; "!I:I")))</f>
        <v>0</v>
      </c>
      <c r="K356" s="25">
        <f t="shared" ca="1" si="34"/>
        <v>0</v>
      </c>
      <c r="L356" s="26">
        <f t="shared" ca="1" si="35"/>
        <v>0</v>
      </c>
      <c r="M356" s="27">
        <f t="shared" ca="1" si="36"/>
        <v>0</v>
      </c>
      <c r="N356" s="28">
        <f t="shared" ca="1" si="36"/>
        <v>0</v>
      </c>
      <c r="O356" s="27">
        <f t="shared" ca="1" si="37"/>
        <v>0</v>
      </c>
      <c r="P356" s="28">
        <f t="shared" ca="1" si="38"/>
        <v>0</v>
      </c>
      <c r="S356" s="3" t="b">
        <f>EXACT(B356,Total!B356)</f>
        <v>1</v>
      </c>
      <c r="T356" s="3">
        <f t="shared" ca="1" si="39"/>
        <v>0</v>
      </c>
      <c r="W356" s="69" t="s">
        <v>17</v>
      </c>
    </row>
    <row r="357" spans="1:23" ht="15" thickBot="1" x14ac:dyDescent="0.35">
      <c r="A357" s="29"/>
      <c r="B357" s="40" t="s">
        <v>17</v>
      </c>
      <c r="C357" s="25">
        <f ca="1">SUM(SUMIF(INDIRECT({"01";"02";"03";"04";"05";"06";"07"} &amp; "!B:G"),$B357,INDIRECT({"01";"02";"03";"04";"05";"06";"07"} &amp; "!G:G")))</f>
        <v>0</v>
      </c>
      <c r="D357" s="26">
        <f ca="1">SUM(SUMIF(INDIRECT({"01";"02";"03";"04";"05";"06";"07"} &amp; "!B:I"),$B357,INDIRECT({"01";"02";"03";"04";"05";"06";"07"} &amp; "!I:I")))</f>
        <v>0</v>
      </c>
      <c r="E357" s="30">
        <f t="array" aca="1" ref="E357" ca="1">SUM(SUMIF(INDIRECT({"08";"09";"10";"11";"12";"13";"14"} &amp; "!B:G"),$B357,INDIRECT({"08";"09";"10";"11";"12";"13";"14"} &amp; "!G:G")))</f>
        <v>0</v>
      </c>
      <c r="F357" s="31">
        <f t="array" aca="1" ref="F357" ca="1">SUM(SUMIF(INDIRECT({"08";"09";"10";"11";"12";"13";"14"} &amp; "!B:I"),$B357,INDIRECT({"08";"09";"10";"11";"12";"13";"14"} &amp; "!I:I")))</f>
        <v>0</v>
      </c>
      <c r="G357" s="30">
        <f t="array" aca="1" ref="G357" ca="1">SUM(SUMIF(INDIRECT({"15";"16";"17";"18";"19";"20";"21"} &amp; "!B:G"),$B357,INDIRECT({"15";"16";"17";"18";"19";"20";"21"} &amp; "!G:G")))</f>
        <v>0</v>
      </c>
      <c r="H357" s="50">
        <f t="array" aca="1" ref="H357" ca="1">SUM(SUMIF(INDIRECT({"15";"16";"17";"18";"19";"20";"21"} &amp; "!B:I"),$B357,INDIRECT({"15";"16";"17";"18";"19";"20";"21"} &amp; "!I:I")))</f>
        <v>0</v>
      </c>
      <c r="I357" s="30">
        <f t="array" aca="1" ref="I357" ca="1">SUM(SUMIF(INDIRECT({"22";"23";"24";"25";"26";"27";"28";"29";"30";"31"} &amp; "!B:G"),$B357,INDIRECT({"22";"23";"24";"25";"26";"27";"28";"29";"30";"31"} &amp; "!G:G")))</f>
        <v>0</v>
      </c>
      <c r="J357" s="31">
        <f t="array" aca="1" ref="J357" ca="1">SUM(SUMIF(INDIRECT({"22";"23";"24";"25";"26";"27";"28";"29";"30";"31"} &amp; "!B:I"),$B357,INDIRECT({"22";"23";"24";"25";"26";"27";"28";"29";"30";"31"} &amp; "!I:I")))</f>
        <v>0</v>
      </c>
      <c r="K357" s="25">
        <f t="shared" ca="1" si="34"/>
        <v>0</v>
      </c>
      <c r="L357" s="26">
        <f t="shared" ca="1" si="35"/>
        <v>0</v>
      </c>
      <c r="M357" s="27">
        <f t="shared" ca="1" si="36"/>
        <v>0</v>
      </c>
      <c r="N357" s="28">
        <f t="shared" ca="1" si="36"/>
        <v>0</v>
      </c>
      <c r="O357" s="27">
        <f t="shared" ca="1" si="37"/>
        <v>0</v>
      </c>
      <c r="P357" s="28">
        <f t="shared" ca="1" si="38"/>
        <v>0</v>
      </c>
      <c r="S357" s="3" t="b">
        <f>EXACT(B357,Total!B357)</f>
        <v>1</v>
      </c>
      <c r="T357" s="3">
        <f t="shared" ca="1" si="39"/>
        <v>0</v>
      </c>
      <c r="W357" s="69" t="s">
        <v>17</v>
      </c>
    </row>
    <row r="358" spans="1:23" ht="15" thickBot="1" x14ac:dyDescent="0.35">
      <c r="A358" s="29" t="s">
        <v>28</v>
      </c>
      <c r="B358" s="40" t="s">
        <v>17</v>
      </c>
      <c r="C358" s="25">
        <f ca="1">SUM(SUMIF(INDIRECT({"01";"02";"03";"04";"05";"06";"07"} &amp; "!B:G"),$B358,INDIRECT({"01";"02";"03";"04";"05";"06";"07"} &amp; "!G:G")))</f>
        <v>0</v>
      </c>
      <c r="D358" s="26">
        <f ca="1">SUM(SUMIF(INDIRECT({"01";"02";"03";"04";"05";"06";"07"} &amp; "!B:I"),$B358,INDIRECT({"01";"02";"03";"04";"05";"06";"07"} &amp; "!I:I")))</f>
        <v>0</v>
      </c>
      <c r="E358" s="30">
        <f t="array" aca="1" ref="E358" ca="1">SUM(SUMIF(INDIRECT({"08";"09";"10";"11";"12";"13";"14"} &amp; "!B:G"),$B358,INDIRECT({"08";"09";"10";"11";"12";"13";"14"} &amp; "!G:G")))</f>
        <v>0</v>
      </c>
      <c r="F358" s="31">
        <f t="array" aca="1" ref="F358" ca="1">SUM(SUMIF(INDIRECT({"08";"09";"10";"11";"12";"13";"14"} &amp; "!B:I"),$B358,INDIRECT({"08";"09";"10";"11";"12";"13";"14"} &amp; "!I:I")))</f>
        <v>0</v>
      </c>
      <c r="G358" s="30">
        <f t="array" aca="1" ref="G358" ca="1">SUM(SUMIF(INDIRECT({"15";"16";"17";"18";"19";"20";"21"} &amp; "!B:G"),$B358,INDIRECT({"15";"16";"17";"18";"19";"20";"21"} &amp; "!G:G")))</f>
        <v>0</v>
      </c>
      <c r="H358" s="50">
        <f t="array" aca="1" ref="H358" ca="1">SUM(SUMIF(INDIRECT({"15";"16";"17";"18";"19";"20";"21"} &amp; "!B:I"),$B358,INDIRECT({"15";"16";"17";"18";"19";"20";"21"} &amp; "!I:I")))</f>
        <v>0</v>
      </c>
      <c r="I358" s="30">
        <f t="array" aca="1" ref="I358" ca="1">SUM(SUMIF(INDIRECT({"22";"23";"24";"25";"26";"27";"28";"29";"30";"31"} &amp; "!B:G"),$B358,INDIRECT({"22";"23";"24";"25";"26";"27";"28";"29";"30";"31"} &amp; "!G:G")))</f>
        <v>0</v>
      </c>
      <c r="J358" s="31">
        <f t="array" aca="1" ref="J358" ca="1">SUM(SUMIF(INDIRECT({"22";"23";"24";"25";"26";"27";"28";"29";"30";"31"} &amp; "!B:I"),$B358,INDIRECT({"22";"23";"24";"25";"26";"27";"28";"29";"30";"31"} &amp; "!I:I")))</f>
        <v>0</v>
      </c>
      <c r="K358" s="25">
        <f t="shared" ca="1" si="34"/>
        <v>0</v>
      </c>
      <c r="L358" s="26">
        <f t="shared" ca="1" si="35"/>
        <v>0</v>
      </c>
      <c r="M358" s="27">
        <f t="shared" ca="1" si="36"/>
        <v>0</v>
      </c>
      <c r="N358" s="28">
        <f t="shared" ca="1" si="36"/>
        <v>0</v>
      </c>
      <c r="O358" s="27">
        <f t="shared" ca="1" si="37"/>
        <v>0</v>
      </c>
      <c r="P358" s="28">
        <f t="shared" ca="1" si="38"/>
        <v>0</v>
      </c>
      <c r="S358" s="3" t="b">
        <f>EXACT(B358,Total!B358)</f>
        <v>1</v>
      </c>
      <c r="T358" s="3">
        <f t="shared" ca="1" si="39"/>
        <v>0</v>
      </c>
      <c r="W358" s="69" t="s">
        <v>17</v>
      </c>
    </row>
    <row r="359" spans="1:23" ht="15.75" customHeight="1" thickBot="1" x14ac:dyDescent="0.35">
      <c r="A359" s="29" t="s">
        <v>28</v>
      </c>
      <c r="B359" s="40" t="s">
        <v>17</v>
      </c>
      <c r="C359" s="25">
        <f ca="1">SUM(SUMIF(INDIRECT({"01";"02";"03";"04";"05";"06";"07"} &amp; "!B:G"),$B359,INDIRECT({"01";"02";"03";"04";"05";"06";"07"} &amp; "!G:G")))</f>
        <v>0</v>
      </c>
      <c r="D359" s="26">
        <f ca="1">SUM(SUMIF(INDIRECT({"01";"02";"03";"04";"05";"06";"07"} &amp; "!B:I"),$B359,INDIRECT({"01";"02";"03";"04";"05";"06";"07"} &amp; "!I:I")))</f>
        <v>0</v>
      </c>
      <c r="E359" s="30">
        <f t="array" aca="1" ref="E359" ca="1">SUM(SUMIF(INDIRECT({"08";"09";"10";"11";"12";"13";"14"} &amp; "!B:G"),$B359,INDIRECT({"08";"09";"10";"11";"12";"13";"14"} &amp; "!G:G")))</f>
        <v>0</v>
      </c>
      <c r="F359" s="31">
        <f t="array" aca="1" ref="F359" ca="1">SUM(SUMIF(INDIRECT({"08";"09";"10";"11";"12";"13";"14"} &amp; "!B:I"),$B359,INDIRECT({"08";"09";"10";"11";"12";"13";"14"} &amp; "!I:I")))</f>
        <v>0</v>
      </c>
      <c r="G359" s="30">
        <f t="array" aca="1" ref="G359" ca="1">SUM(SUMIF(INDIRECT({"15";"16";"17";"18";"19";"20";"21"} &amp; "!B:G"),$B359,INDIRECT({"15";"16";"17";"18";"19";"20";"21"} &amp; "!G:G")))</f>
        <v>0</v>
      </c>
      <c r="H359" s="50">
        <f t="array" aca="1" ref="H359" ca="1">SUM(SUMIF(INDIRECT({"15";"16";"17";"18";"19";"20";"21"} &amp; "!B:I"),$B359,INDIRECT({"15";"16";"17";"18";"19";"20";"21"} &amp; "!I:I")))</f>
        <v>0</v>
      </c>
      <c r="I359" s="30">
        <f t="array" aca="1" ref="I359" ca="1">SUM(SUMIF(INDIRECT({"22";"23";"24";"25";"26";"27";"28";"29";"30";"31"} &amp; "!B:G"),$B359,INDIRECT({"22";"23";"24";"25";"26";"27";"28";"29";"30";"31"} &amp; "!G:G")))</f>
        <v>0</v>
      </c>
      <c r="J359" s="31">
        <f t="array" aca="1" ref="J359" ca="1">SUM(SUMIF(INDIRECT({"22";"23";"24";"25";"26";"27";"28";"29";"30";"31"} &amp; "!B:I"),$B359,INDIRECT({"22";"23";"24";"25";"26";"27";"28";"29";"30";"31"} &amp; "!I:I")))</f>
        <v>0</v>
      </c>
      <c r="K359" s="25">
        <f t="shared" ca="1" si="34"/>
        <v>0</v>
      </c>
      <c r="L359" s="26">
        <f t="shared" ca="1" si="35"/>
        <v>0</v>
      </c>
      <c r="M359" s="27">
        <f t="shared" ca="1" si="36"/>
        <v>0</v>
      </c>
      <c r="N359" s="28">
        <f t="shared" ca="1" si="36"/>
        <v>0</v>
      </c>
      <c r="O359" s="27">
        <f t="shared" ca="1" si="37"/>
        <v>0</v>
      </c>
      <c r="P359" s="28">
        <f t="shared" ca="1" si="38"/>
        <v>0</v>
      </c>
      <c r="S359" s="3" t="b">
        <f>EXACT(B359,Total!B359)</f>
        <v>1</v>
      </c>
      <c r="T359" s="3">
        <f t="shared" ca="1" si="39"/>
        <v>0</v>
      </c>
      <c r="W359" s="69" t="s">
        <v>17</v>
      </c>
    </row>
    <row r="360" spans="1:23" ht="15" thickBot="1" x14ac:dyDescent="0.35">
      <c r="A360" s="29" t="s">
        <v>28</v>
      </c>
      <c r="B360" s="40" t="s">
        <v>17</v>
      </c>
      <c r="C360" s="25">
        <f ca="1">SUM(SUMIF(INDIRECT({"01";"02";"03";"04";"05";"06";"07"} &amp; "!B:G"),$B360,INDIRECT({"01";"02";"03";"04";"05";"06";"07"} &amp; "!G:G")))</f>
        <v>0</v>
      </c>
      <c r="D360" s="26">
        <f ca="1">SUM(SUMIF(INDIRECT({"01";"02";"03";"04";"05";"06";"07"} &amp; "!B:I"),$B360,INDIRECT({"01";"02";"03";"04";"05";"06";"07"} &amp; "!I:I")))</f>
        <v>0</v>
      </c>
      <c r="E360" s="30">
        <f t="array" aca="1" ref="E360" ca="1">SUM(SUMIF(INDIRECT({"08";"09";"10";"11";"12";"13";"14"} &amp; "!B:G"),$B360,INDIRECT({"08";"09";"10";"11";"12";"13";"14"} &amp; "!G:G")))</f>
        <v>0</v>
      </c>
      <c r="F360" s="31">
        <f t="array" aca="1" ref="F360" ca="1">SUM(SUMIF(INDIRECT({"08";"09";"10";"11";"12";"13";"14"} &amp; "!B:I"),$B360,INDIRECT({"08";"09";"10";"11";"12";"13";"14"} &amp; "!I:I")))</f>
        <v>0</v>
      </c>
      <c r="G360" s="30">
        <f t="array" aca="1" ref="G360" ca="1">SUM(SUMIF(INDIRECT({"15";"16";"17";"18";"19";"20";"21"} &amp; "!B:G"),$B360,INDIRECT({"15";"16";"17";"18";"19";"20";"21"} &amp; "!G:G")))</f>
        <v>0</v>
      </c>
      <c r="H360" s="50">
        <f t="array" aca="1" ref="H360" ca="1">SUM(SUMIF(INDIRECT({"15";"16";"17";"18";"19";"20";"21"} &amp; "!B:I"),$B360,INDIRECT({"15";"16";"17";"18";"19";"20";"21"} &amp; "!I:I")))</f>
        <v>0</v>
      </c>
      <c r="I360" s="30">
        <f t="array" aca="1" ref="I360" ca="1">SUM(SUMIF(INDIRECT({"22";"23";"24";"25";"26";"27";"28";"29";"30";"31"} &amp; "!B:G"),$B360,INDIRECT({"22";"23";"24";"25";"26";"27";"28";"29";"30";"31"} &amp; "!G:G")))</f>
        <v>0</v>
      </c>
      <c r="J360" s="31">
        <f t="array" aca="1" ref="J360" ca="1">SUM(SUMIF(INDIRECT({"22";"23";"24";"25";"26";"27";"28";"29";"30";"31"} &amp; "!B:I"),$B360,INDIRECT({"22";"23";"24";"25";"26";"27";"28";"29";"30";"31"} &amp; "!I:I")))</f>
        <v>0</v>
      </c>
      <c r="K360" s="25">
        <f t="shared" ca="1" si="34"/>
        <v>0</v>
      </c>
      <c r="L360" s="26">
        <f t="shared" ca="1" si="35"/>
        <v>0</v>
      </c>
      <c r="M360" s="27">
        <f t="shared" ca="1" si="36"/>
        <v>0</v>
      </c>
      <c r="N360" s="28">
        <f t="shared" ca="1" si="36"/>
        <v>0</v>
      </c>
      <c r="O360" s="27">
        <f t="shared" ca="1" si="37"/>
        <v>0</v>
      </c>
      <c r="P360" s="28">
        <f t="shared" ca="1" si="38"/>
        <v>0</v>
      </c>
      <c r="S360" s="3" t="b">
        <f>EXACT(B360,Total!B360)</f>
        <v>1</v>
      </c>
      <c r="T360" s="3">
        <f t="shared" ca="1" si="39"/>
        <v>0</v>
      </c>
      <c r="W360" s="69" t="s">
        <v>17</v>
      </c>
    </row>
    <row r="361" spans="1:23" ht="15" thickBot="1" x14ac:dyDescent="0.35">
      <c r="A361" s="29" t="s">
        <v>28</v>
      </c>
      <c r="B361" s="40" t="s">
        <v>17</v>
      </c>
      <c r="C361" s="25">
        <f ca="1">SUM(SUMIF(INDIRECT({"01";"02";"03";"04";"05";"06";"07"} &amp; "!B:G"),$B361,INDIRECT({"01";"02";"03";"04";"05";"06";"07"} &amp; "!G:G")))</f>
        <v>0</v>
      </c>
      <c r="D361" s="26">
        <f ca="1">SUM(SUMIF(INDIRECT({"01";"02";"03";"04";"05";"06";"07"} &amp; "!B:I"),$B361,INDIRECT({"01";"02";"03";"04";"05";"06";"07"} &amp; "!I:I")))</f>
        <v>0</v>
      </c>
      <c r="E361" s="30">
        <f t="array" aca="1" ref="E361" ca="1">SUM(SUMIF(INDIRECT({"08";"09";"10";"11";"12";"13";"14"} &amp; "!B:G"),$B361,INDIRECT({"08";"09";"10";"11";"12";"13";"14"} &amp; "!G:G")))</f>
        <v>0</v>
      </c>
      <c r="F361" s="31">
        <f t="array" aca="1" ref="F361" ca="1">SUM(SUMIF(INDIRECT({"08";"09";"10";"11";"12";"13";"14"} &amp; "!B:I"),$B361,INDIRECT({"08";"09";"10";"11";"12";"13";"14"} &amp; "!I:I")))</f>
        <v>0</v>
      </c>
      <c r="G361" s="30">
        <f t="array" aca="1" ref="G361" ca="1">SUM(SUMIF(INDIRECT({"15";"16";"17";"18";"19";"20";"21"} &amp; "!B:G"),$B361,INDIRECT({"15";"16";"17";"18";"19";"20";"21"} &amp; "!G:G")))</f>
        <v>0</v>
      </c>
      <c r="H361" s="50">
        <f t="array" aca="1" ref="H361" ca="1">SUM(SUMIF(INDIRECT({"15";"16";"17";"18";"19";"20";"21"} &amp; "!B:I"),$B361,INDIRECT({"15";"16";"17";"18";"19";"20";"21"} &amp; "!I:I")))</f>
        <v>0</v>
      </c>
      <c r="I361" s="30">
        <f t="array" aca="1" ref="I361" ca="1">SUM(SUMIF(INDIRECT({"22";"23";"24";"25";"26";"27";"28";"29";"30";"31"} &amp; "!B:G"),$B361,INDIRECT({"22";"23";"24";"25";"26";"27";"28";"29";"30";"31"} &amp; "!G:G")))</f>
        <v>0</v>
      </c>
      <c r="J361" s="31">
        <f t="array" aca="1" ref="J361" ca="1">SUM(SUMIF(INDIRECT({"22";"23";"24";"25";"26";"27";"28";"29";"30";"31"} &amp; "!B:I"),$B361,INDIRECT({"22";"23";"24";"25";"26";"27";"28";"29";"30";"31"} &amp; "!I:I")))</f>
        <v>0</v>
      </c>
      <c r="K361" s="25">
        <f t="shared" ca="1" si="34"/>
        <v>0</v>
      </c>
      <c r="L361" s="26">
        <f t="shared" ca="1" si="35"/>
        <v>0</v>
      </c>
      <c r="M361" s="27">
        <f t="shared" ca="1" si="36"/>
        <v>0</v>
      </c>
      <c r="N361" s="28">
        <f t="shared" ca="1" si="36"/>
        <v>0</v>
      </c>
      <c r="O361" s="27">
        <f t="shared" ca="1" si="37"/>
        <v>0</v>
      </c>
      <c r="P361" s="28">
        <f t="shared" ca="1" si="38"/>
        <v>0</v>
      </c>
      <c r="S361" s="3" t="b">
        <f>EXACT(B361,Total!B361)</f>
        <v>1</v>
      </c>
      <c r="T361" s="3">
        <f t="shared" ca="1" si="39"/>
        <v>0</v>
      </c>
      <c r="W361" s="69" t="s">
        <v>17</v>
      </c>
    </row>
    <row r="362" spans="1:23" ht="15" thickBot="1" x14ac:dyDescent="0.35">
      <c r="A362" s="29" t="s">
        <v>28</v>
      </c>
      <c r="B362" s="40" t="s">
        <v>17</v>
      </c>
      <c r="C362" s="25">
        <f ca="1">SUM(SUMIF(INDIRECT({"01";"02";"03";"04";"05";"06";"07"} &amp; "!B:G"),$B362,INDIRECT({"01";"02";"03";"04";"05";"06";"07"} &amp; "!G:G")))</f>
        <v>0</v>
      </c>
      <c r="D362" s="26">
        <f ca="1">SUM(SUMIF(INDIRECT({"01";"02";"03";"04";"05";"06";"07"} &amp; "!B:I"),$B362,INDIRECT({"01";"02";"03";"04";"05";"06";"07"} &amp; "!I:I")))</f>
        <v>0</v>
      </c>
      <c r="E362" s="30">
        <f t="array" aca="1" ref="E362" ca="1">SUM(SUMIF(INDIRECT({"08";"09";"10";"11";"12";"13";"14"} &amp; "!B:G"),$B362,INDIRECT({"08";"09";"10";"11";"12";"13";"14"} &amp; "!G:G")))</f>
        <v>0</v>
      </c>
      <c r="F362" s="31">
        <f t="array" aca="1" ref="F362" ca="1">SUM(SUMIF(INDIRECT({"08";"09";"10";"11";"12";"13";"14"} &amp; "!B:I"),$B362,INDIRECT({"08";"09";"10";"11";"12";"13";"14"} &amp; "!I:I")))</f>
        <v>0</v>
      </c>
      <c r="G362" s="30">
        <f t="array" aca="1" ref="G362" ca="1">SUM(SUMIF(INDIRECT({"15";"16";"17";"18";"19";"20";"21"} &amp; "!B:G"),$B362,INDIRECT({"15";"16";"17";"18";"19";"20";"21"} &amp; "!G:G")))</f>
        <v>0</v>
      </c>
      <c r="H362" s="50">
        <f t="array" aca="1" ref="H362" ca="1">SUM(SUMIF(INDIRECT({"15";"16";"17";"18";"19";"20";"21"} &amp; "!B:I"),$B362,INDIRECT({"15";"16";"17";"18";"19";"20";"21"} &amp; "!I:I")))</f>
        <v>0</v>
      </c>
      <c r="I362" s="30">
        <f t="array" aca="1" ref="I362" ca="1">SUM(SUMIF(INDIRECT({"22";"23";"24";"25";"26";"27";"28";"29";"30";"31"} &amp; "!B:G"),$B362,INDIRECT({"22";"23";"24";"25";"26";"27";"28";"29";"30";"31"} &amp; "!G:G")))</f>
        <v>0</v>
      </c>
      <c r="J362" s="31">
        <f t="array" aca="1" ref="J362" ca="1">SUM(SUMIF(INDIRECT({"22";"23";"24";"25";"26";"27";"28";"29";"30";"31"} &amp; "!B:I"),$B362,INDIRECT({"22";"23";"24";"25";"26";"27";"28";"29";"30";"31"} &amp; "!I:I")))</f>
        <v>0</v>
      </c>
      <c r="K362" s="25">
        <f t="shared" ca="1" si="34"/>
        <v>0</v>
      </c>
      <c r="L362" s="26">
        <f t="shared" ca="1" si="35"/>
        <v>0</v>
      </c>
      <c r="M362" s="27">
        <f t="shared" ca="1" si="36"/>
        <v>0</v>
      </c>
      <c r="N362" s="28">
        <f t="shared" ca="1" si="36"/>
        <v>0</v>
      </c>
      <c r="O362" s="27">
        <f t="shared" ca="1" si="37"/>
        <v>0</v>
      </c>
      <c r="P362" s="28">
        <f t="shared" ca="1" si="38"/>
        <v>0</v>
      </c>
      <c r="S362" s="3" t="b">
        <f>EXACT(B362,Total!B362)</f>
        <v>1</v>
      </c>
      <c r="T362" s="3">
        <f t="shared" ca="1" si="39"/>
        <v>0</v>
      </c>
      <c r="W362" s="69" t="s">
        <v>17</v>
      </c>
    </row>
    <row r="363" spans="1:23" ht="15" thickBot="1" x14ac:dyDescent="0.35">
      <c r="A363" s="29"/>
      <c r="B363" s="40" t="s">
        <v>17</v>
      </c>
      <c r="C363" s="25">
        <f ca="1">SUM(SUMIF(INDIRECT({"01";"02";"03";"04";"05";"06";"07"} &amp; "!B:G"),$B363,INDIRECT({"01";"02";"03";"04";"05";"06";"07"} &amp; "!G:G")))</f>
        <v>0</v>
      </c>
      <c r="D363" s="26">
        <f ca="1">SUM(SUMIF(INDIRECT({"01";"02";"03";"04";"05";"06";"07"} &amp; "!B:I"),$B363,INDIRECT({"01";"02";"03";"04";"05";"06";"07"} &amp; "!I:I")))</f>
        <v>0</v>
      </c>
      <c r="E363" s="30">
        <f t="array" aca="1" ref="E363" ca="1">SUM(SUMIF(INDIRECT({"08";"09";"10";"11";"12";"13";"14"} &amp; "!B:G"),$B363,INDIRECT({"08";"09";"10";"11";"12";"13";"14"} &amp; "!G:G")))</f>
        <v>0</v>
      </c>
      <c r="F363" s="31">
        <f t="array" aca="1" ref="F363" ca="1">SUM(SUMIF(INDIRECT({"08";"09";"10";"11";"12";"13";"14"} &amp; "!B:I"),$B363,INDIRECT({"08";"09";"10";"11";"12";"13";"14"} &amp; "!I:I")))</f>
        <v>0</v>
      </c>
      <c r="G363" s="30">
        <f t="array" aca="1" ref="G363" ca="1">SUM(SUMIF(INDIRECT({"15";"16";"17";"18";"19";"20";"21"} &amp; "!B:G"),$B363,INDIRECT({"15";"16";"17";"18";"19";"20";"21"} &amp; "!G:G")))</f>
        <v>0</v>
      </c>
      <c r="H363" s="50">
        <f t="array" aca="1" ref="H363" ca="1">SUM(SUMIF(INDIRECT({"15";"16";"17";"18";"19";"20";"21"} &amp; "!B:I"),$B363,INDIRECT({"15";"16";"17";"18";"19";"20";"21"} &amp; "!I:I")))</f>
        <v>0</v>
      </c>
      <c r="I363" s="30">
        <f t="array" aca="1" ref="I363" ca="1">SUM(SUMIF(INDIRECT({"22";"23";"24";"25";"26";"27";"28";"29";"30";"31"} &amp; "!B:G"),$B363,INDIRECT({"22";"23";"24";"25";"26";"27";"28";"29";"30";"31"} &amp; "!G:G")))</f>
        <v>0</v>
      </c>
      <c r="J363" s="31">
        <f t="array" aca="1" ref="J363" ca="1">SUM(SUMIF(INDIRECT({"22";"23";"24";"25";"26";"27";"28";"29";"30";"31"} &amp; "!B:I"),$B363,INDIRECT({"22";"23";"24";"25";"26";"27";"28";"29";"30";"31"} &amp; "!I:I")))</f>
        <v>0</v>
      </c>
      <c r="K363" s="25">
        <f t="shared" ca="1" si="34"/>
        <v>0</v>
      </c>
      <c r="L363" s="26">
        <f t="shared" ca="1" si="35"/>
        <v>0</v>
      </c>
      <c r="M363" s="27">
        <f t="shared" ca="1" si="36"/>
        <v>0</v>
      </c>
      <c r="N363" s="28">
        <f t="shared" ca="1" si="36"/>
        <v>0</v>
      </c>
      <c r="O363" s="27">
        <f t="shared" ca="1" si="37"/>
        <v>0</v>
      </c>
      <c r="P363" s="28">
        <f t="shared" ca="1" si="38"/>
        <v>0</v>
      </c>
      <c r="S363" s="3" t="b">
        <f>EXACT(B363,Total!B363)</f>
        <v>1</v>
      </c>
      <c r="T363" s="3">
        <f t="shared" ca="1" si="39"/>
        <v>0</v>
      </c>
      <c r="W363" s="69" t="s">
        <v>17</v>
      </c>
    </row>
    <row r="364" spans="1:23" ht="15" thickBot="1" x14ac:dyDescent="0.35">
      <c r="A364" s="29" t="s">
        <v>28</v>
      </c>
      <c r="B364" s="40" t="s">
        <v>17</v>
      </c>
      <c r="C364" s="25">
        <f ca="1">SUM(SUMIF(INDIRECT({"01";"02";"03";"04";"05";"06";"07"} &amp; "!B:G"),$B364,INDIRECT({"01";"02";"03";"04";"05";"06";"07"} &amp; "!G:G")))</f>
        <v>0</v>
      </c>
      <c r="D364" s="26">
        <f ca="1">SUM(SUMIF(INDIRECT({"01";"02";"03";"04";"05";"06";"07"} &amp; "!B:I"),$B364,INDIRECT({"01";"02";"03";"04";"05";"06";"07"} &amp; "!I:I")))</f>
        <v>0</v>
      </c>
      <c r="E364" s="30">
        <f t="array" aca="1" ref="E364" ca="1">SUM(SUMIF(INDIRECT({"08";"09";"10";"11";"12";"13";"14"} &amp; "!B:G"),$B364,INDIRECT({"08";"09";"10";"11";"12";"13";"14"} &amp; "!G:G")))</f>
        <v>0</v>
      </c>
      <c r="F364" s="31">
        <f t="array" aca="1" ref="F364" ca="1">SUM(SUMIF(INDIRECT({"08";"09";"10";"11";"12";"13";"14"} &amp; "!B:I"),$B364,INDIRECT({"08";"09";"10";"11";"12";"13";"14"} &amp; "!I:I")))</f>
        <v>0</v>
      </c>
      <c r="G364" s="30">
        <f t="array" aca="1" ref="G364" ca="1">SUM(SUMIF(INDIRECT({"15";"16";"17";"18";"19";"20";"21"} &amp; "!B:G"),$B364,INDIRECT({"15";"16";"17";"18";"19";"20";"21"} &amp; "!G:G")))</f>
        <v>0</v>
      </c>
      <c r="H364" s="50">
        <f t="array" aca="1" ref="H364" ca="1">SUM(SUMIF(INDIRECT({"15";"16";"17";"18";"19";"20";"21"} &amp; "!B:I"),$B364,INDIRECT({"15";"16";"17";"18";"19";"20";"21"} &amp; "!I:I")))</f>
        <v>0</v>
      </c>
      <c r="I364" s="30">
        <f t="array" aca="1" ref="I364" ca="1">SUM(SUMIF(INDIRECT({"22";"23";"24";"25";"26";"27";"28";"29";"30";"31"} &amp; "!B:G"),$B364,INDIRECT({"22";"23";"24";"25";"26";"27";"28";"29";"30";"31"} &amp; "!G:G")))</f>
        <v>0</v>
      </c>
      <c r="J364" s="31">
        <f t="array" aca="1" ref="J364" ca="1">SUM(SUMIF(INDIRECT({"22";"23";"24";"25";"26";"27";"28";"29";"30";"31"} &amp; "!B:I"),$B364,INDIRECT({"22";"23";"24";"25";"26";"27";"28";"29";"30";"31"} &amp; "!I:I")))</f>
        <v>0</v>
      </c>
      <c r="K364" s="25">
        <f t="shared" ca="1" si="34"/>
        <v>0</v>
      </c>
      <c r="L364" s="26">
        <f t="shared" ca="1" si="35"/>
        <v>0</v>
      </c>
      <c r="M364" s="27">
        <f t="shared" ca="1" si="36"/>
        <v>0</v>
      </c>
      <c r="N364" s="28">
        <f t="shared" ca="1" si="36"/>
        <v>0</v>
      </c>
      <c r="O364" s="27">
        <f t="shared" ca="1" si="37"/>
        <v>0</v>
      </c>
      <c r="P364" s="28">
        <f t="shared" ca="1" si="38"/>
        <v>0</v>
      </c>
      <c r="S364" s="3" t="b">
        <f>EXACT(B364,Total!B364)</f>
        <v>1</v>
      </c>
      <c r="T364" s="3">
        <f t="shared" ca="1" si="39"/>
        <v>0</v>
      </c>
      <c r="W364" s="69" t="s">
        <v>17</v>
      </c>
    </row>
    <row r="365" spans="1:23" ht="15" thickBot="1" x14ac:dyDescent="0.35">
      <c r="A365" s="29" t="s">
        <v>28</v>
      </c>
      <c r="B365" s="40" t="s">
        <v>17</v>
      </c>
      <c r="C365" s="25">
        <f ca="1">SUM(SUMIF(INDIRECT({"01";"02";"03";"04";"05";"06";"07"} &amp; "!B:G"),$B365,INDIRECT({"01";"02";"03";"04";"05";"06";"07"} &amp; "!G:G")))</f>
        <v>0</v>
      </c>
      <c r="D365" s="26">
        <f ca="1">SUM(SUMIF(INDIRECT({"01";"02";"03";"04";"05";"06";"07"} &amp; "!B:I"),$B365,INDIRECT({"01";"02";"03";"04";"05";"06";"07"} &amp; "!I:I")))</f>
        <v>0</v>
      </c>
      <c r="E365" s="30">
        <f t="array" aca="1" ref="E365" ca="1">SUM(SUMIF(INDIRECT({"08";"09";"10";"11";"12";"13";"14"} &amp; "!B:G"),$B365,INDIRECT({"08";"09";"10";"11";"12";"13";"14"} &amp; "!G:G")))</f>
        <v>0</v>
      </c>
      <c r="F365" s="31">
        <f t="array" aca="1" ref="F365" ca="1">SUM(SUMIF(INDIRECT({"08";"09";"10";"11";"12";"13";"14"} &amp; "!B:I"),$B365,INDIRECT({"08";"09";"10";"11";"12";"13";"14"} &amp; "!I:I")))</f>
        <v>0</v>
      </c>
      <c r="G365" s="30">
        <f t="array" aca="1" ref="G365" ca="1">SUM(SUMIF(INDIRECT({"15";"16";"17";"18";"19";"20";"21"} &amp; "!B:G"),$B365,INDIRECT({"15";"16";"17";"18";"19";"20";"21"} &amp; "!G:G")))</f>
        <v>0</v>
      </c>
      <c r="H365" s="50">
        <f t="array" aca="1" ref="H365" ca="1">SUM(SUMIF(INDIRECT({"15";"16";"17";"18";"19";"20";"21"} &amp; "!B:I"),$B365,INDIRECT({"15";"16";"17";"18";"19";"20";"21"} &amp; "!I:I")))</f>
        <v>0</v>
      </c>
      <c r="I365" s="30">
        <f t="array" aca="1" ref="I365" ca="1">SUM(SUMIF(INDIRECT({"22";"23";"24";"25";"26";"27";"28";"29";"30";"31"} &amp; "!B:G"),$B365,INDIRECT({"22";"23";"24";"25";"26";"27";"28";"29";"30";"31"} &amp; "!G:G")))</f>
        <v>0</v>
      </c>
      <c r="J365" s="31">
        <f t="array" aca="1" ref="J365" ca="1">SUM(SUMIF(INDIRECT({"22";"23";"24";"25";"26";"27";"28";"29";"30";"31"} &amp; "!B:I"),$B365,INDIRECT({"22";"23";"24";"25";"26";"27";"28";"29";"30";"31"} &amp; "!I:I")))</f>
        <v>0</v>
      </c>
      <c r="K365" s="25">
        <f t="shared" ca="1" si="34"/>
        <v>0</v>
      </c>
      <c r="L365" s="26">
        <f t="shared" ca="1" si="35"/>
        <v>0</v>
      </c>
      <c r="M365" s="27">
        <f t="shared" ca="1" si="36"/>
        <v>0</v>
      </c>
      <c r="N365" s="28">
        <f t="shared" ca="1" si="36"/>
        <v>0</v>
      </c>
      <c r="O365" s="27">
        <f t="shared" ca="1" si="37"/>
        <v>0</v>
      </c>
      <c r="P365" s="28">
        <f t="shared" ca="1" si="38"/>
        <v>0</v>
      </c>
      <c r="S365" s="3" t="b">
        <f>EXACT(B365,Total!B365)</f>
        <v>1</v>
      </c>
      <c r="T365" s="3">
        <f t="shared" ca="1" si="39"/>
        <v>0</v>
      </c>
      <c r="W365" s="69" t="s">
        <v>17</v>
      </c>
    </row>
    <row r="366" spans="1:23" ht="15" thickBot="1" x14ac:dyDescent="0.35">
      <c r="A366" s="29"/>
      <c r="B366" s="40" t="s">
        <v>17</v>
      </c>
      <c r="C366" s="25">
        <f ca="1">SUM(SUMIF(INDIRECT({"01";"02";"03";"04";"05";"06";"07"} &amp; "!B:G"),$B366,INDIRECT({"01";"02";"03";"04";"05";"06";"07"} &amp; "!G:G")))</f>
        <v>0</v>
      </c>
      <c r="D366" s="26">
        <f ca="1">SUM(SUMIF(INDIRECT({"01";"02";"03";"04";"05";"06";"07"} &amp; "!B:I"),$B366,INDIRECT({"01";"02";"03";"04";"05";"06";"07"} &amp; "!I:I")))</f>
        <v>0</v>
      </c>
      <c r="E366" s="30">
        <f t="array" aca="1" ref="E366" ca="1">SUM(SUMIF(INDIRECT({"08";"09";"10";"11";"12";"13";"14"} &amp; "!B:G"),$B366,INDIRECT({"08";"09";"10";"11";"12";"13";"14"} &amp; "!G:G")))</f>
        <v>0</v>
      </c>
      <c r="F366" s="31">
        <f t="array" aca="1" ref="F366" ca="1">SUM(SUMIF(INDIRECT({"08";"09";"10";"11";"12";"13";"14"} &amp; "!B:I"),$B366,INDIRECT({"08";"09";"10";"11";"12";"13";"14"} &amp; "!I:I")))</f>
        <v>0</v>
      </c>
      <c r="G366" s="30">
        <f t="array" aca="1" ref="G366" ca="1">SUM(SUMIF(INDIRECT({"15";"16";"17";"18";"19";"20";"21"} &amp; "!B:G"),$B366,INDIRECT({"15";"16";"17";"18";"19";"20";"21"} &amp; "!G:G")))</f>
        <v>0</v>
      </c>
      <c r="H366" s="50">
        <f t="array" aca="1" ref="H366" ca="1">SUM(SUMIF(INDIRECT({"15";"16";"17";"18";"19";"20";"21"} &amp; "!B:I"),$B366,INDIRECT({"15";"16";"17";"18";"19";"20";"21"} &amp; "!I:I")))</f>
        <v>0</v>
      </c>
      <c r="I366" s="30">
        <f t="array" aca="1" ref="I366" ca="1">SUM(SUMIF(INDIRECT({"22";"23";"24";"25";"26";"27";"28";"29";"30";"31"} &amp; "!B:G"),$B366,INDIRECT({"22";"23";"24";"25";"26";"27";"28";"29";"30";"31"} &amp; "!G:G")))</f>
        <v>0</v>
      </c>
      <c r="J366" s="31">
        <f t="array" aca="1" ref="J366" ca="1">SUM(SUMIF(INDIRECT({"22";"23";"24";"25";"26";"27";"28";"29";"30";"31"} &amp; "!B:I"),$B366,INDIRECT({"22";"23";"24";"25";"26";"27";"28";"29";"30";"31"} &amp; "!I:I")))</f>
        <v>0</v>
      </c>
      <c r="K366" s="25">
        <f t="shared" ca="1" si="34"/>
        <v>0</v>
      </c>
      <c r="L366" s="26">
        <f t="shared" ca="1" si="35"/>
        <v>0</v>
      </c>
      <c r="M366" s="27">
        <f t="shared" ca="1" si="36"/>
        <v>0</v>
      </c>
      <c r="N366" s="28">
        <f t="shared" ca="1" si="36"/>
        <v>0</v>
      </c>
      <c r="O366" s="27">
        <f t="shared" ca="1" si="37"/>
        <v>0</v>
      </c>
      <c r="P366" s="28">
        <f t="shared" ca="1" si="38"/>
        <v>0</v>
      </c>
      <c r="S366" s="3" t="b">
        <f>EXACT(B366,Total!B366)</f>
        <v>1</v>
      </c>
      <c r="T366" s="3">
        <f t="shared" ca="1" si="39"/>
        <v>0</v>
      </c>
      <c r="W366" s="69" t="s">
        <v>17</v>
      </c>
    </row>
    <row r="367" spans="1:23" ht="15" thickBot="1" x14ac:dyDescent="0.35">
      <c r="A367" s="29"/>
      <c r="B367" s="40" t="s">
        <v>17</v>
      </c>
      <c r="C367" s="25">
        <f ca="1">SUM(SUMIF(INDIRECT({"01";"02";"03";"04";"05";"06";"07"} &amp; "!B:G"),$B367,INDIRECT({"01";"02";"03";"04";"05";"06";"07"} &amp; "!G:G")))</f>
        <v>0</v>
      </c>
      <c r="D367" s="26">
        <f ca="1">SUM(SUMIF(INDIRECT({"01";"02";"03";"04";"05";"06";"07"} &amp; "!B:I"),$B367,INDIRECT({"01";"02";"03";"04";"05";"06";"07"} &amp; "!I:I")))</f>
        <v>0</v>
      </c>
      <c r="E367" s="30">
        <f t="array" aca="1" ref="E367" ca="1">SUM(SUMIF(INDIRECT({"08";"09";"10";"11";"12";"13";"14"} &amp; "!B:G"),$B367,INDIRECT({"08";"09";"10";"11";"12";"13";"14"} &amp; "!G:G")))</f>
        <v>0</v>
      </c>
      <c r="F367" s="31">
        <f t="array" aca="1" ref="F367" ca="1">SUM(SUMIF(INDIRECT({"08";"09";"10";"11";"12";"13";"14"} &amp; "!B:I"),$B367,INDIRECT({"08";"09";"10";"11";"12";"13";"14"} &amp; "!I:I")))</f>
        <v>0</v>
      </c>
      <c r="G367" s="30">
        <f t="array" aca="1" ref="G367" ca="1">SUM(SUMIF(INDIRECT({"15";"16";"17";"18";"19";"20";"21"} &amp; "!B:G"),$B367,INDIRECT({"15";"16";"17";"18";"19";"20";"21"} &amp; "!G:G")))</f>
        <v>0</v>
      </c>
      <c r="H367" s="50">
        <f t="array" aca="1" ref="H367" ca="1">SUM(SUMIF(INDIRECT({"15";"16";"17";"18";"19";"20";"21"} &amp; "!B:I"),$B367,INDIRECT({"15";"16";"17";"18";"19";"20";"21"} &amp; "!I:I")))</f>
        <v>0</v>
      </c>
      <c r="I367" s="30">
        <f t="array" aca="1" ref="I367" ca="1">SUM(SUMIF(INDIRECT({"22";"23";"24";"25";"26";"27";"28";"29";"30";"31"} &amp; "!B:G"),$B367,INDIRECT({"22";"23";"24";"25";"26";"27";"28";"29";"30";"31"} &amp; "!G:G")))</f>
        <v>0</v>
      </c>
      <c r="J367" s="31">
        <f t="array" aca="1" ref="J367" ca="1">SUM(SUMIF(INDIRECT({"22";"23";"24";"25";"26";"27";"28";"29";"30";"31"} &amp; "!B:I"),$B367,INDIRECT({"22";"23";"24";"25";"26";"27";"28";"29";"30";"31"} &amp; "!I:I")))</f>
        <v>0</v>
      </c>
      <c r="K367" s="25">
        <f t="shared" ca="1" si="34"/>
        <v>0</v>
      </c>
      <c r="L367" s="26">
        <f t="shared" ca="1" si="35"/>
        <v>0</v>
      </c>
      <c r="M367" s="27">
        <f t="shared" ca="1" si="36"/>
        <v>0</v>
      </c>
      <c r="N367" s="28">
        <f t="shared" ca="1" si="36"/>
        <v>0</v>
      </c>
      <c r="O367" s="27">
        <f t="shared" ca="1" si="37"/>
        <v>0</v>
      </c>
      <c r="P367" s="28">
        <f t="shared" ca="1" si="38"/>
        <v>0</v>
      </c>
      <c r="S367" s="3" t="b">
        <f>EXACT(B367,Total!B367)</f>
        <v>1</v>
      </c>
      <c r="T367" s="3">
        <f t="shared" ca="1" si="39"/>
        <v>0</v>
      </c>
      <c r="W367" s="69" t="s">
        <v>17</v>
      </c>
    </row>
    <row r="368" spans="1:23" ht="15" thickBot="1" x14ac:dyDescent="0.35">
      <c r="A368" s="29"/>
      <c r="B368" s="40" t="s">
        <v>17</v>
      </c>
      <c r="C368" s="25">
        <f ca="1">SUM(SUMIF(INDIRECT({"01";"02";"03";"04";"05";"06";"07"} &amp; "!B:G"),$B368,INDIRECT({"01";"02";"03";"04";"05";"06";"07"} &amp; "!G:G")))</f>
        <v>0</v>
      </c>
      <c r="D368" s="26">
        <f ca="1">SUM(SUMIF(INDIRECT({"01";"02";"03";"04";"05";"06";"07"} &amp; "!B:I"),$B368,INDIRECT({"01";"02";"03";"04";"05";"06";"07"} &amp; "!I:I")))</f>
        <v>0</v>
      </c>
      <c r="E368" s="30">
        <f t="array" aca="1" ref="E368" ca="1">SUM(SUMIF(INDIRECT({"08";"09";"10";"11";"12";"13";"14"} &amp; "!B:G"),$B368,INDIRECT({"08";"09";"10";"11";"12";"13";"14"} &amp; "!G:G")))</f>
        <v>0</v>
      </c>
      <c r="F368" s="31">
        <f t="array" aca="1" ref="F368" ca="1">SUM(SUMIF(INDIRECT({"08";"09";"10";"11";"12";"13";"14"} &amp; "!B:I"),$B368,INDIRECT({"08";"09";"10";"11";"12";"13";"14"} &amp; "!I:I")))</f>
        <v>0</v>
      </c>
      <c r="G368" s="30">
        <f t="array" aca="1" ref="G368" ca="1">SUM(SUMIF(INDIRECT({"15";"16";"17";"18";"19";"20";"21"} &amp; "!B:G"),$B368,INDIRECT({"15";"16";"17";"18";"19";"20";"21"} &amp; "!G:G")))</f>
        <v>0</v>
      </c>
      <c r="H368" s="50">
        <f t="array" aca="1" ref="H368" ca="1">SUM(SUMIF(INDIRECT({"15";"16";"17";"18";"19";"20";"21"} &amp; "!B:I"),$B368,INDIRECT({"15";"16";"17";"18";"19";"20";"21"} &amp; "!I:I")))</f>
        <v>0</v>
      </c>
      <c r="I368" s="30">
        <f t="array" aca="1" ref="I368" ca="1">SUM(SUMIF(INDIRECT({"22";"23";"24";"25";"26";"27";"28";"29";"30";"31"} &amp; "!B:G"),$B368,INDIRECT({"22";"23";"24";"25";"26";"27";"28";"29";"30";"31"} &amp; "!G:G")))</f>
        <v>0</v>
      </c>
      <c r="J368" s="31">
        <f t="array" aca="1" ref="J368" ca="1">SUM(SUMIF(INDIRECT({"22";"23";"24";"25";"26";"27";"28";"29";"30";"31"} &amp; "!B:I"),$B368,INDIRECT({"22";"23";"24";"25";"26";"27";"28";"29";"30";"31"} &amp; "!I:I")))</f>
        <v>0</v>
      </c>
      <c r="K368" s="25">
        <f t="shared" ca="1" si="34"/>
        <v>0</v>
      </c>
      <c r="L368" s="26">
        <f t="shared" ca="1" si="35"/>
        <v>0</v>
      </c>
      <c r="M368" s="27">
        <f t="shared" ca="1" si="36"/>
        <v>0</v>
      </c>
      <c r="N368" s="28">
        <f t="shared" ca="1" si="36"/>
        <v>0</v>
      </c>
      <c r="O368" s="27">
        <f t="shared" ca="1" si="37"/>
        <v>0</v>
      </c>
      <c r="P368" s="28">
        <f t="shared" ca="1" si="38"/>
        <v>0</v>
      </c>
      <c r="S368" s="3" t="b">
        <f>EXACT(B368,Total!B368)</f>
        <v>1</v>
      </c>
      <c r="T368" s="3">
        <f t="shared" ca="1" si="39"/>
        <v>0</v>
      </c>
      <c r="W368" s="69" t="s">
        <v>17</v>
      </c>
    </row>
    <row r="369" spans="1:23" ht="15" thickBot="1" x14ac:dyDescent="0.35">
      <c r="A369" s="29"/>
      <c r="B369" s="40" t="s">
        <v>17</v>
      </c>
      <c r="C369" s="25">
        <f ca="1">SUM(SUMIF(INDIRECT({"01";"02";"03";"04";"05";"06";"07"} &amp; "!B:G"),$B369,INDIRECT({"01";"02";"03";"04";"05";"06";"07"} &amp; "!G:G")))</f>
        <v>0</v>
      </c>
      <c r="D369" s="26">
        <f ca="1">SUM(SUMIF(INDIRECT({"01";"02";"03";"04";"05";"06";"07"} &amp; "!B:I"),$B369,INDIRECT({"01";"02";"03";"04";"05";"06";"07"} &amp; "!I:I")))</f>
        <v>0</v>
      </c>
      <c r="E369" s="30">
        <f t="array" aca="1" ref="E369" ca="1">SUM(SUMIF(INDIRECT({"08";"09";"10";"11";"12";"13";"14"} &amp; "!B:G"),$B369,INDIRECT({"08";"09";"10";"11";"12";"13";"14"} &amp; "!G:G")))</f>
        <v>0</v>
      </c>
      <c r="F369" s="31">
        <f t="array" aca="1" ref="F369" ca="1">SUM(SUMIF(INDIRECT({"08";"09";"10";"11";"12";"13";"14"} &amp; "!B:I"),$B369,INDIRECT({"08";"09";"10";"11";"12";"13";"14"} &amp; "!I:I")))</f>
        <v>0</v>
      </c>
      <c r="G369" s="30">
        <f t="array" aca="1" ref="G369" ca="1">SUM(SUMIF(INDIRECT({"15";"16";"17";"18";"19";"20";"21"} &amp; "!B:G"),$B369,INDIRECT({"15";"16";"17";"18";"19";"20";"21"} &amp; "!G:G")))</f>
        <v>0</v>
      </c>
      <c r="H369" s="50">
        <f t="array" aca="1" ref="H369" ca="1">SUM(SUMIF(INDIRECT({"15";"16";"17";"18";"19";"20";"21"} &amp; "!B:I"),$B369,INDIRECT({"15";"16";"17";"18";"19";"20";"21"} &amp; "!I:I")))</f>
        <v>0</v>
      </c>
      <c r="I369" s="30">
        <f t="array" aca="1" ref="I369" ca="1">SUM(SUMIF(INDIRECT({"22";"23";"24";"25";"26";"27";"28";"29";"30";"31"} &amp; "!B:G"),$B369,INDIRECT({"22";"23";"24";"25";"26";"27";"28";"29";"30";"31"} &amp; "!G:G")))</f>
        <v>0</v>
      </c>
      <c r="J369" s="31">
        <f t="array" aca="1" ref="J369" ca="1">SUM(SUMIF(INDIRECT({"22";"23";"24";"25";"26";"27";"28";"29";"30";"31"} &amp; "!B:I"),$B369,INDIRECT({"22";"23";"24";"25";"26";"27";"28";"29";"30";"31"} &amp; "!I:I")))</f>
        <v>0</v>
      </c>
      <c r="K369" s="25">
        <f t="shared" ca="1" si="34"/>
        <v>0</v>
      </c>
      <c r="L369" s="26">
        <f t="shared" ca="1" si="35"/>
        <v>0</v>
      </c>
      <c r="M369" s="27">
        <f t="shared" ca="1" si="36"/>
        <v>0</v>
      </c>
      <c r="N369" s="28">
        <f t="shared" ca="1" si="36"/>
        <v>0</v>
      </c>
      <c r="O369" s="27">
        <f t="shared" ca="1" si="37"/>
        <v>0</v>
      </c>
      <c r="P369" s="28">
        <f t="shared" ca="1" si="38"/>
        <v>0</v>
      </c>
      <c r="S369" s="3" t="b">
        <f>EXACT(B369,Total!B369)</f>
        <v>1</v>
      </c>
      <c r="T369" s="3">
        <f t="shared" ca="1" si="39"/>
        <v>0</v>
      </c>
      <c r="W369" s="69" t="s">
        <v>17</v>
      </c>
    </row>
    <row r="370" spans="1:23" ht="15" thickBot="1" x14ac:dyDescent="0.35">
      <c r="A370" s="29" t="s">
        <v>28</v>
      </c>
      <c r="B370" s="40" t="s">
        <v>17</v>
      </c>
      <c r="C370" s="25">
        <f ca="1">SUM(SUMIF(INDIRECT({"01";"02";"03";"04";"05";"06";"07"} &amp; "!B:G"),$B370,INDIRECT({"01";"02";"03";"04";"05";"06";"07"} &amp; "!G:G")))</f>
        <v>0</v>
      </c>
      <c r="D370" s="26">
        <f ca="1">SUM(SUMIF(INDIRECT({"01";"02";"03";"04";"05";"06";"07"} &amp; "!B:I"),$B370,INDIRECT({"01";"02";"03";"04";"05";"06";"07"} &amp; "!I:I")))</f>
        <v>0</v>
      </c>
      <c r="E370" s="30">
        <f t="array" aca="1" ref="E370" ca="1">SUM(SUMIF(INDIRECT({"08";"09";"10";"11";"12";"13";"14"} &amp; "!B:G"),$B370,INDIRECT({"08";"09";"10";"11";"12";"13";"14"} &amp; "!G:G")))</f>
        <v>0</v>
      </c>
      <c r="F370" s="31">
        <f t="array" aca="1" ref="F370" ca="1">SUM(SUMIF(INDIRECT({"08";"09";"10";"11";"12";"13";"14"} &amp; "!B:I"),$B370,INDIRECT({"08";"09";"10";"11";"12";"13";"14"} &amp; "!I:I")))</f>
        <v>0</v>
      </c>
      <c r="G370" s="30">
        <f t="array" aca="1" ref="G370" ca="1">SUM(SUMIF(INDIRECT({"15";"16";"17";"18";"19";"20";"21"} &amp; "!B:G"),$B370,INDIRECT({"15";"16";"17";"18";"19";"20";"21"} &amp; "!G:G")))</f>
        <v>0</v>
      </c>
      <c r="H370" s="50">
        <f t="array" aca="1" ref="H370" ca="1">SUM(SUMIF(INDIRECT({"15";"16";"17";"18";"19";"20";"21"} &amp; "!B:I"),$B370,INDIRECT({"15";"16";"17";"18";"19";"20";"21"} &amp; "!I:I")))</f>
        <v>0</v>
      </c>
      <c r="I370" s="30">
        <f t="array" aca="1" ref="I370" ca="1">SUM(SUMIF(INDIRECT({"22";"23";"24";"25";"26";"27";"28";"29";"30";"31"} &amp; "!B:G"),$B370,INDIRECT({"22";"23";"24";"25";"26";"27";"28";"29";"30";"31"} &amp; "!G:G")))</f>
        <v>0</v>
      </c>
      <c r="J370" s="31">
        <f t="array" aca="1" ref="J370" ca="1">SUM(SUMIF(INDIRECT({"22";"23";"24";"25";"26";"27";"28";"29";"30";"31"} &amp; "!B:I"),$B370,INDIRECT({"22";"23";"24";"25";"26";"27";"28";"29";"30";"31"} &amp; "!I:I")))</f>
        <v>0</v>
      </c>
      <c r="K370" s="25">
        <f t="shared" ca="1" si="34"/>
        <v>0</v>
      </c>
      <c r="L370" s="26">
        <f t="shared" ca="1" si="35"/>
        <v>0</v>
      </c>
      <c r="M370" s="27">
        <f t="shared" ca="1" si="36"/>
        <v>0</v>
      </c>
      <c r="N370" s="28">
        <f t="shared" ca="1" si="36"/>
        <v>0</v>
      </c>
      <c r="O370" s="27">
        <f t="shared" ca="1" si="37"/>
        <v>0</v>
      </c>
      <c r="P370" s="28">
        <f t="shared" ca="1" si="38"/>
        <v>0</v>
      </c>
      <c r="S370" s="3" t="b">
        <f>EXACT(B370,Total!B370)</f>
        <v>1</v>
      </c>
      <c r="T370" s="3">
        <f t="shared" ca="1" si="39"/>
        <v>0</v>
      </c>
      <c r="W370" s="69" t="s">
        <v>17</v>
      </c>
    </row>
    <row r="371" spans="1:23" ht="15" thickBot="1" x14ac:dyDescent="0.35">
      <c r="A371" s="29"/>
      <c r="B371" s="40" t="s">
        <v>17</v>
      </c>
      <c r="C371" s="25">
        <f ca="1">SUM(SUMIF(INDIRECT({"01";"02";"03";"04";"05";"06";"07"} &amp; "!B:G"),$B371,INDIRECT({"01";"02";"03";"04";"05";"06";"07"} &amp; "!G:G")))</f>
        <v>0</v>
      </c>
      <c r="D371" s="26">
        <f ca="1">SUM(SUMIF(INDIRECT({"01";"02";"03";"04";"05";"06";"07"} &amp; "!B:I"),$B371,INDIRECT({"01";"02";"03";"04";"05";"06";"07"} &amp; "!I:I")))</f>
        <v>0</v>
      </c>
      <c r="E371" s="30">
        <f t="array" aca="1" ref="E371" ca="1">SUM(SUMIF(INDIRECT({"08";"09";"10";"11";"12";"13";"14"} &amp; "!B:G"),$B371,INDIRECT({"08";"09";"10";"11";"12";"13";"14"} &amp; "!G:G")))</f>
        <v>0</v>
      </c>
      <c r="F371" s="31">
        <f t="array" aca="1" ref="F371" ca="1">SUM(SUMIF(INDIRECT({"08";"09";"10";"11";"12";"13";"14"} &amp; "!B:I"),$B371,INDIRECT({"08";"09";"10";"11";"12";"13";"14"} &amp; "!I:I")))</f>
        <v>0</v>
      </c>
      <c r="G371" s="30">
        <f t="array" aca="1" ref="G371" ca="1">SUM(SUMIF(INDIRECT({"15";"16";"17";"18";"19";"20";"21"} &amp; "!B:G"),$B371,INDIRECT({"15";"16";"17";"18";"19";"20";"21"} &amp; "!G:G")))</f>
        <v>0</v>
      </c>
      <c r="H371" s="50">
        <f t="array" aca="1" ref="H371" ca="1">SUM(SUMIF(INDIRECT({"15";"16";"17";"18";"19";"20";"21"} &amp; "!B:I"),$B371,INDIRECT({"15";"16";"17";"18";"19";"20";"21"} &amp; "!I:I")))</f>
        <v>0</v>
      </c>
      <c r="I371" s="30">
        <f t="array" aca="1" ref="I371" ca="1">SUM(SUMIF(INDIRECT({"22";"23";"24";"25";"26";"27";"28";"29";"30";"31"} &amp; "!B:G"),$B371,INDIRECT({"22";"23";"24";"25";"26";"27";"28";"29";"30";"31"} &amp; "!G:G")))</f>
        <v>0</v>
      </c>
      <c r="J371" s="31">
        <f t="array" aca="1" ref="J371" ca="1">SUM(SUMIF(INDIRECT({"22";"23";"24";"25";"26";"27";"28";"29";"30";"31"} &amp; "!B:I"),$B371,INDIRECT({"22";"23";"24";"25";"26";"27";"28";"29";"30";"31"} &amp; "!I:I")))</f>
        <v>0</v>
      </c>
      <c r="K371" s="25">
        <f t="shared" ca="1" si="34"/>
        <v>0</v>
      </c>
      <c r="L371" s="26">
        <f t="shared" ca="1" si="35"/>
        <v>0</v>
      </c>
      <c r="M371" s="27">
        <f t="shared" ca="1" si="36"/>
        <v>0</v>
      </c>
      <c r="N371" s="28">
        <f t="shared" ca="1" si="36"/>
        <v>0</v>
      </c>
      <c r="O371" s="27">
        <f t="shared" ca="1" si="37"/>
        <v>0</v>
      </c>
      <c r="P371" s="28">
        <f t="shared" ca="1" si="38"/>
        <v>0</v>
      </c>
      <c r="S371" s="3" t="b">
        <f>EXACT(B371,Total!B371)</f>
        <v>1</v>
      </c>
      <c r="T371" s="3">
        <f t="shared" ca="1" si="39"/>
        <v>0</v>
      </c>
      <c r="W371" s="69" t="s">
        <v>17</v>
      </c>
    </row>
    <row r="372" spans="1:23" ht="15" thickBot="1" x14ac:dyDescent="0.35">
      <c r="A372" s="29"/>
      <c r="B372" s="40" t="s">
        <v>17</v>
      </c>
      <c r="C372" s="25">
        <f ca="1">SUM(SUMIF(INDIRECT({"01";"02";"03";"04";"05";"06";"07"} &amp; "!B:G"),$B372,INDIRECT({"01";"02";"03";"04";"05";"06";"07"} &amp; "!G:G")))</f>
        <v>0</v>
      </c>
      <c r="D372" s="26">
        <f ca="1">SUM(SUMIF(INDIRECT({"01";"02";"03";"04";"05";"06";"07"} &amp; "!B:I"),$B372,INDIRECT({"01";"02";"03";"04";"05";"06";"07"} &amp; "!I:I")))</f>
        <v>0</v>
      </c>
      <c r="E372" s="30">
        <f t="array" aca="1" ref="E372" ca="1">SUM(SUMIF(INDIRECT({"08";"09";"10";"11";"12";"13";"14"} &amp; "!B:G"),$B372,INDIRECT({"08";"09";"10";"11";"12";"13";"14"} &amp; "!G:G")))</f>
        <v>0</v>
      </c>
      <c r="F372" s="31">
        <f t="array" aca="1" ref="F372" ca="1">SUM(SUMIF(INDIRECT({"08";"09";"10";"11";"12";"13";"14"} &amp; "!B:I"),$B372,INDIRECT({"08";"09";"10";"11";"12";"13";"14"} &amp; "!I:I")))</f>
        <v>0</v>
      </c>
      <c r="G372" s="30">
        <f t="array" aca="1" ref="G372" ca="1">SUM(SUMIF(INDIRECT({"15";"16";"17";"18";"19";"20";"21"} &amp; "!B:G"),$B372,INDIRECT({"15";"16";"17";"18";"19";"20";"21"} &amp; "!G:G")))</f>
        <v>0</v>
      </c>
      <c r="H372" s="50">
        <f t="array" aca="1" ref="H372" ca="1">SUM(SUMIF(INDIRECT({"15";"16";"17";"18";"19";"20";"21"} &amp; "!B:I"),$B372,INDIRECT({"15";"16";"17";"18";"19";"20";"21"} &amp; "!I:I")))</f>
        <v>0</v>
      </c>
      <c r="I372" s="30">
        <f t="array" aca="1" ref="I372" ca="1">SUM(SUMIF(INDIRECT({"22";"23";"24";"25";"26";"27";"28";"29";"30";"31"} &amp; "!B:G"),$B372,INDIRECT({"22";"23";"24";"25";"26";"27";"28";"29";"30";"31"} &amp; "!G:G")))</f>
        <v>0</v>
      </c>
      <c r="J372" s="31">
        <f t="array" aca="1" ref="J372" ca="1">SUM(SUMIF(INDIRECT({"22";"23";"24";"25";"26";"27";"28";"29";"30";"31"} &amp; "!B:I"),$B372,INDIRECT({"22";"23";"24";"25";"26";"27";"28";"29";"30";"31"} &amp; "!I:I")))</f>
        <v>0</v>
      </c>
      <c r="K372" s="25">
        <f t="shared" ca="1" si="34"/>
        <v>0</v>
      </c>
      <c r="L372" s="26">
        <f t="shared" ca="1" si="35"/>
        <v>0</v>
      </c>
      <c r="M372" s="27">
        <f t="shared" ca="1" si="36"/>
        <v>0</v>
      </c>
      <c r="N372" s="28">
        <f t="shared" ca="1" si="36"/>
        <v>0</v>
      </c>
      <c r="O372" s="27">
        <f t="shared" ca="1" si="37"/>
        <v>0</v>
      </c>
      <c r="P372" s="28">
        <f t="shared" ca="1" si="38"/>
        <v>0</v>
      </c>
      <c r="S372" s="3" t="b">
        <f>EXACT(B372,Total!B372)</f>
        <v>1</v>
      </c>
      <c r="T372" s="3">
        <f t="shared" ca="1" si="39"/>
        <v>0</v>
      </c>
      <c r="W372" s="69" t="s">
        <v>17</v>
      </c>
    </row>
    <row r="373" spans="1:23" ht="15" thickBot="1" x14ac:dyDescent="0.35">
      <c r="A373" s="29" t="s">
        <v>28</v>
      </c>
      <c r="B373" s="40" t="s">
        <v>17</v>
      </c>
      <c r="C373" s="25">
        <f ca="1">SUM(SUMIF(INDIRECT({"01";"02";"03";"04";"05";"06";"07"} &amp; "!B:G"),$B373,INDIRECT({"01";"02";"03";"04";"05";"06";"07"} &amp; "!G:G")))</f>
        <v>0</v>
      </c>
      <c r="D373" s="26">
        <f ca="1">SUM(SUMIF(INDIRECT({"01";"02";"03";"04";"05";"06";"07"} &amp; "!B:I"),$B373,INDIRECT({"01";"02";"03";"04";"05";"06";"07"} &amp; "!I:I")))</f>
        <v>0</v>
      </c>
      <c r="E373" s="30">
        <f t="array" aca="1" ref="E373" ca="1">SUM(SUMIF(INDIRECT({"08";"09";"10";"11";"12";"13";"14"} &amp; "!B:G"),$B373,INDIRECT({"08";"09";"10";"11";"12";"13";"14"} &amp; "!G:G")))</f>
        <v>0</v>
      </c>
      <c r="F373" s="31">
        <f t="array" aca="1" ref="F373" ca="1">SUM(SUMIF(INDIRECT({"08";"09";"10";"11";"12";"13";"14"} &amp; "!B:I"),$B373,INDIRECT({"08";"09";"10";"11";"12";"13";"14"} &amp; "!I:I")))</f>
        <v>0</v>
      </c>
      <c r="G373" s="30">
        <f t="array" aca="1" ref="G373" ca="1">SUM(SUMIF(INDIRECT({"15";"16";"17";"18";"19";"20";"21"} &amp; "!B:G"),$B373,INDIRECT({"15";"16";"17";"18";"19";"20";"21"} &amp; "!G:G")))</f>
        <v>0</v>
      </c>
      <c r="H373" s="50">
        <f t="array" aca="1" ref="H373" ca="1">SUM(SUMIF(INDIRECT({"15";"16";"17";"18";"19";"20";"21"} &amp; "!B:I"),$B373,INDIRECT({"15";"16";"17";"18";"19";"20";"21"} &amp; "!I:I")))</f>
        <v>0</v>
      </c>
      <c r="I373" s="30">
        <f t="array" aca="1" ref="I373" ca="1">SUM(SUMIF(INDIRECT({"22";"23";"24";"25";"26";"27";"28";"29";"30";"31"} &amp; "!B:G"),$B373,INDIRECT({"22";"23";"24";"25";"26";"27";"28";"29";"30";"31"} &amp; "!G:G")))</f>
        <v>0</v>
      </c>
      <c r="J373" s="31">
        <f t="array" aca="1" ref="J373" ca="1">SUM(SUMIF(INDIRECT({"22";"23";"24";"25";"26";"27";"28";"29";"30";"31"} &amp; "!B:I"),$B373,INDIRECT({"22";"23";"24";"25";"26";"27";"28";"29";"30";"31"} &amp; "!I:I")))</f>
        <v>0</v>
      </c>
      <c r="K373" s="25">
        <f t="shared" ca="1" si="34"/>
        <v>0</v>
      </c>
      <c r="L373" s="26">
        <f t="shared" ca="1" si="35"/>
        <v>0</v>
      </c>
      <c r="M373" s="27">
        <f t="shared" ca="1" si="36"/>
        <v>0</v>
      </c>
      <c r="N373" s="28">
        <f t="shared" ca="1" si="36"/>
        <v>0</v>
      </c>
      <c r="O373" s="27">
        <f t="shared" ca="1" si="37"/>
        <v>0</v>
      </c>
      <c r="P373" s="28">
        <f t="shared" ca="1" si="38"/>
        <v>0</v>
      </c>
      <c r="S373" s="3" t="b">
        <f>EXACT(B373,Total!B373)</f>
        <v>1</v>
      </c>
      <c r="T373" s="3">
        <f t="shared" ca="1" si="39"/>
        <v>0</v>
      </c>
      <c r="W373" s="69" t="s">
        <v>17</v>
      </c>
    </row>
    <row r="374" spans="1:23" ht="15" thickBot="1" x14ac:dyDescent="0.35">
      <c r="A374" s="29" t="s">
        <v>28</v>
      </c>
      <c r="B374" s="40" t="s">
        <v>17</v>
      </c>
      <c r="C374" s="25">
        <f ca="1">SUM(SUMIF(INDIRECT({"01";"02";"03";"04";"05";"06";"07"} &amp; "!B:G"),$B374,INDIRECT({"01";"02";"03";"04";"05";"06";"07"} &amp; "!G:G")))</f>
        <v>0</v>
      </c>
      <c r="D374" s="26">
        <f ca="1">SUM(SUMIF(INDIRECT({"01";"02";"03";"04";"05";"06";"07"} &amp; "!B:I"),$B374,INDIRECT({"01";"02";"03";"04";"05";"06";"07"} &amp; "!I:I")))</f>
        <v>0</v>
      </c>
      <c r="E374" s="30">
        <f t="array" aca="1" ref="E374" ca="1">SUM(SUMIF(INDIRECT({"08";"09";"10";"11";"12";"13";"14"} &amp; "!B:G"),$B374,INDIRECT({"08";"09";"10";"11";"12";"13";"14"} &amp; "!G:G")))</f>
        <v>0</v>
      </c>
      <c r="F374" s="31">
        <f t="array" aca="1" ref="F374" ca="1">SUM(SUMIF(INDIRECT({"08";"09";"10";"11";"12";"13";"14"} &amp; "!B:I"),$B374,INDIRECT({"08";"09";"10";"11";"12";"13";"14"} &amp; "!I:I")))</f>
        <v>0</v>
      </c>
      <c r="G374" s="30">
        <f t="array" aca="1" ref="G374" ca="1">SUM(SUMIF(INDIRECT({"15";"16";"17";"18";"19";"20";"21"} &amp; "!B:G"),$B374,INDIRECT({"15";"16";"17";"18";"19";"20";"21"} &amp; "!G:G")))</f>
        <v>0</v>
      </c>
      <c r="H374" s="50">
        <f t="array" aca="1" ref="H374" ca="1">SUM(SUMIF(INDIRECT({"15";"16";"17";"18";"19";"20";"21"} &amp; "!B:I"),$B374,INDIRECT({"15";"16";"17";"18";"19";"20";"21"} &amp; "!I:I")))</f>
        <v>0</v>
      </c>
      <c r="I374" s="30">
        <f t="array" aca="1" ref="I374" ca="1">SUM(SUMIF(INDIRECT({"22";"23";"24";"25";"26";"27";"28";"29";"30";"31"} &amp; "!B:G"),$B374,INDIRECT({"22";"23";"24";"25";"26";"27";"28";"29";"30";"31"} &amp; "!G:G")))</f>
        <v>0</v>
      </c>
      <c r="J374" s="31">
        <f t="array" aca="1" ref="J374" ca="1">SUM(SUMIF(INDIRECT({"22";"23";"24";"25";"26";"27";"28";"29";"30";"31"} &amp; "!B:I"),$B374,INDIRECT({"22";"23";"24";"25";"26";"27";"28";"29";"30";"31"} &amp; "!I:I")))</f>
        <v>0</v>
      </c>
      <c r="K374" s="25">
        <f t="shared" ca="1" si="34"/>
        <v>0</v>
      </c>
      <c r="L374" s="26">
        <f t="shared" ca="1" si="35"/>
        <v>0</v>
      </c>
      <c r="M374" s="27">
        <f t="shared" ca="1" si="36"/>
        <v>0</v>
      </c>
      <c r="N374" s="28">
        <f t="shared" ca="1" si="36"/>
        <v>0</v>
      </c>
      <c r="O374" s="27">
        <f t="shared" ca="1" si="37"/>
        <v>0</v>
      </c>
      <c r="P374" s="28">
        <f t="shared" ca="1" si="38"/>
        <v>0</v>
      </c>
      <c r="S374" s="3" t="b">
        <f>EXACT(B374,Total!B374)</f>
        <v>1</v>
      </c>
      <c r="T374" s="3">
        <f t="shared" ca="1" si="39"/>
        <v>0</v>
      </c>
      <c r="W374" s="69" t="s">
        <v>17</v>
      </c>
    </row>
    <row r="375" spans="1:23" ht="15" thickBot="1" x14ac:dyDescent="0.35">
      <c r="A375" s="29" t="s">
        <v>28</v>
      </c>
      <c r="B375" s="40" t="s">
        <v>17</v>
      </c>
      <c r="C375" s="25">
        <f ca="1">SUM(SUMIF(INDIRECT({"01";"02";"03";"04";"05";"06";"07"} &amp; "!B:G"),$B375,INDIRECT({"01";"02";"03";"04";"05";"06";"07"} &amp; "!G:G")))</f>
        <v>0</v>
      </c>
      <c r="D375" s="26">
        <f ca="1">SUM(SUMIF(INDIRECT({"01";"02";"03";"04";"05";"06";"07"} &amp; "!B:I"),$B375,INDIRECT({"01";"02";"03";"04";"05";"06";"07"} &amp; "!I:I")))</f>
        <v>0</v>
      </c>
      <c r="E375" s="30">
        <f t="array" aca="1" ref="E375" ca="1">SUM(SUMIF(INDIRECT({"08";"09";"10";"11";"12";"13";"14"} &amp; "!B:G"),$B375,INDIRECT({"08";"09";"10";"11";"12";"13";"14"} &amp; "!G:G")))</f>
        <v>0</v>
      </c>
      <c r="F375" s="31">
        <f t="array" aca="1" ref="F375" ca="1">SUM(SUMIF(INDIRECT({"08";"09";"10";"11";"12";"13";"14"} &amp; "!B:I"),$B375,INDIRECT({"08";"09";"10";"11";"12";"13";"14"} &amp; "!I:I")))</f>
        <v>0</v>
      </c>
      <c r="G375" s="30">
        <f t="array" aca="1" ref="G375" ca="1">SUM(SUMIF(INDIRECT({"15";"16";"17";"18";"19";"20";"21"} &amp; "!B:G"),$B375,INDIRECT({"15";"16";"17";"18";"19";"20";"21"} &amp; "!G:G")))</f>
        <v>0</v>
      </c>
      <c r="H375" s="50">
        <f t="array" aca="1" ref="H375" ca="1">SUM(SUMIF(INDIRECT({"15";"16";"17";"18";"19";"20";"21"} &amp; "!B:I"),$B375,INDIRECT({"15";"16";"17";"18";"19";"20";"21"} &amp; "!I:I")))</f>
        <v>0</v>
      </c>
      <c r="I375" s="30">
        <f t="array" aca="1" ref="I375" ca="1">SUM(SUMIF(INDIRECT({"22";"23";"24";"25";"26";"27";"28";"29";"30";"31"} &amp; "!B:G"),$B375,INDIRECT({"22";"23";"24";"25";"26";"27";"28";"29";"30";"31"} &amp; "!G:G")))</f>
        <v>0</v>
      </c>
      <c r="J375" s="31">
        <f t="array" aca="1" ref="J375" ca="1">SUM(SUMIF(INDIRECT({"22";"23";"24";"25";"26";"27";"28";"29";"30";"31"} &amp; "!B:I"),$B375,INDIRECT({"22";"23";"24";"25";"26";"27";"28";"29";"30";"31"} &amp; "!I:I")))</f>
        <v>0</v>
      </c>
      <c r="K375" s="25">
        <f t="shared" ca="1" si="34"/>
        <v>0</v>
      </c>
      <c r="L375" s="26">
        <f t="shared" ca="1" si="35"/>
        <v>0</v>
      </c>
      <c r="M375" s="27">
        <f t="shared" ca="1" si="36"/>
        <v>0</v>
      </c>
      <c r="N375" s="28">
        <f t="shared" ca="1" si="36"/>
        <v>0</v>
      </c>
      <c r="O375" s="27">
        <f t="shared" ca="1" si="37"/>
        <v>0</v>
      </c>
      <c r="P375" s="28">
        <f t="shared" ca="1" si="38"/>
        <v>0</v>
      </c>
      <c r="S375" s="3" t="b">
        <f>EXACT(B375,Total!B375)</f>
        <v>1</v>
      </c>
      <c r="T375" s="3">
        <f t="shared" ca="1" si="39"/>
        <v>0</v>
      </c>
      <c r="W375" s="69" t="s">
        <v>17</v>
      </c>
    </row>
    <row r="376" spans="1:23" ht="15" thickBot="1" x14ac:dyDescent="0.35">
      <c r="A376" s="29" t="s">
        <v>28</v>
      </c>
      <c r="B376" s="40" t="s">
        <v>17</v>
      </c>
      <c r="C376" s="25">
        <f ca="1">SUM(SUMIF(INDIRECT({"01";"02";"03";"04";"05";"06";"07"} &amp; "!B:G"),$B376,INDIRECT({"01";"02";"03";"04";"05";"06";"07"} &amp; "!G:G")))</f>
        <v>0</v>
      </c>
      <c r="D376" s="26">
        <f ca="1">SUM(SUMIF(INDIRECT({"01";"02";"03";"04";"05";"06";"07"} &amp; "!B:I"),$B376,INDIRECT({"01";"02";"03";"04";"05";"06";"07"} &amp; "!I:I")))</f>
        <v>0</v>
      </c>
      <c r="E376" s="30">
        <f t="array" aca="1" ref="E376" ca="1">SUM(SUMIF(INDIRECT({"08";"09";"10";"11";"12";"13";"14"} &amp; "!B:G"),$B376,INDIRECT({"08";"09";"10";"11";"12";"13";"14"} &amp; "!G:G")))</f>
        <v>0</v>
      </c>
      <c r="F376" s="31">
        <f t="array" aca="1" ref="F376" ca="1">SUM(SUMIF(INDIRECT({"08";"09";"10";"11";"12";"13";"14"} &amp; "!B:I"),$B376,INDIRECT({"08";"09";"10";"11";"12";"13";"14"} &amp; "!I:I")))</f>
        <v>0</v>
      </c>
      <c r="G376" s="30">
        <f t="array" aca="1" ref="G376" ca="1">SUM(SUMIF(INDIRECT({"15";"16";"17";"18";"19";"20";"21"} &amp; "!B:G"),$B376,INDIRECT({"15";"16";"17";"18";"19";"20";"21"} &amp; "!G:G")))</f>
        <v>0</v>
      </c>
      <c r="H376" s="50">
        <f t="array" aca="1" ref="H376" ca="1">SUM(SUMIF(INDIRECT({"15";"16";"17";"18";"19";"20";"21"} &amp; "!B:I"),$B376,INDIRECT({"15";"16";"17";"18";"19";"20";"21"} &amp; "!I:I")))</f>
        <v>0</v>
      </c>
      <c r="I376" s="30">
        <f t="array" aca="1" ref="I376" ca="1">SUM(SUMIF(INDIRECT({"22";"23";"24";"25";"26";"27";"28";"29";"30";"31"} &amp; "!B:G"),$B376,INDIRECT({"22";"23";"24";"25";"26";"27";"28";"29";"30";"31"} &amp; "!G:G")))</f>
        <v>0</v>
      </c>
      <c r="J376" s="31">
        <f t="array" aca="1" ref="J376" ca="1">SUM(SUMIF(INDIRECT({"22";"23";"24";"25";"26";"27";"28";"29";"30";"31"} &amp; "!B:I"),$B376,INDIRECT({"22";"23";"24";"25";"26";"27";"28";"29";"30";"31"} &amp; "!I:I")))</f>
        <v>0</v>
      </c>
      <c r="K376" s="25">
        <f t="shared" ca="1" si="34"/>
        <v>0</v>
      </c>
      <c r="L376" s="26">
        <f t="shared" ca="1" si="35"/>
        <v>0</v>
      </c>
      <c r="M376" s="27">
        <f t="shared" ca="1" si="36"/>
        <v>0</v>
      </c>
      <c r="N376" s="28">
        <f t="shared" ca="1" si="36"/>
        <v>0</v>
      </c>
      <c r="O376" s="27">
        <f t="shared" ca="1" si="37"/>
        <v>0</v>
      </c>
      <c r="P376" s="28">
        <f t="shared" ca="1" si="38"/>
        <v>0</v>
      </c>
      <c r="S376" s="3" t="b">
        <f>EXACT(B376,Total!B376)</f>
        <v>1</v>
      </c>
      <c r="T376" s="3">
        <f t="shared" ca="1" si="39"/>
        <v>0</v>
      </c>
      <c r="W376" s="69" t="s">
        <v>17</v>
      </c>
    </row>
    <row r="377" spans="1:23" ht="15" thickBot="1" x14ac:dyDescent="0.35">
      <c r="A377" s="29"/>
      <c r="B377" s="40" t="s">
        <v>17</v>
      </c>
      <c r="C377" s="25">
        <f ca="1">SUM(SUMIF(INDIRECT({"01";"02";"03";"04";"05";"06";"07"} &amp; "!B:G"),$B377,INDIRECT({"01";"02";"03";"04";"05";"06";"07"} &amp; "!G:G")))</f>
        <v>0</v>
      </c>
      <c r="D377" s="26">
        <f ca="1">SUM(SUMIF(INDIRECT({"01";"02";"03";"04";"05";"06";"07"} &amp; "!B:I"),$B377,INDIRECT({"01";"02";"03";"04";"05";"06";"07"} &amp; "!I:I")))</f>
        <v>0</v>
      </c>
      <c r="E377" s="30">
        <f t="array" aca="1" ref="E377" ca="1">SUM(SUMIF(INDIRECT({"08";"09";"10";"11";"12";"13";"14"} &amp; "!B:G"),$B377,INDIRECT({"08";"09";"10";"11";"12";"13";"14"} &amp; "!G:G")))</f>
        <v>0</v>
      </c>
      <c r="F377" s="31">
        <f t="array" aca="1" ref="F377" ca="1">SUM(SUMIF(INDIRECT({"08";"09";"10";"11";"12";"13";"14"} &amp; "!B:I"),$B377,INDIRECT({"08";"09";"10";"11";"12";"13";"14"} &amp; "!I:I")))</f>
        <v>0</v>
      </c>
      <c r="G377" s="30">
        <f t="array" aca="1" ref="G377" ca="1">SUM(SUMIF(INDIRECT({"15";"16";"17";"18";"19";"20";"21"} &amp; "!B:G"),$B377,INDIRECT({"15";"16";"17";"18";"19";"20";"21"} &amp; "!G:G")))</f>
        <v>0</v>
      </c>
      <c r="H377" s="50">
        <f t="array" aca="1" ref="H377" ca="1">SUM(SUMIF(INDIRECT({"15";"16";"17";"18";"19";"20";"21"} &amp; "!B:I"),$B377,INDIRECT({"15";"16";"17";"18";"19";"20";"21"} &amp; "!I:I")))</f>
        <v>0</v>
      </c>
      <c r="I377" s="30">
        <f t="array" aca="1" ref="I377" ca="1">SUM(SUMIF(INDIRECT({"22";"23";"24";"25";"26";"27";"28";"29";"30";"31"} &amp; "!B:G"),$B377,INDIRECT({"22";"23";"24";"25";"26";"27";"28";"29";"30";"31"} &amp; "!G:G")))</f>
        <v>0</v>
      </c>
      <c r="J377" s="31">
        <f t="array" aca="1" ref="J377" ca="1">SUM(SUMIF(INDIRECT({"22";"23";"24";"25";"26";"27";"28";"29";"30";"31"} &amp; "!B:I"),$B377,INDIRECT({"22";"23";"24";"25";"26";"27";"28";"29";"30";"31"} &amp; "!I:I")))</f>
        <v>0</v>
      </c>
      <c r="K377" s="25">
        <f t="shared" ca="1" si="34"/>
        <v>0</v>
      </c>
      <c r="L377" s="26">
        <f t="shared" ca="1" si="35"/>
        <v>0</v>
      </c>
      <c r="M377" s="27">
        <f t="shared" ca="1" si="36"/>
        <v>0</v>
      </c>
      <c r="N377" s="28">
        <f t="shared" ca="1" si="36"/>
        <v>0</v>
      </c>
      <c r="O377" s="27">
        <f t="shared" ca="1" si="37"/>
        <v>0</v>
      </c>
      <c r="P377" s="28">
        <f t="shared" ca="1" si="38"/>
        <v>0</v>
      </c>
      <c r="S377" s="3" t="b">
        <f>EXACT(B377,Total!B377)</f>
        <v>1</v>
      </c>
      <c r="T377" s="3">
        <f t="shared" ca="1" si="39"/>
        <v>0</v>
      </c>
      <c r="W377" s="69" t="s">
        <v>17</v>
      </c>
    </row>
    <row r="378" spans="1:23" ht="15" thickBot="1" x14ac:dyDescent="0.35">
      <c r="A378" s="29" t="s">
        <v>28</v>
      </c>
      <c r="B378" s="40" t="s">
        <v>17</v>
      </c>
      <c r="C378" s="25">
        <f ca="1">SUM(SUMIF(INDIRECT({"01";"02";"03";"04";"05";"06";"07"} &amp; "!B:G"),$B378,INDIRECT({"01";"02";"03";"04";"05";"06";"07"} &amp; "!G:G")))</f>
        <v>0</v>
      </c>
      <c r="D378" s="26">
        <f ca="1">SUM(SUMIF(INDIRECT({"01";"02";"03";"04";"05";"06";"07"} &amp; "!B:I"),$B378,INDIRECT({"01";"02";"03";"04";"05";"06";"07"} &amp; "!I:I")))</f>
        <v>0</v>
      </c>
      <c r="E378" s="30">
        <f t="array" aca="1" ref="E378" ca="1">SUM(SUMIF(INDIRECT({"08";"09";"10";"11";"12";"13";"14"} &amp; "!B:G"),$B378,INDIRECT({"08";"09";"10";"11";"12";"13";"14"} &amp; "!G:G")))</f>
        <v>0</v>
      </c>
      <c r="F378" s="31">
        <f t="array" aca="1" ref="F378" ca="1">SUM(SUMIF(INDIRECT({"08";"09";"10";"11";"12";"13";"14"} &amp; "!B:I"),$B378,INDIRECT({"08";"09";"10";"11";"12";"13";"14"} &amp; "!I:I")))</f>
        <v>0</v>
      </c>
      <c r="G378" s="30">
        <f t="array" aca="1" ref="G378" ca="1">SUM(SUMIF(INDIRECT({"15";"16";"17";"18";"19";"20";"21"} &amp; "!B:G"),$B378,INDIRECT({"15";"16";"17";"18";"19";"20";"21"} &amp; "!G:G")))</f>
        <v>0</v>
      </c>
      <c r="H378" s="50">
        <f t="array" aca="1" ref="H378" ca="1">SUM(SUMIF(INDIRECT({"15";"16";"17";"18";"19";"20";"21"} &amp; "!B:I"),$B378,INDIRECT({"15";"16";"17";"18";"19";"20";"21"} &amp; "!I:I")))</f>
        <v>0</v>
      </c>
      <c r="I378" s="30">
        <f t="array" aca="1" ref="I378" ca="1">SUM(SUMIF(INDIRECT({"22";"23";"24";"25";"26";"27";"28";"29";"30";"31"} &amp; "!B:G"),$B378,INDIRECT({"22";"23";"24";"25";"26";"27";"28";"29";"30";"31"} &amp; "!G:G")))</f>
        <v>0</v>
      </c>
      <c r="J378" s="31">
        <f t="array" aca="1" ref="J378" ca="1">SUM(SUMIF(INDIRECT({"22";"23";"24";"25";"26";"27";"28";"29";"30";"31"} &amp; "!B:I"),$B378,INDIRECT({"22";"23";"24";"25";"26";"27";"28";"29";"30";"31"} &amp; "!I:I")))</f>
        <v>0</v>
      </c>
      <c r="K378" s="25">
        <f t="shared" ca="1" si="34"/>
        <v>0</v>
      </c>
      <c r="L378" s="26">
        <f t="shared" ca="1" si="35"/>
        <v>0</v>
      </c>
      <c r="M378" s="27">
        <f t="shared" ca="1" si="36"/>
        <v>0</v>
      </c>
      <c r="N378" s="28">
        <f t="shared" ca="1" si="36"/>
        <v>0</v>
      </c>
      <c r="O378" s="27">
        <f t="shared" ca="1" si="37"/>
        <v>0</v>
      </c>
      <c r="P378" s="28">
        <f t="shared" ca="1" si="38"/>
        <v>0</v>
      </c>
      <c r="S378" s="3" t="b">
        <f>EXACT(B378,Total!B378)</f>
        <v>1</v>
      </c>
      <c r="T378" s="3">
        <f t="shared" ca="1" si="39"/>
        <v>0</v>
      </c>
      <c r="W378" s="69" t="s">
        <v>17</v>
      </c>
    </row>
    <row r="379" spans="1:23" ht="15" thickBot="1" x14ac:dyDescent="0.35">
      <c r="A379" s="29"/>
      <c r="B379" s="40" t="s">
        <v>17</v>
      </c>
      <c r="C379" s="25">
        <f ca="1">SUM(SUMIF(INDIRECT({"01";"02";"03";"04";"05";"06";"07"} &amp; "!B:G"),$B379,INDIRECT({"01";"02";"03";"04";"05";"06";"07"} &amp; "!G:G")))</f>
        <v>0</v>
      </c>
      <c r="D379" s="26">
        <f ca="1">SUM(SUMIF(INDIRECT({"01";"02";"03";"04";"05";"06";"07"} &amp; "!B:I"),$B379,INDIRECT({"01";"02";"03";"04";"05";"06";"07"} &amp; "!I:I")))</f>
        <v>0</v>
      </c>
      <c r="E379" s="30">
        <f t="array" aca="1" ref="E379" ca="1">SUM(SUMIF(INDIRECT({"08";"09";"10";"11";"12";"13";"14"} &amp; "!B:G"),$B379,INDIRECT({"08";"09";"10";"11";"12";"13";"14"} &amp; "!G:G")))</f>
        <v>0</v>
      </c>
      <c r="F379" s="31">
        <f t="array" aca="1" ref="F379" ca="1">SUM(SUMIF(INDIRECT({"08";"09";"10";"11";"12";"13";"14"} &amp; "!B:I"),$B379,INDIRECT({"08";"09";"10";"11";"12";"13";"14"} &amp; "!I:I")))</f>
        <v>0</v>
      </c>
      <c r="G379" s="30">
        <f t="array" aca="1" ref="G379" ca="1">SUM(SUMIF(INDIRECT({"15";"16";"17";"18";"19";"20";"21"} &amp; "!B:G"),$B379,INDIRECT({"15";"16";"17";"18";"19";"20";"21"} &amp; "!G:G")))</f>
        <v>0</v>
      </c>
      <c r="H379" s="50">
        <f t="array" aca="1" ref="H379" ca="1">SUM(SUMIF(INDIRECT({"15";"16";"17";"18";"19";"20";"21"} &amp; "!B:I"),$B379,INDIRECT({"15";"16";"17";"18";"19";"20";"21"} &amp; "!I:I")))</f>
        <v>0</v>
      </c>
      <c r="I379" s="30">
        <f t="array" aca="1" ref="I379" ca="1">SUM(SUMIF(INDIRECT({"22";"23";"24";"25";"26";"27";"28";"29";"30";"31"} &amp; "!B:G"),$B379,INDIRECT({"22";"23";"24";"25";"26";"27";"28";"29";"30";"31"} &amp; "!G:G")))</f>
        <v>0</v>
      </c>
      <c r="J379" s="31">
        <f t="array" aca="1" ref="J379" ca="1">SUM(SUMIF(INDIRECT({"22";"23";"24";"25";"26";"27";"28";"29";"30";"31"} &amp; "!B:I"),$B379,INDIRECT({"22";"23";"24";"25";"26";"27";"28";"29";"30";"31"} &amp; "!I:I")))</f>
        <v>0</v>
      </c>
      <c r="K379" s="25">
        <f t="shared" ca="1" si="34"/>
        <v>0</v>
      </c>
      <c r="L379" s="26">
        <f t="shared" ca="1" si="35"/>
        <v>0</v>
      </c>
      <c r="M379" s="27">
        <f t="shared" ca="1" si="36"/>
        <v>0</v>
      </c>
      <c r="N379" s="28">
        <f t="shared" ca="1" si="36"/>
        <v>0</v>
      </c>
      <c r="O379" s="27">
        <f t="shared" ca="1" si="37"/>
        <v>0</v>
      </c>
      <c r="P379" s="28">
        <f t="shared" ca="1" si="38"/>
        <v>0</v>
      </c>
      <c r="S379" s="3" t="b">
        <f>EXACT(B379,Total!B379)</f>
        <v>1</v>
      </c>
      <c r="T379" s="3">
        <f t="shared" ca="1" si="39"/>
        <v>0</v>
      </c>
      <c r="W379" s="69" t="s">
        <v>17</v>
      </c>
    </row>
    <row r="380" spans="1:23" ht="15" thickBot="1" x14ac:dyDescent="0.35">
      <c r="A380" s="29"/>
      <c r="B380" s="40" t="s">
        <v>17</v>
      </c>
      <c r="C380" s="25">
        <f ca="1">SUM(SUMIF(INDIRECT({"01";"02";"03";"04";"05";"06";"07"} &amp; "!B:G"),$B380,INDIRECT({"01";"02";"03";"04";"05";"06";"07"} &amp; "!G:G")))</f>
        <v>0</v>
      </c>
      <c r="D380" s="26">
        <f ca="1">SUM(SUMIF(INDIRECT({"01";"02";"03";"04";"05";"06";"07"} &amp; "!B:I"),$B380,INDIRECT({"01";"02";"03";"04";"05";"06";"07"} &amp; "!I:I")))</f>
        <v>0</v>
      </c>
      <c r="E380" s="30">
        <f t="array" aca="1" ref="E380" ca="1">SUM(SUMIF(INDIRECT({"08";"09";"10";"11";"12";"13";"14"} &amp; "!B:G"),$B380,INDIRECT({"08";"09";"10";"11";"12";"13";"14"} &amp; "!G:G")))</f>
        <v>0</v>
      </c>
      <c r="F380" s="31">
        <f t="array" aca="1" ref="F380" ca="1">SUM(SUMIF(INDIRECT({"08";"09";"10";"11";"12";"13";"14"} &amp; "!B:I"),$B380,INDIRECT({"08";"09";"10";"11";"12";"13";"14"} &amp; "!I:I")))</f>
        <v>0</v>
      </c>
      <c r="G380" s="30">
        <f t="array" aca="1" ref="G380" ca="1">SUM(SUMIF(INDIRECT({"15";"16";"17";"18";"19";"20";"21"} &amp; "!B:G"),$B380,INDIRECT({"15";"16";"17";"18";"19";"20";"21"} &amp; "!G:G")))</f>
        <v>0</v>
      </c>
      <c r="H380" s="50">
        <f t="array" aca="1" ref="H380" ca="1">SUM(SUMIF(INDIRECT({"15";"16";"17";"18";"19";"20";"21"} &amp; "!B:I"),$B380,INDIRECT({"15";"16";"17";"18";"19";"20";"21"} &amp; "!I:I")))</f>
        <v>0</v>
      </c>
      <c r="I380" s="30">
        <f t="array" aca="1" ref="I380" ca="1">SUM(SUMIF(INDIRECT({"22";"23";"24";"25";"26";"27";"28";"29";"30";"31"} &amp; "!B:G"),$B380,INDIRECT({"22";"23";"24";"25";"26";"27";"28";"29";"30";"31"} &amp; "!G:G")))</f>
        <v>0</v>
      </c>
      <c r="J380" s="31">
        <f t="array" aca="1" ref="J380" ca="1">SUM(SUMIF(INDIRECT({"22";"23";"24";"25";"26";"27";"28";"29";"30";"31"} &amp; "!B:I"),$B380,INDIRECT({"22";"23";"24";"25";"26";"27";"28";"29";"30";"31"} &amp; "!I:I")))</f>
        <v>0</v>
      </c>
      <c r="K380" s="25">
        <f t="shared" ca="1" si="34"/>
        <v>0</v>
      </c>
      <c r="L380" s="26">
        <f t="shared" ca="1" si="35"/>
        <v>0</v>
      </c>
      <c r="M380" s="27">
        <f t="shared" ca="1" si="36"/>
        <v>0</v>
      </c>
      <c r="N380" s="28">
        <f t="shared" ca="1" si="36"/>
        <v>0</v>
      </c>
      <c r="O380" s="27">
        <f t="shared" ca="1" si="37"/>
        <v>0</v>
      </c>
      <c r="P380" s="28">
        <f t="shared" ca="1" si="38"/>
        <v>0</v>
      </c>
      <c r="S380" s="3" t="b">
        <f>EXACT(B380,Total!B380)</f>
        <v>1</v>
      </c>
      <c r="T380" s="3">
        <f t="shared" ca="1" si="39"/>
        <v>0</v>
      </c>
      <c r="W380" s="69" t="s">
        <v>17</v>
      </c>
    </row>
    <row r="381" spans="1:23" ht="15" thickBot="1" x14ac:dyDescent="0.35">
      <c r="A381" s="29" t="s">
        <v>28</v>
      </c>
      <c r="B381" s="40" t="s">
        <v>17</v>
      </c>
      <c r="C381" s="25">
        <f ca="1">SUM(SUMIF(INDIRECT({"01";"02";"03";"04";"05";"06";"07"} &amp; "!B:G"),$B381,INDIRECT({"01";"02";"03";"04";"05";"06";"07"} &amp; "!G:G")))</f>
        <v>0</v>
      </c>
      <c r="D381" s="26">
        <f ca="1">SUM(SUMIF(INDIRECT({"01";"02";"03";"04";"05";"06";"07"} &amp; "!B:I"),$B381,INDIRECT({"01";"02";"03";"04";"05";"06";"07"} &amp; "!I:I")))</f>
        <v>0</v>
      </c>
      <c r="E381" s="30">
        <f t="array" aca="1" ref="E381" ca="1">SUM(SUMIF(INDIRECT({"08";"09";"10";"11";"12";"13";"14"} &amp; "!B:G"),$B381,INDIRECT({"08";"09";"10";"11";"12";"13";"14"} &amp; "!G:G")))</f>
        <v>0</v>
      </c>
      <c r="F381" s="31">
        <f t="array" aca="1" ref="F381" ca="1">SUM(SUMIF(INDIRECT({"08";"09";"10";"11";"12";"13";"14"} &amp; "!B:I"),$B381,INDIRECT({"08";"09";"10";"11";"12";"13";"14"} &amp; "!I:I")))</f>
        <v>0</v>
      </c>
      <c r="G381" s="30">
        <f t="array" aca="1" ref="G381" ca="1">SUM(SUMIF(INDIRECT({"15";"16";"17";"18";"19";"20";"21"} &amp; "!B:G"),$B381,INDIRECT({"15";"16";"17";"18";"19";"20";"21"} &amp; "!G:G")))</f>
        <v>0</v>
      </c>
      <c r="H381" s="50">
        <f t="array" aca="1" ref="H381" ca="1">SUM(SUMIF(INDIRECT({"15";"16";"17";"18";"19";"20";"21"} &amp; "!B:I"),$B381,INDIRECT({"15";"16";"17";"18";"19";"20";"21"} &amp; "!I:I")))</f>
        <v>0</v>
      </c>
      <c r="I381" s="30">
        <f t="array" aca="1" ref="I381" ca="1">SUM(SUMIF(INDIRECT({"22";"23";"24";"25";"26";"27";"28";"29";"30";"31"} &amp; "!B:G"),$B381,INDIRECT({"22";"23";"24";"25";"26";"27";"28";"29";"30";"31"} &amp; "!G:G")))</f>
        <v>0</v>
      </c>
      <c r="J381" s="31">
        <f t="array" aca="1" ref="J381" ca="1">SUM(SUMIF(INDIRECT({"22";"23";"24";"25";"26";"27";"28";"29";"30";"31"} &amp; "!B:I"),$B381,INDIRECT({"22";"23";"24";"25";"26";"27";"28";"29";"30";"31"} &amp; "!I:I")))</f>
        <v>0</v>
      </c>
      <c r="K381" s="25">
        <f t="shared" ca="1" si="34"/>
        <v>0</v>
      </c>
      <c r="L381" s="26">
        <f t="shared" ca="1" si="35"/>
        <v>0</v>
      </c>
      <c r="M381" s="27">
        <f t="shared" ca="1" si="36"/>
        <v>0</v>
      </c>
      <c r="N381" s="28">
        <f t="shared" ca="1" si="36"/>
        <v>0</v>
      </c>
      <c r="O381" s="27">
        <f t="shared" ca="1" si="37"/>
        <v>0</v>
      </c>
      <c r="P381" s="28">
        <f t="shared" ca="1" si="38"/>
        <v>0</v>
      </c>
      <c r="S381" s="3" t="b">
        <f>EXACT(B381,Total!B381)</f>
        <v>1</v>
      </c>
      <c r="T381" s="3">
        <f t="shared" ca="1" si="39"/>
        <v>0</v>
      </c>
      <c r="W381" s="69" t="s">
        <v>17</v>
      </c>
    </row>
    <row r="382" spans="1:23" ht="15" thickBot="1" x14ac:dyDescent="0.35">
      <c r="A382" s="29"/>
      <c r="B382" s="40" t="s">
        <v>17</v>
      </c>
      <c r="C382" s="25">
        <f ca="1">SUM(SUMIF(INDIRECT({"01";"02";"03";"04";"05";"06";"07"} &amp; "!B:G"),$B382,INDIRECT({"01";"02";"03";"04";"05";"06";"07"} &amp; "!G:G")))</f>
        <v>0</v>
      </c>
      <c r="D382" s="26">
        <f ca="1">SUM(SUMIF(INDIRECT({"01";"02";"03";"04";"05";"06";"07"} &amp; "!B:I"),$B382,INDIRECT({"01";"02";"03";"04";"05";"06";"07"} &amp; "!I:I")))</f>
        <v>0</v>
      </c>
      <c r="E382" s="30">
        <f t="array" aca="1" ref="E382" ca="1">SUM(SUMIF(INDIRECT({"08";"09";"10";"11";"12";"13";"14"} &amp; "!B:G"),$B382,INDIRECT({"08";"09";"10";"11";"12";"13";"14"} &amp; "!G:G")))</f>
        <v>0</v>
      </c>
      <c r="F382" s="31">
        <f t="array" aca="1" ref="F382" ca="1">SUM(SUMIF(INDIRECT({"08";"09";"10";"11";"12";"13";"14"} &amp; "!B:I"),$B382,INDIRECT({"08";"09";"10";"11";"12";"13";"14"} &amp; "!I:I")))</f>
        <v>0</v>
      </c>
      <c r="G382" s="30">
        <f t="array" aca="1" ref="G382" ca="1">SUM(SUMIF(INDIRECT({"15";"16";"17";"18";"19";"20";"21"} &amp; "!B:G"),$B382,INDIRECT({"15";"16";"17";"18";"19";"20";"21"} &amp; "!G:G")))</f>
        <v>0</v>
      </c>
      <c r="H382" s="50">
        <f t="array" aca="1" ref="H382" ca="1">SUM(SUMIF(INDIRECT({"15";"16";"17";"18";"19";"20";"21"} &amp; "!B:I"),$B382,INDIRECT({"15";"16";"17";"18";"19";"20";"21"} &amp; "!I:I")))</f>
        <v>0</v>
      </c>
      <c r="I382" s="30">
        <f t="array" aca="1" ref="I382" ca="1">SUM(SUMIF(INDIRECT({"22";"23";"24";"25";"26";"27";"28";"29";"30";"31"} &amp; "!B:G"),$B382,INDIRECT({"22";"23";"24";"25";"26";"27";"28";"29";"30";"31"} &amp; "!G:G")))</f>
        <v>0</v>
      </c>
      <c r="J382" s="31">
        <f t="array" aca="1" ref="J382" ca="1">SUM(SUMIF(INDIRECT({"22";"23";"24";"25";"26";"27";"28";"29";"30";"31"} &amp; "!B:I"),$B382,INDIRECT({"22";"23";"24";"25";"26";"27";"28";"29";"30";"31"} &amp; "!I:I")))</f>
        <v>0</v>
      </c>
      <c r="K382" s="25">
        <f t="shared" ca="1" si="34"/>
        <v>0</v>
      </c>
      <c r="L382" s="26">
        <f t="shared" ca="1" si="35"/>
        <v>0</v>
      </c>
      <c r="M382" s="27">
        <f t="shared" ca="1" si="36"/>
        <v>0</v>
      </c>
      <c r="N382" s="28">
        <f t="shared" ca="1" si="36"/>
        <v>0</v>
      </c>
      <c r="O382" s="27">
        <f t="shared" ca="1" si="37"/>
        <v>0</v>
      </c>
      <c r="P382" s="28">
        <f t="shared" ca="1" si="38"/>
        <v>0</v>
      </c>
      <c r="S382" s="3" t="b">
        <f>EXACT(B382,Total!B382)</f>
        <v>1</v>
      </c>
      <c r="T382" s="3">
        <f t="shared" ca="1" si="39"/>
        <v>0</v>
      </c>
      <c r="W382" s="69" t="s">
        <v>17</v>
      </c>
    </row>
    <row r="383" spans="1:23" ht="15" thickBot="1" x14ac:dyDescent="0.35">
      <c r="A383" s="29" t="s">
        <v>28</v>
      </c>
      <c r="B383" s="40" t="s">
        <v>17</v>
      </c>
      <c r="C383" s="25">
        <f ca="1">SUM(SUMIF(INDIRECT({"01";"02";"03";"04";"05";"06";"07"} &amp; "!B:G"),$B383,INDIRECT({"01";"02";"03";"04";"05";"06";"07"} &amp; "!G:G")))</f>
        <v>0</v>
      </c>
      <c r="D383" s="26">
        <f ca="1">SUM(SUMIF(INDIRECT({"01";"02";"03";"04";"05";"06";"07"} &amp; "!B:I"),$B383,INDIRECT({"01";"02";"03";"04";"05";"06";"07"} &amp; "!I:I")))</f>
        <v>0</v>
      </c>
      <c r="E383" s="30">
        <f t="array" aca="1" ref="E383" ca="1">SUM(SUMIF(INDIRECT({"08";"09";"10";"11";"12";"13";"14"} &amp; "!B:G"),$B383,INDIRECT({"08";"09";"10";"11";"12";"13";"14"} &amp; "!G:G")))</f>
        <v>0</v>
      </c>
      <c r="F383" s="31">
        <f t="array" aca="1" ref="F383" ca="1">SUM(SUMIF(INDIRECT({"08";"09";"10";"11";"12";"13";"14"} &amp; "!B:I"),$B383,INDIRECT({"08";"09";"10";"11";"12";"13";"14"} &amp; "!I:I")))</f>
        <v>0</v>
      </c>
      <c r="G383" s="30">
        <f t="array" aca="1" ref="G383" ca="1">SUM(SUMIF(INDIRECT({"15";"16";"17";"18";"19";"20";"21"} &amp; "!B:G"),$B383,INDIRECT({"15";"16";"17";"18";"19";"20";"21"} &amp; "!G:G")))</f>
        <v>0</v>
      </c>
      <c r="H383" s="50">
        <f t="array" aca="1" ref="H383" ca="1">SUM(SUMIF(INDIRECT({"15";"16";"17";"18";"19";"20";"21"} &amp; "!B:I"),$B383,INDIRECT({"15";"16";"17";"18";"19";"20";"21"} &amp; "!I:I")))</f>
        <v>0</v>
      </c>
      <c r="I383" s="30">
        <f t="array" aca="1" ref="I383" ca="1">SUM(SUMIF(INDIRECT({"22";"23";"24";"25";"26";"27";"28";"29";"30";"31"} &amp; "!B:G"),$B383,INDIRECT({"22";"23";"24";"25";"26";"27";"28";"29";"30";"31"} &amp; "!G:G")))</f>
        <v>0</v>
      </c>
      <c r="J383" s="31">
        <f t="array" aca="1" ref="J383" ca="1">SUM(SUMIF(INDIRECT({"22";"23";"24";"25";"26";"27";"28";"29";"30";"31"} &amp; "!B:I"),$B383,INDIRECT({"22";"23";"24";"25";"26";"27";"28";"29";"30";"31"} &amp; "!I:I")))</f>
        <v>0</v>
      </c>
      <c r="K383" s="25">
        <f t="shared" ca="1" si="34"/>
        <v>0</v>
      </c>
      <c r="L383" s="26">
        <f t="shared" ca="1" si="35"/>
        <v>0</v>
      </c>
      <c r="M383" s="27">
        <f t="shared" ca="1" si="36"/>
        <v>0</v>
      </c>
      <c r="N383" s="28">
        <f t="shared" ca="1" si="36"/>
        <v>0</v>
      </c>
      <c r="O383" s="27">
        <f t="shared" ca="1" si="37"/>
        <v>0</v>
      </c>
      <c r="P383" s="28">
        <f t="shared" ca="1" si="38"/>
        <v>0</v>
      </c>
      <c r="S383" s="3" t="b">
        <f>EXACT(B383,Total!B383)</f>
        <v>1</v>
      </c>
      <c r="T383" s="3">
        <f t="shared" ca="1" si="39"/>
        <v>0</v>
      </c>
      <c r="W383" s="69" t="s">
        <v>17</v>
      </c>
    </row>
    <row r="384" spans="1:23" ht="15" thickBot="1" x14ac:dyDescent="0.35">
      <c r="A384" s="29" t="s">
        <v>28</v>
      </c>
      <c r="B384" s="40" t="s">
        <v>17</v>
      </c>
      <c r="C384" s="25">
        <f ca="1">SUM(SUMIF(INDIRECT({"01";"02";"03";"04";"05";"06";"07"} &amp; "!B:G"),$B384,INDIRECT({"01";"02";"03";"04";"05";"06";"07"} &amp; "!G:G")))</f>
        <v>0</v>
      </c>
      <c r="D384" s="26">
        <f ca="1">SUM(SUMIF(INDIRECT({"01";"02";"03";"04";"05";"06";"07"} &amp; "!B:I"),$B384,INDIRECT({"01";"02";"03";"04";"05";"06";"07"} &amp; "!I:I")))</f>
        <v>0</v>
      </c>
      <c r="E384" s="30">
        <f t="array" aca="1" ref="E384" ca="1">SUM(SUMIF(INDIRECT({"08";"09";"10";"11";"12";"13";"14"} &amp; "!B:G"),$B384,INDIRECT({"08";"09";"10";"11";"12";"13";"14"} &amp; "!G:G")))</f>
        <v>0</v>
      </c>
      <c r="F384" s="31">
        <f t="array" aca="1" ref="F384" ca="1">SUM(SUMIF(INDIRECT({"08";"09";"10";"11";"12";"13";"14"} &amp; "!B:I"),$B384,INDIRECT({"08";"09";"10";"11";"12";"13";"14"} &amp; "!I:I")))</f>
        <v>0</v>
      </c>
      <c r="G384" s="30">
        <f t="array" aca="1" ref="G384" ca="1">SUM(SUMIF(INDIRECT({"15";"16";"17";"18";"19";"20";"21"} &amp; "!B:G"),$B384,INDIRECT({"15";"16";"17";"18";"19";"20";"21"} &amp; "!G:G")))</f>
        <v>0</v>
      </c>
      <c r="H384" s="50">
        <f t="array" aca="1" ref="H384" ca="1">SUM(SUMIF(INDIRECT({"15";"16";"17";"18";"19";"20";"21"} &amp; "!B:I"),$B384,INDIRECT({"15";"16";"17";"18";"19";"20";"21"} &amp; "!I:I")))</f>
        <v>0</v>
      </c>
      <c r="I384" s="30">
        <f t="array" aca="1" ref="I384" ca="1">SUM(SUMIF(INDIRECT({"22";"23";"24";"25";"26";"27";"28";"29";"30";"31"} &amp; "!B:G"),$B384,INDIRECT({"22";"23";"24";"25";"26";"27";"28";"29";"30";"31"} &amp; "!G:G")))</f>
        <v>0</v>
      </c>
      <c r="J384" s="31">
        <f t="array" aca="1" ref="J384" ca="1">SUM(SUMIF(INDIRECT({"22";"23";"24";"25";"26";"27";"28";"29";"30";"31"} &amp; "!B:I"),$B384,INDIRECT({"22";"23";"24";"25";"26";"27";"28";"29";"30";"31"} &amp; "!I:I")))</f>
        <v>0</v>
      </c>
      <c r="K384" s="25">
        <f t="shared" ca="1" si="34"/>
        <v>0</v>
      </c>
      <c r="L384" s="26">
        <f t="shared" ca="1" si="35"/>
        <v>0</v>
      </c>
      <c r="M384" s="27">
        <f t="shared" ca="1" si="36"/>
        <v>0</v>
      </c>
      <c r="N384" s="28">
        <f t="shared" ca="1" si="36"/>
        <v>0</v>
      </c>
      <c r="O384" s="27">
        <f t="shared" ca="1" si="37"/>
        <v>0</v>
      </c>
      <c r="P384" s="28">
        <f t="shared" ca="1" si="38"/>
        <v>0</v>
      </c>
      <c r="S384" s="3" t="b">
        <f>EXACT(B384,Total!B384)</f>
        <v>1</v>
      </c>
      <c r="T384" s="3">
        <f t="shared" ca="1" si="39"/>
        <v>0</v>
      </c>
      <c r="W384" s="69" t="s">
        <v>17</v>
      </c>
    </row>
    <row r="385" spans="1:23" ht="15" thickBot="1" x14ac:dyDescent="0.35">
      <c r="A385" s="29" t="s">
        <v>28</v>
      </c>
      <c r="B385" s="40" t="s">
        <v>17</v>
      </c>
      <c r="C385" s="25">
        <f ca="1">SUM(SUMIF(INDIRECT({"01";"02";"03";"04";"05";"06";"07"} &amp; "!B:G"),$B385,INDIRECT({"01";"02";"03";"04";"05";"06";"07"} &amp; "!G:G")))</f>
        <v>0</v>
      </c>
      <c r="D385" s="26">
        <f ca="1">SUM(SUMIF(INDIRECT({"01";"02";"03";"04";"05";"06";"07"} &amp; "!B:I"),$B385,INDIRECT({"01";"02";"03";"04";"05";"06";"07"} &amp; "!I:I")))</f>
        <v>0</v>
      </c>
      <c r="E385" s="30">
        <f t="array" aca="1" ref="E385" ca="1">SUM(SUMIF(INDIRECT({"08";"09";"10";"11";"12";"13";"14"} &amp; "!B:G"),$B385,INDIRECT({"08";"09";"10";"11";"12";"13";"14"} &amp; "!G:G")))</f>
        <v>0</v>
      </c>
      <c r="F385" s="31">
        <f t="array" aca="1" ref="F385" ca="1">SUM(SUMIF(INDIRECT({"08";"09";"10";"11";"12";"13";"14"} &amp; "!B:I"),$B385,INDIRECT({"08";"09";"10";"11";"12";"13";"14"} &amp; "!I:I")))</f>
        <v>0</v>
      </c>
      <c r="G385" s="30">
        <f t="array" aca="1" ref="G385" ca="1">SUM(SUMIF(INDIRECT({"15";"16";"17";"18";"19";"20";"21"} &amp; "!B:G"),$B385,INDIRECT({"15";"16";"17";"18";"19";"20";"21"} &amp; "!G:G")))</f>
        <v>0</v>
      </c>
      <c r="H385" s="50">
        <f t="array" aca="1" ref="H385" ca="1">SUM(SUMIF(INDIRECT({"15";"16";"17";"18";"19";"20";"21"} &amp; "!B:I"),$B385,INDIRECT({"15";"16";"17";"18";"19";"20";"21"} &amp; "!I:I")))</f>
        <v>0</v>
      </c>
      <c r="I385" s="30">
        <f t="array" aca="1" ref="I385" ca="1">SUM(SUMIF(INDIRECT({"22";"23";"24";"25";"26";"27";"28";"29";"30";"31"} &amp; "!B:G"),$B385,INDIRECT({"22";"23";"24";"25";"26";"27";"28";"29";"30";"31"} &amp; "!G:G")))</f>
        <v>0</v>
      </c>
      <c r="J385" s="31">
        <f t="array" aca="1" ref="J385" ca="1">SUM(SUMIF(INDIRECT({"22";"23";"24";"25";"26";"27";"28";"29";"30";"31"} &amp; "!B:I"),$B385,INDIRECT({"22";"23";"24";"25";"26";"27";"28";"29";"30";"31"} &amp; "!I:I")))</f>
        <v>0</v>
      </c>
      <c r="K385" s="25">
        <f t="shared" ca="1" si="34"/>
        <v>0</v>
      </c>
      <c r="L385" s="26">
        <f t="shared" ca="1" si="35"/>
        <v>0</v>
      </c>
      <c r="M385" s="27">
        <f t="shared" ca="1" si="36"/>
        <v>0</v>
      </c>
      <c r="N385" s="28">
        <f t="shared" ca="1" si="36"/>
        <v>0</v>
      </c>
      <c r="O385" s="27">
        <f t="shared" ca="1" si="37"/>
        <v>0</v>
      </c>
      <c r="P385" s="28">
        <f t="shared" ca="1" si="38"/>
        <v>0</v>
      </c>
      <c r="S385" s="3" t="b">
        <f>EXACT(B385,Total!B385)</f>
        <v>1</v>
      </c>
      <c r="T385" s="3">
        <f t="shared" ca="1" si="39"/>
        <v>0</v>
      </c>
      <c r="W385" s="69" t="s">
        <v>17</v>
      </c>
    </row>
    <row r="386" spans="1:23" ht="15" thickBot="1" x14ac:dyDescent="0.35">
      <c r="A386" s="29"/>
      <c r="B386" s="40" t="s">
        <v>17</v>
      </c>
      <c r="C386" s="25">
        <f ca="1">SUM(SUMIF(INDIRECT({"01";"02";"03";"04";"05";"06";"07"} &amp; "!B:G"),$B386,INDIRECT({"01";"02";"03";"04";"05";"06";"07"} &amp; "!G:G")))</f>
        <v>0</v>
      </c>
      <c r="D386" s="26">
        <f ca="1">SUM(SUMIF(INDIRECT({"01";"02";"03";"04";"05";"06";"07"} &amp; "!B:I"),$B386,INDIRECT({"01";"02";"03";"04";"05";"06";"07"} &amp; "!I:I")))</f>
        <v>0</v>
      </c>
      <c r="E386" s="30">
        <f t="array" aca="1" ref="E386" ca="1">SUM(SUMIF(INDIRECT({"08";"09";"10";"11";"12";"13";"14"} &amp; "!B:G"),$B386,INDIRECT({"08";"09";"10";"11";"12";"13";"14"} &amp; "!G:G")))</f>
        <v>0</v>
      </c>
      <c r="F386" s="31">
        <f t="array" aca="1" ref="F386" ca="1">SUM(SUMIF(INDIRECT({"08";"09";"10";"11";"12";"13";"14"} &amp; "!B:I"),$B386,INDIRECT({"08";"09";"10";"11";"12";"13";"14"} &amp; "!I:I")))</f>
        <v>0</v>
      </c>
      <c r="G386" s="30">
        <f t="array" aca="1" ref="G386" ca="1">SUM(SUMIF(INDIRECT({"15";"16";"17";"18";"19";"20";"21"} &amp; "!B:G"),$B386,INDIRECT({"15";"16";"17";"18";"19";"20";"21"} &amp; "!G:G")))</f>
        <v>0</v>
      </c>
      <c r="H386" s="50">
        <f t="array" aca="1" ref="H386" ca="1">SUM(SUMIF(INDIRECT({"15";"16";"17";"18";"19";"20";"21"} &amp; "!B:I"),$B386,INDIRECT({"15";"16";"17";"18";"19";"20";"21"} &amp; "!I:I")))</f>
        <v>0</v>
      </c>
      <c r="I386" s="30">
        <f t="array" aca="1" ref="I386" ca="1">SUM(SUMIF(INDIRECT({"22";"23";"24";"25";"26";"27";"28";"29";"30";"31"} &amp; "!B:G"),$B386,INDIRECT({"22";"23";"24";"25";"26";"27";"28";"29";"30";"31"} &amp; "!G:G")))</f>
        <v>0</v>
      </c>
      <c r="J386" s="31">
        <f t="array" aca="1" ref="J386" ca="1">SUM(SUMIF(INDIRECT({"22";"23";"24";"25";"26";"27";"28";"29";"30";"31"} &amp; "!B:I"),$B386,INDIRECT({"22";"23";"24";"25";"26";"27";"28";"29";"30";"31"} &amp; "!I:I")))</f>
        <v>0</v>
      </c>
      <c r="K386" s="25">
        <f t="shared" ca="1" si="34"/>
        <v>0</v>
      </c>
      <c r="L386" s="26">
        <f t="shared" ca="1" si="35"/>
        <v>0</v>
      </c>
      <c r="M386" s="27">
        <f t="shared" ca="1" si="36"/>
        <v>0</v>
      </c>
      <c r="N386" s="28">
        <f t="shared" ca="1" si="36"/>
        <v>0</v>
      </c>
      <c r="O386" s="27">
        <f t="shared" ca="1" si="37"/>
        <v>0</v>
      </c>
      <c r="P386" s="28">
        <f t="shared" ca="1" si="38"/>
        <v>0</v>
      </c>
      <c r="S386" s="3" t="b">
        <f>EXACT(B386,Total!B386)</f>
        <v>1</v>
      </c>
      <c r="T386" s="3">
        <f t="shared" ca="1" si="39"/>
        <v>0</v>
      </c>
      <c r="W386" s="69" t="s">
        <v>17</v>
      </c>
    </row>
    <row r="387" spans="1:23" ht="15" thickBot="1" x14ac:dyDescent="0.35">
      <c r="A387" s="29" t="s">
        <v>28</v>
      </c>
      <c r="B387" s="40" t="s">
        <v>17</v>
      </c>
      <c r="C387" s="25">
        <f ca="1">SUM(SUMIF(INDIRECT({"01";"02";"03";"04";"05";"06";"07"} &amp; "!B:G"),$B387,INDIRECT({"01";"02";"03";"04";"05";"06";"07"} &amp; "!G:G")))</f>
        <v>0</v>
      </c>
      <c r="D387" s="26">
        <f ca="1">SUM(SUMIF(INDIRECT({"01";"02";"03";"04";"05";"06";"07"} &amp; "!B:I"),$B387,INDIRECT({"01";"02";"03";"04";"05";"06";"07"} &amp; "!I:I")))</f>
        <v>0</v>
      </c>
      <c r="E387" s="30">
        <f t="array" aca="1" ref="E387" ca="1">SUM(SUMIF(INDIRECT({"08";"09";"10";"11";"12";"13";"14"} &amp; "!B:G"),$B387,INDIRECT({"08";"09";"10";"11";"12";"13";"14"} &amp; "!G:G")))</f>
        <v>0</v>
      </c>
      <c r="F387" s="31">
        <f t="array" aca="1" ref="F387" ca="1">SUM(SUMIF(INDIRECT({"08";"09";"10";"11";"12";"13";"14"} &amp; "!B:I"),$B387,INDIRECT({"08";"09";"10";"11";"12";"13";"14"} &amp; "!I:I")))</f>
        <v>0</v>
      </c>
      <c r="G387" s="30">
        <f t="array" aca="1" ref="G387" ca="1">SUM(SUMIF(INDIRECT({"15";"16";"17";"18";"19";"20";"21"} &amp; "!B:G"),$B387,INDIRECT({"15";"16";"17";"18";"19";"20";"21"} &amp; "!G:G")))</f>
        <v>0</v>
      </c>
      <c r="H387" s="50">
        <f t="array" aca="1" ref="H387" ca="1">SUM(SUMIF(INDIRECT({"15";"16";"17";"18";"19";"20";"21"} &amp; "!B:I"),$B387,INDIRECT({"15";"16";"17";"18";"19";"20";"21"} &amp; "!I:I")))</f>
        <v>0</v>
      </c>
      <c r="I387" s="30">
        <f t="array" aca="1" ref="I387" ca="1">SUM(SUMIF(INDIRECT({"22";"23";"24";"25";"26";"27";"28";"29";"30";"31"} &amp; "!B:G"),$B387,INDIRECT({"22";"23";"24";"25";"26";"27";"28";"29";"30";"31"} &amp; "!G:G")))</f>
        <v>0</v>
      </c>
      <c r="J387" s="31">
        <f t="array" aca="1" ref="J387" ca="1">SUM(SUMIF(INDIRECT({"22";"23";"24";"25";"26";"27";"28";"29";"30";"31"} &amp; "!B:I"),$B387,INDIRECT({"22";"23";"24";"25";"26";"27";"28";"29";"30";"31"} &amp; "!I:I")))</f>
        <v>0</v>
      </c>
      <c r="K387" s="25">
        <f t="shared" ca="1" si="34"/>
        <v>0</v>
      </c>
      <c r="L387" s="26">
        <f t="shared" ca="1" si="35"/>
        <v>0</v>
      </c>
      <c r="M387" s="27">
        <f t="shared" ca="1" si="36"/>
        <v>0</v>
      </c>
      <c r="N387" s="28">
        <f t="shared" ca="1" si="36"/>
        <v>0</v>
      </c>
      <c r="O387" s="27">
        <f t="shared" ca="1" si="37"/>
        <v>0</v>
      </c>
      <c r="P387" s="28">
        <f t="shared" ca="1" si="38"/>
        <v>0</v>
      </c>
      <c r="S387" s="3" t="b">
        <f>EXACT(B387,Total!B387)</f>
        <v>1</v>
      </c>
      <c r="T387" s="3">
        <f t="shared" ca="1" si="39"/>
        <v>0</v>
      </c>
      <c r="W387" s="69" t="s">
        <v>17</v>
      </c>
    </row>
    <row r="388" spans="1:23" ht="15" thickBot="1" x14ac:dyDescent="0.35">
      <c r="A388" s="29"/>
      <c r="B388" s="40" t="s">
        <v>17</v>
      </c>
      <c r="C388" s="25">
        <f ca="1">SUM(SUMIF(INDIRECT({"01";"02";"03";"04";"05";"06";"07"} &amp; "!B:G"),$B388,INDIRECT({"01";"02";"03";"04";"05";"06";"07"} &amp; "!G:G")))</f>
        <v>0</v>
      </c>
      <c r="D388" s="26">
        <f ca="1">SUM(SUMIF(INDIRECT({"01";"02";"03";"04";"05";"06";"07"} &amp; "!B:I"),$B388,INDIRECT({"01";"02";"03";"04";"05";"06";"07"} &amp; "!I:I")))</f>
        <v>0</v>
      </c>
      <c r="E388" s="30">
        <f t="array" aca="1" ref="E388" ca="1">SUM(SUMIF(INDIRECT({"08";"09";"10";"11";"12";"13";"14"} &amp; "!B:G"),$B388,INDIRECT({"08";"09";"10";"11";"12";"13";"14"} &amp; "!G:G")))</f>
        <v>0</v>
      </c>
      <c r="F388" s="31">
        <f t="array" aca="1" ref="F388" ca="1">SUM(SUMIF(INDIRECT({"08";"09";"10";"11";"12";"13";"14"} &amp; "!B:I"),$B388,INDIRECT({"08";"09";"10";"11";"12";"13";"14"} &amp; "!I:I")))</f>
        <v>0</v>
      </c>
      <c r="G388" s="30">
        <f t="array" aca="1" ref="G388" ca="1">SUM(SUMIF(INDIRECT({"15";"16";"17";"18";"19";"20";"21"} &amp; "!B:G"),$B388,INDIRECT({"15";"16";"17";"18";"19";"20";"21"} &amp; "!G:G")))</f>
        <v>0</v>
      </c>
      <c r="H388" s="50">
        <f t="array" aca="1" ref="H388" ca="1">SUM(SUMIF(INDIRECT({"15";"16";"17";"18";"19";"20";"21"} &amp; "!B:I"),$B388,INDIRECT({"15";"16";"17";"18";"19";"20";"21"} &amp; "!I:I")))</f>
        <v>0</v>
      </c>
      <c r="I388" s="30">
        <f t="array" aca="1" ref="I388" ca="1">SUM(SUMIF(INDIRECT({"22";"23";"24";"25";"26";"27";"28";"29";"30";"31"} &amp; "!B:G"),$B388,INDIRECT({"22";"23";"24";"25";"26";"27";"28";"29";"30";"31"} &amp; "!G:G")))</f>
        <v>0</v>
      </c>
      <c r="J388" s="31">
        <f t="array" aca="1" ref="J388" ca="1">SUM(SUMIF(INDIRECT({"22";"23";"24";"25";"26";"27";"28";"29";"30";"31"} &amp; "!B:I"),$B388,INDIRECT({"22";"23";"24";"25";"26";"27";"28";"29";"30";"31"} &amp; "!I:I")))</f>
        <v>0</v>
      </c>
      <c r="K388" s="25">
        <f t="shared" ca="1" si="34"/>
        <v>0</v>
      </c>
      <c r="L388" s="26">
        <f t="shared" ca="1" si="35"/>
        <v>0</v>
      </c>
      <c r="M388" s="27">
        <f t="shared" ca="1" si="36"/>
        <v>0</v>
      </c>
      <c r="N388" s="28">
        <f t="shared" ca="1" si="36"/>
        <v>0</v>
      </c>
      <c r="O388" s="27">
        <f t="shared" ca="1" si="37"/>
        <v>0</v>
      </c>
      <c r="P388" s="28">
        <f t="shared" ca="1" si="38"/>
        <v>0</v>
      </c>
      <c r="S388" s="3" t="b">
        <f>EXACT(B388,Total!B388)</f>
        <v>1</v>
      </c>
      <c r="T388" s="3">
        <f t="shared" ca="1" si="39"/>
        <v>0</v>
      </c>
      <c r="W388" s="69" t="s">
        <v>17</v>
      </c>
    </row>
    <row r="389" spans="1:23" ht="15" thickBot="1" x14ac:dyDescent="0.35">
      <c r="A389" s="29" t="s">
        <v>28</v>
      </c>
      <c r="B389" s="40" t="s">
        <v>17</v>
      </c>
      <c r="C389" s="25">
        <f ca="1">SUM(SUMIF(INDIRECT({"01";"02";"03";"04";"05";"06";"07"} &amp; "!B:G"),$B389,INDIRECT({"01";"02";"03";"04";"05";"06";"07"} &amp; "!G:G")))</f>
        <v>0</v>
      </c>
      <c r="D389" s="26">
        <f ca="1">SUM(SUMIF(INDIRECT({"01";"02";"03";"04";"05";"06";"07"} &amp; "!B:I"),$B389,INDIRECT({"01";"02";"03";"04";"05";"06";"07"} &amp; "!I:I")))</f>
        <v>0</v>
      </c>
      <c r="E389" s="30">
        <f t="array" aca="1" ref="E389" ca="1">SUM(SUMIF(INDIRECT({"08";"09";"10";"11";"12";"13";"14"} &amp; "!B:G"),$B389,INDIRECT({"08";"09";"10";"11";"12";"13";"14"} &amp; "!G:G")))</f>
        <v>0</v>
      </c>
      <c r="F389" s="31">
        <f t="array" aca="1" ref="F389" ca="1">SUM(SUMIF(INDIRECT({"08";"09";"10";"11";"12";"13";"14"} &amp; "!B:I"),$B389,INDIRECT({"08";"09";"10";"11";"12";"13";"14"} &amp; "!I:I")))</f>
        <v>0</v>
      </c>
      <c r="G389" s="30">
        <f t="array" aca="1" ref="G389" ca="1">SUM(SUMIF(INDIRECT({"15";"16";"17";"18";"19";"20";"21"} &amp; "!B:G"),$B389,INDIRECT({"15";"16";"17";"18";"19";"20";"21"} &amp; "!G:G")))</f>
        <v>0</v>
      </c>
      <c r="H389" s="50">
        <f t="array" aca="1" ref="H389" ca="1">SUM(SUMIF(INDIRECT({"15";"16";"17";"18";"19";"20";"21"} &amp; "!B:I"),$B389,INDIRECT({"15";"16";"17";"18";"19";"20";"21"} &amp; "!I:I")))</f>
        <v>0</v>
      </c>
      <c r="I389" s="30">
        <f t="array" aca="1" ref="I389" ca="1">SUM(SUMIF(INDIRECT({"22";"23";"24";"25";"26";"27";"28";"29";"30";"31"} &amp; "!B:G"),$B389,INDIRECT({"22";"23";"24";"25";"26";"27";"28";"29";"30";"31"} &amp; "!G:G")))</f>
        <v>0</v>
      </c>
      <c r="J389" s="31">
        <f t="array" aca="1" ref="J389" ca="1">SUM(SUMIF(INDIRECT({"22";"23";"24";"25";"26";"27";"28";"29";"30";"31"} &amp; "!B:I"),$B389,INDIRECT({"22";"23";"24";"25";"26";"27";"28";"29";"30";"31"} &amp; "!I:I")))</f>
        <v>0</v>
      </c>
      <c r="K389" s="25">
        <f t="shared" ca="1" si="34"/>
        <v>0</v>
      </c>
      <c r="L389" s="26">
        <f t="shared" ca="1" si="35"/>
        <v>0</v>
      </c>
      <c r="M389" s="27">
        <f t="shared" ca="1" si="36"/>
        <v>0</v>
      </c>
      <c r="N389" s="28">
        <f t="shared" ca="1" si="36"/>
        <v>0</v>
      </c>
      <c r="O389" s="27">
        <f t="shared" ca="1" si="37"/>
        <v>0</v>
      </c>
      <c r="P389" s="28">
        <f t="shared" ca="1" si="38"/>
        <v>0</v>
      </c>
      <c r="S389" s="3" t="b">
        <f>EXACT(B389,Total!B389)</f>
        <v>1</v>
      </c>
      <c r="T389" s="3">
        <f t="shared" ca="1" si="39"/>
        <v>0</v>
      </c>
      <c r="W389" s="69" t="s">
        <v>17</v>
      </c>
    </row>
    <row r="390" spans="1:23" ht="15" thickBot="1" x14ac:dyDescent="0.35">
      <c r="A390" s="29"/>
      <c r="B390" s="40" t="s">
        <v>17</v>
      </c>
      <c r="C390" s="25">
        <f ca="1">SUM(SUMIF(INDIRECT({"01";"02";"03";"04";"05";"06";"07"} &amp; "!B:G"),$B390,INDIRECT({"01";"02";"03";"04";"05";"06";"07"} &amp; "!G:G")))</f>
        <v>0</v>
      </c>
      <c r="D390" s="26">
        <f ca="1">SUM(SUMIF(INDIRECT({"01";"02";"03";"04";"05";"06";"07"} &amp; "!B:I"),$B390,INDIRECT({"01";"02";"03";"04";"05";"06";"07"} &amp; "!I:I")))</f>
        <v>0</v>
      </c>
      <c r="E390" s="30">
        <f t="array" aca="1" ref="E390" ca="1">SUM(SUMIF(INDIRECT({"08";"09";"10";"11";"12";"13";"14"} &amp; "!B:G"),$B390,INDIRECT({"08";"09";"10";"11";"12";"13";"14"} &amp; "!G:G")))</f>
        <v>0</v>
      </c>
      <c r="F390" s="31">
        <f t="array" aca="1" ref="F390" ca="1">SUM(SUMIF(INDIRECT({"08";"09";"10";"11";"12";"13";"14"} &amp; "!B:I"),$B390,INDIRECT({"08";"09";"10";"11";"12";"13";"14"} &amp; "!I:I")))</f>
        <v>0</v>
      </c>
      <c r="G390" s="30">
        <f t="array" aca="1" ref="G390" ca="1">SUM(SUMIF(INDIRECT({"15";"16";"17";"18";"19";"20";"21"} &amp; "!B:G"),$B390,INDIRECT({"15";"16";"17";"18";"19";"20";"21"} &amp; "!G:G")))</f>
        <v>0</v>
      </c>
      <c r="H390" s="50">
        <f t="array" aca="1" ref="H390" ca="1">SUM(SUMIF(INDIRECT({"15";"16";"17";"18";"19";"20";"21"} &amp; "!B:I"),$B390,INDIRECT({"15";"16";"17";"18";"19";"20";"21"} &amp; "!I:I")))</f>
        <v>0</v>
      </c>
      <c r="I390" s="30">
        <f t="array" aca="1" ref="I390" ca="1">SUM(SUMIF(INDIRECT({"22";"23";"24";"25";"26";"27";"28";"29";"30";"31"} &amp; "!B:G"),$B390,INDIRECT({"22";"23";"24";"25";"26";"27";"28";"29";"30";"31"} &amp; "!G:G")))</f>
        <v>0</v>
      </c>
      <c r="J390" s="31">
        <f t="array" aca="1" ref="J390" ca="1">SUM(SUMIF(INDIRECT({"22";"23";"24";"25";"26";"27";"28";"29";"30";"31"} &amp; "!B:I"),$B390,INDIRECT({"22";"23";"24";"25";"26";"27";"28";"29";"30";"31"} &amp; "!I:I")))</f>
        <v>0</v>
      </c>
      <c r="K390" s="25">
        <f t="shared" ca="1" si="34"/>
        <v>0</v>
      </c>
      <c r="L390" s="26">
        <f t="shared" ca="1" si="35"/>
        <v>0</v>
      </c>
      <c r="M390" s="27">
        <f t="shared" ca="1" si="36"/>
        <v>0</v>
      </c>
      <c r="N390" s="28">
        <f t="shared" ca="1" si="36"/>
        <v>0</v>
      </c>
      <c r="O390" s="27">
        <f t="shared" ca="1" si="37"/>
        <v>0</v>
      </c>
      <c r="P390" s="28">
        <f t="shared" ca="1" si="38"/>
        <v>0</v>
      </c>
      <c r="S390" s="3" t="b">
        <f>EXACT(B390,Total!B390)</f>
        <v>1</v>
      </c>
      <c r="T390" s="3">
        <f t="shared" ca="1" si="39"/>
        <v>0</v>
      </c>
      <c r="W390" s="69" t="s">
        <v>17</v>
      </c>
    </row>
    <row r="391" spans="1:23" ht="15" thickBot="1" x14ac:dyDescent="0.35">
      <c r="A391" s="29" t="s">
        <v>28</v>
      </c>
      <c r="B391" s="40" t="s">
        <v>17</v>
      </c>
      <c r="C391" s="25">
        <f ca="1">SUM(SUMIF(INDIRECT({"01";"02";"03";"04";"05";"06";"07"} &amp; "!B:G"),$B391,INDIRECT({"01";"02";"03";"04";"05";"06";"07"} &amp; "!G:G")))</f>
        <v>0</v>
      </c>
      <c r="D391" s="26">
        <f ca="1">SUM(SUMIF(INDIRECT({"01";"02";"03";"04";"05";"06";"07"} &amp; "!B:I"),$B391,INDIRECT({"01";"02";"03";"04";"05";"06";"07"} &amp; "!I:I")))</f>
        <v>0</v>
      </c>
      <c r="E391" s="30">
        <f t="array" aca="1" ref="E391" ca="1">SUM(SUMIF(INDIRECT({"08";"09";"10";"11";"12";"13";"14"} &amp; "!B:G"),$B391,INDIRECT({"08";"09";"10";"11";"12";"13";"14"} &amp; "!G:G")))</f>
        <v>0</v>
      </c>
      <c r="F391" s="31">
        <f t="array" aca="1" ref="F391" ca="1">SUM(SUMIF(INDIRECT({"08";"09";"10";"11";"12";"13";"14"} &amp; "!B:I"),$B391,INDIRECT({"08";"09";"10";"11";"12";"13";"14"} &amp; "!I:I")))</f>
        <v>0</v>
      </c>
      <c r="G391" s="30">
        <f t="array" aca="1" ref="G391" ca="1">SUM(SUMIF(INDIRECT({"15";"16";"17";"18";"19";"20";"21"} &amp; "!B:G"),$B391,INDIRECT({"15";"16";"17";"18";"19";"20";"21"} &amp; "!G:G")))</f>
        <v>0</v>
      </c>
      <c r="H391" s="50">
        <f t="array" aca="1" ref="H391" ca="1">SUM(SUMIF(INDIRECT({"15";"16";"17";"18";"19";"20";"21"} &amp; "!B:I"),$B391,INDIRECT({"15";"16";"17";"18";"19";"20";"21"} &amp; "!I:I")))</f>
        <v>0</v>
      </c>
      <c r="I391" s="30">
        <f t="array" aca="1" ref="I391" ca="1">SUM(SUMIF(INDIRECT({"22";"23";"24";"25";"26";"27";"28";"29";"30";"31"} &amp; "!B:G"),$B391,INDIRECT({"22";"23";"24";"25";"26";"27";"28";"29";"30";"31"} &amp; "!G:G")))</f>
        <v>0</v>
      </c>
      <c r="J391" s="31">
        <f t="array" aca="1" ref="J391" ca="1">SUM(SUMIF(INDIRECT({"22";"23";"24";"25";"26";"27";"28";"29";"30";"31"} &amp; "!B:I"),$B391,INDIRECT({"22";"23";"24";"25";"26";"27";"28";"29";"30";"31"} &amp; "!I:I")))</f>
        <v>0</v>
      </c>
      <c r="K391" s="25">
        <f t="shared" ca="1" si="34"/>
        <v>0</v>
      </c>
      <c r="L391" s="26">
        <f t="shared" ca="1" si="35"/>
        <v>0</v>
      </c>
      <c r="M391" s="27">
        <f t="shared" ca="1" si="36"/>
        <v>0</v>
      </c>
      <c r="N391" s="28">
        <f t="shared" ca="1" si="36"/>
        <v>0</v>
      </c>
      <c r="O391" s="27">
        <f t="shared" ca="1" si="37"/>
        <v>0</v>
      </c>
      <c r="P391" s="28">
        <f t="shared" ca="1" si="38"/>
        <v>0</v>
      </c>
      <c r="S391" s="3" t="b">
        <f>EXACT(B391,Total!B391)</f>
        <v>1</v>
      </c>
      <c r="T391" s="3">
        <f t="shared" ca="1" si="39"/>
        <v>0</v>
      </c>
      <c r="W391" s="69" t="s">
        <v>17</v>
      </c>
    </row>
    <row r="392" spans="1:23" ht="15" thickBot="1" x14ac:dyDescent="0.35">
      <c r="A392" s="29" t="s">
        <v>28</v>
      </c>
      <c r="B392" s="40" t="s">
        <v>17</v>
      </c>
      <c r="C392" s="25">
        <f ca="1">SUM(SUMIF(INDIRECT({"01";"02";"03";"04";"05";"06";"07"} &amp; "!B:G"),$B392,INDIRECT({"01";"02";"03";"04";"05";"06";"07"} &amp; "!G:G")))</f>
        <v>0</v>
      </c>
      <c r="D392" s="26">
        <f ca="1">SUM(SUMIF(INDIRECT({"01";"02";"03";"04";"05";"06";"07"} &amp; "!B:I"),$B392,INDIRECT({"01";"02";"03";"04";"05";"06";"07"} &amp; "!I:I")))</f>
        <v>0</v>
      </c>
      <c r="E392" s="30">
        <f t="array" aca="1" ref="E392" ca="1">SUM(SUMIF(INDIRECT({"08";"09";"10";"11";"12";"13";"14"} &amp; "!B:G"),$B392,INDIRECT({"08";"09";"10";"11";"12";"13";"14"} &amp; "!G:G")))</f>
        <v>0</v>
      </c>
      <c r="F392" s="31">
        <f t="array" aca="1" ref="F392" ca="1">SUM(SUMIF(INDIRECT({"08";"09";"10";"11";"12";"13";"14"} &amp; "!B:I"),$B392,INDIRECT({"08";"09";"10";"11";"12";"13";"14"} &amp; "!I:I")))</f>
        <v>0</v>
      </c>
      <c r="G392" s="30">
        <f t="array" aca="1" ref="G392" ca="1">SUM(SUMIF(INDIRECT({"15";"16";"17";"18";"19";"20";"21"} &amp; "!B:G"),$B392,INDIRECT({"15";"16";"17";"18";"19";"20";"21"} &amp; "!G:G")))</f>
        <v>0</v>
      </c>
      <c r="H392" s="50">
        <f t="array" aca="1" ref="H392" ca="1">SUM(SUMIF(INDIRECT({"15";"16";"17";"18";"19";"20";"21"} &amp; "!B:I"),$B392,INDIRECT({"15";"16";"17";"18";"19";"20";"21"} &amp; "!I:I")))</f>
        <v>0</v>
      </c>
      <c r="I392" s="30">
        <f t="array" aca="1" ref="I392" ca="1">SUM(SUMIF(INDIRECT({"22";"23";"24";"25";"26";"27";"28";"29";"30";"31"} &amp; "!B:G"),$B392,INDIRECT({"22";"23";"24";"25";"26";"27";"28";"29";"30";"31"} &amp; "!G:G")))</f>
        <v>0</v>
      </c>
      <c r="J392" s="31">
        <f t="array" aca="1" ref="J392" ca="1">SUM(SUMIF(INDIRECT({"22";"23";"24";"25";"26";"27";"28";"29";"30";"31"} &amp; "!B:I"),$B392,INDIRECT({"22";"23";"24";"25";"26";"27";"28";"29";"30";"31"} &amp; "!I:I")))</f>
        <v>0</v>
      </c>
      <c r="K392" s="25">
        <f t="shared" ca="1" si="34"/>
        <v>0</v>
      </c>
      <c r="L392" s="26">
        <f t="shared" ca="1" si="35"/>
        <v>0</v>
      </c>
      <c r="M392" s="27">
        <f t="shared" ca="1" si="36"/>
        <v>0</v>
      </c>
      <c r="N392" s="28">
        <f t="shared" ca="1" si="36"/>
        <v>0</v>
      </c>
      <c r="O392" s="27">
        <f t="shared" ca="1" si="37"/>
        <v>0</v>
      </c>
      <c r="P392" s="28">
        <f t="shared" ca="1" si="38"/>
        <v>0</v>
      </c>
      <c r="S392" s="3" t="b">
        <f>EXACT(B392,Total!B392)</f>
        <v>1</v>
      </c>
      <c r="T392" s="3">
        <f t="shared" ca="1" si="39"/>
        <v>0</v>
      </c>
      <c r="W392" s="69" t="s">
        <v>17</v>
      </c>
    </row>
    <row r="393" spans="1:23" ht="15" thickBot="1" x14ac:dyDescent="0.35">
      <c r="A393" s="37"/>
      <c r="B393" s="40" t="s">
        <v>17</v>
      </c>
      <c r="C393" s="25">
        <f ca="1">SUM(SUMIF(INDIRECT({"01";"02";"03";"04";"05";"06";"07"} &amp; "!B:G"),$B393,INDIRECT({"01";"02";"03";"04";"05";"06";"07"} &amp; "!G:G")))</f>
        <v>0</v>
      </c>
      <c r="D393" s="26">
        <f ca="1">SUM(SUMIF(INDIRECT({"01";"02";"03";"04";"05";"06";"07"} &amp; "!B:I"),$B393,INDIRECT({"01";"02";"03";"04";"05";"06";"07"} &amp; "!I:I")))</f>
        <v>0</v>
      </c>
      <c r="E393" s="30">
        <f t="array" aca="1" ref="E393" ca="1">SUM(SUMIF(INDIRECT({"08";"09";"10";"11";"12";"13";"14"} &amp; "!B:G"),$B393,INDIRECT({"08";"09";"10";"11";"12";"13";"14"} &amp; "!G:G")))</f>
        <v>0</v>
      </c>
      <c r="F393" s="38">
        <f t="array" aca="1" ref="F393" ca="1">SUM(SUMIF(INDIRECT({"08";"09";"10";"11";"12";"13";"14"} &amp; "!B:I"),$B393,INDIRECT({"08";"09";"10";"11";"12";"13";"14"} &amp; "!I:I")))</f>
        <v>0</v>
      </c>
      <c r="G393" s="30">
        <f t="array" aca="1" ref="G393" ca="1">SUM(SUMIF(INDIRECT({"15";"16";"17";"18";"19";"20";"21"} &amp; "!B:G"),$B393,INDIRECT({"15";"16";"17";"18";"19";"20";"21"} &amp; "!G:G")))</f>
        <v>0</v>
      </c>
      <c r="H393" s="51">
        <f t="array" aca="1" ref="H393" ca="1">SUM(SUMIF(INDIRECT({"15";"16";"17";"18";"19";"20";"21"} &amp; "!B:I"),$B393,INDIRECT({"15";"16";"17";"18";"19";"20";"21"} &amp; "!I:I")))</f>
        <v>0</v>
      </c>
      <c r="I393" s="30">
        <f t="array" aca="1" ref="I393" ca="1">SUM(SUMIF(INDIRECT({"22";"23";"24";"25";"26";"27";"28";"29";"30";"31"} &amp; "!B:G"),$B393,INDIRECT({"22";"23";"24";"25";"26";"27";"28";"29";"30";"31"} &amp; "!G:G")))</f>
        <v>0</v>
      </c>
      <c r="J393" s="31">
        <f t="array" aca="1" ref="J393" ca="1">SUM(SUMIF(INDIRECT({"22";"23";"24";"25";"26";"27";"28";"29";"30";"31"} &amp; "!B:I"),$B393,INDIRECT({"22";"23";"24";"25";"26";"27";"28";"29";"30";"31"} &amp; "!I:I")))</f>
        <v>0</v>
      </c>
      <c r="K393" s="25">
        <f t="shared" ca="1" si="34"/>
        <v>0</v>
      </c>
      <c r="L393" s="26">
        <f t="shared" ca="1" si="35"/>
        <v>0</v>
      </c>
      <c r="M393" s="27">
        <f t="shared" ca="1" si="36"/>
        <v>0</v>
      </c>
      <c r="N393" s="28">
        <f t="shared" ca="1" si="36"/>
        <v>0</v>
      </c>
      <c r="O393" s="27">
        <f t="shared" ca="1" si="37"/>
        <v>0</v>
      </c>
      <c r="P393" s="28">
        <f t="shared" ca="1" si="38"/>
        <v>0</v>
      </c>
      <c r="S393" s="3" t="b">
        <f>EXACT(B393,Total!B393)</f>
        <v>1</v>
      </c>
      <c r="T393" s="3">
        <f t="shared" ca="1" si="39"/>
        <v>0</v>
      </c>
      <c r="W393" s="69" t="s">
        <v>17</v>
      </c>
    </row>
    <row r="394" spans="1:23" ht="15" thickBot="1" x14ac:dyDescent="0.35">
      <c r="A394" s="37"/>
      <c r="B394" s="40" t="s">
        <v>17</v>
      </c>
      <c r="C394" s="25">
        <f ca="1">SUM(SUMIF(INDIRECT({"01";"02";"03";"04";"05";"06";"07"} &amp; "!B:G"),$B394,INDIRECT({"01";"02";"03";"04";"05";"06";"07"} &amp; "!G:G")))</f>
        <v>0</v>
      </c>
      <c r="D394" s="26">
        <f ca="1">SUM(SUMIF(INDIRECT({"01";"02";"03";"04";"05";"06";"07"} &amp; "!B:I"),$B394,INDIRECT({"01";"02";"03";"04";"05";"06";"07"} &amp; "!I:I")))</f>
        <v>0</v>
      </c>
      <c r="E394" s="30">
        <f t="array" aca="1" ref="E394" ca="1">SUM(SUMIF(INDIRECT({"08";"09";"10";"11";"12";"13";"14"} &amp; "!B:G"),$B394,INDIRECT({"08";"09";"10";"11";"12";"13";"14"} &amp; "!G:G")))</f>
        <v>0</v>
      </c>
      <c r="F394" s="38">
        <f t="array" aca="1" ref="F394" ca="1">SUM(SUMIF(INDIRECT({"08";"09";"10";"11";"12";"13";"14"} &amp; "!B:I"),$B394,INDIRECT({"08";"09";"10";"11";"12";"13";"14"} &amp; "!I:I")))</f>
        <v>0</v>
      </c>
      <c r="G394" s="30">
        <f t="array" aca="1" ref="G394" ca="1">SUM(SUMIF(INDIRECT({"15";"16";"17";"18";"19";"20";"21"} &amp; "!B:G"),$B394,INDIRECT({"15";"16";"17";"18";"19";"20";"21"} &amp; "!G:G")))</f>
        <v>0</v>
      </c>
      <c r="H394" s="51">
        <f t="array" aca="1" ref="H394" ca="1">SUM(SUMIF(INDIRECT({"15";"16";"17";"18";"19";"20";"21"} &amp; "!B:I"),$B394,INDIRECT({"15";"16";"17";"18";"19";"20";"21"} &amp; "!I:I")))</f>
        <v>0</v>
      </c>
      <c r="I394" s="30">
        <f t="array" aca="1" ref="I394" ca="1">SUM(SUMIF(INDIRECT({"22";"23";"24";"25";"26";"27";"28";"29";"30";"31"} &amp; "!B:G"),$B394,INDIRECT({"22";"23";"24";"25";"26";"27";"28";"29";"30";"31"} &amp; "!G:G")))</f>
        <v>0</v>
      </c>
      <c r="J394" s="31">
        <f t="array" aca="1" ref="J394" ca="1">SUM(SUMIF(INDIRECT({"22";"23";"24";"25";"26";"27";"28";"29";"30";"31"} &amp; "!B:I"),$B394,INDIRECT({"22";"23";"24";"25";"26";"27";"28";"29";"30";"31"} &amp; "!I:I")))</f>
        <v>0</v>
      </c>
      <c r="K394" s="25">
        <f t="shared" ref="K394:K398" ca="1" si="40">ROUND(SUM(C394,E394,G394,I394)/DAY(TODAY()),0)</f>
        <v>0</v>
      </c>
      <c r="L394" s="26">
        <f t="shared" ref="L394:L398" ca="1" si="41">SUM(D394,F394,H394,J394)/DAY(TODAY())</f>
        <v>0</v>
      </c>
      <c r="M394" s="27">
        <f t="shared" ref="M394:N398" ca="1" si="42">K394*7</f>
        <v>0</v>
      </c>
      <c r="N394" s="28">
        <f t="shared" ca="1" si="42"/>
        <v>0</v>
      </c>
      <c r="O394" s="27">
        <f t="shared" ref="O394:O398" ca="1" si="43">ROUND(K394*30,0)</f>
        <v>0</v>
      </c>
      <c r="P394" s="28">
        <f t="shared" ref="P394:P398" ca="1" si="44">L394*30</f>
        <v>0</v>
      </c>
      <c r="S394" s="3" t="b">
        <f>EXACT(B394,Total!B394)</f>
        <v>1</v>
      </c>
      <c r="T394" s="3">
        <f t="shared" ref="T394:T398" ca="1" si="45">SUM(D394+F394+H394+J394)</f>
        <v>0</v>
      </c>
      <c r="W394" s="69" t="s">
        <v>17</v>
      </c>
    </row>
    <row r="395" spans="1:23" ht="15" thickBot="1" x14ac:dyDescent="0.35">
      <c r="A395" s="37"/>
      <c r="B395" s="40" t="s">
        <v>17</v>
      </c>
      <c r="C395" s="25">
        <f ca="1">SUM(SUMIF(INDIRECT({"01";"02";"03";"04";"05";"06";"07"} &amp; "!B:G"),$B395,INDIRECT({"01";"02";"03";"04";"05";"06";"07"} &amp; "!G:G")))</f>
        <v>0</v>
      </c>
      <c r="D395" s="26">
        <f ca="1">SUM(SUMIF(INDIRECT({"01";"02";"03";"04";"05";"06";"07"} &amp; "!B:I"),$B395,INDIRECT({"01";"02";"03";"04";"05";"06";"07"} &amp; "!I:I")))</f>
        <v>0</v>
      </c>
      <c r="E395" s="30">
        <f t="array" aca="1" ref="E395" ca="1">SUM(SUMIF(INDIRECT({"08";"09";"10";"11";"12";"13";"14"} &amp; "!B:G"),$B395,INDIRECT({"08";"09";"10";"11";"12";"13";"14"} &amp; "!G:G")))</f>
        <v>0</v>
      </c>
      <c r="F395" s="38">
        <f t="array" aca="1" ref="F395" ca="1">SUM(SUMIF(INDIRECT({"08";"09";"10";"11";"12";"13";"14"} &amp; "!B:I"),$B395,INDIRECT({"08";"09";"10";"11";"12";"13";"14"} &amp; "!I:I")))</f>
        <v>0</v>
      </c>
      <c r="G395" s="30">
        <f t="array" aca="1" ref="G395" ca="1">SUM(SUMIF(INDIRECT({"15";"16";"17";"18";"19";"20";"21"} &amp; "!B:G"),$B395,INDIRECT({"15";"16";"17";"18";"19";"20";"21"} &amp; "!G:G")))</f>
        <v>0</v>
      </c>
      <c r="H395" s="51">
        <f t="array" aca="1" ref="H395" ca="1">SUM(SUMIF(INDIRECT({"15";"16";"17";"18";"19";"20";"21"} &amp; "!B:I"),$B395,INDIRECT({"15";"16";"17";"18";"19";"20";"21"} &amp; "!I:I")))</f>
        <v>0</v>
      </c>
      <c r="I395" s="30">
        <f t="array" aca="1" ref="I395" ca="1">SUM(SUMIF(INDIRECT({"22";"23";"24";"25";"26";"27";"28";"29";"30";"31"} &amp; "!B:G"),$B395,INDIRECT({"22";"23";"24";"25";"26";"27";"28";"29";"30";"31"} &amp; "!G:G")))</f>
        <v>0</v>
      </c>
      <c r="J395" s="31">
        <f t="array" aca="1" ref="J395" ca="1">SUM(SUMIF(INDIRECT({"22";"23";"24";"25";"26";"27";"28";"29";"30";"31"} &amp; "!B:I"),$B395,INDIRECT({"22";"23";"24";"25";"26";"27";"28";"29";"30";"31"} &amp; "!I:I")))</f>
        <v>0</v>
      </c>
      <c r="K395" s="25">
        <f t="shared" ca="1" si="40"/>
        <v>0</v>
      </c>
      <c r="L395" s="26">
        <f t="shared" ca="1" si="41"/>
        <v>0</v>
      </c>
      <c r="M395" s="27">
        <f t="shared" ca="1" si="42"/>
        <v>0</v>
      </c>
      <c r="N395" s="28">
        <f t="shared" ca="1" si="42"/>
        <v>0</v>
      </c>
      <c r="O395" s="27">
        <f t="shared" ca="1" si="43"/>
        <v>0</v>
      </c>
      <c r="P395" s="28">
        <f t="shared" ca="1" si="44"/>
        <v>0</v>
      </c>
      <c r="S395" s="3" t="b">
        <f>EXACT(B395,Total!B395)</f>
        <v>1</v>
      </c>
      <c r="T395" s="3">
        <f t="shared" ca="1" si="45"/>
        <v>0</v>
      </c>
      <c r="W395" s="69" t="s">
        <v>17</v>
      </c>
    </row>
    <row r="396" spans="1:23" ht="15" thickBot="1" x14ac:dyDescent="0.35">
      <c r="A396" s="37"/>
      <c r="B396" s="40" t="s">
        <v>17</v>
      </c>
      <c r="C396" s="25">
        <f ca="1">SUM(SUMIF(INDIRECT({"01";"02";"03";"04";"05";"06";"07"} &amp; "!B:G"),$B396,INDIRECT({"01";"02";"03";"04";"05";"06";"07"} &amp; "!G:G")))</f>
        <v>0</v>
      </c>
      <c r="D396" s="26">
        <f ca="1">SUM(SUMIF(INDIRECT({"01";"02";"03";"04";"05";"06";"07"} &amp; "!B:I"),$B396,INDIRECT({"01";"02";"03";"04";"05";"06";"07"} &amp; "!I:I")))</f>
        <v>0</v>
      </c>
      <c r="E396" s="30">
        <f t="array" aca="1" ref="E396" ca="1">SUM(SUMIF(INDIRECT({"08";"09";"10";"11";"12";"13";"14"} &amp; "!B:G"),$B396,INDIRECT({"08";"09";"10";"11";"12";"13";"14"} &amp; "!G:G")))</f>
        <v>0</v>
      </c>
      <c r="F396" s="38">
        <f t="array" aca="1" ref="F396" ca="1">SUM(SUMIF(INDIRECT({"08";"09";"10";"11";"12";"13";"14"} &amp; "!B:I"),$B396,INDIRECT({"08";"09";"10";"11";"12";"13";"14"} &amp; "!I:I")))</f>
        <v>0</v>
      </c>
      <c r="G396" s="30">
        <f t="array" aca="1" ref="G396" ca="1">SUM(SUMIF(INDIRECT({"15";"16";"17";"18";"19";"20";"21"} &amp; "!B:G"),$B396,INDIRECT({"15";"16";"17";"18";"19";"20";"21"} &amp; "!G:G")))</f>
        <v>0</v>
      </c>
      <c r="H396" s="51">
        <f t="array" aca="1" ref="H396" ca="1">SUM(SUMIF(INDIRECT({"15";"16";"17";"18";"19";"20";"21"} &amp; "!B:I"),$B396,INDIRECT({"15";"16";"17";"18";"19";"20";"21"} &amp; "!I:I")))</f>
        <v>0</v>
      </c>
      <c r="I396" s="30">
        <f t="array" aca="1" ref="I396" ca="1">SUM(SUMIF(INDIRECT({"22";"23";"24";"25";"26";"27";"28";"29";"30";"31"} &amp; "!B:G"),$B396,INDIRECT({"22";"23";"24";"25";"26";"27";"28";"29";"30";"31"} &amp; "!G:G")))</f>
        <v>0</v>
      </c>
      <c r="J396" s="31">
        <f t="array" aca="1" ref="J396" ca="1">SUM(SUMIF(INDIRECT({"22";"23";"24";"25";"26";"27";"28";"29";"30";"31"} &amp; "!B:I"),$B396,INDIRECT({"22";"23";"24";"25";"26";"27";"28";"29";"30";"31"} &amp; "!I:I")))</f>
        <v>0</v>
      </c>
      <c r="K396" s="25">
        <f t="shared" ca="1" si="40"/>
        <v>0</v>
      </c>
      <c r="L396" s="26">
        <f t="shared" ca="1" si="41"/>
        <v>0</v>
      </c>
      <c r="M396" s="27">
        <f t="shared" ca="1" si="42"/>
        <v>0</v>
      </c>
      <c r="N396" s="28">
        <f t="shared" ca="1" si="42"/>
        <v>0</v>
      </c>
      <c r="O396" s="27">
        <f t="shared" ca="1" si="43"/>
        <v>0</v>
      </c>
      <c r="P396" s="28">
        <f t="shared" ca="1" si="44"/>
        <v>0</v>
      </c>
      <c r="S396" s="3" t="b">
        <f>EXACT(B396,Total!B396)</f>
        <v>1</v>
      </c>
      <c r="T396" s="3">
        <f t="shared" ca="1" si="45"/>
        <v>0</v>
      </c>
      <c r="W396" s="69" t="s">
        <v>17</v>
      </c>
    </row>
    <row r="397" spans="1:23" ht="15" thickBot="1" x14ac:dyDescent="0.35">
      <c r="A397" s="37"/>
      <c r="B397" s="40" t="s">
        <v>17</v>
      </c>
      <c r="C397" s="25">
        <f ca="1">SUM(SUMIF(INDIRECT({"01";"02";"03";"04";"05";"06";"07"} &amp; "!B:G"),$B397,INDIRECT({"01";"02";"03";"04";"05";"06";"07"} &amp; "!G:G")))</f>
        <v>0</v>
      </c>
      <c r="D397" s="26">
        <f ca="1">SUM(SUMIF(INDIRECT({"01";"02";"03";"04";"05";"06";"07"} &amp; "!B:I"),$B397,INDIRECT({"01";"02";"03";"04";"05";"06";"07"} &amp; "!I:I")))</f>
        <v>0</v>
      </c>
      <c r="E397" s="30">
        <f t="array" aca="1" ref="E397" ca="1">SUM(SUMIF(INDIRECT({"08";"09";"10";"11";"12";"13";"14"} &amp; "!B:G"),$B397,INDIRECT({"08";"09";"10";"11";"12";"13";"14"} &amp; "!G:G")))</f>
        <v>0</v>
      </c>
      <c r="F397" s="38">
        <f t="array" aca="1" ref="F397" ca="1">SUM(SUMIF(INDIRECT({"08";"09";"10";"11";"12";"13";"14"} &amp; "!B:I"),$B397,INDIRECT({"08";"09";"10";"11";"12";"13";"14"} &amp; "!I:I")))</f>
        <v>0</v>
      </c>
      <c r="G397" s="30">
        <f t="array" aca="1" ref="G397" ca="1">SUM(SUMIF(INDIRECT({"15";"16";"17";"18";"19";"20";"21"} &amp; "!B:G"),$B397,INDIRECT({"15";"16";"17";"18";"19";"20";"21"} &amp; "!G:G")))</f>
        <v>0</v>
      </c>
      <c r="H397" s="51">
        <f t="array" aca="1" ref="H397" ca="1">SUM(SUMIF(INDIRECT({"15";"16";"17";"18";"19";"20";"21"} &amp; "!B:I"),$B397,INDIRECT({"15";"16";"17";"18";"19";"20";"21"} &amp; "!I:I")))</f>
        <v>0</v>
      </c>
      <c r="I397" s="30">
        <f t="array" aca="1" ref="I397" ca="1">SUM(SUMIF(INDIRECT({"22";"23";"24";"25";"26";"27";"28";"29";"30";"31"} &amp; "!B:G"),$B397,INDIRECT({"22";"23";"24";"25";"26";"27";"28";"29";"30";"31"} &amp; "!G:G")))</f>
        <v>0</v>
      </c>
      <c r="J397" s="31">
        <f t="array" aca="1" ref="J397" ca="1">SUM(SUMIF(INDIRECT({"22";"23";"24";"25";"26";"27";"28";"29";"30";"31"} &amp; "!B:I"),$B397,INDIRECT({"22";"23";"24";"25";"26";"27";"28";"29";"30";"31"} &amp; "!I:I")))</f>
        <v>0</v>
      </c>
      <c r="K397" s="25">
        <f t="shared" ca="1" si="40"/>
        <v>0</v>
      </c>
      <c r="L397" s="26">
        <f t="shared" ca="1" si="41"/>
        <v>0</v>
      </c>
      <c r="M397" s="27">
        <f t="shared" ca="1" si="42"/>
        <v>0</v>
      </c>
      <c r="N397" s="28">
        <f t="shared" ca="1" si="42"/>
        <v>0</v>
      </c>
      <c r="O397" s="27">
        <f t="shared" ca="1" si="43"/>
        <v>0</v>
      </c>
      <c r="P397" s="28">
        <f t="shared" ca="1" si="44"/>
        <v>0</v>
      </c>
      <c r="S397" s="3" t="b">
        <f>EXACT(B397,Total!B397)</f>
        <v>0</v>
      </c>
      <c r="T397" s="3">
        <f t="shared" ca="1" si="45"/>
        <v>0</v>
      </c>
      <c r="W397" s="69" t="s">
        <v>17</v>
      </c>
    </row>
    <row r="398" spans="1:23" ht="15" thickBot="1" x14ac:dyDescent="0.35">
      <c r="A398" s="37"/>
      <c r="B398" s="40" t="s">
        <v>17</v>
      </c>
      <c r="C398" s="25">
        <f ca="1">SUM(SUMIF(INDIRECT({"01";"02";"03";"04";"05";"06";"07"} &amp; "!B:G"),$B398,INDIRECT({"01";"02";"03";"04";"05";"06";"07"} &amp; "!G:G")))</f>
        <v>0</v>
      </c>
      <c r="D398" s="26">
        <f ca="1">SUM(SUMIF(INDIRECT({"01";"02";"03";"04";"05";"06";"07"} &amp; "!B:I"),$B398,INDIRECT({"01";"02";"03";"04";"05";"06";"07"} &amp; "!I:I")))</f>
        <v>0</v>
      </c>
      <c r="E398" s="30">
        <f t="array" aca="1" ref="E398" ca="1">SUM(SUMIF(INDIRECT({"08";"09";"10";"11";"12";"13";"14"} &amp; "!B:G"),$B398,INDIRECT({"08";"09";"10";"11";"12";"13";"14"} &amp; "!G:G")))</f>
        <v>0</v>
      </c>
      <c r="F398" s="38">
        <f t="array" aca="1" ref="F398" ca="1">SUM(SUMIF(INDIRECT({"08";"09";"10";"11";"12";"13";"14"} &amp; "!B:I"),$B398,INDIRECT({"08";"09";"10";"11";"12";"13";"14"} &amp; "!I:I")))</f>
        <v>0</v>
      </c>
      <c r="G398" s="30">
        <f t="array" aca="1" ref="G398" ca="1">SUM(SUMIF(INDIRECT({"15";"16";"17";"18";"19";"20";"21"} &amp; "!B:G"),$B398,INDIRECT({"15";"16";"17";"18";"19";"20";"21"} &amp; "!G:G")))</f>
        <v>0</v>
      </c>
      <c r="H398" s="51">
        <f t="array" aca="1" ref="H398" ca="1">SUM(SUMIF(INDIRECT({"15";"16";"17";"18";"19";"20";"21"} &amp; "!B:I"),$B398,INDIRECT({"15";"16";"17";"18";"19";"20";"21"} &amp; "!I:I")))</f>
        <v>0</v>
      </c>
      <c r="I398" s="30">
        <f t="array" aca="1" ref="I398" ca="1">SUM(SUMIF(INDIRECT({"22";"23";"24";"25";"26";"27";"28";"29";"30";"31"} &amp; "!B:G"),$B398,INDIRECT({"22";"23";"24";"25";"26";"27";"28";"29";"30";"31"} &amp; "!G:G")))</f>
        <v>0</v>
      </c>
      <c r="J398" s="31">
        <f t="array" aca="1" ref="J398" ca="1">SUM(SUMIF(INDIRECT({"22";"23";"24";"25";"26";"27";"28";"29";"30";"31"} &amp; "!B:I"),$B398,INDIRECT({"22";"23";"24";"25";"26";"27";"28";"29";"30";"31"} &amp; "!I:I")))</f>
        <v>0</v>
      </c>
      <c r="K398" s="25">
        <f t="shared" ca="1" si="40"/>
        <v>0</v>
      </c>
      <c r="L398" s="26">
        <f t="shared" ca="1" si="41"/>
        <v>0</v>
      </c>
      <c r="M398" s="27">
        <f t="shared" ca="1" si="42"/>
        <v>0</v>
      </c>
      <c r="N398" s="28">
        <f t="shared" ca="1" si="42"/>
        <v>0</v>
      </c>
      <c r="O398" s="27">
        <f t="shared" ca="1" si="43"/>
        <v>0</v>
      </c>
      <c r="P398" s="28">
        <f t="shared" ca="1" si="44"/>
        <v>0</v>
      </c>
      <c r="S398" s="3" t="b">
        <f>EXACT(B398,Total!B398)</f>
        <v>0</v>
      </c>
      <c r="T398" s="3">
        <f t="shared" ca="1" si="45"/>
        <v>0</v>
      </c>
      <c r="W398" s="69" t="s">
        <v>17</v>
      </c>
    </row>
    <row r="399" spans="1:23" ht="15.75" customHeight="1" thickBot="1" x14ac:dyDescent="0.35">
      <c r="A399" s="32"/>
      <c r="B399" s="60"/>
      <c r="C399" s="33"/>
      <c r="D399" s="34"/>
      <c r="E399" s="33"/>
      <c r="F399" s="34"/>
      <c r="G399" s="33"/>
      <c r="H399" s="52"/>
      <c r="I399" s="33"/>
      <c r="J399" s="34"/>
      <c r="K399" s="33"/>
      <c r="L399" s="34"/>
      <c r="M399" s="35"/>
      <c r="N399" s="36"/>
      <c r="O399" s="35"/>
      <c r="P399" s="36"/>
    </row>
    <row r="400" spans="1:23" ht="15" thickBot="1" x14ac:dyDescent="0.35">
      <c r="A400" s="251" t="s">
        <v>45</v>
      </c>
      <c r="B400" s="252"/>
      <c r="C400" s="253">
        <f ca="1">SUBTOTAL(9,D9:D398)</f>
        <v>13180</v>
      </c>
      <c r="D400" s="254"/>
      <c r="E400" s="253">
        <f ca="1">SUBTOTAL(9,F9:F398)</f>
        <v>5430</v>
      </c>
      <c r="F400" s="254"/>
      <c r="G400" s="253">
        <f ca="1">SUBTOTAL(9,H9:H398)</f>
        <v>7285</v>
      </c>
      <c r="H400" s="254"/>
      <c r="I400" s="253">
        <f ca="1">SUBTOTAL(9,J9:J398)</f>
        <v>9950</v>
      </c>
      <c r="J400" s="254"/>
      <c r="K400" s="253">
        <f ca="1">SUBTOTAL(9,L9:L398)</f>
        <v>35845</v>
      </c>
      <c r="L400" s="254"/>
      <c r="M400" s="253">
        <f ca="1">SUBTOTAL(9,N9:N398)</f>
        <v>250915</v>
      </c>
      <c r="N400" s="254"/>
      <c r="O400" s="253">
        <f ca="1">SUBTOTAL(9,P9:P398)</f>
        <v>1075350</v>
      </c>
      <c r="P400" s="254"/>
    </row>
    <row r="401" spans="2:16" ht="15" thickBot="1" x14ac:dyDescent="0.35">
      <c r="B401" s="61"/>
      <c r="C401" s="42"/>
      <c r="D401" s="43"/>
      <c r="E401" s="44"/>
      <c r="F401" s="44"/>
      <c r="G401" s="44"/>
      <c r="H401" s="53"/>
      <c r="I401" s="44"/>
      <c r="J401" s="44"/>
      <c r="K401" s="44"/>
      <c r="L401" s="44"/>
      <c r="M401" s="44"/>
      <c r="N401" s="44"/>
      <c r="O401" s="44"/>
      <c r="P401" s="44"/>
    </row>
    <row r="402" spans="2:16" ht="15.75" customHeight="1" thickBot="1" x14ac:dyDescent="0.35">
      <c r="B402" s="62" t="s">
        <v>46</v>
      </c>
      <c r="C402" s="253">
        <f ca="1">SUM(C400+E400+G400+I400)</f>
        <v>35845</v>
      </c>
      <c r="D402" s="254"/>
    </row>
    <row r="403" spans="2:16" ht="15.75" customHeight="1" x14ac:dyDescent="0.3">
      <c r="C403" s="1"/>
      <c r="D403" s="1"/>
    </row>
    <row r="404" spans="2:16" ht="15.75" customHeight="1" x14ac:dyDescent="0.3">
      <c r="C404" s="1"/>
      <c r="D404" s="1"/>
    </row>
    <row r="405" spans="2:16" x14ac:dyDescent="0.3">
      <c r="C405" s="1"/>
      <c r="D405" s="1"/>
    </row>
    <row r="406" spans="2:16" x14ac:dyDescent="0.3">
      <c r="C406" s="1"/>
      <c r="D406" s="1"/>
    </row>
    <row r="407" spans="2:16" x14ac:dyDescent="0.3">
      <c r="C407" s="1"/>
      <c r="D407" s="1"/>
    </row>
    <row r="415" spans="2:16" x14ac:dyDescent="0.3">
      <c r="G415" s="40"/>
    </row>
  </sheetData>
  <autoFilter ref="A8:T398" xr:uid="{00000000-0009-0000-0000-000001000000}"/>
  <mergeCells count="21">
    <mergeCell ref="K3:N3"/>
    <mergeCell ref="O400:P400"/>
    <mergeCell ref="C402:D402"/>
    <mergeCell ref="K6:L6"/>
    <mergeCell ref="M6:N6"/>
    <mergeCell ref="O6:P6"/>
    <mergeCell ref="K400:L400"/>
    <mergeCell ref="M400:N400"/>
    <mergeCell ref="B3:E3"/>
    <mergeCell ref="G3:J3"/>
    <mergeCell ref="B4:E4"/>
    <mergeCell ref="G5:J5"/>
    <mergeCell ref="C6:D6"/>
    <mergeCell ref="E6:F6"/>
    <mergeCell ref="G6:H6"/>
    <mergeCell ref="I6:J6"/>
    <mergeCell ref="A400:B400"/>
    <mergeCell ref="C400:D400"/>
    <mergeCell ref="E400:F400"/>
    <mergeCell ref="G400:H400"/>
    <mergeCell ref="I400:J400"/>
  </mergeCells>
  <conditionalFormatting sqref="D9:D39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{DF9DA385-B8D9-4B85-B560-9212A74DEAAC}</x14:id>
        </ext>
      </extLst>
    </cfRule>
  </conditionalFormatting>
  <conditionalFormatting sqref="F9:F361 H9:H361 J9:J398 F364:F398 H364:H398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{B3376F27-0411-48CE-ACCA-24A0329F85D9}</x14:id>
        </ext>
      </extLst>
    </cfRule>
  </conditionalFormatting>
  <conditionalFormatting sqref="H362:H363 F362:F36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{0C776581-02EE-4D5E-B80F-BB6CF1C4E681}</x14:id>
        </ext>
      </extLst>
    </cfRule>
  </conditionalFormatting>
  <conditionalFormatting sqref="L9:L399 P9:P39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{63049D24-2237-49E2-9C71-EF5252613A5A}</x14:id>
        </ext>
      </extLst>
    </cfRule>
  </conditionalFormatting>
  <conditionalFormatting sqref="N9:N399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{BEE387EC-5CEB-4F1D-8D8D-310E8B1AC54A}</x14:id>
        </ext>
      </extLst>
    </cfRule>
  </conditionalFormatting>
  <pageMargins left="0.25" right="0.25" top="0.75" bottom="0.75" header="0.3" footer="0.3"/>
  <pageSetup paperSize="9" scale="9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DA385-B8D9-4B85-B560-9212A74DEA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D9:D398</xm:sqref>
        </x14:conditionalFormatting>
        <x14:conditionalFormatting xmlns:xm="http://schemas.microsoft.com/office/excel/2006/main">
          <x14:cfRule type="dataBar" id="{B3376F27-0411-48CE-ACCA-24A0329F85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F9:F361 H9:H361 J9:J398 F364:F398 H364:H398</xm:sqref>
        </x14:conditionalFormatting>
        <x14:conditionalFormatting xmlns:xm="http://schemas.microsoft.com/office/excel/2006/main">
          <x14:cfRule type="dataBar" id="{0C776581-02EE-4D5E-B80F-BB6CF1C4E6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H362:H363 F362:F363</xm:sqref>
        </x14:conditionalFormatting>
        <x14:conditionalFormatting xmlns:xm="http://schemas.microsoft.com/office/excel/2006/main">
          <x14:cfRule type="dataBar" id="{63049D24-2237-49E2-9C71-EF5252613A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L9:L399 P9:P399</xm:sqref>
        </x14:conditionalFormatting>
        <x14:conditionalFormatting xmlns:xm="http://schemas.microsoft.com/office/excel/2006/main">
          <x14:cfRule type="dataBar" id="{BEE387EC-5CEB-4F1D-8D8D-310E8B1AC5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N9:N399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3"/>
  <sheetViews>
    <sheetView tabSelected="1" zoomScale="87" zoomScaleNormal="87" workbookViewId="0">
      <pane ySplit="8" topLeftCell="A393" activePane="bottomLeft" state="frozen"/>
      <selection activeCell="C402" sqref="C402:D402"/>
      <selection pane="bottomLeft" activeCell="M398" sqref="M398"/>
    </sheetView>
  </sheetViews>
  <sheetFormatPr baseColWidth="10" defaultColWidth="3.6640625" defaultRowHeight="14.4" x14ac:dyDescent="0.3"/>
  <cols>
    <col min="1" max="1" width="7.44140625" style="84" customWidth="1"/>
    <col min="2" max="2" width="57.33203125" style="84" customWidth="1"/>
    <col min="3" max="3" width="11.44140625" style="84" customWidth="1"/>
    <col min="4" max="4" width="9.44140625" style="84" bestFit="1" customWidth="1"/>
    <col min="5" max="5" width="12.5546875" style="84" customWidth="1"/>
    <col min="6" max="6" width="10.6640625" style="84" customWidth="1"/>
    <col min="7" max="7" width="9.6640625" style="84" customWidth="1"/>
    <col min="8" max="8" width="12.6640625" style="85" bestFit="1" customWidth="1"/>
    <col min="9" max="9" width="12.33203125" style="84" bestFit="1" customWidth="1"/>
    <col min="10" max="10" width="10.6640625" style="84" customWidth="1"/>
    <col min="11" max="11" width="12.33203125" style="84" customWidth="1"/>
    <col min="12" max="12" width="13" style="84" customWidth="1"/>
    <col min="13" max="14" width="14.6640625" style="84" customWidth="1"/>
    <col min="15" max="16384" width="3.6640625" style="84"/>
  </cols>
  <sheetData>
    <row r="1" spans="1:14" ht="15" thickBot="1" x14ac:dyDescent="0.35"/>
    <row r="2" spans="1:14" ht="15" thickBot="1" x14ac:dyDescent="0.35">
      <c r="A2" s="86"/>
      <c r="B2" s="87"/>
      <c r="C2" s="87"/>
      <c r="D2" s="87"/>
      <c r="E2" s="87"/>
      <c r="F2" s="87"/>
      <c r="G2" s="87"/>
      <c r="H2" s="88"/>
      <c r="I2" s="87"/>
      <c r="J2" s="89"/>
    </row>
    <row r="3" spans="1:14" ht="18.600000000000001" thickBot="1" x14ac:dyDescent="0.35">
      <c r="A3" s="90"/>
      <c r="B3" s="270" t="s">
        <v>0</v>
      </c>
      <c r="C3" s="270"/>
      <c r="D3" s="270"/>
      <c r="E3" s="270"/>
      <c r="F3" s="91" t="s">
        <v>7</v>
      </c>
      <c r="G3" s="231" t="s">
        <v>114</v>
      </c>
      <c r="H3" s="232"/>
      <c r="I3" s="232"/>
      <c r="J3" s="233"/>
    </row>
    <row r="4" spans="1:14" ht="18.600000000000001" thickBot="1" x14ac:dyDescent="0.35">
      <c r="A4" s="90"/>
      <c r="B4" s="271" t="s">
        <v>1</v>
      </c>
      <c r="C4" s="271"/>
      <c r="D4" s="271"/>
      <c r="E4" s="271"/>
      <c r="J4" s="92"/>
    </row>
    <row r="5" spans="1:14" ht="15" thickBot="1" x14ac:dyDescent="0.35">
      <c r="A5" s="90"/>
      <c r="B5" s="93"/>
      <c r="C5" s="93"/>
      <c r="D5" s="93"/>
      <c r="E5" s="93"/>
      <c r="F5" s="91" t="s">
        <v>2</v>
      </c>
      <c r="G5" s="272"/>
      <c r="H5" s="273"/>
      <c r="I5" s="273"/>
      <c r="J5" s="274"/>
    </row>
    <row r="6" spans="1:14" ht="15" thickBot="1" x14ac:dyDescent="0.35">
      <c r="A6" s="94"/>
      <c r="B6" s="95"/>
      <c r="C6" s="95"/>
      <c r="D6" s="95"/>
      <c r="E6" s="95"/>
      <c r="F6" s="95"/>
      <c r="G6" s="95"/>
      <c r="H6" s="96"/>
      <c r="I6" s="95"/>
      <c r="J6" s="97">
        <f ca="1">SUBTOTAL(9,J9:J396)</f>
        <v>930</v>
      </c>
    </row>
    <row r="7" spans="1:14" s="100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</row>
    <row r="8" spans="1:14" s="106" customFormat="1" ht="10.8" thickBot="1" x14ac:dyDescent="0.35">
      <c r="A8" s="101" t="s">
        <v>17</v>
      </c>
      <c r="B8" s="102" t="s">
        <v>20</v>
      </c>
      <c r="C8" s="101" t="s">
        <v>21</v>
      </c>
      <c r="D8" s="101" t="s">
        <v>15</v>
      </c>
      <c r="E8" s="101" t="s">
        <v>22</v>
      </c>
      <c r="F8" s="101" t="s">
        <v>25</v>
      </c>
      <c r="G8" s="101" t="s">
        <v>23</v>
      </c>
      <c r="H8" s="103" t="s">
        <v>24</v>
      </c>
      <c r="I8" s="101" t="s">
        <v>26</v>
      </c>
      <c r="J8" s="101" t="s">
        <v>27</v>
      </c>
      <c r="K8" s="104"/>
      <c r="L8" s="105"/>
      <c r="M8" s="105"/>
    </row>
    <row r="9" spans="1:14" s="65" customFormat="1" ht="15" customHeight="1" thickBot="1" x14ac:dyDescent="0.35">
      <c r="A9" s="79" t="s">
        <v>28</v>
      </c>
      <c r="B9" s="107" t="s">
        <v>135</v>
      </c>
      <c r="C9" s="108">
        <f>VLOOKUP(B9,'01'!$B$9:$C$412,2,0)</f>
        <v>0</v>
      </c>
      <c r="D9" s="200">
        <f t="array" aca="1" ref="D9" ca="1">SUM(SUMIF(INDIRECT(HOJASDIASDELMES &amp; "!B:D"),$B9,INDIRECT(HOJASDIASDELMES &amp; "!D:D")))</f>
        <v>0</v>
      </c>
      <c r="E9" s="202">
        <f t="array" aca="1" ref="E9" ca="1">SUM(SUMIF(INDIRECT(HOJASDIASDELMES &amp; "!B:E"),$B9,INDIRECT(HOJASDIASDELMES &amp; "!E:E")))</f>
        <v>0</v>
      </c>
      <c r="F9" s="83">
        <f ca="1">C9+D9-E9</f>
        <v>0</v>
      </c>
      <c r="G9" s="202">
        <f t="array" aca="1" ref="G9" ca="1">SUM(SUMIF(INDIRECT(HOJASDIASDELMES &amp; "!B:G"),$B9,INDIRECT(HOJASDIASDELMES &amp; "!G:G")))</f>
        <v>0</v>
      </c>
      <c r="H9" s="77">
        <v>2.86</v>
      </c>
      <c r="I9" s="203">
        <f t="array" aca="1" ref="I9" ca="1">SUM(SUMIF(INDIRECT(HOJASDIASDELMES &amp; "!B:I"),$B9,INDIRECT(HOJASDIASDELMES &amp; "!I:I")))</f>
        <v>0</v>
      </c>
      <c r="J9" s="110">
        <f ca="1">F9-G9</f>
        <v>0</v>
      </c>
      <c r="K9" s="201">
        <f ca="1">IFERROR(L9/G9,0)</f>
        <v>0</v>
      </c>
      <c r="L9" s="204">
        <f t="array" aca="1" ref="L9" ca="1">SUM(SUMIF(INDIRECT(HOJASDIASDELMES &amp; "!B:L"),$B9,INDIRECT(HOJASDIASDELMES &amp; "!L:L")))</f>
        <v>0</v>
      </c>
      <c r="M9" s="111">
        <f ca="1">I9-L9</f>
        <v>0</v>
      </c>
      <c r="N9" s="65" t="b">
        <f>EXACT(B9,Total!B9)</f>
        <v>1</v>
      </c>
    </row>
    <row r="10" spans="1:14" s="65" customFormat="1" ht="15" thickBot="1" x14ac:dyDescent="0.35">
      <c r="A10" s="79" t="s">
        <v>28</v>
      </c>
      <c r="B10" s="73" t="s">
        <v>134</v>
      </c>
      <c r="C10" s="108">
        <f>VLOOKUP(B10,'01'!$B$9:$C$412,2,0)</f>
        <v>193</v>
      </c>
      <c r="D10" s="200">
        <f t="array" aca="1" ref="D10" ca="1">SUM(SUMIF(INDIRECT(HOJASDIASDELMES &amp; "!B:D"),$B10,INDIRECT(HOJASDIASDELMES &amp; "!D:D")))</f>
        <v>0</v>
      </c>
      <c r="E10" s="202">
        <f t="array" aca="1" ref="E10" ca="1">SUM(SUMIF(INDIRECT(HOJASDIASDELMES &amp; "!B:E"),$B10,INDIRECT(HOJASDIASDELMES &amp; "!E:E")))</f>
        <v>163</v>
      </c>
      <c r="F10" s="83">
        <f ca="1">C10+D10-E10</f>
        <v>30</v>
      </c>
      <c r="G10" s="202">
        <f t="array" aca="1" ref="G10" ca="1">SUM(SUMIF(INDIRECT(HOJASDIASDELMES &amp; "!B:G"),$B10,INDIRECT(HOJASDIASDELMES &amp; "!G:G")))</f>
        <v>5</v>
      </c>
      <c r="H10" s="77">
        <v>27.61</v>
      </c>
      <c r="I10" s="203">
        <f t="array" aca="1" ref="I10" ca="1">SUM(SUMIF(INDIRECT(HOJASDIASDELMES &amp; "!B:I"),$B10,INDIRECT(HOJASDIASDELMES &amp; "!I:I")))</f>
        <v>150</v>
      </c>
      <c r="J10" s="110">
        <f ca="1">F10-G10</f>
        <v>25</v>
      </c>
      <c r="K10" s="201">
        <f t="shared" ref="K10:K73" ca="1" si="0">IFERROR(L10/G10,0)</f>
        <v>22</v>
      </c>
      <c r="L10" s="204">
        <f t="array" aca="1" ref="L10" ca="1">SUM(SUMIF(INDIRECT(HOJASDIASDELMES &amp; "!B:L"),$B10,INDIRECT(HOJASDIASDELMES &amp; "!L:L")))</f>
        <v>110</v>
      </c>
      <c r="M10" s="111">
        <f ca="1">I10-L10</f>
        <v>40</v>
      </c>
      <c r="N10" s="65" t="b">
        <f>EXACT(B10,Total!B10)</f>
        <v>1</v>
      </c>
    </row>
    <row r="11" spans="1:14" s="65" customFormat="1" ht="15" thickBot="1" x14ac:dyDescent="0.35">
      <c r="A11" s="79" t="s">
        <v>28</v>
      </c>
      <c r="B11" s="73" t="s">
        <v>136</v>
      </c>
      <c r="C11" s="108">
        <f>VLOOKUP(B11,'01'!$B$9:$C$412,2,0)</f>
        <v>2</v>
      </c>
      <c r="D11" s="200">
        <f t="array" aca="1" ref="D11" ca="1">SUM(SUMIF(INDIRECT(HOJASDIASDELMES &amp; "!B:D"),$B11,INDIRECT(HOJASDIASDELMES &amp; "!D:D")))</f>
        <v>0</v>
      </c>
      <c r="E11" s="202">
        <f t="array" aca="1" ref="E11" ca="1">SUM(SUMIF(INDIRECT(HOJASDIASDELMES &amp; "!B:E"),$B11,INDIRECT(HOJASDIASDELMES &amp; "!E:E")))</f>
        <v>0</v>
      </c>
      <c r="F11" s="83">
        <f t="shared" ref="F11:F73" ca="1" si="1">C11+D11-E11</f>
        <v>2</v>
      </c>
      <c r="G11" s="202">
        <f t="array" aca="1" ref="G11" ca="1">SUM(SUMIF(INDIRECT(HOJASDIASDELMES &amp; "!B:G"),$B11,INDIRECT(HOJASDIASDELMES &amp; "!G:G")))</f>
        <v>2</v>
      </c>
      <c r="H11" s="77">
        <v>1500</v>
      </c>
      <c r="I11" s="203">
        <f t="array" aca="1" ref="I11" ca="1">SUM(SUMIF(INDIRECT(HOJASDIASDELMES &amp; "!B:I"),$B11,INDIRECT(HOJASDIASDELMES &amp; "!I:I")))</f>
        <v>3200</v>
      </c>
      <c r="J11" s="110">
        <f t="shared" ref="J11:J73" ca="1" si="2">F11-G11</f>
        <v>0</v>
      </c>
      <c r="K11" s="201">
        <f t="shared" ca="1" si="0"/>
        <v>1230</v>
      </c>
      <c r="L11" s="204">
        <f t="array" aca="1" ref="L11" ca="1">SUM(SUMIF(INDIRECT(HOJASDIASDELMES &amp; "!B:L"),$B11,INDIRECT(HOJASDIASDELMES &amp; "!L:L")))</f>
        <v>2460</v>
      </c>
      <c r="M11" s="111">
        <f t="shared" ref="M11:M74" ca="1" si="3">I11-L11</f>
        <v>740</v>
      </c>
      <c r="N11" s="65" t="b">
        <f>EXACT(B11,Total!B11)</f>
        <v>1</v>
      </c>
    </row>
    <row r="12" spans="1:14" s="65" customFormat="1" ht="15" thickBot="1" x14ac:dyDescent="0.35">
      <c r="A12" s="79" t="s">
        <v>28</v>
      </c>
      <c r="B12" s="112" t="s">
        <v>137</v>
      </c>
      <c r="C12" s="108">
        <f>VLOOKUP(B12,'01'!$B$9:$C$412,2,0)</f>
        <v>1</v>
      </c>
      <c r="D12" s="200">
        <f t="array" aca="1" ref="D12" ca="1">SUM(SUMIF(INDIRECT(HOJASDIASDELMES &amp; "!B:D"),$B12,INDIRECT(HOJASDIASDELMES &amp; "!D:D")))</f>
        <v>0</v>
      </c>
      <c r="E12" s="202">
        <f t="array" aca="1" ref="E12" ca="1">SUM(SUMIF(INDIRECT(HOJASDIASDELMES &amp; "!B:E"),$B12,INDIRECT(HOJASDIASDELMES &amp; "!E:E")))</f>
        <v>0</v>
      </c>
      <c r="F12" s="83">
        <f t="shared" ca="1" si="1"/>
        <v>1</v>
      </c>
      <c r="G12" s="202">
        <f t="array" aca="1" ref="G12" ca="1">SUM(SUMIF(INDIRECT(HOJASDIASDELMES &amp; "!B:G"),$B12,INDIRECT(HOJASDIASDELMES &amp; "!G:G")))</f>
        <v>0</v>
      </c>
      <c r="H12" s="77">
        <v>780</v>
      </c>
      <c r="I12" s="203">
        <f t="array" aca="1" ref="I12" ca="1">SUM(SUMIF(INDIRECT(HOJASDIASDELMES &amp; "!B:I"),$B12,INDIRECT(HOJASDIASDELMES &amp; "!I:I")))</f>
        <v>0</v>
      </c>
      <c r="J12" s="110">
        <f t="shared" ca="1" si="2"/>
        <v>1</v>
      </c>
      <c r="K12" s="201">
        <f t="shared" ca="1" si="0"/>
        <v>0</v>
      </c>
      <c r="L12" s="204">
        <f t="array" aca="1" ref="L12" ca="1">SUM(SUMIF(INDIRECT(HOJASDIASDELMES &amp; "!B:L"),$B12,INDIRECT(HOJASDIASDELMES &amp; "!L:L")))</f>
        <v>0</v>
      </c>
      <c r="M12" s="111">
        <f t="shared" ca="1" si="3"/>
        <v>0</v>
      </c>
      <c r="N12" s="65" t="b">
        <f>EXACT(B12,Total!B12)</f>
        <v>1</v>
      </c>
    </row>
    <row r="13" spans="1:14" s="65" customFormat="1" ht="15" thickBot="1" x14ac:dyDescent="0.35">
      <c r="A13" s="79" t="s">
        <v>28</v>
      </c>
      <c r="B13" s="73" t="s">
        <v>138</v>
      </c>
      <c r="C13" s="108">
        <f>VLOOKUP(B13,'01'!$B$9:$C$412,2,0)</f>
        <v>4</v>
      </c>
      <c r="D13" s="200">
        <f t="array" aca="1" ref="D13" ca="1">SUM(SUMIF(INDIRECT(HOJASDIASDELMES &amp; "!B:D"),$B13,INDIRECT(HOJASDIASDELMES &amp; "!D:D")))</f>
        <v>0</v>
      </c>
      <c r="E13" s="202">
        <f t="array" aca="1" ref="E13" ca="1">SUM(SUMIF(INDIRECT(HOJASDIASDELMES &amp; "!B:E"),$B13,INDIRECT(HOJASDIASDELMES &amp; "!E:E")))</f>
        <v>0</v>
      </c>
      <c r="F13" s="83">
        <f t="shared" ca="1" si="1"/>
        <v>4</v>
      </c>
      <c r="G13" s="202">
        <f t="array" aca="1" ref="G13" ca="1">SUM(SUMIF(INDIRECT(HOJASDIASDELMES &amp; "!B:G"),$B13,INDIRECT(HOJASDIASDELMES &amp; "!G:G")))</f>
        <v>0</v>
      </c>
      <c r="H13" s="77">
        <v>350</v>
      </c>
      <c r="I13" s="203">
        <f t="array" aca="1" ref="I13" ca="1">SUM(SUMIF(INDIRECT(HOJASDIASDELMES &amp; "!B:I"),$B13,INDIRECT(HOJASDIASDELMES &amp; "!I:I")))</f>
        <v>0</v>
      </c>
      <c r="J13" s="110">
        <f t="shared" ca="1" si="2"/>
        <v>4</v>
      </c>
      <c r="K13" s="201">
        <f t="shared" ca="1" si="0"/>
        <v>0</v>
      </c>
      <c r="L13" s="204">
        <f t="array" aca="1" ref="L13" ca="1">SUM(SUMIF(INDIRECT(HOJASDIASDELMES &amp; "!B:L"),$B13,INDIRECT(HOJASDIASDELMES &amp; "!L:L")))</f>
        <v>0</v>
      </c>
      <c r="M13" s="111">
        <f t="shared" ca="1" si="3"/>
        <v>0</v>
      </c>
      <c r="N13" s="65" t="b">
        <f>EXACT(B13,Total!B13)</f>
        <v>1</v>
      </c>
    </row>
    <row r="14" spans="1:14" s="65" customFormat="1" ht="15" thickBot="1" x14ac:dyDescent="0.35">
      <c r="A14" s="79" t="s">
        <v>28</v>
      </c>
      <c r="B14" s="112" t="s">
        <v>139</v>
      </c>
      <c r="C14" s="108">
        <f>VLOOKUP(B14,'01'!$B$9:$C$412,2,0)</f>
        <v>2</v>
      </c>
      <c r="D14" s="200">
        <f t="array" aca="1" ref="D14" ca="1">SUM(SUMIF(INDIRECT(HOJASDIASDELMES &amp; "!B:D"),$B14,INDIRECT(HOJASDIASDELMES &amp; "!D:D")))</f>
        <v>0</v>
      </c>
      <c r="E14" s="202">
        <f t="array" aca="1" ref="E14" ca="1">SUM(SUMIF(INDIRECT(HOJASDIASDELMES &amp; "!B:E"),$B14,INDIRECT(HOJASDIASDELMES &amp; "!E:E")))</f>
        <v>0</v>
      </c>
      <c r="F14" s="83">
        <f t="shared" ca="1" si="1"/>
        <v>2</v>
      </c>
      <c r="G14" s="202">
        <f t="array" aca="1" ref="G14" ca="1">SUM(SUMIF(INDIRECT(HOJASDIASDELMES &amp; "!B:G"),$B14,INDIRECT(HOJASDIASDELMES &amp; "!G:G")))</f>
        <v>1</v>
      </c>
      <c r="H14" s="77">
        <v>300</v>
      </c>
      <c r="I14" s="203">
        <f t="array" aca="1" ref="I14" ca="1">SUM(SUMIF(INDIRECT(HOJASDIASDELMES &amp; "!B:I"),$B14,INDIRECT(HOJASDIASDELMES &amp; "!I:I")))</f>
        <v>500</v>
      </c>
      <c r="J14" s="110">
        <f t="shared" ca="1" si="2"/>
        <v>1</v>
      </c>
      <c r="K14" s="201">
        <f t="shared" ca="1" si="0"/>
        <v>350</v>
      </c>
      <c r="L14" s="204">
        <f t="array" aca="1" ref="L14" ca="1">SUM(SUMIF(INDIRECT(HOJASDIASDELMES &amp; "!B:L"),$B14,INDIRECT(HOJASDIASDELMES &amp; "!L:L")))</f>
        <v>350</v>
      </c>
      <c r="M14" s="111">
        <f t="shared" ca="1" si="3"/>
        <v>150</v>
      </c>
      <c r="N14" s="65" t="b">
        <f>EXACT(B14,Total!B14)</f>
        <v>1</v>
      </c>
    </row>
    <row r="15" spans="1:14" s="65" customFormat="1" ht="15" thickBot="1" x14ac:dyDescent="0.35">
      <c r="A15" s="79" t="s">
        <v>28</v>
      </c>
      <c r="B15" s="73" t="s">
        <v>140</v>
      </c>
      <c r="C15" s="108">
        <f>VLOOKUP(B15,'01'!$B$9:$C$412,2,0)</f>
        <v>1</v>
      </c>
      <c r="D15" s="200">
        <f t="array" aca="1" ref="D15" ca="1">SUM(SUMIF(INDIRECT(HOJASDIASDELMES &amp; "!B:D"),$B15,INDIRECT(HOJASDIASDELMES &amp; "!D:D")))</f>
        <v>0</v>
      </c>
      <c r="E15" s="202">
        <f t="array" aca="1" ref="E15" ca="1">SUM(SUMIF(INDIRECT(HOJASDIASDELMES &amp; "!B:E"),$B15,INDIRECT(HOJASDIASDELMES &amp; "!E:E")))</f>
        <v>0</v>
      </c>
      <c r="F15" s="83">
        <f t="shared" ca="1" si="1"/>
        <v>1</v>
      </c>
      <c r="G15" s="202">
        <f t="array" aca="1" ref="G15" ca="1">SUM(SUMIF(INDIRECT(HOJASDIASDELMES &amp; "!B:G"),$B15,INDIRECT(HOJASDIASDELMES &amp; "!G:G")))</f>
        <v>0</v>
      </c>
      <c r="H15" s="77">
        <v>1300</v>
      </c>
      <c r="I15" s="203">
        <f t="array" aca="1" ref="I15" ca="1">SUM(SUMIF(INDIRECT(HOJASDIASDELMES &amp; "!B:I"),$B15,INDIRECT(HOJASDIASDELMES &amp; "!I:I")))</f>
        <v>0</v>
      </c>
      <c r="J15" s="110">
        <f t="shared" ca="1" si="2"/>
        <v>1</v>
      </c>
      <c r="K15" s="201">
        <f t="shared" ca="1" si="0"/>
        <v>0</v>
      </c>
      <c r="L15" s="204">
        <f t="array" aca="1" ref="L15" ca="1">SUM(SUMIF(INDIRECT(HOJASDIASDELMES &amp; "!B:L"),$B15,INDIRECT(HOJASDIASDELMES &amp; "!L:L")))</f>
        <v>0</v>
      </c>
      <c r="M15" s="111">
        <f t="shared" ca="1" si="3"/>
        <v>0</v>
      </c>
      <c r="N15" s="65" t="b">
        <f>EXACT(B15,Total!B15)</f>
        <v>1</v>
      </c>
    </row>
    <row r="16" spans="1:14" s="65" customFormat="1" ht="15" thickBot="1" x14ac:dyDescent="0.35">
      <c r="A16" s="79" t="s">
        <v>28</v>
      </c>
      <c r="B16" s="73" t="s">
        <v>141</v>
      </c>
      <c r="C16" s="108">
        <f>VLOOKUP(B16,'01'!$B$9:$C$412,2,0)</f>
        <v>3</v>
      </c>
      <c r="D16" s="200">
        <f t="array" aca="1" ref="D16" ca="1">SUM(SUMIF(INDIRECT(HOJASDIASDELMES &amp; "!B:D"),$B16,INDIRECT(HOJASDIASDELMES &amp; "!D:D")))</f>
        <v>0</v>
      </c>
      <c r="E16" s="202">
        <f t="array" aca="1" ref="E16" ca="1">SUM(SUMIF(INDIRECT(HOJASDIASDELMES &amp; "!B:E"),$B16,INDIRECT(HOJASDIASDELMES &amp; "!E:E")))</f>
        <v>3</v>
      </c>
      <c r="F16" s="83">
        <f t="shared" ca="1" si="1"/>
        <v>0</v>
      </c>
      <c r="G16" s="202">
        <f t="array" aca="1" ref="G16" ca="1">SUM(SUMIF(INDIRECT(HOJASDIASDELMES &amp; "!B:G"),$B16,INDIRECT(HOJASDIASDELMES &amp; "!G:G")))</f>
        <v>0</v>
      </c>
      <c r="H16" s="77">
        <v>100</v>
      </c>
      <c r="I16" s="203">
        <f t="array" aca="1" ref="I16" ca="1">SUM(SUMIF(INDIRECT(HOJASDIASDELMES &amp; "!B:I"),$B16,INDIRECT(HOJASDIASDELMES &amp; "!I:I")))</f>
        <v>0</v>
      </c>
      <c r="J16" s="110">
        <f t="shared" ca="1" si="2"/>
        <v>0</v>
      </c>
      <c r="K16" s="201">
        <f t="shared" ca="1" si="0"/>
        <v>0</v>
      </c>
      <c r="L16" s="204">
        <f t="array" aca="1" ref="L16" ca="1">SUM(SUMIF(INDIRECT(HOJASDIASDELMES &amp; "!B:L"),$B16,INDIRECT(HOJASDIASDELMES &amp; "!L:L")))</f>
        <v>0</v>
      </c>
      <c r="M16" s="111">
        <f t="shared" ca="1" si="3"/>
        <v>0</v>
      </c>
      <c r="N16" s="65" t="b">
        <f>EXACT(B16,Total!B16)</f>
        <v>1</v>
      </c>
    </row>
    <row r="17" spans="1:14" s="65" customFormat="1" ht="15" thickBot="1" x14ac:dyDescent="0.35">
      <c r="A17" s="79" t="s">
        <v>28</v>
      </c>
      <c r="B17" s="73" t="s">
        <v>142</v>
      </c>
      <c r="C17" s="108">
        <f>VLOOKUP(B17,'01'!$B$9:$C$412,2,0)</f>
        <v>0</v>
      </c>
      <c r="D17" s="200">
        <f t="array" aca="1" ref="D17" ca="1">SUM(SUMIF(INDIRECT(HOJASDIASDELMES &amp; "!B:D"),$B17,INDIRECT(HOJASDIASDELMES &amp; "!D:D")))</f>
        <v>8</v>
      </c>
      <c r="E17" s="202">
        <f t="array" aca="1" ref="E17" ca="1">SUM(SUMIF(INDIRECT(HOJASDIASDELMES &amp; "!B:E"),$B17,INDIRECT(HOJASDIASDELMES &amp; "!E:E")))</f>
        <v>0</v>
      </c>
      <c r="F17" s="83">
        <f t="shared" ca="1" si="1"/>
        <v>8</v>
      </c>
      <c r="G17" s="202">
        <f t="array" aca="1" ref="G17" ca="1">SUM(SUMIF(INDIRECT(HOJASDIASDELMES &amp; "!B:G"),$B17,INDIRECT(HOJASDIASDELMES &amp; "!G:G")))</f>
        <v>0</v>
      </c>
      <c r="H17" s="77">
        <v>50</v>
      </c>
      <c r="I17" s="203">
        <f t="array" aca="1" ref="I17" ca="1">SUM(SUMIF(INDIRECT(HOJASDIASDELMES &amp; "!B:I"),$B17,INDIRECT(HOJASDIASDELMES &amp; "!I:I")))</f>
        <v>0</v>
      </c>
      <c r="J17" s="110">
        <f t="shared" ca="1" si="2"/>
        <v>8</v>
      </c>
      <c r="K17" s="201">
        <f t="shared" ca="1" si="0"/>
        <v>0</v>
      </c>
      <c r="L17" s="204">
        <f t="array" aca="1" ref="L17" ca="1">SUM(SUMIF(INDIRECT(HOJASDIASDELMES &amp; "!B:L"),$B17,INDIRECT(HOJASDIASDELMES &amp; "!L:L")))</f>
        <v>0</v>
      </c>
      <c r="M17" s="111">
        <f t="shared" ca="1" si="3"/>
        <v>0</v>
      </c>
      <c r="N17" s="65" t="b">
        <f>EXACT(B17,Total!B17)</f>
        <v>1</v>
      </c>
    </row>
    <row r="18" spans="1:14" s="65" customFormat="1" ht="15" thickBot="1" x14ac:dyDescent="0.35">
      <c r="A18" s="79" t="s">
        <v>28</v>
      </c>
      <c r="B18" s="112" t="s">
        <v>143</v>
      </c>
      <c r="C18" s="108">
        <f>VLOOKUP(B18,'01'!$B$9:$C$412,2,0)</f>
        <v>1</v>
      </c>
      <c r="D18" s="200">
        <f t="array" aca="1" ref="D18" ca="1">SUM(SUMIF(INDIRECT(HOJASDIASDELMES &amp; "!B:D"),$B18,INDIRECT(HOJASDIASDELMES &amp; "!D:D")))</f>
        <v>0</v>
      </c>
      <c r="E18" s="202">
        <f t="array" aca="1" ref="E18" ca="1">SUM(SUMIF(INDIRECT(HOJASDIASDELMES &amp; "!B:E"),$B18,INDIRECT(HOJASDIASDELMES &amp; "!E:E")))</f>
        <v>0</v>
      </c>
      <c r="F18" s="83">
        <f t="shared" ca="1" si="1"/>
        <v>1</v>
      </c>
      <c r="G18" s="202">
        <f t="array" aca="1" ref="G18" ca="1">SUM(SUMIF(INDIRECT(HOJASDIASDELMES &amp; "!B:G"),$B18,INDIRECT(HOJASDIASDELMES &amp; "!G:G")))</f>
        <v>1</v>
      </c>
      <c r="H18" s="77">
        <v>20</v>
      </c>
      <c r="I18" s="203">
        <f t="array" aca="1" ref="I18" ca="1">SUM(SUMIF(INDIRECT(HOJASDIASDELMES &amp; "!B:I"),$B18,INDIRECT(HOJASDIASDELMES &amp; "!I:I")))</f>
        <v>20</v>
      </c>
      <c r="J18" s="110">
        <f t="shared" ca="1" si="2"/>
        <v>0</v>
      </c>
      <c r="K18" s="201">
        <f t="shared" ca="1" si="0"/>
        <v>7</v>
      </c>
      <c r="L18" s="204">
        <f t="array" aca="1" ref="L18" ca="1">SUM(SUMIF(INDIRECT(HOJASDIASDELMES &amp; "!B:L"),$B18,INDIRECT(HOJASDIASDELMES &amp; "!L:L")))</f>
        <v>7</v>
      </c>
      <c r="M18" s="111">
        <f t="shared" ca="1" si="3"/>
        <v>13</v>
      </c>
      <c r="N18" s="65" t="b">
        <f>EXACT(B18,Total!B18)</f>
        <v>1</v>
      </c>
    </row>
    <row r="19" spans="1:14" s="65" customFormat="1" ht="15" thickBot="1" x14ac:dyDescent="0.35">
      <c r="A19" s="79" t="s">
        <v>28</v>
      </c>
      <c r="B19" s="73" t="s">
        <v>79</v>
      </c>
      <c r="C19" s="108">
        <f>VLOOKUP(B19,'01'!$B$9:$C$412,2,0)</f>
        <v>0</v>
      </c>
      <c r="D19" s="200">
        <f t="array" aca="1" ref="D19" ca="1">SUM(SUMIF(INDIRECT(HOJASDIASDELMES &amp; "!B:D"),$B19,INDIRECT(HOJASDIASDELMES &amp; "!D:D")))</f>
        <v>0</v>
      </c>
      <c r="E19" s="202">
        <f t="array" aca="1" ref="E19" ca="1">SUM(SUMIF(INDIRECT(HOJASDIASDELMES &amp; "!B:E"),$B19,INDIRECT(HOJASDIASDELMES &amp; "!E:E")))</f>
        <v>0</v>
      </c>
      <c r="F19" s="83">
        <f t="shared" ca="1" si="1"/>
        <v>0</v>
      </c>
      <c r="G19" s="202">
        <f t="array" aca="1" ref="G19" ca="1">SUM(SUMIF(INDIRECT(HOJASDIASDELMES &amp; "!B:G"),$B19,INDIRECT(HOJASDIASDELMES &amp; "!G:G")))</f>
        <v>0</v>
      </c>
      <c r="H19" s="77">
        <v>25</v>
      </c>
      <c r="I19" s="203">
        <f t="array" aca="1" ref="I19" ca="1">SUM(SUMIF(INDIRECT(HOJASDIASDELMES &amp; "!B:I"),$B19,INDIRECT(HOJASDIASDELMES &amp; "!I:I")))</f>
        <v>0</v>
      </c>
      <c r="J19" s="110">
        <f t="shared" ca="1" si="2"/>
        <v>0</v>
      </c>
      <c r="K19" s="201">
        <f t="shared" ca="1" si="0"/>
        <v>0</v>
      </c>
      <c r="L19" s="204">
        <f t="array" aca="1" ref="L19" ca="1">SUM(SUMIF(INDIRECT(HOJASDIASDELMES &amp; "!B:L"),$B19,INDIRECT(HOJASDIASDELMES &amp; "!L:L")))</f>
        <v>0</v>
      </c>
      <c r="M19" s="111">
        <f t="shared" ca="1" si="3"/>
        <v>0</v>
      </c>
      <c r="N19" s="65" t="b">
        <f>EXACT(B19,Total!B19)</f>
        <v>1</v>
      </c>
    </row>
    <row r="20" spans="1:14" s="65" customFormat="1" ht="15" thickBot="1" x14ac:dyDescent="0.35">
      <c r="A20" s="79" t="s">
        <v>28</v>
      </c>
      <c r="B20" s="73" t="s">
        <v>144</v>
      </c>
      <c r="C20" s="108">
        <f>VLOOKUP(B20,'01'!$B$9:$C$412,2,0)</f>
        <v>0</v>
      </c>
      <c r="D20" s="200">
        <f t="array" aca="1" ref="D20" ca="1">SUM(SUMIF(INDIRECT(HOJASDIASDELMES &amp; "!B:D"),$B20,INDIRECT(HOJASDIASDELMES &amp; "!D:D")))</f>
        <v>0</v>
      </c>
      <c r="E20" s="202">
        <f t="array" aca="1" ref="E20" ca="1">SUM(SUMIF(INDIRECT(HOJASDIASDELMES &amp; "!B:E"),$B20,INDIRECT(HOJASDIASDELMES &amp; "!E:E")))</f>
        <v>0</v>
      </c>
      <c r="F20" s="83">
        <f t="shared" ca="1" si="1"/>
        <v>0</v>
      </c>
      <c r="G20" s="202">
        <f t="array" aca="1" ref="G20" ca="1">SUM(SUMIF(INDIRECT(HOJASDIASDELMES &amp; "!B:G"),$B20,INDIRECT(HOJASDIASDELMES &amp; "!G:G")))</f>
        <v>0</v>
      </c>
      <c r="H20" s="77">
        <v>20</v>
      </c>
      <c r="I20" s="203">
        <f t="array" aca="1" ref="I20" ca="1">SUM(SUMIF(INDIRECT(HOJASDIASDELMES &amp; "!B:I"),$B20,INDIRECT(HOJASDIASDELMES &amp; "!I:I")))</f>
        <v>0</v>
      </c>
      <c r="J20" s="110">
        <f t="shared" ca="1" si="2"/>
        <v>0</v>
      </c>
      <c r="K20" s="201">
        <f t="shared" ca="1" si="0"/>
        <v>0</v>
      </c>
      <c r="L20" s="204">
        <f t="array" aca="1" ref="L20" ca="1">SUM(SUMIF(INDIRECT(HOJASDIASDELMES &amp; "!B:L"),$B20,INDIRECT(HOJASDIASDELMES &amp; "!L:L")))</f>
        <v>0</v>
      </c>
      <c r="M20" s="111">
        <f t="shared" ca="1" si="3"/>
        <v>0</v>
      </c>
      <c r="N20" s="65" t="b">
        <f>EXACT(B20,Total!B20)</f>
        <v>1</v>
      </c>
    </row>
    <row r="21" spans="1:14" s="65" customFormat="1" ht="15" thickBot="1" x14ac:dyDescent="0.35">
      <c r="A21" s="79" t="s">
        <v>28</v>
      </c>
      <c r="B21" s="73" t="s">
        <v>145</v>
      </c>
      <c r="C21" s="108">
        <f>VLOOKUP(B21,'01'!$B$9:$C$412,2,0)</f>
        <v>0</v>
      </c>
      <c r="D21" s="200">
        <f t="array" aca="1" ref="D21" ca="1">SUM(SUMIF(INDIRECT(HOJASDIASDELMES &amp; "!B:D"),$B21,INDIRECT(HOJASDIASDELMES &amp; "!D:D")))</f>
        <v>6</v>
      </c>
      <c r="E21" s="202">
        <f t="array" aca="1" ref="E21" ca="1">SUM(SUMIF(INDIRECT(HOJASDIASDELMES &amp; "!B:E"),$B21,INDIRECT(HOJASDIASDELMES &amp; "!E:E")))</f>
        <v>1</v>
      </c>
      <c r="F21" s="83">
        <f t="shared" ca="1" si="1"/>
        <v>5</v>
      </c>
      <c r="G21" s="202">
        <f t="array" aca="1" ref="G21" ca="1">SUM(SUMIF(INDIRECT(HOJASDIASDELMES &amp; "!B:G"),$B21,INDIRECT(HOJASDIASDELMES &amp; "!G:G")))</f>
        <v>1</v>
      </c>
      <c r="H21" s="77">
        <v>3200</v>
      </c>
      <c r="I21" s="203">
        <f t="array" aca="1" ref="I21" ca="1">SUM(SUMIF(INDIRECT(HOJASDIASDELMES &amp; "!B:I"),$B21,INDIRECT(HOJASDIASDELMES &amp; "!I:I")))</f>
        <v>3450</v>
      </c>
      <c r="J21" s="110">
        <f t="shared" ca="1" si="2"/>
        <v>4</v>
      </c>
      <c r="K21" s="201">
        <f t="shared" ca="1" si="0"/>
        <v>0</v>
      </c>
      <c r="L21" s="204">
        <f t="array" aca="1" ref="L21" ca="1">SUM(SUMIF(INDIRECT(HOJASDIASDELMES &amp; "!B:L"),$B21,INDIRECT(HOJASDIASDELMES &amp; "!L:L")))</f>
        <v>0</v>
      </c>
      <c r="M21" s="111">
        <f t="shared" ca="1" si="3"/>
        <v>3450</v>
      </c>
      <c r="N21" s="65" t="b">
        <f>EXACT(B21,Total!B21)</f>
        <v>1</v>
      </c>
    </row>
    <row r="22" spans="1:14" s="65" customFormat="1" ht="15" thickBot="1" x14ac:dyDescent="0.35">
      <c r="A22" s="79" t="s">
        <v>28</v>
      </c>
      <c r="B22" s="73" t="s">
        <v>146</v>
      </c>
      <c r="C22" s="108">
        <f>VLOOKUP(B22,'01'!$B$9:$C$412,2,0)</f>
        <v>1</v>
      </c>
      <c r="D22" s="200">
        <f t="array" aca="1" ref="D22" ca="1">SUM(SUMIF(INDIRECT(HOJASDIASDELMES &amp; "!B:D"),$B22,INDIRECT(HOJASDIASDELMES &amp; "!D:D")))</f>
        <v>0</v>
      </c>
      <c r="E22" s="202">
        <f t="array" aca="1" ref="E22" ca="1">SUM(SUMIF(INDIRECT(HOJASDIASDELMES &amp; "!B:E"),$B22,INDIRECT(HOJASDIASDELMES &amp; "!E:E")))</f>
        <v>0</v>
      </c>
      <c r="F22" s="83">
        <f t="shared" ca="1" si="1"/>
        <v>1</v>
      </c>
      <c r="G22" s="202">
        <f t="array" aca="1" ref="G22" ca="1">SUM(SUMIF(INDIRECT(HOJASDIASDELMES &amp; "!B:G"),$B22,INDIRECT(HOJASDIASDELMES &amp; "!G:G")))</f>
        <v>0</v>
      </c>
      <c r="H22" s="77">
        <v>20</v>
      </c>
      <c r="I22" s="203">
        <f t="array" aca="1" ref="I22" ca="1">SUM(SUMIF(INDIRECT(HOJASDIASDELMES &amp; "!B:I"),$B22,INDIRECT(HOJASDIASDELMES &amp; "!I:I")))</f>
        <v>0</v>
      </c>
      <c r="J22" s="110">
        <f t="shared" ca="1" si="2"/>
        <v>1</v>
      </c>
      <c r="K22" s="201">
        <f t="shared" ca="1" si="0"/>
        <v>0</v>
      </c>
      <c r="L22" s="204">
        <f t="array" aca="1" ref="L22" ca="1">SUM(SUMIF(INDIRECT(HOJASDIASDELMES &amp; "!B:L"),$B22,INDIRECT(HOJASDIASDELMES &amp; "!L:L")))</f>
        <v>0</v>
      </c>
      <c r="M22" s="111">
        <f t="shared" ca="1" si="3"/>
        <v>0</v>
      </c>
      <c r="N22" s="65" t="b">
        <f>EXACT(B22,Total!B22)</f>
        <v>1</v>
      </c>
    </row>
    <row r="23" spans="1:14" s="65" customFormat="1" ht="15" thickBot="1" x14ac:dyDescent="0.35">
      <c r="A23" s="79" t="s">
        <v>28</v>
      </c>
      <c r="B23" s="73" t="s">
        <v>147</v>
      </c>
      <c r="C23" s="108">
        <f>VLOOKUP(B23,'01'!$B$9:$C$412,2,0)</f>
        <v>1</v>
      </c>
      <c r="D23" s="200">
        <f t="array" aca="1" ref="D23" ca="1">SUM(SUMIF(INDIRECT(HOJASDIASDELMES &amp; "!B:D"),$B23,INDIRECT(HOJASDIASDELMES &amp; "!D:D")))</f>
        <v>0</v>
      </c>
      <c r="E23" s="202">
        <f t="array" aca="1" ref="E23" ca="1">SUM(SUMIF(INDIRECT(HOJASDIASDELMES &amp; "!B:E"),$B23,INDIRECT(HOJASDIASDELMES &amp; "!E:E")))</f>
        <v>0</v>
      </c>
      <c r="F23" s="83">
        <f t="shared" ca="1" si="1"/>
        <v>1</v>
      </c>
      <c r="G23" s="202">
        <f t="array" aca="1" ref="G23" ca="1">SUM(SUMIF(INDIRECT(HOJASDIASDELMES &amp; "!B:G"),$B23,INDIRECT(HOJASDIASDELMES &amp; "!G:G")))</f>
        <v>1</v>
      </c>
      <c r="H23" s="77">
        <v>2600</v>
      </c>
      <c r="I23" s="203">
        <f t="array" aca="1" ref="I23" ca="1">SUM(SUMIF(INDIRECT(HOJASDIASDELMES &amp; "!B:I"),$B23,INDIRECT(HOJASDIASDELMES &amp; "!I:I")))</f>
        <v>2600</v>
      </c>
      <c r="J23" s="110">
        <f t="shared" ca="1" si="2"/>
        <v>0</v>
      </c>
      <c r="K23" s="201">
        <f t="shared" ca="1" si="0"/>
        <v>1980</v>
      </c>
      <c r="L23" s="204">
        <f t="array" aca="1" ref="L23" ca="1">SUM(SUMIF(INDIRECT(HOJASDIASDELMES &amp; "!B:L"),$B23,INDIRECT(HOJASDIASDELMES &amp; "!L:L")))</f>
        <v>1980</v>
      </c>
      <c r="M23" s="111">
        <f t="shared" ca="1" si="3"/>
        <v>620</v>
      </c>
      <c r="N23" s="65" t="b">
        <f>EXACT(B23,Total!B23)</f>
        <v>1</v>
      </c>
    </row>
    <row r="24" spans="1:14" s="65" customFormat="1" ht="15" thickBot="1" x14ac:dyDescent="0.35">
      <c r="A24" s="79" t="s">
        <v>28</v>
      </c>
      <c r="B24" s="73" t="s">
        <v>148</v>
      </c>
      <c r="C24" s="108">
        <f>VLOOKUP(B24,'01'!$B$9:$C$412,2,0)</f>
        <v>0</v>
      </c>
      <c r="D24" s="200">
        <f t="array" aca="1" ref="D24" ca="1">SUM(SUMIF(INDIRECT(HOJASDIASDELMES &amp; "!B:D"),$B24,INDIRECT(HOJASDIASDELMES &amp; "!D:D")))</f>
        <v>0</v>
      </c>
      <c r="E24" s="202">
        <f t="array" aca="1" ref="E24" ca="1">SUM(SUMIF(INDIRECT(HOJASDIASDELMES &amp; "!B:E"),$B24,INDIRECT(HOJASDIASDELMES &amp; "!E:E")))</f>
        <v>0</v>
      </c>
      <c r="F24" s="83">
        <f t="shared" ca="1" si="1"/>
        <v>0</v>
      </c>
      <c r="G24" s="202">
        <f t="array" aca="1" ref="G24" ca="1">SUM(SUMIF(INDIRECT(HOJASDIASDELMES &amp; "!B:G"),$B24,INDIRECT(HOJASDIASDELMES &amp; "!G:G")))</f>
        <v>0</v>
      </c>
      <c r="H24" s="77"/>
      <c r="I24" s="203">
        <f t="array" aca="1" ref="I24" ca="1">SUM(SUMIF(INDIRECT(HOJASDIASDELMES &amp; "!B:I"),$B24,INDIRECT(HOJASDIASDELMES &amp; "!I:I")))</f>
        <v>0</v>
      </c>
      <c r="J24" s="110">
        <f t="shared" ca="1" si="2"/>
        <v>0</v>
      </c>
      <c r="K24" s="201">
        <f t="shared" ca="1" si="0"/>
        <v>0</v>
      </c>
      <c r="L24" s="204">
        <f t="array" aca="1" ref="L24" ca="1">SUM(SUMIF(INDIRECT(HOJASDIASDELMES &amp; "!B:L"),$B24,INDIRECT(HOJASDIASDELMES &amp; "!L:L")))</f>
        <v>0</v>
      </c>
      <c r="M24" s="111">
        <f t="shared" ca="1" si="3"/>
        <v>0</v>
      </c>
      <c r="N24" s="65" t="b">
        <f>EXACT(B24,Total!B24)</f>
        <v>1</v>
      </c>
    </row>
    <row r="25" spans="1:14" ht="15" thickBot="1" x14ac:dyDescent="0.35">
      <c r="A25" s="79" t="s">
        <v>28</v>
      </c>
      <c r="B25" s="73" t="s">
        <v>149</v>
      </c>
      <c r="C25" s="108">
        <f>VLOOKUP(B25,'01'!$B$9:$C$412,2,0)</f>
        <v>0</v>
      </c>
      <c r="D25" s="200">
        <f t="array" aca="1" ref="D25" ca="1">SUM(SUMIF(INDIRECT(HOJASDIASDELMES &amp; "!B:D"),$B25,INDIRECT(HOJASDIASDELMES &amp; "!D:D")))</f>
        <v>0</v>
      </c>
      <c r="E25" s="202">
        <f t="array" aca="1" ref="E25" ca="1">SUM(SUMIF(INDIRECT(HOJASDIASDELMES &amp; "!B:E"),$B25,INDIRECT(HOJASDIASDELMES &amp; "!E:E")))</f>
        <v>0</v>
      </c>
      <c r="F25" s="83">
        <f t="shared" ca="1" si="1"/>
        <v>0</v>
      </c>
      <c r="G25" s="202">
        <f t="array" aca="1" ref="G25" ca="1">SUM(SUMIF(INDIRECT(HOJASDIASDELMES &amp; "!B:G"),$B25,INDIRECT(HOJASDIASDELMES &amp; "!G:G")))</f>
        <v>0</v>
      </c>
      <c r="H25" s="77"/>
      <c r="I25" s="203">
        <f t="array" aca="1" ref="I25" ca="1">SUM(SUMIF(INDIRECT(HOJASDIASDELMES &amp; "!B:I"),$B25,INDIRECT(HOJASDIASDELMES &amp; "!I:I")))</f>
        <v>0</v>
      </c>
      <c r="J25" s="110">
        <f t="shared" ca="1" si="2"/>
        <v>0</v>
      </c>
      <c r="K25" s="201">
        <f t="shared" ca="1" si="0"/>
        <v>0</v>
      </c>
      <c r="L25" s="204">
        <f t="array" aca="1" ref="L25" ca="1">SUM(SUMIF(INDIRECT(HOJASDIASDELMES &amp; "!B:L"),$B25,INDIRECT(HOJASDIASDELMES &amp; "!L:L")))</f>
        <v>0</v>
      </c>
      <c r="M25" s="111">
        <f t="shared" ca="1" si="3"/>
        <v>0</v>
      </c>
      <c r="N25" s="65" t="b">
        <f>EXACT(B25,Total!B25)</f>
        <v>1</v>
      </c>
    </row>
    <row r="26" spans="1:14" ht="15" thickBot="1" x14ac:dyDescent="0.35">
      <c r="A26" s="79" t="s">
        <v>28</v>
      </c>
      <c r="B26" s="73" t="s">
        <v>150</v>
      </c>
      <c r="C26" s="108">
        <f>VLOOKUP(B26,'01'!$B$9:$C$412,2,0)</f>
        <v>0</v>
      </c>
      <c r="D26" s="200">
        <f t="array" aca="1" ref="D26" ca="1">SUM(SUMIF(INDIRECT(HOJASDIASDELMES &amp; "!B:D"),$B26,INDIRECT(HOJASDIASDELMES &amp; "!D:D")))</f>
        <v>0</v>
      </c>
      <c r="E26" s="202">
        <f t="array" aca="1" ref="E26" ca="1">SUM(SUMIF(INDIRECT(HOJASDIASDELMES &amp; "!B:E"),$B26,INDIRECT(HOJASDIASDELMES &amp; "!E:E")))</f>
        <v>0</v>
      </c>
      <c r="F26" s="83">
        <f t="shared" ca="1" si="1"/>
        <v>0</v>
      </c>
      <c r="G26" s="202">
        <f t="array" aca="1" ref="G26" ca="1">SUM(SUMIF(INDIRECT(HOJASDIASDELMES &amp; "!B:G"),$B26,INDIRECT(HOJASDIASDELMES &amp; "!G:G")))</f>
        <v>0</v>
      </c>
      <c r="H26" s="77">
        <v>35</v>
      </c>
      <c r="I26" s="203">
        <f t="array" aca="1" ref="I26" ca="1">SUM(SUMIF(INDIRECT(HOJASDIASDELMES &amp; "!B:I"),$B26,INDIRECT(HOJASDIASDELMES &amp; "!I:I")))</f>
        <v>0</v>
      </c>
      <c r="J26" s="110">
        <f t="shared" ca="1" si="2"/>
        <v>0</v>
      </c>
      <c r="K26" s="201">
        <f t="shared" ca="1" si="0"/>
        <v>0</v>
      </c>
      <c r="L26" s="204">
        <f t="array" aca="1" ref="L26" ca="1">SUM(SUMIF(INDIRECT(HOJASDIASDELMES &amp; "!B:L"),$B26,INDIRECT(HOJASDIASDELMES &amp; "!L:L")))</f>
        <v>0</v>
      </c>
      <c r="M26" s="111">
        <f t="shared" ca="1" si="3"/>
        <v>0</v>
      </c>
      <c r="N26" s="65" t="b">
        <f>EXACT(B26,Total!B26)</f>
        <v>1</v>
      </c>
    </row>
    <row r="27" spans="1:14" ht="15" thickBot="1" x14ac:dyDescent="0.35">
      <c r="A27" s="79" t="s">
        <v>28</v>
      </c>
      <c r="B27" s="112" t="s">
        <v>151</v>
      </c>
      <c r="C27" s="108">
        <f>VLOOKUP(B27,'01'!$B$9:$C$412,2,0)</f>
        <v>3</v>
      </c>
      <c r="D27" s="200">
        <f t="array" aca="1" ref="D27" ca="1">SUM(SUMIF(INDIRECT(HOJASDIASDELMES &amp; "!B:D"),$B27,INDIRECT(HOJASDIASDELMES &amp; "!D:D")))</f>
        <v>0</v>
      </c>
      <c r="E27" s="202">
        <f t="array" aca="1" ref="E27" ca="1">SUM(SUMIF(INDIRECT(HOJASDIASDELMES &amp; "!B:E"),$B27,INDIRECT(HOJASDIASDELMES &amp; "!E:E")))</f>
        <v>0</v>
      </c>
      <c r="F27" s="83">
        <f t="shared" ca="1" si="1"/>
        <v>3</v>
      </c>
      <c r="G27" s="202">
        <f t="array" aca="1" ref="G27" ca="1">SUM(SUMIF(INDIRECT(HOJASDIASDELMES &amp; "!B:G"),$B27,INDIRECT(HOJASDIASDELMES &amp; "!G:G")))</f>
        <v>2</v>
      </c>
      <c r="H27" s="77">
        <v>85</v>
      </c>
      <c r="I27" s="203">
        <f t="array" aca="1" ref="I27" ca="1">SUM(SUMIF(INDIRECT(HOJASDIASDELMES &amp; "!B:I"),$B27,INDIRECT(HOJASDIASDELMES &amp; "!I:I")))</f>
        <v>360</v>
      </c>
      <c r="J27" s="110">
        <f t="shared" ca="1" si="2"/>
        <v>1</v>
      </c>
      <c r="K27" s="201">
        <f t="shared" ca="1" si="0"/>
        <v>20</v>
      </c>
      <c r="L27" s="204">
        <f t="array" aca="1" ref="L27" ca="1">SUM(SUMIF(INDIRECT(HOJASDIASDELMES &amp; "!B:L"),$B27,INDIRECT(HOJASDIASDELMES &amp; "!L:L")))</f>
        <v>40</v>
      </c>
      <c r="M27" s="111">
        <f t="shared" ca="1" si="3"/>
        <v>320</v>
      </c>
      <c r="N27" s="65" t="b">
        <f>EXACT(B27,Total!B27)</f>
        <v>1</v>
      </c>
    </row>
    <row r="28" spans="1:14" ht="15" thickBot="1" x14ac:dyDescent="0.35">
      <c r="A28" s="79" t="s">
        <v>28</v>
      </c>
      <c r="B28" s="73" t="s">
        <v>152</v>
      </c>
      <c r="C28" s="108">
        <f>VLOOKUP(B28,'01'!$B$9:$C$412,2,0)</f>
        <v>2</v>
      </c>
      <c r="D28" s="200">
        <f t="array" aca="1" ref="D28" ca="1">SUM(SUMIF(INDIRECT(HOJASDIASDELMES &amp; "!B:D"),$B28,INDIRECT(HOJASDIASDELMES &amp; "!D:D")))</f>
        <v>0</v>
      </c>
      <c r="E28" s="202">
        <f t="array" aca="1" ref="E28" ca="1">SUM(SUMIF(INDIRECT(HOJASDIASDELMES &amp; "!B:E"),$B28,INDIRECT(HOJASDIASDELMES &amp; "!E:E")))</f>
        <v>0</v>
      </c>
      <c r="F28" s="83">
        <f t="shared" ca="1" si="1"/>
        <v>2</v>
      </c>
      <c r="G28" s="202">
        <f t="array" aca="1" ref="G28" ca="1">SUM(SUMIF(INDIRECT(HOJASDIASDELMES &amp; "!B:G"),$B28,INDIRECT(HOJASDIASDELMES &amp; "!G:G")))</f>
        <v>0</v>
      </c>
      <c r="H28" s="77">
        <v>190</v>
      </c>
      <c r="I28" s="203">
        <f t="array" aca="1" ref="I28" ca="1">SUM(SUMIF(INDIRECT(HOJASDIASDELMES &amp; "!B:I"),$B28,INDIRECT(HOJASDIASDELMES &amp; "!I:I")))</f>
        <v>0</v>
      </c>
      <c r="J28" s="110">
        <f t="shared" ca="1" si="2"/>
        <v>2</v>
      </c>
      <c r="K28" s="201">
        <f t="shared" ca="1" si="0"/>
        <v>0</v>
      </c>
      <c r="L28" s="204">
        <f t="array" aca="1" ref="L28" ca="1">SUM(SUMIF(INDIRECT(HOJASDIASDELMES &amp; "!B:L"),$B28,INDIRECT(HOJASDIASDELMES &amp; "!L:L")))</f>
        <v>0</v>
      </c>
      <c r="M28" s="111">
        <f t="shared" ca="1" si="3"/>
        <v>0</v>
      </c>
      <c r="N28" s="65" t="b">
        <f>EXACT(B28,Total!B28)</f>
        <v>1</v>
      </c>
    </row>
    <row r="29" spans="1:14" s="65" customFormat="1" ht="15" thickBot="1" x14ac:dyDescent="0.35">
      <c r="A29" s="79" t="s">
        <v>28</v>
      </c>
      <c r="B29" s="73" t="s">
        <v>153</v>
      </c>
      <c r="C29" s="108">
        <f>VLOOKUP(B29,'01'!$B$9:$C$412,2,0)</f>
        <v>1</v>
      </c>
      <c r="D29" s="200">
        <f t="array" aca="1" ref="D29" ca="1">SUM(SUMIF(INDIRECT(HOJASDIASDELMES &amp; "!B:D"),$B29,INDIRECT(HOJASDIASDELMES &amp; "!D:D")))</f>
        <v>0</v>
      </c>
      <c r="E29" s="202">
        <f t="array" aca="1" ref="E29" ca="1">SUM(SUMIF(INDIRECT(HOJASDIASDELMES &amp; "!B:E"),$B29,INDIRECT(HOJASDIASDELMES &amp; "!E:E")))</f>
        <v>1</v>
      </c>
      <c r="F29" s="83">
        <f t="shared" ca="1" si="1"/>
        <v>0</v>
      </c>
      <c r="G29" s="202">
        <f t="array" aca="1" ref="G29" ca="1">SUM(SUMIF(INDIRECT(HOJASDIASDELMES &amp; "!B:G"),$B29,INDIRECT(HOJASDIASDELMES &amp; "!G:G")))</f>
        <v>0</v>
      </c>
      <c r="H29" s="77">
        <v>60</v>
      </c>
      <c r="I29" s="203">
        <f t="array" aca="1" ref="I29" ca="1">SUM(SUMIF(INDIRECT(HOJASDIASDELMES &amp; "!B:I"),$B29,INDIRECT(HOJASDIASDELMES &amp; "!I:I")))</f>
        <v>0</v>
      </c>
      <c r="J29" s="110">
        <f t="shared" ca="1" si="2"/>
        <v>0</v>
      </c>
      <c r="K29" s="201">
        <f t="shared" ca="1" si="0"/>
        <v>0</v>
      </c>
      <c r="L29" s="204">
        <f t="array" aca="1" ref="L29" ca="1">SUM(SUMIF(INDIRECT(HOJASDIASDELMES &amp; "!B:L"),$B29,INDIRECT(HOJASDIASDELMES &amp; "!L:L")))</f>
        <v>0</v>
      </c>
      <c r="M29" s="111">
        <f t="shared" ca="1" si="3"/>
        <v>0</v>
      </c>
      <c r="N29" s="65" t="b">
        <f>EXACT(B29,Total!B29)</f>
        <v>1</v>
      </c>
    </row>
    <row r="30" spans="1:14" s="65" customFormat="1" ht="15" thickBot="1" x14ac:dyDescent="0.35">
      <c r="A30" s="79" t="s">
        <v>28</v>
      </c>
      <c r="B30" s="112" t="s">
        <v>154</v>
      </c>
      <c r="C30" s="108">
        <f>VLOOKUP(B30,'01'!$B$9:$C$412,2,0)</f>
        <v>3</v>
      </c>
      <c r="D30" s="200">
        <f t="array" aca="1" ref="D30" ca="1">SUM(SUMIF(INDIRECT(HOJASDIASDELMES &amp; "!B:D"),$B30,INDIRECT(HOJASDIASDELMES &amp; "!D:D")))</f>
        <v>0</v>
      </c>
      <c r="E30" s="202">
        <f t="array" aca="1" ref="E30" ca="1">SUM(SUMIF(INDIRECT(HOJASDIASDELMES &amp; "!B:E"),$B30,INDIRECT(HOJASDIASDELMES &amp; "!E:E")))</f>
        <v>1</v>
      </c>
      <c r="F30" s="83">
        <f t="shared" ca="1" si="1"/>
        <v>2</v>
      </c>
      <c r="G30" s="202">
        <f t="array" aca="1" ref="G30" ca="1">SUM(SUMIF(INDIRECT(HOJASDIASDELMES &amp; "!B:G"),$B30,INDIRECT(HOJASDIASDELMES &amp; "!G:G")))</f>
        <v>1</v>
      </c>
      <c r="H30" s="77">
        <v>45</v>
      </c>
      <c r="I30" s="203">
        <f t="array" aca="1" ref="I30" ca="1">SUM(SUMIF(INDIRECT(HOJASDIASDELMES &amp; "!B:I"),$B30,INDIRECT(HOJASDIASDELMES &amp; "!I:I")))</f>
        <v>45</v>
      </c>
      <c r="J30" s="110">
        <f t="shared" ca="1" si="2"/>
        <v>1</v>
      </c>
      <c r="K30" s="201">
        <f t="shared" ca="1" si="0"/>
        <v>30</v>
      </c>
      <c r="L30" s="204">
        <f t="array" aca="1" ref="L30" ca="1">SUM(SUMIF(INDIRECT(HOJASDIASDELMES &amp; "!B:L"),$B30,INDIRECT(HOJASDIASDELMES &amp; "!L:L")))</f>
        <v>30</v>
      </c>
      <c r="M30" s="111">
        <f t="shared" ca="1" si="3"/>
        <v>15</v>
      </c>
      <c r="N30" s="65" t="b">
        <f>EXACT(B30,Total!B30)</f>
        <v>1</v>
      </c>
    </row>
    <row r="31" spans="1:14" s="65" customFormat="1" ht="15" thickBot="1" x14ac:dyDescent="0.35">
      <c r="A31" s="79" t="s">
        <v>28</v>
      </c>
      <c r="B31" s="73" t="s">
        <v>155</v>
      </c>
      <c r="C31" s="108">
        <f>VLOOKUP(B31,'01'!$B$9:$C$412,2,0)</f>
        <v>0</v>
      </c>
      <c r="D31" s="200">
        <f t="array" aca="1" ref="D31" ca="1">SUM(SUMIF(INDIRECT(HOJASDIASDELMES &amp; "!B:D"),$B31,INDIRECT(HOJASDIASDELMES &amp; "!D:D")))</f>
        <v>0</v>
      </c>
      <c r="E31" s="202">
        <f t="array" aca="1" ref="E31" ca="1">SUM(SUMIF(INDIRECT(HOJASDIASDELMES &amp; "!B:E"),$B31,INDIRECT(HOJASDIASDELMES &amp; "!E:E")))</f>
        <v>0</v>
      </c>
      <c r="F31" s="83">
        <f t="shared" ca="1" si="1"/>
        <v>0</v>
      </c>
      <c r="G31" s="202">
        <f t="array" aca="1" ref="G31" ca="1">SUM(SUMIF(INDIRECT(HOJASDIASDELMES &amp; "!B:G"),$B31,INDIRECT(HOJASDIASDELMES &amp; "!G:G")))</f>
        <v>0</v>
      </c>
      <c r="H31" s="77">
        <v>130</v>
      </c>
      <c r="I31" s="203">
        <f t="array" aca="1" ref="I31" ca="1">SUM(SUMIF(INDIRECT(HOJASDIASDELMES &amp; "!B:I"),$B31,INDIRECT(HOJASDIASDELMES &amp; "!I:I")))</f>
        <v>0</v>
      </c>
      <c r="J31" s="110">
        <f t="shared" ca="1" si="2"/>
        <v>0</v>
      </c>
      <c r="K31" s="201">
        <f t="shared" ca="1" si="0"/>
        <v>0</v>
      </c>
      <c r="L31" s="204">
        <f t="array" aca="1" ref="L31" ca="1">SUM(SUMIF(INDIRECT(HOJASDIASDELMES &amp; "!B:L"),$B31,INDIRECT(HOJASDIASDELMES &amp; "!L:L")))</f>
        <v>0</v>
      </c>
      <c r="M31" s="111">
        <f t="shared" ca="1" si="3"/>
        <v>0</v>
      </c>
      <c r="N31" s="65" t="b">
        <f>EXACT(B31,Total!B31)</f>
        <v>1</v>
      </c>
    </row>
    <row r="32" spans="1:14" s="65" customFormat="1" ht="15" thickBot="1" x14ac:dyDescent="0.35">
      <c r="A32" s="79" t="s">
        <v>28</v>
      </c>
      <c r="B32" s="73" t="s">
        <v>340</v>
      </c>
      <c r="C32" s="108">
        <f>VLOOKUP(B32,'01'!$B$9:$C$412,2,0)</f>
        <v>6</v>
      </c>
      <c r="D32" s="200">
        <f t="array" aca="1" ref="D32" ca="1">SUM(SUMIF(INDIRECT(HOJASDIASDELMES &amp; "!B:D"),$B32,INDIRECT(HOJASDIASDELMES &amp; "!D:D")))</f>
        <v>3</v>
      </c>
      <c r="E32" s="202">
        <f t="array" aca="1" ref="E32" ca="1">SUM(SUMIF(INDIRECT(HOJASDIASDELMES &amp; "!B:E"),$B32,INDIRECT(HOJASDIASDELMES &amp; "!E:E")))</f>
        <v>2</v>
      </c>
      <c r="F32" s="83">
        <f t="shared" ca="1" si="1"/>
        <v>7</v>
      </c>
      <c r="G32" s="202">
        <f t="array" aca="1" ref="G32" ca="1">SUM(SUMIF(INDIRECT(HOJASDIASDELMES &amp; "!B:G"),$B32,INDIRECT(HOJASDIASDELMES &amp; "!G:G")))</f>
        <v>1</v>
      </c>
      <c r="H32" s="77">
        <v>130</v>
      </c>
      <c r="I32" s="203">
        <f t="array" aca="1" ref="I32" ca="1">SUM(SUMIF(INDIRECT(HOJASDIASDELMES &amp; "!B:I"),$B32,INDIRECT(HOJASDIASDELMES &amp; "!I:I")))</f>
        <v>130</v>
      </c>
      <c r="J32" s="110">
        <f t="shared" ca="1" si="2"/>
        <v>6</v>
      </c>
      <c r="K32" s="201">
        <f t="shared" ca="1" si="0"/>
        <v>90</v>
      </c>
      <c r="L32" s="204">
        <f t="array" aca="1" ref="L32" ca="1">SUM(SUMIF(INDIRECT(HOJASDIASDELMES &amp; "!B:L"),$B32,INDIRECT(HOJASDIASDELMES &amp; "!L:L")))</f>
        <v>90</v>
      </c>
      <c r="M32" s="111">
        <f t="shared" ca="1" si="3"/>
        <v>40</v>
      </c>
      <c r="N32" s="65" t="b">
        <f>EXACT(B32,Total!B32)</f>
        <v>1</v>
      </c>
    </row>
    <row r="33" spans="1:14" ht="15" thickBot="1" x14ac:dyDescent="0.35">
      <c r="A33" s="79" t="s">
        <v>28</v>
      </c>
      <c r="B33" s="73" t="s">
        <v>156</v>
      </c>
      <c r="C33" s="108">
        <f>VLOOKUP(B33,'01'!$B$9:$C$412,2,0)</f>
        <v>2</v>
      </c>
      <c r="D33" s="200">
        <f t="array" aca="1" ref="D33" ca="1">SUM(SUMIF(INDIRECT(HOJASDIASDELMES &amp; "!B:D"),$B33,INDIRECT(HOJASDIASDELMES &amp; "!D:D")))</f>
        <v>3</v>
      </c>
      <c r="E33" s="202">
        <f t="array" aca="1" ref="E33" ca="1">SUM(SUMIF(INDIRECT(HOJASDIASDELMES &amp; "!B:E"),$B33,INDIRECT(HOJASDIASDELMES &amp; "!E:E")))</f>
        <v>0</v>
      </c>
      <c r="F33" s="83">
        <f t="shared" ca="1" si="1"/>
        <v>5</v>
      </c>
      <c r="G33" s="202">
        <f t="array" aca="1" ref="G33" ca="1">SUM(SUMIF(INDIRECT(HOJASDIASDELMES &amp; "!B:G"),$B33,INDIRECT(HOJASDIASDELMES &amp; "!G:G")))</f>
        <v>0</v>
      </c>
      <c r="H33" s="77">
        <v>180</v>
      </c>
      <c r="I33" s="203">
        <f t="array" aca="1" ref="I33" ca="1">SUM(SUMIF(INDIRECT(HOJASDIASDELMES &amp; "!B:I"),$B33,INDIRECT(HOJASDIASDELMES &amp; "!I:I")))</f>
        <v>0</v>
      </c>
      <c r="J33" s="110">
        <f t="shared" ca="1" si="2"/>
        <v>5</v>
      </c>
      <c r="K33" s="201">
        <f t="shared" ca="1" si="0"/>
        <v>0</v>
      </c>
      <c r="L33" s="204">
        <f t="array" aca="1" ref="L33" ca="1">SUM(SUMIF(INDIRECT(HOJASDIASDELMES &amp; "!B:L"),$B33,INDIRECT(HOJASDIASDELMES &amp; "!L:L")))</f>
        <v>0</v>
      </c>
      <c r="M33" s="111">
        <f t="shared" ca="1" si="3"/>
        <v>0</v>
      </c>
      <c r="N33" s="65" t="b">
        <f>EXACT(B33,Total!B33)</f>
        <v>1</v>
      </c>
    </row>
    <row r="34" spans="1:14" s="65" customFormat="1" ht="15" thickBot="1" x14ac:dyDescent="0.35">
      <c r="A34" s="79" t="s">
        <v>28</v>
      </c>
      <c r="B34" s="73" t="s">
        <v>157</v>
      </c>
      <c r="C34" s="108">
        <f>VLOOKUP(B34,'01'!$B$9:$C$412,2,0)</f>
        <v>2</v>
      </c>
      <c r="D34" s="200">
        <f t="array" aca="1" ref="D34" ca="1">SUM(SUMIF(INDIRECT(HOJASDIASDELMES &amp; "!B:D"),$B34,INDIRECT(HOJASDIASDELMES &amp; "!D:D")))</f>
        <v>3</v>
      </c>
      <c r="E34" s="202">
        <f t="array" aca="1" ref="E34" ca="1">SUM(SUMIF(INDIRECT(HOJASDIASDELMES &amp; "!B:E"),$B34,INDIRECT(HOJASDIASDELMES &amp; "!E:E")))</f>
        <v>0</v>
      </c>
      <c r="F34" s="83">
        <f t="shared" ca="1" si="1"/>
        <v>5</v>
      </c>
      <c r="G34" s="202">
        <f t="array" aca="1" ref="G34" ca="1">SUM(SUMIF(INDIRECT(HOJASDIASDELMES &amp; "!B:G"),$B34,INDIRECT(HOJASDIASDELMES &amp; "!G:G")))</f>
        <v>0</v>
      </c>
      <c r="H34" s="77"/>
      <c r="I34" s="203">
        <f t="array" aca="1" ref="I34" ca="1">SUM(SUMIF(INDIRECT(HOJASDIASDELMES &amp; "!B:I"),$B34,INDIRECT(HOJASDIASDELMES &amp; "!I:I")))</f>
        <v>0</v>
      </c>
      <c r="J34" s="110">
        <f t="shared" ca="1" si="2"/>
        <v>5</v>
      </c>
      <c r="K34" s="201">
        <f t="shared" ca="1" si="0"/>
        <v>0</v>
      </c>
      <c r="L34" s="204">
        <f t="array" aca="1" ref="L34" ca="1">SUM(SUMIF(INDIRECT(HOJASDIASDELMES &amp; "!B:L"),$B34,INDIRECT(HOJASDIASDELMES &amp; "!L:L")))</f>
        <v>0</v>
      </c>
      <c r="M34" s="111">
        <f t="shared" ca="1" si="3"/>
        <v>0</v>
      </c>
      <c r="N34" s="65" t="b">
        <f>EXACT(B34,Total!B34)</f>
        <v>1</v>
      </c>
    </row>
    <row r="35" spans="1:14" s="65" customFormat="1" ht="15" thickBot="1" x14ac:dyDescent="0.35">
      <c r="A35" s="79" t="s">
        <v>28</v>
      </c>
      <c r="B35" s="73" t="s">
        <v>158</v>
      </c>
      <c r="C35" s="108">
        <f>VLOOKUP(B35,'01'!$B$9:$C$412,2,0)</f>
        <v>1</v>
      </c>
      <c r="D35" s="200">
        <f t="array" aca="1" ref="D35" ca="1">SUM(SUMIF(INDIRECT(HOJASDIASDELMES &amp; "!B:D"),$B35,INDIRECT(HOJASDIASDELMES &amp; "!D:D")))</f>
        <v>3</v>
      </c>
      <c r="E35" s="202">
        <f t="array" aca="1" ref="E35" ca="1">SUM(SUMIF(INDIRECT(HOJASDIASDELMES &amp; "!B:E"),$B35,INDIRECT(HOJASDIASDELMES &amp; "!E:E")))</f>
        <v>1</v>
      </c>
      <c r="F35" s="83">
        <f t="shared" ca="1" si="1"/>
        <v>3</v>
      </c>
      <c r="G35" s="202">
        <f t="array" aca="1" ref="G35" ca="1">SUM(SUMIF(INDIRECT(HOJASDIASDELMES &amp; "!B:G"),$B35,INDIRECT(HOJASDIASDELMES &amp; "!G:G")))</f>
        <v>1</v>
      </c>
      <c r="H35" s="77"/>
      <c r="I35" s="203">
        <f t="array" aca="1" ref="I35" ca="1">SUM(SUMIF(INDIRECT(HOJASDIASDELMES &amp; "!B:I"),$B35,INDIRECT(HOJASDIASDELMES &amp; "!I:I")))</f>
        <v>185</v>
      </c>
      <c r="J35" s="110">
        <f t="shared" ca="1" si="2"/>
        <v>2</v>
      </c>
      <c r="K35" s="201">
        <f t="shared" ca="1" si="0"/>
        <v>143</v>
      </c>
      <c r="L35" s="204">
        <f t="array" aca="1" ref="L35" ca="1">SUM(SUMIF(INDIRECT(HOJASDIASDELMES &amp; "!B:L"),$B35,INDIRECT(HOJASDIASDELMES &amp; "!L:L")))</f>
        <v>143</v>
      </c>
      <c r="M35" s="111">
        <f t="shared" ca="1" si="3"/>
        <v>42</v>
      </c>
      <c r="N35" s="65" t="b">
        <f>EXACT(B35,Total!B35)</f>
        <v>1</v>
      </c>
    </row>
    <row r="36" spans="1:14" s="65" customFormat="1" ht="15" thickBot="1" x14ac:dyDescent="0.35">
      <c r="A36" s="79" t="s">
        <v>28</v>
      </c>
      <c r="B36" s="73" t="s">
        <v>159</v>
      </c>
      <c r="C36" s="108">
        <f>VLOOKUP(B36,'01'!$B$9:$C$412,2,0)</f>
        <v>2</v>
      </c>
      <c r="D36" s="200">
        <f t="array" aca="1" ref="D36" ca="1">SUM(SUMIF(INDIRECT(HOJASDIASDELMES &amp; "!B:D"),$B36,INDIRECT(HOJASDIASDELMES &amp; "!D:D")))</f>
        <v>2</v>
      </c>
      <c r="E36" s="202">
        <f t="array" aca="1" ref="E36" ca="1">SUM(SUMIF(INDIRECT(HOJASDIASDELMES &amp; "!B:E"),$B36,INDIRECT(HOJASDIASDELMES &amp; "!E:E")))</f>
        <v>0</v>
      </c>
      <c r="F36" s="83">
        <f t="shared" ca="1" si="1"/>
        <v>4</v>
      </c>
      <c r="G36" s="202">
        <f t="array" aca="1" ref="G36" ca="1">SUM(SUMIF(INDIRECT(HOJASDIASDELMES &amp; "!B:G"),$B36,INDIRECT(HOJASDIASDELMES &amp; "!G:G")))</f>
        <v>0</v>
      </c>
      <c r="H36" s="77"/>
      <c r="I36" s="203">
        <f t="array" aca="1" ref="I36" ca="1">SUM(SUMIF(INDIRECT(HOJASDIASDELMES &amp; "!B:I"),$B36,INDIRECT(HOJASDIASDELMES &amp; "!I:I")))</f>
        <v>0</v>
      </c>
      <c r="J36" s="110">
        <f t="shared" ca="1" si="2"/>
        <v>4</v>
      </c>
      <c r="K36" s="201">
        <f t="shared" ca="1" si="0"/>
        <v>0</v>
      </c>
      <c r="L36" s="204">
        <f t="array" aca="1" ref="L36" ca="1">SUM(SUMIF(INDIRECT(HOJASDIASDELMES &amp; "!B:L"),$B36,INDIRECT(HOJASDIASDELMES &amp; "!L:L")))</f>
        <v>0</v>
      </c>
      <c r="M36" s="111">
        <f t="shared" ca="1" si="3"/>
        <v>0</v>
      </c>
      <c r="N36" s="65" t="b">
        <f>EXACT(B36,Total!B36)</f>
        <v>1</v>
      </c>
    </row>
    <row r="37" spans="1:14" s="65" customFormat="1" ht="15" thickBot="1" x14ac:dyDescent="0.35">
      <c r="A37" s="79" t="s">
        <v>28</v>
      </c>
      <c r="B37" s="73" t="s">
        <v>160</v>
      </c>
      <c r="C37" s="108">
        <f>VLOOKUP(B37,'01'!$B$9:$C$412,2,0)</f>
        <v>1</v>
      </c>
      <c r="D37" s="200">
        <f t="array" aca="1" ref="D37" ca="1">SUM(SUMIF(INDIRECT(HOJASDIASDELMES &amp; "!B:D"),$B37,INDIRECT(HOJASDIASDELMES &amp; "!D:D")))</f>
        <v>0</v>
      </c>
      <c r="E37" s="202">
        <f t="array" aca="1" ref="E37" ca="1">SUM(SUMIF(INDIRECT(HOJASDIASDELMES &amp; "!B:E"),$B37,INDIRECT(HOJASDIASDELMES &amp; "!E:E")))</f>
        <v>1</v>
      </c>
      <c r="F37" s="83">
        <f t="shared" ca="1" si="1"/>
        <v>0</v>
      </c>
      <c r="G37" s="202">
        <f t="array" aca="1" ref="G37" ca="1">SUM(SUMIF(INDIRECT(HOJASDIASDELMES &amp; "!B:G"),$B37,INDIRECT(HOJASDIASDELMES &amp; "!G:G")))</f>
        <v>0</v>
      </c>
      <c r="H37" s="77">
        <v>600</v>
      </c>
      <c r="I37" s="203">
        <f t="array" aca="1" ref="I37" ca="1">SUM(SUMIF(INDIRECT(HOJASDIASDELMES &amp; "!B:I"),$B37,INDIRECT(HOJASDIASDELMES &amp; "!I:I")))</f>
        <v>0</v>
      </c>
      <c r="J37" s="110">
        <f t="shared" ca="1" si="2"/>
        <v>0</v>
      </c>
      <c r="K37" s="201">
        <f t="shared" ca="1" si="0"/>
        <v>0</v>
      </c>
      <c r="L37" s="204">
        <f t="array" aca="1" ref="L37" ca="1">SUM(SUMIF(INDIRECT(HOJASDIASDELMES &amp; "!B:L"),$B37,INDIRECT(HOJASDIASDELMES &amp; "!L:L")))</f>
        <v>0</v>
      </c>
      <c r="M37" s="111">
        <f t="shared" ca="1" si="3"/>
        <v>0</v>
      </c>
      <c r="N37" s="65" t="b">
        <f>EXACT(B37,Total!B37)</f>
        <v>1</v>
      </c>
    </row>
    <row r="38" spans="1:14" s="65" customFormat="1" ht="15" thickBot="1" x14ac:dyDescent="0.35">
      <c r="A38" s="79" t="s">
        <v>28</v>
      </c>
      <c r="B38" s="73" t="s">
        <v>161</v>
      </c>
      <c r="C38" s="108">
        <f>VLOOKUP(B38,'01'!$B$9:$C$412,2,0)</f>
        <v>1</v>
      </c>
      <c r="D38" s="200">
        <f t="array" aca="1" ref="D38" ca="1">SUM(SUMIF(INDIRECT(HOJASDIASDELMES &amp; "!B:D"),$B38,INDIRECT(HOJASDIASDELMES &amp; "!D:D")))</f>
        <v>0</v>
      </c>
      <c r="E38" s="202">
        <f t="array" aca="1" ref="E38" ca="1">SUM(SUMIF(INDIRECT(HOJASDIASDELMES &amp; "!B:E"),$B38,INDIRECT(HOJASDIASDELMES &amp; "!E:E")))</f>
        <v>0</v>
      </c>
      <c r="F38" s="83">
        <f t="shared" ca="1" si="1"/>
        <v>1</v>
      </c>
      <c r="G38" s="202">
        <f t="array" aca="1" ref="G38" ca="1">SUM(SUMIF(INDIRECT(HOJASDIASDELMES &amp; "!B:G"),$B38,INDIRECT(HOJASDIASDELMES &amp; "!G:G")))</f>
        <v>0</v>
      </c>
      <c r="H38" s="77"/>
      <c r="I38" s="203">
        <f t="array" aca="1" ref="I38" ca="1">SUM(SUMIF(INDIRECT(HOJASDIASDELMES &amp; "!B:I"),$B38,INDIRECT(HOJASDIASDELMES &amp; "!I:I")))</f>
        <v>0</v>
      </c>
      <c r="J38" s="110">
        <f t="shared" ca="1" si="2"/>
        <v>1</v>
      </c>
      <c r="K38" s="201">
        <f t="shared" ca="1" si="0"/>
        <v>0</v>
      </c>
      <c r="L38" s="204">
        <f t="array" aca="1" ref="L38" ca="1">SUM(SUMIF(INDIRECT(HOJASDIASDELMES &amp; "!B:L"),$B38,INDIRECT(HOJASDIASDELMES &amp; "!L:L")))</f>
        <v>0</v>
      </c>
      <c r="M38" s="111">
        <f t="shared" ca="1" si="3"/>
        <v>0</v>
      </c>
      <c r="N38" s="65" t="b">
        <f>EXACT(B38,Total!B38)</f>
        <v>1</v>
      </c>
    </row>
    <row r="39" spans="1:14" s="65" customFormat="1" ht="15" thickBot="1" x14ac:dyDescent="0.35">
      <c r="A39" s="79" t="s">
        <v>28</v>
      </c>
      <c r="B39" s="73" t="s">
        <v>162</v>
      </c>
      <c r="C39" s="108">
        <f>VLOOKUP(B39,'01'!$B$9:$C$412,2,0)</f>
        <v>10</v>
      </c>
      <c r="D39" s="200">
        <f t="array" aca="1" ref="D39" ca="1">SUM(SUMIF(INDIRECT(HOJASDIASDELMES &amp; "!B:D"),$B39,INDIRECT(HOJASDIASDELMES &amp; "!D:D")))</f>
        <v>0</v>
      </c>
      <c r="E39" s="202">
        <f t="array" aca="1" ref="E39" ca="1">SUM(SUMIF(INDIRECT(HOJASDIASDELMES &amp; "!B:E"),$B39,INDIRECT(HOJASDIASDELMES &amp; "!E:E")))</f>
        <v>1</v>
      </c>
      <c r="F39" s="83">
        <f t="shared" ca="1" si="1"/>
        <v>9</v>
      </c>
      <c r="G39" s="202">
        <f t="array" aca="1" ref="G39" ca="1">SUM(SUMIF(INDIRECT(HOJASDIASDELMES &amp; "!B:G"),$B39,INDIRECT(HOJASDIASDELMES &amp; "!G:G")))</f>
        <v>4</v>
      </c>
      <c r="H39" s="77">
        <v>45</v>
      </c>
      <c r="I39" s="203">
        <f t="array" aca="1" ref="I39" ca="1">SUM(SUMIF(INDIRECT(HOJASDIASDELMES &amp; "!B:I"),$B39,INDIRECT(HOJASDIASDELMES &amp; "!I:I")))</f>
        <v>150</v>
      </c>
      <c r="J39" s="110">
        <f t="shared" ca="1" si="2"/>
        <v>5</v>
      </c>
      <c r="K39" s="201">
        <f t="shared" ca="1" si="0"/>
        <v>24</v>
      </c>
      <c r="L39" s="204">
        <f t="array" aca="1" ref="L39" ca="1">SUM(SUMIF(INDIRECT(HOJASDIASDELMES &amp; "!B:L"),$B39,INDIRECT(HOJASDIASDELMES &amp; "!L:L")))</f>
        <v>96</v>
      </c>
      <c r="M39" s="111">
        <f t="shared" ca="1" si="3"/>
        <v>54</v>
      </c>
      <c r="N39" s="65" t="b">
        <f>EXACT(B39,Total!B39)</f>
        <v>1</v>
      </c>
    </row>
    <row r="40" spans="1:14" s="65" customFormat="1" ht="15" thickBot="1" x14ac:dyDescent="0.35">
      <c r="A40" s="79" t="s">
        <v>28</v>
      </c>
      <c r="B40" s="73" t="s">
        <v>163</v>
      </c>
      <c r="C40" s="108">
        <f>VLOOKUP(B40,'01'!$B$9:$C$412,2,0)</f>
        <v>3</v>
      </c>
      <c r="D40" s="200">
        <f t="array" aca="1" ref="D40" ca="1">SUM(SUMIF(INDIRECT(HOJASDIASDELMES &amp; "!B:D"),$B40,INDIRECT(HOJASDIASDELMES &amp; "!D:D")))</f>
        <v>0</v>
      </c>
      <c r="E40" s="202">
        <f t="array" aca="1" ref="E40" ca="1">SUM(SUMIF(INDIRECT(HOJASDIASDELMES &amp; "!B:E"),$B40,INDIRECT(HOJASDIASDELMES &amp; "!E:E")))</f>
        <v>0</v>
      </c>
      <c r="F40" s="83">
        <f t="shared" ca="1" si="1"/>
        <v>3</v>
      </c>
      <c r="G40" s="202">
        <f t="array" aca="1" ref="G40" ca="1">SUM(SUMIF(INDIRECT(HOJASDIASDELMES &amp; "!B:G"),$B40,INDIRECT(HOJASDIASDELMES &amp; "!G:G")))</f>
        <v>0</v>
      </c>
      <c r="H40" s="77"/>
      <c r="I40" s="203">
        <f t="array" aca="1" ref="I40" ca="1">SUM(SUMIF(INDIRECT(HOJASDIASDELMES &amp; "!B:I"),$B40,INDIRECT(HOJASDIASDELMES &amp; "!I:I")))</f>
        <v>0</v>
      </c>
      <c r="J40" s="110">
        <f t="shared" ca="1" si="2"/>
        <v>3</v>
      </c>
      <c r="K40" s="201">
        <f t="shared" ca="1" si="0"/>
        <v>0</v>
      </c>
      <c r="L40" s="204">
        <f t="array" aca="1" ref="L40" ca="1">SUM(SUMIF(INDIRECT(HOJASDIASDELMES &amp; "!B:L"),$B40,INDIRECT(HOJASDIASDELMES &amp; "!L:L")))</f>
        <v>0</v>
      </c>
      <c r="M40" s="111">
        <f t="shared" ca="1" si="3"/>
        <v>0</v>
      </c>
      <c r="N40" s="65" t="b">
        <f>EXACT(B40,Total!B40)</f>
        <v>1</v>
      </c>
    </row>
    <row r="41" spans="1:14" s="65" customFormat="1" ht="15" thickBot="1" x14ac:dyDescent="0.35">
      <c r="A41" s="79" t="s">
        <v>28</v>
      </c>
      <c r="B41" s="73" t="s">
        <v>164</v>
      </c>
      <c r="C41" s="108">
        <f>VLOOKUP(B41,'01'!$B$9:$C$412,2,0)</f>
        <v>0</v>
      </c>
      <c r="D41" s="200">
        <f t="array" aca="1" ref="D41" ca="1">SUM(SUMIF(INDIRECT(HOJASDIASDELMES &amp; "!B:D"),$B41,INDIRECT(HOJASDIASDELMES &amp; "!D:D")))</f>
        <v>0</v>
      </c>
      <c r="E41" s="202">
        <f t="array" aca="1" ref="E41" ca="1">SUM(SUMIF(INDIRECT(HOJASDIASDELMES &amp; "!B:E"),$B41,INDIRECT(HOJASDIASDELMES &amp; "!E:E")))</f>
        <v>0</v>
      </c>
      <c r="F41" s="83">
        <f t="shared" ca="1" si="1"/>
        <v>0</v>
      </c>
      <c r="G41" s="202">
        <f t="array" aca="1" ref="G41" ca="1">SUM(SUMIF(INDIRECT(HOJASDIASDELMES &amp; "!B:G"),$B41,INDIRECT(HOJASDIASDELMES &amp; "!G:G")))</f>
        <v>0</v>
      </c>
      <c r="H41" s="77">
        <v>15</v>
      </c>
      <c r="I41" s="203">
        <f t="array" aca="1" ref="I41" ca="1">SUM(SUMIF(INDIRECT(HOJASDIASDELMES &amp; "!B:I"),$B41,INDIRECT(HOJASDIASDELMES &amp; "!I:I")))</f>
        <v>0</v>
      </c>
      <c r="J41" s="110">
        <f t="shared" ca="1" si="2"/>
        <v>0</v>
      </c>
      <c r="K41" s="201">
        <f t="shared" ca="1" si="0"/>
        <v>0</v>
      </c>
      <c r="L41" s="204">
        <f t="array" aca="1" ref="L41" ca="1">SUM(SUMIF(INDIRECT(HOJASDIASDELMES &amp; "!B:L"),$B41,INDIRECT(HOJASDIASDELMES &amp; "!L:L")))</f>
        <v>0</v>
      </c>
      <c r="M41" s="111">
        <f t="shared" ca="1" si="3"/>
        <v>0</v>
      </c>
      <c r="N41" s="65" t="b">
        <f>EXACT(B41,Total!B41)</f>
        <v>1</v>
      </c>
    </row>
    <row r="42" spans="1:14" s="65" customFormat="1" ht="15" thickBot="1" x14ac:dyDescent="0.35">
      <c r="A42" s="79" t="s">
        <v>28</v>
      </c>
      <c r="B42" s="73" t="s">
        <v>165</v>
      </c>
      <c r="C42" s="108">
        <f>VLOOKUP(B42,'01'!$B$9:$C$412,2,0)</f>
        <v>12</v>
      </c>
      <c r="D42" s="200">
        <f t="array" aca="1" ref="D42" ca="1">SUM(SUMIF(INDIRECT(HOJASDIASDELMES &amp; "!B:D"),$B42,INDIRECT(HOJASDIASDELMES &amp; "!D:D")))</f>
        <v>0</v>
      </c>
      <c r="E42" s="202">
        <f t="array" aca="1" ref="E42" ca="1">SUM(SUMIF(INDIRECT(HOJASDIASDELMES &amp; "!B:E"),$B42,INDIRECT(HOJASDIASDELMES &amp; "!E:E")))</f>
        <v>0</v>
      </c>
      <c r="F42" s="83">
        <f t="shared" ca="1" si="1"/>
        <v>12</v>
      </c>
      <c r="G42" s="202">
        <f t="array" aca="1" ref="G42" ca="1">SUM(SUMIF(INDIRECT(HOJASDIASDELMES &amp; "!B:G"),$B42,INDIRECT(HOJASDIASDELMES &amp; "!G:G")))</f>
        <v>2</v>
      </c>
      <c r="H42" s="77">
        <v>20</v>
      </c>
      <c r="I42" s="203">
        <f t="array" aca="1" ref="I42" ca="1">SUM(SUMIF(INDIRECT(HOJASDIASDELMES &amp; "!B:I"),$B42,INDIRECT(HOJASDIASDELMES &amp; "!I:I")))</f>
        <v>40</v>
      </c>
      <c r="J42" s="110">
        <f t="shared" ca="1" si="2"/>
        <v>10</v>
      </c>
      <c r="K42" s="201">
        <f t="shared" ca="1" si="0"/>
        <v>13</v>
      </c>
      <c r="L42" s="204">
        <f t="array" aca="1" ref="L42" ca="1">SUM(SUMIF(INDIRECT(HOJASDIASDELMES &amp; "!B:L"),$B42,INDIRECT(HOJASDIASDELMES &amp; "!L:L")))</f>
        <v>26</v>
      </c>
      <c r="M42" s="111">
        <f t="shared" ca="1" si="3"/>
        <v>14</v>
      </c>
      <c r="N42" s="65" t="b">
        <f>EXACT(B42,Total!B42)</f>
        <v>1</v>
      </c>
    </row>
    <row r="43" spans="1:14" s="65" customFormat="1" ht="15" thickBot="1" x14ac:dyDescent="0.35">
      <c r="A43" s="79" t="s">
        <v>28</v>
      </c>
      <c r="B43" s="73" t="s">
        <v>166</v>
      </c>
      <c r="C43" s="108">
        <f>VLOOKUP(B43,'01'!$B$9:$C$412,2,0)</f>
        <v>0</v>
      </c>
      <c r="D43" s="200">
        <f t="array" aca="1" ref="D43" ca="1">SUM(SUMIF(INDIRECT(HOJASDIASDELMES &amp; "!B:D"),$B43,INDIRECT(HOJASDIASDELMES &amp; "!D:D")))</f>
        <v>0</v>
      </c>
      <c r="E43" s="202">
        <f t="array" aca="1" ref="E43" ca="1">SUM(SUMIF(INDIRECT(HOJASDIASDELMES &amp; "!B:E"),$B43,INDIRECT(HOJASDIASDELMES &amp; "!E:E")))</f>
        <v>0</v>
      </c>
      <c r="F43" s="83">
        <f t="shared" ca="1" si="1"/>
        <v>0</v>
      </c>
      <c r="G43" s="202">
        <f t="array" aca="1" ref="G43" ca="1">SUM(SUMIF(INDIRECT(HOJASDIASDELMES &amp; "!B:G"),$B43,INDIRECT(HOJASDIASDELMES &amp; "!G:G")))</f>
        <v>0</v>
      </c>
      <c r="H43" s="77">
        <v>160</v>
      </c>
      <c r="I43" s="203">
        <f t="array" aca="1" ref="I43" ca="1">SUM(SUMIF(INDIRECT(HOJASDIASDELMES &amp; "!B:I"),$B43,INDIRECT(HOJASDIASDELMES &amp; "!I:I")))</f>
        <v>0</v>
      </c>
      <c r="J43" s="110">
        <f t="shared" ca="1" si="2"/>
        <v>0</v>
      </c>
      <c r="K43" s="201">
        <f t="shared" ca="1" si="0"/>
        <v>0</v>
      </c>
      <c r="L43" s="204">
        <f t="array" aca="1" ref="L43" ca="1">SUM(SUMIF(INDIRECT(HOJASDIASDELMES &amp; "!B:L"),$B43,INDIRECT(HOJASDIASDELMES &amp; "!L:L")))</f>
        <v>0</v>
      </c>
      <c r="M43" s="111">
        <f t="shared" ca="1" si="3"/>
        <v>0</v>
      </c>
      <c r="N43" s="65" t="b">
        <f>EXACT(B43,Total!B43)</f>
        <v>1</v>
      </c>
    </row>
    <row r="44" spans="1:14" s="65" customFormat="1" ht="15" thickBot="1" x14ac:dyDescent="0.35">
      <c r="A44" s="79" t="s">
        <v>28</v>
      </c>
      <c r="B44" s="73" t="s">
        <v>167</v>
      </c>
      <c r="C44" s="108">
        <f>VLOOKUP(B44,'01'!$B$9:$C$412,2,0)</f>
        <v>3</v>
      </c>
      <c r="D44" s="200">
        <f t="array" aca="1" ref="D44" ca="1">SUM(SUMIF(INDIRECT(HOJASDIASDELMES &amp; "!B:D"),$B44,INDIRECT(HOJASDIASDELMES &amp; "!D:D")))</f>
        <v>1</v>
      </c>
      <c r="E44" s="202">
        <f t="array" aca="1" ref="E44" ca="1">SUM(SUMIF(INDIRECT(HOJASDIASDELMES &amp; "!B:E"),$B44,INDIRECT(HOJASDIASDELMES &amp; "!E:E")))</f>
        <v>2</v>
      </c>
      <c r="F44" s="83">
        <f t="shared" ca="1" si="1"/>
        <v>2</v>
      </c>
      <c r="G44" s="202">
        <f t="array" aca="1" ref="G44" ca="1">SUM(SUMIF(INDIRECT(HOJASDIASDELMES &amp; "!B:G"),$B44,INDIRECT(HOJASDIASDELMES &amp; "!G:G")))</f>
        <v>1</v>
      </c>
      <c r="H44" s="77">
        <v>190</v>
      </c>
      <c r="I44" s="203">
        <f t="array" aca="1" ref="I44" ca="1">SUM(SUMIF(INDIRECT(HOJASDIASDELMES &amp; "!B:I"),$B44,INDIRECT(HOJASDIASDELMES &amp; "!I:I")))</f>
        <v>330</v>
      </c>
      <c r="J44" s="110">
        <f t="shared" ca="1" si="2"/>
        <v>1</v>
      </c>
      <c r="K44" s="201">
        <f t="shared" ca="1" si="0"/>
        <v>0</v>
      </c>
      <c r="L44" s="204">
        <f t="array" aca="1" ref="L44" ca="1">SUM(SUMIF(INDIRECT(HOJASDIASDELMES &amp; "!B:L"),$B44,INDIRECT(HOJASDIASDELMES &amp; "!L:L")))</f>
        <v>0</v>
      </c>
      <c r="M44" s="111">
        <f t="shared" ca="1" si="3"/>
        <v>330</v>
      </c>
      <c r="N44" s="65" t="b">
        <f>EXACT(B44,Total!B44)</f>
        <v>1</v>
      </c>
    </row>
    <row r="45" spans="1:14" s="65" customFormat="1" ht="15" thickBot="1" x14ac:dyDescent="0.35">
      <c r="A45" s="79" t="s">
        <v>28</v>
      </c>
      <c r="B45" s="112" t="s">
        <v>168</v>
      </c>
      <c r="C45" s="108">
        <f>VLOOKUP(B45,'01'!$B$9:$C$412,2,0)</f>
        <v>2</v>
      </c>
      <c r="D45" s="200">
        <f t="array" aca="1" ref="D45" ca="1">SUM(SUMIF(INDIRECT(HOJASDIASDELMES &amp; "!B:D"),$B45,INDIRECT(HOJASDIASDELMES &amp; "!D:D")))</f>
        <v>0</v>
      </c>
      <c r="E45" s="202">
        <f t="array" aca="1" ref="E45" ca="1">SUM(SUMIF(INDIRECT(HOJASDIASDELMES &amp; "!B:E"),$B45,INDIRECT(HOJASDIASDELMES &amp; "!E:E")))</f>
        <v>0</v>
      </c>
      <c r="F45" s="83">
        <f t="shared" ca="1" si="1"/>
        <v>2</v>
      </c>
      <c r="G45" s="202">
        <f t="array" aca="1" ref="G45" ca="1">SUM(SUMIF(INDIRECT(HOJASDIASDELMES &amp; "!B:G"),$B45,INDIRECT(HOJASDIASDELMES &amp; "!G:G")))</f>
        <v>0</v>
      </c>
      <c r="H45" s="77">
        <v>36.409999999999997</v>
      </c>
      <c r="I45" s="203">
        <f t="array" aca="1" ref="I45" ca="1">SUM(SUMIF(INDIRECT(HOJASDIASDELMES &amp; "!B:I"),$B45,INDIRECT(HOJASDIASDELMES &amp; "!I:I")))</f>
        <v>0</v>
      </c>
      <c r="J45" s="110">
        <f t="shared" ca="1" si="2"/>
        <v>2</v>
      </c>
      <c r="K45" s="201">
        <f t="shared" ca="1" si="0"/>
        <v>0</v>
      </c>
      <c r="L45" s="204">
        <f t="array" aca="1" ref="L45" ca="1">SUM(SUMIF(INDIRECT(HOJASDIASDELMES &amp; "!B:L"),$B45,INDIRECT(HOJASDIASDELMES &amp; "!L:L")))</f>
        <v>0</v>
      </c>
      <c r="M45" s="111">
        <f t="shared" ca="1" si="3"/>
        <v>0</v>
      </c>
      <c r="N45" s="65" t="b">
        <f>EXACT(B45,Total!B45)</f>
        <v>1</v>
      </c>
    </row>
    <row r="46" spans="1:14" s="65" customFormat="1" ht="15" thickBot="1" x14ac:dyDescent="0.35">
      <c r="A46" s="79" t="s">
        <v>28</v>
      </c>
      <c r="B46" s="112" t="s">
        <v>169</v>
      </c>
      <c r="C46" s="108">
        <f>VLOOKUP(B46,'01'!$B$9:$C$412,2,0)</f>
        <v>1</v>
      </c>
      <c r="D46" s="200">
        <f t="array" aca="1" ref="D46" ca="1">SUM(SUMIF(INDIRECT(HOJASDIASDELMES &amp; "!B:D"),$B46,INDIRECT(HOJASDIASDELMES &amp; "!D:D")))</f>
        <v>0</v>
      </c>
      <c r="E46" s="202">
        <f t="array" aca="1" ref="E46" ca="1">SUM(SUMIF(INDIRECT(HOJASDIASDELMES &amp; "!B:E"),$B46,INDIRECT(HOJASDIASDELMES &amp; "!E:E")))</f>
        <v>0</v>
      </c>
      <c r="F46" s="83">
        <f t="shared" ca="1" si="1"/>
        <v>1</v>
      </c>
      <c r="G46" s="202">
        <f t="array" aca="1" ref="G46" ca="1">SUM(SUMIF(INDIRECT(HOJASDIASDELMES &amp; "!B:G"),$B46,INDIRECT(HOJASDIASDELMES &amp; "!G:G")))</f>
        <v>0</v>
      </c>
      <c r="H46" s="77">
        <v>15</v>
      </c>
      <c r="I46" s="203">
        <f t="array" aca="1" ref="I46" ca="1">SUM(SUMIF(INDIRECT(HOJASDIASDELMES &amp; "!B:I"),$B46,INDIRECT(HOJASDIASDELMES &amp; "!I:I")))</f>
        <v>0</v>
      </c>
      <c r="J46" s="110">
        <f t="shared" ca="1" si="2"/>
        <v>1</v>
      </c>
      <c r="K46" s="201">
        <f t="shared" ca="1" si="0"/>
        <v>0</v>
      </c>
      <c r="L46" s="204">
        <f t="array" aca="1" ref="L46" ca="1">SUM(SUMIF(INDIRECT(HOJASDIASDELMES &amp; "!B:L"),$B46,INDIRECT(HOJASDIASDELMES &amp; "!L:L")))</f>
        <v>0</v>
      </c>
      <c r="M46" s="111">
        <f t="shared" ca="1" si="3"/>
        <v>0</v>
      </c>
      <c r="N46" s="65" t="b">
        <f>EXACT(B46,Total!B46)</f>
        <v>1</v>
      </c>
    </row>
    <row r="47" spans="1:14" s="65" customFormat="1" ht="15" thickBot="1" x14ac:dyDescent="0.35">
      <c r="A47" s="79" t="s">
        <v>28</v>
      </c>
      <c r="B47" s="73" t="s">
        <v>170</v>
      </c>
      <c r="C47" s="108">
        <f>VLOOKUP(B47,'01'!$B$9:$C$412,2,0)</f>
        <v>5</v>
      </c>
      <c r="D47" s="200">
        <f t="array" aca="1" ref="D47" ca="1">SUM(SUMIF(INDIRECT(HOJASDIASDELMES &amp; "!B:D"),$B47,INDIRECT(HOJASDIASDELMES &amp; "!D:D")))</f>
        <v>0</v>
      </c>
      <c r="E47" s="202">
        <f t="array" aca="1" ref="E47" ca="1">SUM(SUMIF(INDIRECT(HOJASDIASDELMES &amp; "!B:E"),$B47,INDIRECT(HOJASDIASDELMES &amp; "!E:E")))</f>
        <v>0</v>
      </c>
      <c r="F47" s="83">
        <f t="shared" ca="1" si="1"/>
        <v>5</v>
      </c>
      <c r="G47" s="202">
        <f t="array" aca="1" ref="G47" ca="1">SUM(SUMIF(INDIRECT(HOJASDIASDELMES &amp; "!B:G"),$B47,INDIRECT(HOJASDIASDELMES &amp; "!G:G")))</f>
        <v>1</v>
      </c>
      <c r="H47" s="77">
        <v>70</v>
      </c>
      <c r="I47" s="203">
        <f t="array" aca="1" ref="I47" ca="1">SUM(SUMIF(INDIRECT(HOJASDIASDELMES &amp; "!B:I"),$B47,INDIRECT(HOJASDIASDELMES &amp; "!I:I")))</f>
        <v>70</v>
      </c>
      <c r="J47" s="110">
        <f t="shared" ca="1" si="2"/>
        <v>4</v>
      </c>
      <c r="K47" s="201">
        <f t="shared" ca="1" si="0"/>
        <v>38</v>
      </c>
      <c r="L47" s="204">
        <f t="array" aca="1" ref="L47" ca="1">SUM(SUMIF(INDIRECT(HOJASDIASDELMES &amp; "!B:L"),$B47,INDIRECT(HOJASDIASDELMES &amp; "!L:L")))</f>
        <v>38</v>
      </c>
      <c r="M47" s="111">
        <f t="shared" ca="1" si="3"/>
        <v>32</v>
      </c>
      <c r="N47" s="65" t="b">
        <f>EXACT(B47,Total!B47)</f>
        <v>1</v>
      </c>
    </row>
    <row r="48" spans="1:14" s="65" customFormat="1" ht="15" thickBot="1" x14ac:dyDescent="0.35">
      <c r="A48" s="79" t="s">
        <v>28</v>
      </c>
      <c r="B48" s="73" t="s">
        <v>171</v>
      </c>
      <c r="C48" s="108">
        <f>VLOOKUP(B48,'01'!$B$9:$C$412,2,0)</f>
        <v>7</v>
      </c>
      <c r="D48" s="200">
        <f t="array" aca="1" ref="D48" ca="1">SUM(SUMIF(INDIRECT(HOJASDIASDELMES &amp; "!B:D"),$B48,INDIRECT(HOJASDIASDELMES &amp; "!D:D")))</f>
        <v>0</v>
      </c>
      <c r="E48" s="202">
        <f t="array" aca="1" ref="E48" ca="1">SUM(SUMIF(INDIRECT(HOJASDIASDELMES &amp; "!B:E"),$B48,INDIRECT(HOJASDIASDELMES &amp; "!E:E")))</f>
        <v>6</v>
      </c>
      <c r="F48" s="83">
        <f t="shared" ca="1" si="1"/>
        <v>1</v>
      </c>
      <c r="G48" s="202">
        <f t="array" aca="1" ref="G48" ca="1">SUM(SUMIF(INDIRECT(HOJASDIASDELMES &amp; "!B:G"),$B48,INDIRECT(HOJASDIASDELMES &amp; "!G:G")))</f>
        <v>1</v>
      </c>
      <c r="H48" s="77">
        <v>40</v>
      </c>
      <c r="I48" s="203">
        <f t="array" aca="1" ref="I48" ca="1">SUM(SUMIF(INDIRECT(HOJASDIASDELMES &amp; "!B:I"),$B48,INDIRECT(HOJASDIASDELMES &amp; "!I:I")))</f>
        <v>40</v>
      </c>
      <c r="J48" s="110">
        <f t="shared" ca="1" si="2"/>
        <v>0</v>
      </c>
      <c r="K48" s="201">
        <f t="shared" ca="1" si="0"/>
        <v>20</v>
      </c>
      <c r="L48" s="204">
        <f t="array" aca="1" ref="L48" ca="1">SUM(SUMIF(INDIRECT(HOJASDIASDELMES &amp; "!B:L"),$B48,INDIRECT(HOJASDIASDELMES &amp; "!L:L")))</f>
        <v>20</v>
      </c>
      <c r="M48" s="111">
        <f t="shared" ca="1" si="3"/>
        <v>20</v>
      </c>
      <c r="N48" s="65" t="b">
        <f>EXACT(B48,Total!B48)</f>
        <v>1</v>
      </c>
    </row>
    <row r="49" spans="1:14" s="65" customFormat="1" ht="15" thickBot="1" x14ac:dyDescent="0.35">
      <c r="A49" s="79" t="s">
        <v>28</v>
      </c>
      <c r="B49" s="73" t="s">
        <v>172</v>
      </c>
      <c r="C49" s="108">
        <f>VLOOKUP(B49,'01'!$B$9:$C$412,2,0)</f>
        <v>5</v>
      </c>
      <c r="D49" s="200">
        <f t="array" aca="1" ref="D49" ca="1">SUM(SUMIF(INDIRECT(HOJASDIASDELMES &amp; "!B:D"),$B49,INDIRECT(HOJASDIASDELMES &amp; "!D:D")))</f>
        <v>0</v>
      </c>
      <c r="E49" s="202">
        <f t="array" aca="1" ref="E49" ca="1">SUM(SUMIF(INDIRECT(HOJASDIASDELMES &amp; "!B:E"),$B49,INDIRECT(HOJASDIASDELMES &amp; "!E:E")))</f>
        <v>0</v>
      </c>
      <c r="F49" s="83">
        <f t="shared" ca="1" si="1"/>
        <v>5</v>
      </c>
      <c r="G49" s="202">
        <f t="array" aca="1" ref="G49" ca="1">SUM(SUMIF(INDIRECT(HOJASDIASDELMES &amp; "!B:G"),$B49,INDIRECT(HOJASDIASDELMES &amp; "!G:G")))</f>
        <v>1</v>
      </c>
      <c r="H49" s="77">
        <v>230</v>
      </c>
      <c r="I49" s="203">
        <f t="array" aca="1" ref="I49" ca="1">SUM(SUMIF(INDIRECT(HOJASDIASDELMES &amp; "!B:I"),$B49,INDIRECT(HOJASDIASDELMES &amp; "!I:I")))</f>
        <v>200</v>
      </c>
      <c r="J49" s="110">
        <f t="shared" ca="1" si="2"/>
        <v>4</v>
      </c>
      <c r="K49" s="201">
        <f t="shared" ca="1" si="0"/>
        <v>170</v>
      </c>
      <c r="L49" s="204">
        <f t="array" aca="1" ref="L49" ca="1">SUM(SUMIF(INDIRECT(HOJASDIASDELMES &amp; "!B:L"),$B49,INDIRECT(HOJASDIASDELMES &amp; "!L:L")))</f>
        <v>170</v>
      </c>
      <c r="M49" s="111">
        <f t="shared" ca="1" si="3"/>
        <v>30</v>
      </c>
      <c r="N49" s="65" t="b">
        <f>EXACT(B49,Total!B49)</f>
        <v>1</v>
      </c>
    </row>
    <row r="50" spans="1:14" s="65" customFormat="1" ht="15" thickBot="1" x14ac:dyDescent="0.35">
      <c r="A50" s="79" t="s">
        <v>28</v>
      </c>
      <c r="B50" s="73" t="s">
        <v>173</v>
      </c>
      <c r="C50" s="108">
        <f>VLOOKUP(B50,'01'!$B$9:$C$412,2,0)</f>
        <v>0</v>
      </c>
      <c r="D50" s="200">
        <f t="array" aca="1" ref="D50" ca="1">SUM(SUMIF(INDIRECT(HOJASDIASDELMES &amp; "!B:D"),$B50,INDIRECT(HOJASDIASDELMES &amp; "!D:D")))</f>
        <v>0</v>
      </c>
      <c r="E50" s="202">
        <f t="array" aca="1" ref="E50" ca="1">SUM(SUMIF(INDIRECT(HOJASDIASDELMES &amp; "!B:E"),$B50,INDIRECT(HOJASDIASDELMES &amp; "!E:E")))</f>
        <v>0</v>
      </c>
      <c r="F50" s="83">
        <f t="shared" ca="1" si="1"/>
        <v>0</v>
      </c>
      <c r="G50" s="202">
        <f t="array" aca="1" ref="G50" ca="1">SUM(SUMIF(INDIRECT(HOJASDIASDELMES &amp; "!B:G"),$B50,INDIRECT(HOJASDIASDELMES &amp; "!G:G")))</f>
        <v>0</v>
      </c>
      <c r="H50" s="77">
        <v>180</v>
      </c>
      <c r="I50" s="203">
        <f t="array" aca="1" ref="I50" ca="1">SUM(SUMIF(INDIRECT(HOJASDIASDELMES &amp; "!B:I"),$B50,INDIRECT(HOJASDIASDELMES &amp; "!I:I")))</f>
        <v>0</v>
      </c>
      <c r="J50" s="110">
        <f t="shared" ca="1" si="2"/>
        <v>0</v>
      </c>
      <c r="K50" s="201">
        <f t="shared" ca="1" si="0"/>
        <v>0</v>
      </c>
      <c r="L50" s="204">
        <f t="array" aca="1" ref="L50" ca="1">SUM(SUMIF(INDIRECT(HOJASDIASDELMES &amp; "!B:L"),$B50,INDIRECT(HOJASDIASDELMES &amp; "!L:L")))</f>
        <v>0</v>
      </c>
      <c r="M50" s="111">
        <f t="shared" ca="1" si="3"/>
        <v>0</v>
      </c>
      <c r="N50" s="65" t="b">
        <f>EXACT(B50,Total!B50)</f>
        <v>1</v>
      </c>
    </row>
    <row r="51" spans="1:14" s="65" customFormat="1" ht="15" thickBot="1" x14ac:dyDescent="0.35">
      <c r="A51" s="79" t="s">
        <v>28</v>
      </c>
      <c r="B51" s="73" t="s">
        <v>174</v>
      </c>
      <c r="C51" s="108">
        <f>VLOOKUP(B51,'01'!$B$9:$C$412,2,0)</f>
        <v>0</v>
      </c>
      <c r="D51" s="200">
        <f t="array" aca="1" ref="D51" ca="1">SUM(SUMIF(INDIRECT(HOJASDIASDELMES &amp; "!B:D"),$B51,INDIRECT(HOJASDIASDELMES &amp; "!D:D")))</f>
        <v>0</v>
      </c>
      <c r="E51" s="202">
        <f t="array" aca="1" ref="E51" ca="1">SUM(SUMIF(INDIRECT(HOJASDIASDELMES &amp; "!B:E"),$B51,INDIRECT(HOJASDIASDELMES &amp; "!E:E")))</f>
        <v>0</v>
      </c>
      <c r="F51" s="83">
        <f t="shared" ca="1" si="1"/>
        <v>0</v>
      </c>
      <c r="G51" s="202">
        <f t="array" aca="1" ref="G51" ca="1">SUM(SUMIF(INDIRECT(HOJASDIASDELMES &amp; "!B:G"),$B51,INDIRECT(HOJASDIASDELMES &amp; "!G:G")))</f>
        <v>0</v>
      </c>
      <c r="H51" s="77">
        <v>160</v>
      </c>
      <c r="I51" s="203">
        <f t="array" aca="1" ref="I51" ca="1">SUM(SUMIF(INDIRECT(HOJASDIASDELMES &amp; "!B:I"),$B51,INDIRECT(HOJASDIASDELMES &amp; "!I:I")))</f>
        <v>0</v>
      </c>
      <c r="J51" s="110">
        <f t="shared" ca="1" si="2"/>
        <v>0</v>
      </c>
      <c r="K51" s="201">
        <f t="shared" ca="1" si="0"/>
        <v>0</v>
      </c>
      <c r="L51" s="204">
        <f t="array" aca="1" ref="L51" ca="1">SUM(SUMIF(INDIRECT(HOJASDIASDELMES &amp; "!B:L"),$B51,INDIRECT(HOJASDIASDELMES &amp; "!L:L")))</f>
        <v>0</v>
      </c>
      <c r="M51" s="111">
        <f t="shared" ca="1" si="3"/>
        <v>0</v>
      </c>
      <c r="N51" s="65" t="b">
        <f>EXACT(B51,Total!B51)</f>
        <v>1</v>
      </c>
    </row>
    <row r="52" spans="1:14" s="65" customFormat="1" ht="15" thickBot="1" x14ac:dyDescent="0.35">
      <c r="A52" s="79" t="s">
        <v>28</v>
      </c>
      <c r="B52" s="73" t="s">
        <v>175</v>
      </c>
      <c r="C52" s="108">
        <f>VLOOKUP(B52,'01'!$B$9:$C$412,2,0)</f>
        <v>0</v>
      </c>
      <c r="D52" s="200">
        <f t="array" aca="1" ref="D52" ca="1">SUM(SUMIF(INDIRECT(HOJASDIASDELMES &amp; "!B:D"),$B52,INDIRECT(HOJASDIASDELMES &amp; "!D:D")))</f>
        <v>0</v>
      </c>
      <c r="E52" s="202">
        <f t="array" aca="1" ref="E52" ca="1">SUM(SUMIF(INDIRECT(HOJASDIASDELMES &amp; "!B:E"),$B52,INDIRECT(HOJASDIASDELMES &amp; "!E:E")))</f>
        <v>0</v>
      </c>
      <c r="F52" s="83">
        <f t="shared" ca="1" si="1"/>
        <v>0</v>
      </c>
      <c r="G52" s="202">
        <f t="array" aca="1" ref="G52" ca="1">SUM(SUMIF(INDIRECT(HOJASDIASDELMES &amp; "!B:G"),$B52,INDIRECT(HOJASDIASDELMES &amp; "!G:G")))</f>
        <v>0</v>
      </c>
      <c r="H52" s="77">
        <v>760</v>
      </c>
      <c r="I52" s="203">
        <f t="array" aca="1" ref="I52" ca="1">SUM(SUMIF(INDIRECT(HOJASDIASDELMES &amp; "!B:I"),$B52,INDIRECT(HOJASDIASDELMES &amp; "!I:I")))</f>
        <v>0</v>
      </c>
      <c r="J52" s="110">
        <f t="shared" ca="1" si="2"/>
        <v>0</v>
      </c>
      <c r="K52" s="201">
        <f t="shared" ca="1" si="0"/>
        <v>0</v>
      </c>
      <c r="L52" s="204">
        <f t="array" aca="1" ref="L52" ca="1">SUM(SUMIF(INDIRECT(HOJASDIASDELMES &amp; "!B:L"),$B52,INDIRECT(HOJASDIASDELMES &amp; "!L:L")))</f>
        <v>0</v>
      </c>
      <c r="M52" s="111">
        <f t="shared" ca="1" si="3"/>
        <v>0</v>
      </c>
      <c r="N52" s="65" t="b">
        <f>EXACT(B52,Total!B52)</f>
        <v>1</v>
      </c>
    </row>
    <row r="53" spans="1:14" s="65" customFormat="1" ht="15" thickBot="1" x14ac:dyDescent="0.35">
      <c r="A53" s="79" t="s">
        <v>28</v>
      </c>
      <c r="B53" s="73" t="s">
        <v>176</v>
      </c>
      <c r="C53" s="108">
        <f>VLOOKUP(B53,'01'!$B$9:$C$412,2,0)</f>
        <v>0</v>
      </c>
      <c r="D53" s="200">
        <f t="array" aca="1" ref="D53" ca="1">SUM(SUMIF(INDIRECT(HOJASDIASDELMES &amp; "!B:D"),$B53,INDIRECT(HOJASDIASDELMES &amp; "!D:D")))</f>
        <v>2</v>
      </c>
      <c r="E53" s="202">
        <f t="array" aca="1" ref="E53" ca="1">SUM(SUMIF(INDIRECT(HOJASDIASDELMES &amp; "!B:E"),$B53,INDIRECT(HOJASDIASDELMES &amp; "!E:E")))</f>
        <v>0</v>
      </c>
      <c r="F53" s="83">
        <f t="shared" ca="1" si="1"/>
        <v>2</v>
      </c>
      <c r="G53" s="202">
        <f t="array" aca="1" ref="G53" ca="1">SUM(SUMIF(INDIRECT(HOJASDIASDELMES &amp; "!B:G"),$B53,INDIRECT(HOJASDIASDELMES &amp; "!G:G")))</f>
        <v>0</v>
      </c>
      <c r="H53" s="77">
        <v>1100</v>
      </c>
      <c r="I53" s="203">
        <f t="array" aca="1" ref="I53" ca="1">SUM(SUMIF(INDIRECT(HOJASDIASDELMES &amp; "!B:I"),$B53,INDIRECT(HOJASDIASDELMES &amp; "!I:I")))</f>
        <v>0</v>
      </c>
      <c r="J53" s="110">
        <f t="shared" ca="1" si="2"/>
        <v>2</v>
      </c>
      <c r="K53" s="201">
        <f t="shared" ca="1" si="0"/>
        <v>0</v>
      </c>
      <c r="L53" s="204">
        <f t="array" aca="1" ref="L53" ca="1">SUM(SUMIF(INDIRECT(HOJASDIASDELMES &amp; "!B:L"),$B53,INDIRECT(HOJASDIASDELMES &amp; "!L:L")))</f>
        <v>0</v>
      </c>
      <c r="M53" s="111">
        <f t="shared" ca="1" si="3"/>
        <v>0</v>
      </c>
      <c r="N53" s="65" t="b">
        <f>EXACT(B53,Total!B53)</f>
        <v>1</v>
      </c>
    </row>
    <row r="54" spans="1:14" ht="15" thickBot="1" x14ac:dyDescent="0.35">
      <c r="A54" s="79" t="s">
        <v>28</v>
      </c>
      <c r="B54" s="73" t="s">
        <v>177</v>
      </c>
      <c r="C54" s="108">
        <f>VLOOKUP(B54,'01'!$B$9:$C$412,2,0)</f>
        <v>0</v>
      </c>
      <c r="D54" s="200">
        <f t="array" aca="1" ref="D54" ca="1">SUM(SUMIF(INDIRECT(HOJASDIASDELMES &amp; "!B:D"),$B54,INDIRECT(HOJASDIASDELMES &amp; "!D:D")))</f>
        <v>0</v>
      </c>
      <c r="E54" s="202">
        <f t="array" aca="1" ref="E54" ca="1">SUM(SUMIF(INDIRECT(HOJASDIASDELMES &amp; "!B:E"),$B54,INDIRECT(HOJASDIASDELMES &amp; "!E:E")))</f>
        <v>0</v>
      </c>
      <c r="F54" s="83">
        <f t="shared" ca="1" si="1"/>
        <v>0</v>
      </c>
      <c r="G54" s="202">
        <f t="array" aca="1" ref="G54" ca="1">SUM(SUMIF(INDIRECT(HOJASDIASDELMES &amp; "!B:G"),$B54,INDIRECT(HOJASDIASDELMES &amp; "!G:G")))</f>
        <v>0</v>
      </c>
      <c r="H54" s="77">
        <v>800</v>
      </c>
      <c r="I54" s="203">
        <f t="array" aca="1" ref="I54" ca="1">SUM(SUMIF(INDIRECT(HOJASDIASDELMES &amp; "!B:I"),$B54,INDIRECT(HOJASDIASDELMES &amp; "!I:I")))</f>
        <v>0</v>
      </c>
      <c r="J54" s="110">
        <f t="shared" ca="1" si="2"/>
        <v>0</v>
      </c>
      <c r="K54" s="201">
        <f t="shared" ca="1" si="0"/>
        <v>0</v>
      </c>
      <c r="L54" s="204">
        <f t="array" aca="1" ref="L54" ca="1">SUM(SUMIF(INDIRECT(HOJASDIASDELMES &amp; "!B:L"),$B54,INDIRECT(HOJASDIASDELMES &amp; "!L:L")))</f>
        <v>0</v>
      </c>
      <c r="M54" s="111">
        <f t="shared" ca="1" si="3"/>
        <v>0</v>
      </c>
      <c r="N54" s="65" t="b">
        <f>EXACT(B54,Total!B54)</f>
        <v>1</v>
      </c>
    </row>
    <row r="55" spans="1:14" s="65" customFormat="1" ht="15" thickBot="1" x14ac:dyDescent="0.35">
      <c r="A55" s="79" t="s">
        <v>28</v>
      </c>
      <c r="B55" s="73" t="s">
        <v>178</v>
      </c>
      <c r="C55" s="108">
        <f>VLOOKUP(B55,'01'!$B$9:$C$412,2,0)</f>
        <v>3</v>
      </c>
      <c r="D55" s="200">
        <f t="array" aca="1" ref="D55" ca="1">SUM(SUMIF(INDIRECT(HOJASDIASDELMES &amp; "!B:D"),$B55,INDIRECT(HOJASDIASDELMES &amp; "!D:D")))</f>
        <v>0</v>
      </c>
      <c r="E55" s="202">
        <f t="array" aca="1" ref="E55" ca="1">SUM(SUMIF(INDIRECT(HOJASDIASDELMES &amp; "!B:E"),$B55,INDIRECT(HOJASDIASDELMES &amp; "!E:E")))</f>
        <v>0</v>
      </c>
      <c r="F55" s="83">
        <f t="shared" ca="1" si="1"/>
        <v>3</v>
      </c>
      <c r="G55" s="202">
        <f t="array" aca="1" ref="G55" ca="1">SUM(SUMIF(INDIRECT(HOJASDIASDELMES &amp; "!B:G"),$B55,INDIRECT(HOJASDIASDELMES &amp; "!G:G")))</f>
        <v>0</v>
      </c>
      <c r="H55" s="77">
        <v>820</v>
      </c>
      <c r="I55" s="203">
        <f t="array" aca="1" ref="I55" ca="1">SUM(SUMIF(INDIRECT(HOJASDIASDELMES &amp; "!B:I"),$B55,INDIRECT(HOJASDIASDELMES &amp; "!I:I")))</f>
        <v>0</v>
      </c>
      <c r="J55" s="110">
        <f t="shared" ca="1" si="2"/>
        <v>3</v>
      </c>
      <c r="K55" s="201">
        <f t="shared" ca="1" si="0"/>
        <v>0</v>
      </c>
      <c r="L55" s="204">
        <f t="array" aca="1" ref="L55" ca="1">SUM(SUMIF(INDIRECT(HOJASDIASDELMES &amp; "!B:L"),$B55,INDIRECT(HOJASDIASDELMES &amp; "!L:L")))</f>
        <v>0</v>
      </c>
      <c r="M55" s="111">
        <f t="shared" ca="1" si="3"/>
        <v>0</v>
      </c>
      <c r="N55" s="65" t="b">
        <f>EXACT(B55,Total!B55)</f>
        <v>1</v>
      </c>
    </row>
    <row r="56" spans="1:14" s="65" customFormat="1" ht="15" thickBot="1" x14ac:dyDescent="0.35">
      <c r="A56" s="79" t="s">
        <v>28</v>
      </c>
      <c r="B56" s="73" t="s">
        <v>179</v>
      </c>
      <c r="C56" s="108">
        <f>VLOOKUP(B56,'01'!$B$9:$C$412,2,0)</f>
        <v>0</v>
      </c>
      <c r="D56" s="200">
        <f t="array" aca="1" ref="D56" ca="1">SUM(SUMIF(INDIRECT(HOJASDIASDELMES &amp; "!B:D"),$B56,INDIRECT(HOJASDIASDELMES &amp; "!D:D")))</f>
        <v>0</v>
      </c>
      <c r="E56" s="202">
        <f t="array" aca="1" ref="E56" ca="1">SUM(SUMIF(INDIRECT(HOJASDIASDELMES &amp; "!B:E"),$B56,INDIRECT(HOJASDIASDELMES &amp; "!E:E")))</f>
        <v>0</v>
      </c>
      <c r="F56" s="83">
        <f t="shared" ca="1" si="1"/>
        <v>0</v>
      </c>
      <c r="G56" s="202">
        <f t="array" aca="1" ref="G56" ca="1">SUM(SUMIF(INDIRECT(HOJASDIASDELMES &amp; "!B:G"),$B56,INDIRECT(HOJASDIASDELMES &amp; "!G:G")))</f>
        <v>0</v>
      </c>
      <c r="H56" s="77"/>
      <c r="I56" s="203">
        <f t="array" aca="1" ref="I56" ca="1">SUM(SUMIF(INDIRECT(HOJASDIASDELMES &amp; "!B:I"),$B56,INDIRECT(HOJASDIASDELMES &amp; "!I:I")))</f>
        <v>0</v>
      </c>
      <c r="J56" s="110">
        <f t="shared" ca="1" si="2"/>
        <v>0</v>
      </c>
      <c r="K56" s="201">
        <f t="shared" ca="1" si="0"/>
        <v>0</v>
      </c>
      <c r="L56" s="204">
        <f t="array" aca="1" ref="L56" ca="1">SUM(SUMIF(INDIRECT(HOJASDIASDELMES &amp; "!B:L"),$B56,INDIRECT(HOJASDIASDELMES &amp; "!L:L")))</f>
        <v>0</v>
      </c>
      <c r="M56" s="111">
        <f t="shared" ca="1" si="3"/>
        <v>0</v>
      </c>
      <c r="N56" s="65" t="b">
        <f>EXACT(B56,Total!B56)</f>
        <v>1</v>
      </c>
    </row>
    <row r="57" spans="1:14" s="65" customFormat="1" ht="15" thickBot="1" x14ac:dyDescent="0.35">
      <c r="A57" s="79" t="s">
        <v>28</v>
      </c>
      <c r="B57" s="73" t="s">
        <v>180</v>
      </c>
      <c r="C57" s="108">
        <f>VLOOKUP(B57,'01'!$B$9:$C$412,2,0)</f>
        <v>1</v>
      </c>
      <c r="D57" s="200">
        <f t="array" aca="1" ref="D57" ca="1">SUM(SUMIF(INDIRECT(HOJASDIASDELMES &amp; "!B:D"),$B57,INDIRECT(HOJASDIASDELMES &amp; "!D:D")))</f>
        <v>0</v>
      </c>
      <c r="E57" s="202">
        <f t="array" aca="1" ref="E57" ca="1">SUM(SUMIF(INDIRECT(HOJASDIASDELMES &amp; "!B:E"),$B57,INDIRECT(HOJASDIASDELMES &amp; "!E:E")))</f>
        <v>0</v>
      </c>
      <c r="F57" s="83">
        <f t="shared" ca="1" si="1"/>
        <v>1</v>
      </c>
      <c r="G57" s="202">
        <f t="array" aca="1" ref="G57" ca="1">SUM(SUMIF(INDIRECT(HOJASDIASDELMES &amp; "!B:G"),$B57,INDIRECT(HOJASDIASDELMES &amp; "!G:G")))</f>
        <v>1</v>
      </c>
      <c r="H57" s="77">
        <v>1300</v>
      </c>
      <c r="I57" s="203">
        <f t="array" aca="1" ref="I57" ca="1">SUM(SUMIF(INDIRECT(HOJASDIASDELMES &amp; "!B:I"),$B57,INDIRECT(HOJASDIASDELMES &amp; "!I:I")))</f>
        <v>1300</v>
      </c>
      <c r="J57" s="110">
        <f t="shared" ca="1" si="2"/>
        <v>0</v>
      </c>
      <c r="K57" s="201">
        <f t="shared" ca="1" si="0"/>
        <v>800</v>
      </c>
      <c r="L57" s="204">
        <f t="array" aca="1" ref="L57" ca="1">SUM(SUMIF(INDIRECT(HOJASDIASDELMES &amp; "!B:L"),$B57,INDIRECT(HOJASDIASDELMES &amp; "!L:L")))</f>
        <v>800</v>
      </c>
      <c r="M57" s="111">
        <f t="shared" ca="1" si="3"/>
        <v>500</v>
      </c>
      <c r="N57" s="65" t="b">
        <f>EXACT(B57,Total!B57)</f>
        <v>1</v>
      </c>
    </row>
    <row r="58" spans="1:14" s="65" customFormat="1" ht="15" thickBot="1" x14ac:dyDescent="0.35">
      <c r="A58" s="79" t="s">
        <v>28</v>
      </c>
      <c r="B58" s="112" t="s">
        <v>80</v>
      </c>
      <c r="C58" s="108">
        <f>VLOOKUP(B58,'01'!$B$9:$C$412,2,0)</f>
        <v>2</v>
      </c>
      <c r="D58" s="200">
        <f t="array" aca="1" ref="D58" ca="1">SUM(SUMIF(INDIRECT(HOJASDIASDELMES &amp; "!B:D"),$B58,INDIRECT(HOJASDIASDELMES &amp; "!D:D")))</f>
        <v>0</v>
      </c>
      <c r="E58" s="202">
        <f t="array" aca="1" ref="E58" ca="1">SUM(SUMIF(INDIRECT(HOJASDIASDELMES &amp; "!B:E"),$B58,INDIRECT(HOJASDIASDELMES &amp; "!E:E")))</f>
        <v>2</v>
      </c>
      <c r="F58" s="83">
        <f t="shared" ca="1" si="1"/>
        <v>0</v>
      </c>
      <c r="G58" s="202">
        <f t="array" aca="1" ref="G58" ca="1">SUM(SUMIF(INDIRECT(HOJASDIASDELMES &amp; "!B:G"),$B58,INDIRECT(HOJASDIASDELMES &amp; "!G:G")))</f>
        <v>0</v>
      </c>
      <c r="H58" s="77">
        <v>230</v>
      </c>
      <c r="I58" s="203">
        <f t="array" aca="1" ref="I58" ca="1">SUM(SUMIF(INDIRECT(HOJASDIASDELMES &amp; "!B:I"),$B58,INDIRECT(HOJASDIASDELMES &amp; "!I:I")))</f>
        <v>0</v>
      </c>
      <c r="J58" s="110">
        <f t="shared" ca="1" si="2"/>
        <v>0</v>
      </c>
      <c r="K58" s="201">
        <f t="shared" ca="1" si="0"/>
        <v>0</v>
      </c>
      <c r="L58" s="204">
        <f t="array" aca="1" ref="L58" ca="1">SUM(SUMIF(INDIRECT(HOJASDIASDELMES &amp; "!B:L"),$B58,INDIRECT(HOJASDIASDELMES &amp; "!L:L")))</f>
        <v>0</v>
      </c>
      <c r="M58" s="111">
        <f t="shared" ca="1" si="3"/>
        <v>0</v>
      </c>
      <c r="N58" s="65" t="b">
        <f>EXACT(B58,Total!B58)</f>
        <v>1</v>
      </c>
    </row>
    <row r="59" spans="1:14" s="65" customFormat="1" ht="15" customHeight="1" thickBot="1" x14ac:dyDescent="0.35">
      <c r="A59" s="79" t="s">
        <v>28</v>
      </c>
      <c r="B59" s="73" t="s">
        <v>181</v>
      </c>
      <c r="C59" s="108">
        <f>VLOOKUP(B59,'01'!$B$9:$C$412,2,0)</f>
        <v>0</v>
      </c>
      <c r="D59" s="200">
        <f t="array" aca="1" ref="D59" ca="1">SUM(SUMIF(INDIRECT(HOJASDIASDELMES &amp; "!B:D"),$B59,INDIRECT(HOJASDIASDELMES &amp; "!D:D")))</f>
        <v>0</v>
      </c>
      <c r="E59" s="202">
        <f t="array" aca="1" ref="E59" ca="1">SUM(SUMIF(INDIRECT(HOJASDIASDELMES &amp; "!B:E"),$B59,INDIRECT(HOJASDIASDELMES &amp; "!E:E")))</f>
        <v>0</v>
      </c>
      <c r="F59" s="83">
        <f t="shared" ca="1" si="1"/>
        <v>0</v>
      </c>
      <c r="G59" s="202">
        <f t="array" aca="1" ref="G59" ca="1">SUM(SUMIF(INDIRECT(HOJASDIASDELMES &amp; "!B:G"),$B59,INDIRECT(HOJASDIASDELMES &amp; "!G:G")))</f>
        <v>0</v>
      </c>
      <c r="H59" s="77">
        <v>800</v>
      </c>
      <c r="I59" s="203">
        <f t="array" aca="1" ref="I59" ca="1">SUM(SUMIF(INDIRECT(HOJASDIASDELMES &amp; "!B:I"),$B59,INDIRECT(HOJASDIASDELMES &amp; "!I:I")))</f>
        <v>0</v>
      </c>
      <c r="J59" s="110">
        <f t="shared" ca="1" si="2"/>
        <v>0</v>
      </c>
      <c r="K59" s="201">
        <f t="shared" ca="1" si="0"/>
        <v>0</v>
      </c>
      <c r="L59" s="204">
        <f t="array" aca="1" ref="L59" ca="1">SUM(SUMIF(INDIRECT(HOJASDIASDELMES &amp; "!B:L"),$B59,INDIRECT(HOJASDIASDELMES &amp; "!L:L")))</f>
        <v>0</v>
      </c>
      <c r="M59" s="111">
        <f t="shared" ca="1" si="3"/>
        <v>0</v>
      </c>
      <c r="N59" s="65" t="b">
        <f>EXACT(B59,Total!B59)</f>
        <v>1</v>
      </c>
    </row>
    <row r="60" spans="1:14" s="65" customFormat="1" ht="15" customHeight="1" thickBot="1" x14ac:dyDescent="0.35">
      <c r="A60" s="79" t="s">
        <v>28</v>
      </c>
      <c r="B60" s="73" t="s">
        <v>182</v>
      </c>
      <c r="C60" s="108">
        <f>VLOOKUP(B60,'01'!$B$9:$C$412,2,0)</f>
        <v>0</v>
      </c>
      <c r="D60" s="200">
        <f t="array" aca="1" ref="D60" ca="1">SUM(SUMIF(INDIRECT(HOJASDIASDELMES &amp; "!B:D"),$B60,INDIRECT(HOJASDIASDELMES &amp; "!D:D")))</f>
        <v>0</v>
      </c>
      <c r="E60" s="202">
        <f t="array" aca="1" ref="E60" ca="1">SUM(SUMIF(INDIRECT(HOJASDIASDELMES &amp; "!B:E"),$B60,INDIRECT(HOJASDIASDELMES &amp; "!E:E")))</f>
        <v>0</v>
      </c>
      <c r="F60" s="83">
        <f t="shared" ca="1" si="1"/>
        <v>0</v>
      </c>
      <c r="G60" s="202">
        <f t="array" aca="1" ref="G60" ca="1">SUM(SUMIF(INDIRECT(HOJASDIASDELMES &amp; "!B:G"),$B60,INDIRECT(HOJASDIASDELMES &amp; "!G:G")))</f>
        <v>0</v>
      </c>
      <c r="H60" s="77">
        <v>120</v>
      </c>
      <c r="I60" s="203">
        <f t="array" aca="1" ref="I60" ca="1">SUM(SUMIF(INDIRECT(HOJASDIASDELMES &amp; "!B:I"),$B60,INDIRECT(HOJASDIASDELMES &amp; "!I:I")))</f>
        <v>0</v>
      </c>
      <c r="J60" s="110">
        <f t="shared" ca="1" si="2"/>
        <v>0</v>
      </c>
      <c r="K60" s="201">
        <f t="shared" ca="1" si="0"/>
        <v>0</v>
      </c>
      <c r="L60" s="204">
        <f t="array" aca="1" ref="L60" ca="1">SUM(SUMIF(INDIRECT(HOJASDIASDELMES &amp; "!B:L"),$B60,INDIRECT(HOJASDIASDELMES &amp; "!L:L")))</f>
        <v>0</v>
      </c>
      <c r="M60" s="111">
        <f t="shared" ca="1" si="3"/>
        <v>0</v>
      </c>
      <c r="N60" s="65" t="b">
        <f>EXACT(B60,Total!B60)</f>
        <v>1</v>
      </c>
    </row>
    <row r="61" spans="1:14" s="65" customFormat="1" ht="15" customHeight="1" thickBot="1" x14ac:dyDescent="0.35">
      <c r="A61" s="79" t="s">
        <v>28</v>
      </c>
      <c r="B61" s="112" t="s">
        <v>183</v>
      </c>
      <c r="C61" s="108">
        <f>VLOOKUP(B61,'01'!$B$9:$C$412,2,0)</f>
        <v>0</v>
      </c>
      <c r="D61" s="200">
        <f t="array" aca="1" ref="D61" ca="1">SUM(SUMIF(INDIRECT(HOJASDIASDELMES &amp; "!B:D"),$B61,INDIRECT(HOJASDIASDELMES &amp; "!D:D")))</f>
        <v>0</v>
      </c>
      <c r="E61" s="202">
        <f t="array" aca="1" ref="E61" ca="1">SUM(SUMIF(INDIRECT(HOJASDIASDELMES &amp; "!B:E"),$B61,INDIRECT(HOJASDIASDELMES &amp; "!E:E")))</f>
        <v>0</v>
      </c>
      <c r="F61" s="83">
        <f t="shared" ca="1" si="1"/>
        <v>0</v>
      </c>
      <c r="G61" s="202">
        <f t="array" aca="1" ref="G61" ca="1">SUM(SUMIF(INDIRECT(HOJASDIASDELMES &amp; "!B:G"),$B61,INDIRECT(HOJASDIASDELMES &amp; "!G:G")))</f>
        <v>0</v>
      </c>
      <c r="H61" s="77">
        <v>650</v>
      </c>
      <c r="I61" s="203">
        <f t="array" aca="1" ref="I61" ca="1">SUM(SUMIF(INDIRECT(HOJASDIASDELMES &amp; "!B:I"),$B61,INDIRECT(HOJASDIASDELMES &amp; "!I:I")))</f>
        <v>0</v>
      </c>
      <c r="J61" s="110">
        <f t="shared" ca="1" si="2"/>
        <v>0</v>
      </c>
      <c r="K61" s="201">
        <f t="shared" ca="1" si="0"/>
        <v>0</v>
      </c>
      <c r="L61" s="204">
        <f t="array" aca="1" ref="L61" ca="1">SUM(SUMIF(INDIRECT(HOJASDIASDELMES &amp; "!B:L"),$B61,INDIRECT(HOJASDIASDELMES &amp; "!L:L")))</f>
        <v>0</v>
      </c>
      <c r="M61" s="111">
        <f t="shared" ca="1" si="3"/>
        <v>0</v>
      </c>
      <c r="N61" s="65" t="b">
        <f>EXACT(B61,Total!B61)</f>
        <v>1</v>
      </c>
    </row>
    <row r="62" spans="1:14" s="65" customFormat="1" ht="15" thickBot="1" x14ac:dyDescent="0.35">
      <c r="A62" s="79" t="s">
        <v>28</v>
      </c>
      <c r="B62" s="112" t="s">
        <v>184</v>
      </c>
      <c r="C62" s="108">
        <f>VLOOKUP(B62,'01'!$B$9:$C$412,2,0)</f>
        <v>0</v>
      </c>
      <c r="D62" s="200">
        <f t="array" aca="1" ref="D62" ca="1">SUM(SUMIF(INDIRECT(HOJASDIASDELMES &amp; "!B:D"),$B62,INDIRECT(HOJASDIASDELMES &amp; "!D:D")))</f>
        <v>0</v>
      </c>
      <c r="E62" s="202">
        <f t="array" aca="1" ref="E62" ca="1">SUM(SUMIF(INDIRECT(HOJASDIASDELMES &amp; "!B:E"),$B62,INDIRECT(HOJASDIASDELMES &amp; "!E:E")))</f>
        <v>0</v>
      </c>
      <c r="F62" s="83">
        <f t="shared" ca="1" si="1"/>
        <v>0</v>
      </c>
      <c r="G62" s="202">
        <f t="array" aca="1" ref="G62" ca="1">SUM(SUMIF(INDIRECT(HOJASDIASDELMES &amp; "!B:G"),$B62,INDIRECT(HOJASDIASDELMES &amp; "!G:G")))</f>
        <v>0</v>
      </c>
      <c r="H62" s="77">
        <v>500</v>
      </c>
      <c r="I62" s="203">
        <f t="array" aca="1" ref="I62" ca="1">SUM(SUMIF(INDIRECT(HOJASDIASDELMES &amp; "!B:I"),$B62,INDIRECT(HOJASDIASDELMES &amp; "!I:I")))</f>
        <v>0</v>
      </c>
      <c r="J62" s="110">
        <f t="shared" ca="1" si="2"/>
        <v>0</v>
      </c>
      <c r="K62" s="201">
        <f t="shared" ca="1" si="0"/>
        <v>0</v>
      </c>
      <c r="L62" s="204">
        <f t="array" aca="1" ref="L62" ca="1">SUM(SUMIF(INDIRECT(HOJASDIASDELMES &amp; "!B:L"),$B62,INDIRECT(HOJASDIASDELMES &amp; "!L:L")))</f>
        <v>0</v>
      </c>
      <c r="M62" s="111">
        <f t="shared" ca="1" si="3"/>
        <v>0</v>
      </c>
      <c r="N62" s="65" t="b">
        <f>EXACT(B62,Total!B62)</f>
        <v>1</v>
      </c>
    </row>
    <row r="63" spans="1:14" s="65" customFormat="1" ht="15" thickBot="1" x14ac:dyDescent="0.35">
      <c r="A63" s="79" t="s">
        <v>28</v>
      </c>
      <c r="B63" s="73" t="s">
        <v>185</v>
      </c>
      <c r="C63" s="108">
        <f>VLOOKUP(B63,'01'!$B$9:$C$412,2,0)</f>
        <v>0</v>
      </c>
      <c r="D63" s="200">
        <f t="array" aca="1" ref="D63" ca="1">SUM(SUMIF(INDIRECT(HOJASDIASDELMES &amp; "!B:D"),$B63,INDIRECT(HOJASDIASDELMES &amp; "!D:D")))</f>
        <v>0</v>
      </c>
      <c r="E63" s="202">
        <f t="array" aca="1" ref="E63" ca="1">SUM(SUMIF(INDIRECT(HOJASDIASDELMES &amp; "!B:E"),$B63,INDIRECT(HOJASDIASDELMES &amp; "!E:E")))</f>
        <v>0</v>
      </c>
      <c r="F63" s="83">
        <f t="shared" ca="1" si="1"/>
        <v>0</v>
      </c>
      <c r="G63" s="202">
        <f t="array" aca="1" ref="G63" ca="1">SUM(SUMIF(INDIRECT(HOJASDIASDELMES &amp; "!B:G"),$B63,INDIRECT(HOJASDIASDELMES &amp; "!G:G")))</f>
        <v>0</v>
      </c>
      <c r="H63" s="77">
        <v>630</v>
      </c>
      <c r="I63" s="203">
        <f t="array" aca="1" ref="I63" ca="1">SUM(SUMIF(INDIRECT(HOJASDIASDELMES &amp; "!B:I"),$B63,INDIRECT(HOJASDIASDELMES &amp; "!I:I")))</f>
        <v>0</v>
      </c>
      <c r="J63" s="110">
        <f t="shared" ca="1" si="2"/>
        <v>0</v>
      </c>
      <c r="K63" s="201">
        <f t="shared" ca="1" si="0"/>
        <v>0</v>
      </c>
      <c r="L63" s="204">
        <f t="array" aca="1" ref="L63" ca="1">SUM(SUMIF(INDIRECT(HOJASDIASDELMES &amp; "!B:L"),$B63,INDIRECT(HOJASDIASDELMES &amp; "!L:L")))</f>
        <v>0</v>
      </c>
      <c r="M63" s="111">
        <f t="shared" ca="1" si="3"/>
        <v>0</v>
      </c>
      <c r="N63" s="65" t="b">
        <f>EXACT(B63,Total!B63)</f>
        <v>1</v>
      </c>
    </row>
    <row r="64" spans="1:14" s="65" customFormat="1" ht="15" thickBot="1" x14ac:dyDescent="0.35">
      <c r="A64" s="79" t="s">
        <v>28</v>
      </c>
      <c r="B64" s="73" t="s">
        <v>186</v>
      </c>
      <c r="C64" s="108">
        <f>VLOOKUP(B64,'01'!$B$9:$C$412,2,0)</f>
        <v>1</v>
      </c>
      <c r="D64" s="200">
        <f t="array" aca="1" ref="D64" ca="1">SUM(SUMIF(INDIRECT(HOJASDIASDELMES &amp; "!B:D"),$B64,INDIRECT(HOJASDIASDELMES &amp; "!D:D")))</f>
        <v>0</v>
      </c>
      <c r="E64" s="202">
        <f t="array" aca="1" ref="E64" ca="1">SUM(SUMIF(INDIRECT(HOJASDIASDELMES &amp; "!B:E"),$B64,INDIRECT(HOJASDIASDELMES &amp; "!E:E")))</f>
        <v>1</v>
      </c>
      <c r="F64" s="83">
        <f t="shared" ca="1" si="1"/>
        <v>0</v>
      </c>
      <c r="G64" s="202">
        <f t="array" aca="1" ref="G64" ca="1">SUM(SUMIF(INDIRECT(HOJASDIASDELMES &amp; "!B:G"),$B64,INDIRECT(HOJASDIASDELMES &amp; "!G:G")))</f>
        <v>0</v>
      </c>
      <c r="H64" s="77">
        <v>900</v>
      </c>
      <c r="I64" s="203">
        <f t="array" aca="1" ref="I64" ca="1">SUM(SUMIF(INDIRECT(HOJASDIASDELMES &amp; "!B:I"),$B64,INDIRECT(HOJASDIASDELMES &amp; "!I:I")))</f>
        <v>0</v>
      </c>
      <c r="J64" s="110">
        <f t="shared" ca="1" si="2"/>
        <v>0</v>
      </c>
      <c r="K64" s="201">
        <f t="shared" ca="1" si="0"/>
        <v>0</v>
      </c>
      <c r="L64" s="204">
        <f t="array" aca="1" ref="L64" ca="1">SUM(SUMIF(INDIRECT(HOJASDIASDELMES &amp; "!B:L"),$B64,INDIRECT(HOJASDIASDELMES &amp; "!L:L")))</f>
        <v>0</v>
      </c>
      <c r="M64" s="111">
        <f t="shared" ca="1" si="3"/>
        <v>0</v>
      </c>
      <c r="N64" s="65" t="b">
        <f>EXACT(B64,Total!B64)</f>
        <v>1</v>
      </c>
    </row>
    <row r="65" spans="1:14" s="65" customFormat="1" ht="15" thickBot="1" x14ac:dyDescent="0.35">
      <c r="A65" s="79" t="s">
        <v>28</v>
      </c>
      <c r="B65" s="73" t="s">
        <v>187</v>
      </c>
      <c r="C65" s="108">
        <f>VLOOKUP(B65,'01'!$B$9:$C$412,2,0)</f>
        <v>0</v>
      </c>
      <c r="D65" s="200">
        <f t="array" aca="1" ref="D65" ca="1">SUM(SUMIF(INDIRECT(HOJASDIASDELMES &amp; "!B:D"),$B65,INDIRECT(HOJASDIASDELMES &amp; "!D:D")))</f>
        <v>0</v>
      </c>
      <c r="E65" s="202">
        <f t="array" aca="1" ref="E65" ca="1">SUM(SUMIF(INDIRECT(HOJASDIASDELMES &amp; "!B:E"),$B65,INDIRECT(HOJASDIASDELMES &amp; "!E:E")))</f>
        <v>0</v>
      </c>
      <c r="F65" s="83">
        <f t="shared" ca="1" si="1"/>
        <v>0</v>
      </c>
      <c r="G65" s="202">
        <f t="array" aca="1" ref="G65" ca="1">SUM(SUMIF(INDIRECT(HOJASDIASDELMES &amp; "!B:G"),$B65,INDIRECT(HOJASDIASDELMES &amp; "!G:G")))</f>
        <v>0</v>
      </c>
      <c r="H65" s="77">
        <v>65</v>
      </c>
      <c r="I65" s="203">
        <f t="array" aca="1" ref="I65" ca="1">SUM(SUMIF(INDIRECT(HOJASDIASDELMES &amp; "!B:I"),$B65,INDIRECT(HOJASDIASDELMES &amp; "!I:I")))</f>
        <v>0</v>
      </c>
      <c r="J65" s="110">
        <f t="shared" ca="1" si="2"/>
        <v>0</v>
      </c>
      <c r="K65" s="201">
        <f t="shared" ca="1" si="0"/>
        <v>0</v>
      </c>
      <c r="L65" s="204">
        <f t="array" aca="1" ref="L65" ca="1">SUM(SUMIF(INDIRECT(HOJASDIASDELMES &amp; "!B:L"),$B65,INDIRECT(HOJASDIASDELMES &amp; "!L:L")))</f>
        <v>0</v>
      </c>
      <c r="M65" s="111">
        <f t="shared" ca="1" si="3"/>
        <v>0</v>
      </c>
      <c r="N65" s="65" t="b">
        <f>EXACT(B65,Total!B65)</f>
        <v>1</v>
      </c>
    </row>
    <row r="66" spans="1:14" s="65" customFormat="1" ht="15" thickBot="1" x14ac:dyDescent="0.35">
      <c r="A66" s="79" t="s">
        <v>28</v>
      </c>
      <c r="B66" s="73" t="s">
        <v>188</v>
      </c>
      <c r="C66" s="108">
        <f>VLOOKUP(B66,'01'!$B$9:$C$412,2,0)</f>
        <v>0</v>
      </c>
      <c r="D66" s="200">
        <f t="array" aca="1" ref="D66" ca="1">SUM(SUMIF(INDIRECT(HOJASDIASDELMES &amp; "!B:D"),$B66,INDIRECT(HOJASDIASDELMES &amp; "!D:D")))</f>
        <v>0</v>
      </c>
      <c r="E66" s="202">
        <f t="array" aca="1" ref="E66" ca="1">SUM(SUMIF(INDIRECT(HOJASDIASDELMES &amp; "!B:E"),$B66,INDIRECT(HOJASDIASDELMES &amp; "!E:E")))</f>
        <v>0</v>
      </c>
      <c r="F66" s="83">
        <f t="shared" ca="1" si="1"/>
        <v>0</v>
      </c>
      <c r="G66" s="202">
        <f t="array" aca="1" ref="G66" ca="1">SUM(SUMIF(INDIRECT(HOJASDIASDELMES &amp; "!B:G"),$B66,INDIRECT(HOJASDIASDELMES &amp; "!G:G")))</f>
        <v>0</v>
      </c>
      <c r="H66" s="77">
        <v>170</v>
      </c>
      <c r="I66" s="203">
        <f t="array" aca="1" ref="I66" ca="1">SUM(SUMIF(INDIRECT(HOJASDIASDELMES &amp; "!B:I"),$B66,INDIRECT(HOJASDIASDELMES &amp; "!I:I")))</f>
        <v>0</v>
      </c>
      <c r="J66" s="110">
        <f t="shared" ca="1" si="2"/>
        <v>0</v>
      </c>
      <c r="K66" s="201">
        <f t="shared" ca="1" si="0"/>
        <v>0</v>
      </c>
      <c r="L66" s="204">
        <f t="array" aca="1" ref="L66" ca="1">SUM(SUMIF(INDIRECT(HOJASDIASDELMES &amp; "!B:L"),$B66,INDIRECT(HOJASDIASDELMES &amp; "!L:L")))</f>
        <v>0</v>
      </c>
      <c r="M66" s="111">
        <f t="shared" ca="1" si="3"/>
        <v>0</v>
      </c>
      <c r="N66" s="65" t="b">
        <f>EXACT(B66,Total!B66)</f>
        <v>1</v>
      </c>
    </row>
    <row r="67" spans="1:14" s="65" customFormat="1" ht="15" thickBot="1" x14ac:dyDescent="0.35">
      <c r="A67" s="79" t="s">
        <v>28</v>
      </c>
      <c r="B67" s="73" t="s">
        <v>81</v>
      </c>
      <c r="C67" s="108">
        <f>VLOOKUP(B67,'01'!$B$9:$C$412,2,0)</f>
        <v>0</v>
      </c>
      <c r="D67" s="200">
        <f t="array" aca="1" ref="D67" ca="1">SUM(SUMIF(INDIRECT(HOJASDIASDELMES &amp; "!B:D"),$B67,INDIRECT(HOJASDIASDELMES &amp; "!D:D")))</f>
        <v>0</v>
      </c>
      <c r="E67" s="202">
        <f t="array" aca="1" ref="E67" ca="1">SUM(SUMIF(INDIRECT(HOJASDIASDELMES &amp; "!B:E"),$B67,INDIRECT(HOJASDIASDELMES &amp; "!E:E")))</f>
        <v>0</v>
      </c>
      <c r="F67" s="83">
        <f t="shared" ca="1" si="1"/>
        <v>0</v>
      </c>
      <c r="G67" s="202">
        <f t="array" aca="1" ref="G67" ca="1">SUM(SUMIF(INDIRECT(HOJASDIASDELMES &amp; "!B:G"),$B67,INDIRECT(HOJASDIASDELMES &amp; "!G:G")))</f>
        <v>0</v>
      </c>
      <c r="H67" s="77">
        <v>180</v>
      </c>
      <c r="I67" s="203">
        <f t="array" aca="1" ref="I67" ca="1">SUM(SUMIF(INDIRECT(HOJASDIASDELMES &amp; "!B:I"),$B67,INDIRECT(HOJASDIASDELMES &amp; "!I:I")))</f>
        <v>0</v>
      </c>
      <c r="J67" s="110">
        <f t="shared" ca="1" si="2"/>
        <v>0</v>
      </c>
      <c r="K67" s="201">
        <f t="shared" ca="1" si="0"/>
        <v>0</v>
      </c>
      <c r="L67" s="204">
        <f t="array" aca="1" ref="L67" ca="1">SUM(SUMIF(INDIRECT(HOJASDIASDELMES &amp; "!B:L"),$B67,INDIRECT(HOJASDIASDELMES &amp; "!L:L")))</f>
        <v>0</v>
      </c>
      <c r="M67" s="111">
        <f t="shared" ca="1" si="3"/>
        <v>0</v>
      </c>
      <c r="N67" s="65" t="b">
        <f>EXACT(B67,Total!B67)</f>
        <v>1</v>
      </c>
    </row>
    <row r="68" spans="1:14" s="65" customFormat="1" ht="15" thickBot="1" x14ac:dyDescent="0.35">
      <c r="A68" s="79" t="s">
        <v>28</v>
      </c>
      <c r="B68" s="73" t="s">
        <v>115</v>
      </c>
      <c r="C68" s="108">
        <f>VLOOKUP(B68,'01'!$B$9:$C$412,2,0)</f>
        <v>1</v>
      </c>
      <c r="D68" s="200">
        <f t="array" aca="1" ref="D68" ca="1">SUM(SUMIF(INDIRECT(HOJASDIASDELMES &amp; "!B:D"),$B68,INDIRECT(HOJASDIASDELMES &amp; "!D:D")))</f>
        <v>0</v>
      </c>
      <c r="E68" s="202">
        <f t="array" aca="1" ref="E68" ca="1">SUM(SUMIF(INDIRECT(HOJASDIASDELMES &amp; "!B:E"),$B68,INDIRECT(HOJASDIASDELMES &amp; "!E:E")))</f>
        <v>0</v>
      </c>
      <c r="F68" s="83">
        <f t="shared" ca="1" si="1"/>
        <v>1</v>
      </c>
      <c r="G68" s="202">
        <f t="array" aca="1" ref="G68" ca="1">SUM(SUMIF(INDIRECT(HOJASDIASDELMES &amp; "!B:G"),$B68,INDIRECT(HOJASDIASDELMES &amp; "!G:G")))</f>
        <v>0</v>
      </c>
      <c r="H68" s="77">
        <v>235</v>
      </c>
      <c r="I68" s="203">
        <f t="array" aca="1" ref="I68" ca="1">SUM(SUMIF(INDIRECT(HOJASDIASDELMES &amp; "!B:I"),$B68,INDIRECT(HOJASDIASDELMES &amp; "!I:I")))</f>
        <v>0</v>
      </c>
      <c r="J68" s="110">
        <f t="shared" ca="1" si="2"/>
        <v>1</v>
      </c>
      <c r="K68" s="201">
        <f t="shared" ca="1" si="0"/>
        <v>0</v>
      </c>
      <c r="L68" s="204">
        <f t="array" aca="1" ref="L68" ca="1">SUM(SUMIF(INDIRECT(HOJASDIASDELMES &amp; "!B:L"),$B68,INDIRECT(HOJASDIASDELMES &amp; "!L:L")))</f>
        <v>0</v>
      </c>
      <c r="M68" s="111">
        <f t="shared" ca="1" si="3"/>
        <v>0</v>
      </c>
      <c r="N68" s="65" t="b">
        <f>EXACT(B68,Total!B68)</f>
        <v>1</v>
      </c>
    </row>
    <row r="69" spans="1:14" s="65" customFormat="1" ht="15" thickBot="1" x14ac:dyDescent="0.35">
      <c r="A69" s="79" t="s">
        <v>28</v>
      </c>
      <c r="B69" s="73" t="s">
        <v>189</v>
      </c>
      <c r="C69" s="108">
        <f>VLOOKUP(B69,'01'!$B$9:$C$412,2,0)</f>
        <v>0</v>
      </c>
      <c r="D69" s="200">
        <f t="array" aca="1" ref="D69" ca="1">SUM(SUMIF(INDIRECT(HOJASDIASDELMES &amp; "!B:D"),$B69,INDIRECT(HOJASDIASDELMES &amp; "!D:D")))</f>
        <v>0</v>
      </c>
      <c r="E69" s="202">
        <f t="array" aca="1" ref="E69" ca="1">SUM(SUMIF(INDIRECT(HOJASDIASDELMES &amp; "!B:E"),$B69,INDIRECT(HOJASDIASDELMES &amp; "!E:E")))</f>
        <v>0</v>
      </c>
      <c r="F69" s="83">
        <f t="shared" ca="1" si="1"/>
        <v>0</v>
      </c>
      <c r="G69" s="202">
        <f t="array" aca="1" ref="G69" ca="1">SUM(SUMIF(INDIRECT(HOJASDIASDELMES &amp; "!B:G"),$B69,INDIRECT(HOJASDIASDELMES &amp; "!G:G")))</f>
        <v>0</v>
      </c>
      <c r="H69" s="77">
        <v>130</v>
      </c>
      <c r="I69" s="203">
        <f t="array" aca="1" ref="I69" ca="1">SUM(SUMIF(INDIRECT(HOJASDIASDELMES &amp; "!B:I"),$B69,INDIRECT(HOJASDIASDELMES &amp; "!I:I")))</f>
        <v>0</v>
      </c>
      <c r="J69" s="110">
        <f t="shared" ca="1" si="2"/>
        <v>0</v>
      </c>
      <c r="K69" s="201">
        <f t="shared" ca="1" si="0"/>
        <v>0</v>
      </c>
      <c r="L69" s="204">
        <f t="array" aca="1" ref="L69" ca="1">SUM(SUMIF(INDIRECT(HOJASDIASDELMES &amp; "!B:L"),$B69,INDIRECT(HOJASDIASDELMES &amp; "!L:L")))</f>
        <v>0</v>
      </c>
      <c r="M69" s="111">
        <f t="shared" ca="1" si="3"/>
        <v>0</v>
      </c>
      <c r="N69" s="65" t="b">
        <f>EXACT(B69,Total!B69)</f>
        <v>1</v>
      </c>
    </row>
    <row r="70" spans="1:14" s="65" customFormat="1" ht="15" thickBot="1" x14ac:dyDescent="0.35">
      <c r="A70" s="79" t="s">
        <v>28</v>
      </c>
      <c r="B70" s="73" t="s">
        <v>190</v>
      </c>
      <c r="C70" s="108">
        <f>VLOOKUP(B70,'01'!$B$9:$C$412,2,0)</f>
        <v>1</v>
      </c>
      <c r="D70" s="200">
        <f t="array" aca="1" ref="D70" ca="1">SUM(SUMIF(INDIRECT(HOJASDIASDELMES &amp; "!B:D"),$B70,INDIRECT(HOJASDIASDELMES &amp; "!D:D")))</f>
        <v>0</v>
      </c>
      <c r="E70" s="202">
        <f t="array" aca="1" ref="E70" ca="1">SUM(SUMIF(INDIRECT(HOJASDIASDELMES &amp; "!B:E"),$B70,INDIRECT(HOJASDIASDELMES &amp; "!E:E")))</f>
        <v>0</v>
      </c>
      <c r="F70" s="83">
        <f t="shared" ca="1" si="1"/>
        <v>1</v>
      </c>
      <c r="G70" s="202">
        <f t="array" aca="1" ref="G70" ca="1">SUM(SUMIF(INDIRECT(HOJASDIASDELMES &amp; "!B:G"),$B70,INDIRECT(HOJASDIASDELMES &amp; "!G:G")))</f>
        <v>0</v>
      </c>
      <c r="H70" s="77">
        <v>75</v>
      </c>
      <c r="I70" s="203">
        <f t="array" aca="1" ref="I70" ca="1">SUM(SUMIF(INDIRECT(HOJASDIASDELMES &amp; "!B:I"),$B70,INDIRECT(HOJASDIASDELMES &amp; "!I:I")))</f>
        <v>0</v>
      </c>
      <c r="J70" s="110">
        <f t="shared" ca="1" si="2"/>
        <v>1</v>
      </c>
      <c r="K70" s="201">
        <f t="shared" ca="1" si="0"/>
        <v>0</v>
      </c>
      <c r="L70" s="204">
        <f t="array" aca="1" ref="L70" ca="1">SUM(SUMIF(INDIRECT(HOJASDIASDELMES &amp; "!B:L"),$B70,INDIRECT(HOJASDIASDELMES &amp; "!L:L")))</f>
        <v>0</v>
      </c>
      <c r="M70" s="111">
        <f t="shared" ca="1" si="3"/>
        <v>0</v>
      </c>
      <c r="N70" s="65" t="b">
        <f>EXACT(B70,Total!B70)</f>
        <v>1</v>
      </c>
    </row>
    <row r="71" spans="1:14" s="65" customFormat="1" ht="15" thickBot="1" x14ac:dyDescent="0.35">
      <c r="A71" s="79" t="s">
        <v>28</v>
      </c>
      <c r="B71" s="73" t="s">
        <v>191</v>
      </c>
      <c r="C71" s="108">
        <f>VLOOKUP(B71,'01'!$B$9:$C$412,2,0)</f>
        <v>6</v>
      </c>
      <c r="D71" s="200">
        <f t="array" aca="1" ref="D71" ca="1">SUM(SUMIF(INDIRECT(HOJASDIASDELMES &amp; "!B:D"),$B71,INDIRECT(HOJASDIASDELMES &amp; "!D:D")))</f>
        <v>5</v>
      </c>
      <c r="E71" s="202">
        <f t="array" aca="1" ref="E71" ca="1">SUM(SUMIF(INDIRECT(HOJASDIASDELMES &amp; "!B:E"),$B71,INDIRECT(HOJASDIASDELMES &amp; "!E:E")))</f>
        <v>2</v>
      </c>
      <c r="F71" s="83">
        <f t="shared" ca="1" si="1"/>
        <v>9</v>
      </c>
      <c r="G71" s="202">
        <f t="array" aca="1" ref="G71" ca="1">SUM(SUMIF(INDIRECT(HOJASDIASDELMES &amp; "!B:G"),$B71,INDIRECT(HOJASDIASDELMES &amp; "!G:G")))</f>
        <v>3</v>
      </c>
      <c r="H71" s="77">
        <v>125</v>
      </c>
      <c r="I71" s="203">
        <f t="array" aca="1" ref="I71" ca="1">SUM(SUMIF(INDIRECT(HOJASDIASDELMES &amp; "!B:I"),$B71,INDIRECT(HOJASDIASDELMES &amp; "!I:I")))</f>
        <v>375</v>
      </c>
      <c r="J71" s="110">
        <f t="shared" ca="1" si="2"/>
        <v>6</v>
      </c>
      <c r="K71" s="201">
        <f t="shared" ca="1" si="0"/>
        <v>85</v>
      </c>
      <c r="L71" s="204">
        <f t="array" aca="1" ref="L71" ca="1">SUM(SUMIF(INDIRECT(HOJASDIASDELMES &amp; "!B:L"),$B71,INDIRECT(HOJASDIASDELMES &amp; "!L:L")))</f>
        <v>255</v>
      </c>
      <c r="M71" s="111">
        <f t="shared" ca="1" si="3"/>
        <v>120</v>
      </c>
      <c r="N71" s="65" t="b">
        <f>EXACT(B71,Total!B71)</f>
        <v>1</v>
      </c>
    </row>
    <row r="72" spans="1:14" s="65" customFormat="1" ht="15" thickBot="1" x14ac:dyDescent="0.35">
      <c r="A72" s="79" t="s">
        <v>28</v>
      </c>
      <c r="B72" s="73" t="s">
        <v>82</v>
      </c>
      <c r="C72" s="108">
        <f>VLOOKUP(B72,'01'!$B$9:$C$412,2,0)</f>
        <v>2</v>
      </c>
      <c r="D72" s="200">
        <f t="array" aca="1" ref="D72" ca="1">SUM(SUMIF(INDIRECT(HOJASDIASDELMES &amp; "!B:D"),$B72,INDIRECT(HOJASDIASDELMES &amp; "!D:D")))</f>
        <v>0</v>
      </c>
      <c r="E72" s="202">
        <f t="array" aca="1" ref="E72" ca="1">SUM(SUMIF(INDIRECT(HOJASDIASDELMES &amp; "!B:E"),$B72,INDIRECT(HOJASDIASDELMES &amp; "!E:E")))</f>
        <v>1</v>
      </c>
      <c r="F72" s="83">
        <f t="shared" ca="1" si="1"/>
        <v>1</v>
      </c>
      <c r="G72" s="202">
        <f t="array" aca="1" ref="G72" ca="1">SUM(SUMIF(INDIRECT(HOJASDIASDELMES &amp; "!B:G"),$B72,INDIRECT(HOJASDIASDELMES &amp; "!G:G")))</f>
        <v>0</v>
      </c>
      <c r="H72" s="77">
        <v>35</v>
      </c>
      <c r="I72" s="203">
        <f t="array" aca="1" ref="I72" ca="1">SUM(SUMIF(INDIRECT(HOJASDIASDELMES &amp; "!B:I"),$B72,INDIRECT(HOJASDIASDELMES &amp; "!I:I")))</f>
        <v>0</v>
      </c>
      <c r="J72" s="110">
        <f t="shared" ca="1" si="2"/>
        <v>1</v>
      </c>
      <c r="K72" s="201">
        <f t="shared" ca="1" si="0"/>
        <v>0</v>
      </c>
      <c r="L72" s="204">
        <f t="array" aca="1" ref="L72" ca="1">SUM(SUMIF(INDIRECT(HOJASDIASDELMES &amp; "!B:L"),$B72,INDIRECT(HOJASDIASDELMES &amp; "!L:L")))</f>
        <v>0</v>
      </c>
      <c r="M72" s="111">
        <f t="shared" ca="1" si="3"/>
        <v>0</v>
      </c>
      <c r="N72" s="65" t="b">
        <f>EXACT(B72,Total!B72)</f>
        <v>1</v>
      </c>
    </row>
    <row r="73" spans="1:14" s="65" customFormat="1" ht="15" thickBot="1" x14ac:dyDescent="0.35">
      <c r="A73" s="79" t="s">
        <v>28</v>
      </c>
      <c r="B73" s="73" t="s">
        <v>192</v>
      </c>
      <c r="C73" s="108">
        <f>VLOOKUP(B73,'01'!$B$9:$C$412,2,0)</f>
        <v>0</v>
      </c>
      <c r="D73" s="200">
        <f t="array" aca="1" ref="D73" ca="1">SUM(SUMIF(INDIRECT(HOJASDIASDELMES &amp; "!B:D"),$B73,INDIRECT(HOJASDIASDELMES &amp; "!D:D")))</f>
        <v>0</v>
      </c>
      <c r="E73" s="202">
        <f t="array" aca="1" ref="E73" ca="1">SUM(SUMIF(INDIRECT(HOJASDIASDELMES &amp; "!B:E"),$B73,INDIRECT(HOJASDIASDELMES &amp; "!E:E")))</f>
        <v>0</v>
      </c>
      <c r="F73" s="83">
        <f t="shared" ca="1" si="1"/>
        <v>0</v>
      </c>
      <c r="G73" s="202">
        <f t="array" aca="1" ref="G73" ca="1">SUM(SUMIF(INDIRECT(HOJASDIASDELMES &amp; "!B:G"),$B73,INDIRECT(HOJASDIASDELMES &amp; "!G:G")))</f>
        <v>0</v>
      </c>
      <c r="H73" s="77">
        <v>45</v>
      </c>
      <c r="I73" s="203">
        <f t="array" aca="1" ref="I73" ca="1">SUM(SUMIF(INDIRECT(HOJASDIASDELMES &amp; "!B:I"),$B73,INDIRECT(HOJASDIASDELMES &amp; "!I:I")))</f>
        <v>0</v>
      </c>
      <c r="J73" s="110">
        <f t="shared" ca="1" si="2"/>
        <v>0</v>
      </c>
      <c r="K73" s="201">
        <f t="shared" ca="1" si="0"/>
        <v>0</v>
      </c>
      <c r="L73" s="204">
        <f t="array" aca="1" ref="L73" ca="1">SUM(SUMIF(INDIRECT(HOJASDIASDELMES &amp; "!B:L"),$B73,INDIRECT(HOJASDIASDELMES &amp; "!L:L")))</f>
        <v>0</v>
      </c>
      <c r="M73" s="111">
        <f t="shared" ca="1" si="3"/>
        <v>0</v>
      </c>
      <c r="N73" s="65" t="b">
        <f>EXACT(B73,Total!B73)</f>
        <v>1</v>
      </c>
    </row>
    <row r="74" spans="1:14" s="65" customFormat="1" ht="15" thickBot="1" x14ac:dyDescent="0.35">
      <c r="A74" s="79" t="s">
        <v>28</v>
      </c>
      <c r="B74" s="73" t="s">
        <v>83</v>
      </c>
      <c r="C74" s="108">
        <f>VLOOKUP(B74,'01'!$B$9:$C$412,2,0)</f>
        <v>0</v>
      </c>
      <c r="D74" s="200">
        <f t="array" aca="1" ref="D74" ca="1">SUM(SUMIF(INDIRECT(HOJASDIASDELMES &amp; "!B:D"),$B74,INDIRECT(HOJASDIASDELMES &amp; "!D:D")))</f>
        <v>0</v>
      </c>
      <c r="E74" s="202">
        <f t="array" aca="1" ref="E74" ca="1">SUM(SUMIF(INDIRECT(HOJASDIASDELMES &amp; "!B:E"),$B74,INDIRECT(HOJASDIASDELMES &amp; "!E:E")))</f>
        <v>0</v>
      </c>
      <c r="F74" s="83">
        <f t="shared" ref="F74:F137" ca="1" si="4">C74+D74-E74</f>
        <v>0</v>
      </c>
      <c r="G74" s="202">
        <f t="array" aca="1" ref="G74" ca="1">SUM(SUMIF(INDIRECT(HOJASDIASDELMES &amp; "!B:G"),$B74,INDIRECT(HOJASDIASDELMES &amp; "!G:G")))</f>
        <v>0</v>
      </c>
      <c r="H74" s="77">
        <v>20</v>
      </c>
      <c r="I74" s="203">
        <f t="array" aca="1" ref="I74" ca="1">SUM(SUMIF(INDIRECT(HOJASDIASDELMES &amp; "!B:I"),$B74,INDIRECT(HOJASDIASDELMES &amp; "!I:I")))</f>
        <v>0</v>
      </c>
      <c r="J74" s="110">
        <f t="shared" ref="J74:J137" ca="1" si="5">F74-G74</f>
        <v>0</v>
      </c>
      <c r="K74" s="201">
        <f t="shared" ref="K74:K137" ca="1" si="6">IFERROR(L74/G74,0)</f>
        <v>0</v>
      </c>
      <c r="L74" s="204">
        <f t="array" aca="1" ref="L74" ca="1">SUM(SUMIF(INDIRECT(HOJASDIASDELMES &amp; "!B:L"),$B74,INDIRECT(HOJASDIASDELMES &amp; "!L:L")))</f>
        <v>0</v>
      </c>
      <c r="M74" s="111">
        <f t="shared" ca="1" si="3"/>
        <v>0</v>
      </c>
      <c r="N74" s="65" t="b">
        <f>EXACT(B74,Total!B74)</f>
        <v>1</v>
      </c>
    </row>
    <row r="75" spans="1:14" s="65" customFormat="1" ht="15" thickBot="1" x14ac:dyDescent="0.35">
      <c r="A75" s="79" t="s">
        <v>28</v>
      </c>
      <c r="B75" s="73" t="s">
        <v>193</v>
      </c>
      <c r="C75" s="108">
        <f>VLOOKUP(B75,'01'!$B$9:$C$412,2,0)</f>
        <v>1</v>
      </c>
      <c r="D75" s="200">
        <f t="array" aca="1" ref="D75" ca="1">SUM(SUMIF(INDIRECT(HOJASDIASDELMES &amp; "!B:D"),$B75,INDIRECT(HOJASDIASDELMES &amp; "!D:D")))</f>
        <v>0</v>
      </c>
      <c r="E75" s="202">
        <f t="array" aca="1" ref="E75" ca="1">SUM(SUMIF(INDIRECT(HOJASDIASDELMES &amp; "!B:E"),$B75,INDIRECT(HOJASDIASDELMES &amp; "!E:E")))</f>
        <v>1</v>
      </c>
      <c r="F75" s="83">
        <f t="shared" ca="1" si="4"/>
        <v>0</v>
      </c>
      <c r="G75" s="202">
        <f t="array" aca="1" ref="G75" ca="1">SUM(SUMIF(INDIRECT(HOJASDIASDELMES &amp; "!B:G"),$B75,INDIRECT(HOJASDIASDELMES &amp; "!G:G")))</f>
        <v>0</v>
      </c>
      <c r="H75" s="77">
        <v>45</v>
      </c>
      <c r="I75" s="203">
        <f t="array" aca="1" ref="I75" ca="1">SUM(SUMIF(INDIRECT(HOJASDIASDELMES &amp; "!B:I"),$B75,INDIRECT(HOJASDIASDELMES &amp; "!I:I")))</f>
        <v>0</v>
      </c>
      <c r="J75" s="110">
        <f t="shared" ca="1" si="5"/>
        <v>0</v>
      </c>
      <c r="K75" s="201">
        <f t="shared" ca="1" si="6"/>
        <v>0</v>
      </c>
      <c r="L75" s="204">
        <f t="array" aca="1" ref="L75" ca="1">SUM(SUMIF(INDIRECT(HOJASDIASDELMES &amp; "!B:L"),$B75,INDIRECT(HOJASDIASDELMES &amp; "!L:L")))</f>
        <v>0</v>
      </c>
      <c r="M75" s="111">
        <f t="shared" ref="M75:M138" ca="1" si="7">I75-L75</f>
        <v>0</v>
      </c>
      <c r="N75" s="65" t="b">
        <f>EXACT(B75,Total!B75)</f>
        <v>1</v>
      </c>
    </row>
    <row r="76" spans="1:14" s="65" customFormat="1" ht="15" thickBot="1" x14ac:dyDescent="0.35">
      <c r="A76" s="79" t="s">
        <v>28</v>
      </c>
      <c r="B76" s="73" t="s">
        <v>194</v>
      </c>
      <c r="C76" s="108">
        <f>VLOOKUP(B76,'01'!$B$9:$C$412,2,0)</f>
        <v>3</v>
      </c>
      <c r="D76" s="200">
        <f t="array" aca="1" ref="D76" ca="1">SUM(SUMIF(INDIRECT(HOJASDIASDELMES &amp; "!B:D"),$B76,INDIRECT(HOJASDIASDELMES &amp; "!D:D")))</f>
        <v>0</v>
      </c>
      <c r="E76" s="202">
        <f t="array" aca="1" ref="E76" ca="1">SUM(SUMIF(INDIRECT(HOJASDIASDELMES &amp; "!B:E"),$B76,INDIRECT(HOJASDIASDELMES &amp; "!E:E")))</f>
        <v>0</v>
      </c>
      <c r="F76" s="83">
        <f t="shared" ca="1" si="4"/>
        <v>3</v>
      </c>
      <c r="G76" s="202">
        <f t="array" aca="1" ref="G76" ca="1">SUM(SUMIF(INDIRECT(HOJASDIASDELMES &amp; "!B:G"),$B76,INDIRECT(HOJASDIASDELMES &amp; "!G:G")))</f>
        <v>1</v>
      </c>
      <c r="H76" s="77">
        <v>35</v>
      </c>
      <c r="I76" s="203">
        <f t="array" aca="1" ref="I76" ca="1">SUM(SUMIF(INDIRECT(HOJASDIASDELMES &amp; "!B:I"),$B76,INDIRECT(HOJASDIASDELMES &amp; "!I:I")))</f>
        <v>35</v>
      </c>
      <c r="J76" s="110">
        <f t="shared" ca="1" si="5"/>
        <v>2</v>
      </c>
      <c r="K76" s="201">
        <f t="shared" ca="1" si="6"/>
        <v>0</v>
      </c>
      <c r="L76" s="204">
        <f t="array" aca="1" ref="L76" ca="1">SUM(SUMIF(INDIRECT(HOJASDIASDELMES &amp; "!B:L"),$B76,INDIRECT(HOJASDIASDELMES &amp; "!L:L")))</f>
        <v>0</v>
      </c>
      <c r="M76" s="111">
        <f t="shared" ca="1" si="7"/>
        <v>35</v>
      </c>
      <c r="N76" s="65" t="b">
        <f>EXACT(B76,Total!B76)</f>
        <v>1</v>
      </c>
    </row>
    <row r="77" spans="1:14" s="65" customFormat="1" ht="15" thickBot="1" x14ac:dyDescent="0.35">
      <c r="A77" s="79" t="s">
        <v>28</v>
      </c>
      <c r="B77" s="73" t="s">
        <v>195</v>
      </c>
      <c r="C77" s="108">
        <f>VLOOKUP(B77,'01'!$B$9:$C$412,2,0)</f>
        <v>0</v>
      </c>
      <c r="D77" s="200">
        <f t="array" aca="1" ref="D77" ca="1">SUM(SUMIF(INDIRECT(HOJASDIASDELMES &amp; "!B:D"),$B77,INDIRECT(HOJASDIASDELMES &amp; "!D:D")))</f>
        <v>0</v>
      </c>
      <c r="E77" s="202">
        <f t="array" aca="1" ref="E77" ca="1">SUM(SUMIF(INDIRECT(HOJASDIASDELMES &amp; "!B:E"),$B77,INDIRECT(HOJASDIASDELMES &amp; "!E:E")))</f>
        <v>0</v>
      </c>
      <c r="F77" s="83">
        <f t="shared" ca="1" si="4"/>
        <v>0</v>
      </c>
      <c r="G77" s="202">
        <f t="array" aca="1" ref="G77" ca="1">SUM(SUMIF(INDIRECT(HOJASDIASDELMES &amp; "!B:G"),$B77,INDIRECT(HOJASDIASDELMES &amp; "!G:G")))</f>
        <v>0</v>
      </c>
      <c r="H77" s="77">
        <v>45</v>
      </c>
      <c r="I77" s="203">
        <f t="array" aca="1" ref="I77" ca="1">SUM(SUMIF(INDIRECT(HOJASDIASDELMES &amp; "!B:I"),$B77,INDIRECT(HOJASDIASDELMES &amp; "!I:I")))</f>
        <v>0</v>
      </c>
      <c r="J77" s="110">
        <f t="shared" ca="1" si="5"/>
        <v>0</v>
      </c>
      <c r="K77" s="201">
        <f t="shared" ca="1" si="6"/>
        <v>0</v>
      </c>
      <c r="L77" s="204">
        <f t="array" aca="1" ref="L77" ca="1">SUM(SUMIF(INDIRECT(HOJASDIASDELMES &amp; "!B:L"),$B77,INDIRECT(HOJASDIASDELMES &amp; "!L:L")))</f>
        <v>0</v>
      </c>
      <c r="M77" s="111">
        <f t="shared" ca="1" si="7"/>
        <v>0</v>
      </c>
      <c r="N77" s="65" t="b">
        <f>EXACT(B77,Total!B77)</f>
        <v>1</v>
      </c>
    </row>
    <row r="78" spans="1:14" s="65" customFormat="1" ht="15" thickBot="1" x14ac:dyDescent="0.35">
      <c r="A78" s="79" t="s">
        <v>28</v>
      </c>
      <c r="B78" s="73" t="s">
        <v>196</v>
      </c>
      <c r="C78" s="108">
        <f>VLOOKUP(B78,'01'!$B$9:$C$412,2,0)</f>
        <v>1</v>
      </c>
      <c r="D78" s="200">
        <f t="array" aca="1" ref="D78" ca="1">SUM(SUMIF(INDIRECT(HOJASDIASDELMES &amp; "!B:D"),$B78,INDIRECT(HOJASDIASDELMES &amp; "!D:D")))</f>
        <v>0</v>
      </c>
      <c r="E78" s="202">
        <f t="array" aca="1" ref="E78" ca="1">SUM(SUMIF(INDIRECT(HOJASDIASDELMES &amp; "!B:E"),$B78,INDIRECT(HOJASDIASDELMES &amp; "!E:E")))</f>
        <v>0</v>
      </c>
      <c r="F78" s="83">
        <f t="shared" ca="1" si="4"/>
        <v>1</v>
      </c>
      <c r="G78" s="202">
        <f t="array" aca="1" ref="G78" ca="1">SUM(SUMIF(INDIRECT(HOJASDIASDELMES &amp; "!B:G"),$B78,INDIRECT(HOJASDIASDELMES &amp; "!G:G")))</f>
        <v>0</v>
      </c>
      <c r="H78" s="77">
        <v>45</v>
      </c>
      <c r="I78" s="203">
        <f t="array" aca="1" ref="I78" ca="1">SUM(SUMIF(INDIRECT(HOJASDIASDELMES &amp; "!B:I"),$B78,INDIRECT(HOJASDIASDELMES &amp; "!I:I")))</f>
        <v>0</v>
      </c>
      <c r="J78" s="110">
        <f t="shared" ca="1" si="5"/>
        <v>1</v>
      </c>
      <c r="K78" s="201">
        <f t="shared" ca="1" si="6"/>
        <v>0</v>
      </c>
      <c r="L78" s="204">
        <f t="array" aca="1" ref="L78" ca="1">SUM(SUMIF(INDIRECT(HOJASDIASDELMES &amp; "!B:L"),$B78,INDIRECT(HOJASDIASDELMES &amp; "!L:L")))</f>
        <v>0</v>
      </c>
      <c r="M78" s="111">
        <f t="shared" ca="1" si="7"/>
        <v>0</v>
      </c>
      <c r="N78" s="65" t="b">
        <f>EXACT(B78,Total!B78)</f>
        <v>1</v>
      </c>
    </row>
    <row r="79" spans="1:14" s="65" customFormat="1" ht="15" thickBot="1" x14ac:dyDescent="0.35">
      <c r="A79" s="79" t="s">
        <v>28</v>
      </c>
      <c r="B79" s="73" t="s">
        <v>197</v>
      </c>
      <c r="C79" s="108">
        <f>VLOOKUP(B79,'01'!$B$9:$C$412,2,0)</f>
        <v>2</v>
      </c>
      <c r="D79" s="200">
        <f t="array" aca="1" ref="D79" ca="1">SUM(SUMIF(INDIRECT(HOJASDIASDELMES &amp; "!B:D"),$B79,INDIRECT(HOJASDIASDELMES &amp; "!D:D")))</f>
        <v>0</v>
      </c>
      <c r="E79" s="202">
        <f t="array" aca="1" ref="E79" ca="1">SUM(SUMIF(INDIRECT(HOJASDIASDELMES &amp; "!B:E"),$B79,INDIRECT(HOJASDIASDELMES &amp; "!E:E")))</f>
        <v>1</v>
      </c>
      <c r="F79" s="83">
        <f t="shared" ca="1" si="4"/>
        <v>1</v>
      </c>
      <c r="G79" s="202">
        <f t="array" aca="1" ref="G79" ca="1">SUM(SUMIF(INDIRECT(HOJASDIASDELMES &amp; "!B:G"),$B79,INDIRECT(HOJASDIASDELMES &amp; "!G:G")))</f>
        <v>0</v>
      </c>
      <c r="H79" s="77">
        <v>45</v>
      </c>
      <c r="I79" s="203">
        <f t="array" aca="1" ref="I79" ca="1">SUM(SUMIF(INDIRECT(HOJASDIASDELMES &amp; "!B:I"),$B79,INDIRECT(HOJASDIASDELMES &amp; "!I:I")))</f>
        <v>0</v>
      </c>
      <c r="J79" s="110">
        <f t="shared" ca="1" si="5"/>
        <v>1</v>
      </c>
      <c r="K79" s="201">
        <f t="shared" ca="1" si="6"/>
        <v>0</v>
      </c>
      <c r="L79" s="204">
        <f t="array" aca="1" ref="L79" ca="1">SUM(SUMIF(INDIRECT(HOJASDIASDELMES &amp; "!B:L"),$B79,INDIRECT(HOJASDIASDELMES &amp; "!L:L")))</f>
        <v>0</v>
      </c>
      <c r="M79" s="111">
        <f t="shared" ca="1" si="7"/>
        <v>0</v>
      </c>
      <c r="N79" s="65" t="b">
        <f>EXACT(B79,Total!B79)</f>
        <v>1</v>
      </c>
    </row>
    <row r="80" spans="1:14" s="65" customFormat="1" ht="15" thickBot="1" x14ac:dyDescent="0.35">
      <c r="A80" s="79" t="s">
        <v>28</v>
      </c>
      <c r="B80" s="73" t="s">
        <v>198</v>
      </c>
      <c r="C80" s="108">
        <f>VLOOKUP(B80,'01'!$B$9:$C$412,2,0)</f>
        <v>3</v>
      </c>
      <c r="D80" s="200">
        <f t="array" aca="1" ref="D80" ca="1">SUM(SUMIF(INDIRECT(HOJASDIASDELMES &amp; "!B:D"),$B80,INDIRECT(HOJASDIASDELMES &amp; "!D:D")))</f>
        <v>0</v>
      </c>
      <c r="E80" s="202">
        <f t="array" aca="1" ref="E80" ca="1">SUM(SUMIF(INDIRECT(HOJASDIASDELMES &amp; "!B:E"),$B80,INDIRECT(HOJASDIASDELMES &amp; "!E:E")))</f>
        <v>2</v>
      </c>
      <c r="F80" s="83">
        <f t="shared" ca="1" si="4"/>
        <v>1</v>
      </c>
      <c r="G80" s="202">
        <f t="array" aca="1" ref="G80" ca="1">SUM(SUMIF(INDIRECT(HOJASDIASDELMES &amp; "!B:G"),$B80,INDIRECT(HOJASDIASDELMES &amp; "!G:G")))</f>
        <v>0</v>
      </c>
      <c r="H80" s="77">
        <v>50</v>
      </c>
      <c r="I80" s="203">
        <f t="array" aca="1" ref="I80" ca="1">SUM(SUMIF(INDIRECT(HOJASDIASDELMES &amp; "!B:I"),$B80,INDIRECT(HOJASDIASDELMES &amp; "!I:I")))</f>
        <v>0</v>
      </c>
      <c r="J80" s="110">
        <f t="shared" ca="1" si="5"/>
        <v>1</v>
      </c>
      <c r="K80" s="201">
        <f t="shared" ca="1" si="6"/>
        <v>0</v>
      </c>
      <c r="L80" s="204">
        <f t="array" aca="1" ref="L80" ca="1">SUM(SUMIF(INDIRECT(HOJASDIASDELMES &amp; "!B:L"),$B80,INDIRECT(HOJASDIASDELMES &amp; "!L:L")))</f>
        <v>0</v>
      </c>
      <c r="M80" s="111">
        <f t="shared" ca="1" si="7"/>
        <v>0</v>
      </c>
      <c r="N80" s="65" t="b">
        <f>EXACT(B80,Total!B80)</f>
        <v>1</v>
      </c>
    </row>
    <row r="81" spans="1:14" ht="15" thickBot="1" x14ac:dyDescent="0.35">
      <c r="A81" s="79" t="s">
        <v>28</v>
      </c>
      <c r="B81" s="73" t="s">
        <v>199</v>
      </c>
      <c r="C81" s="108">
        <f>VLOOKUP(B81,'01'!$B$9:$C$412,2,0)</f>
        <v>1</v>
      </c>
      <c r="D81" s="200">
        <f t="array" aca="1" ref="D81" ca="1">SUM(SUMIF(INDIRECT(HOJASDIASDELMES &amp; "!B:D"),$B81,INDIRECT(HOJASDIASDELMES &amp; "!D:D")))</f>
        <v>1</v>
      </c>
      <c r="E81" s="202">
        <f t="array" aca="1" ref="E81" ca="1">SUM(SUMIF(INDIRECT(HOJASDIASDELMES &amp; "!B:E"),$B81,INDIRECT(HOJASDIASDELMES &amp; "!E:E")))</f>
        <v>1</v>
      </c>
      <c r="F81" s="83">
        <f t="shared" ca="1" si="4"/>
        <v>1</v>
      </c>
      <c r="G81" s="202">
        <f t="array" aca="1" ref="G81" ca="1">SUM(SUMIF(INDIRECT(HOJASDIASDELMES &amp; "!B:G"),$B81,INDIRECT(HOJASDIASDELMES &amp; "!G:G")))</f>
        <v>0</v>
      </c>
      <c r="H81" s="77">
        <v>50</v>
      </c>
      <c r="I81" s="203">
        <f t="array" aca="1" ref="I81" ca="1">SUM(SUMIF(INDIRECT(HOJASDIASDELMES &amp; "!B:I"),$B81,INDIRECT(HOJASDIASDELMES &amp; "!I:I")))</f>
        <v>0</v>
      </c>
      <c r="J81" s="110">
        <f t="shared" ca="1" si="5"/>
        <v>1</v>
      </c>
      <c r="K81" s="201">
        <f t="shared" ca="1" si="6"/>
        <v>0</v>
      </c>
      <c r="L81" s="204">
        <f t="array" aca="1" ref="L81" ca="1">SUM(SUMIF(INDIRECT(HOJASDIASDELMES &amp; "!B:L"),$B81,INDIRECT(HOJASDIASDELMES &amp; "!L:L")))</f>
        <v>0</v>
      </c>
      <c r="M81" s="111">
        <f t="shared" ca="1" si="7"/>
        <v>0</v>
      </c>
      <c r="N81" s="65" t="b">
        <f>EXACT(B81,Total!B81)</f>
        <v>1</v>
      </c>
    </row>
    <row r="82" spans="1:14" s="65" customFormat="1" ht="15" thickBot="1" x14ac:dyDescent="0.35">
      <c r="A82" s="79" t="s">
        <v>28</v>
      </c>
      <c r="B82" s="112" t="s">
        <v>200</v>
      </c>
      <c r="C82" s="108">
        <f>VLOOKUP(B82,'01'!$B$9:$C$412,2,0)</f>
        <v>0</v>
      </c>
      <c r="D82" s="200">
        <f t="array" aca="1" ref="D82" ca="1">SUM(SUMIF(INDIRECT(HOJASDIASDELMES &amp; "!B:D"),$B82,INDIRECT(HOJASDIASDELMES &amp; "!D:D")))</f>
        <v>0</v>
      </c>
      <c r="E82" s="202">
        <f t="array" aca="1" ref="E82" ca="1">SUM(SUMIF(INDIRECT(HOJASDIASDELMES &amp; "!B:E"),$B82,INDIRECT(HOJASDIASDELMES &amp; "!E:E")))</f>
        <v>0</v>
      </c>
      <c r="F82" s="83">
        <f t="shared" ca="1" si="4"/>
        <v>0</v>
      </c>
      <c r="G82" s="202">
        <f t="array" aca="1" ref="G82" ca="1">SUM(SUMIF(INDIRECT(HOJASDIASDELMES &amp; "!B:G"),$B82,INDIRECT(HOJASDIASDELMES &amp; "!G:G")))</f>
        <v>0</v>
      </c>
      <c r="H82" s="77">
        <v>55</v>
      </c>
      <c r="I82" s="203">
        <f t="array" aca="1" ref="I82" ca="1">SUM(SUMIF(INDIRECT(HOJASDIASDELMES &amp; "!B:I"),$B82,INDIRECT(HOJASDIASDELMES &amp; "!I:I")))</f>
        <v>0</v>
      </c>
      <c r="J82" s="110">
        <f t="shared" ca="1" si="5"/>
        <v>0</v>
      </c>
      <c r="K82" s="201">
        <f t="shared" ca="1" si="6"/>
        <v>0</v>
      </c>
      <c r="L82" s="204">
        <f t="array" aca="1" ref="L82" ca="1">SUM(SUMIF(INDIRECT(HOJASDIASDELMES &amp; "!B:L"),$B82,INDIRECT(HOJASDIASDELMES &amp; "!L:L")))</f>
        <v>0</v>
      </c>
      <c r="M82" s="111">
        <f t="shared" ca="1" si="7"/>
        <v>0</v>
      </c>
      <c r="N82" s="65" t="b">
        <f>EXACT(B82,Total!B82)</f>
        <v>1</v>
      </c>
    </row>
    <row r="83" spans="1:14" ht="15" thickBot="1" x14ac:dyDescent="0.35">
      <c r="A83" s="79" t="s">
        <v>28</v>
      </c>
      <c r="B83" s="73" t="s">
        <v>201</v>
      </c>
      <c r="C83" s="108">
        <f>VLOOKUP(B83,'01'!$B$9:$C$412,2,0)</f>
        <v>2</v>
      </c>
      <c r="D83" s="200">
        <f t="array" aca="1" ref="D83" ca="1">SUM(SUMIF(INDIRECT(HOJASDIASDELMES &amp; "!B:D"),$B83,INDIRECT(HOJASDIASDELMES &amp; "!D:D")))</f>
        <v>0</v>
      </c>
      <c r="E83" s="202">
        <f t="array" aca="1" ref="E83" ca="1">SUM(SUMIF(INDIRECT(HOJASDIASDELMES &amp; "!B:E"),$B83,INDIRECT(HOJASDIASDELMES &amp; "!E:E")))</f>
        <v>0</v>
      </c>
      <c r="F83" s="83">
        <f t="shared" ca="1" si="4"/>
        <v>2</v>
      </c>
      <c r="G83" s="202">
        <f t="array" aca="1" ref="G83" ca="1">SUM(SUMIF(INDIRECT(HOJASDIASDELMES &amp; "!B:G"),$B83,INDIRECT(HOJASDIASDELMES &amp; "!G:G")))</f>
        <v>0</v>
      </c>
      <c r="H83" s="77">
        <v>65</v>
      </c>
      <c r="I83" s="203">
        <f t="array" aca="1" ref="I83" ca="1">SUM(SUMIF(INDIRECT(HOJASDIASDELMES &amp; "!B:I"),$B83,INDIRECT(HOJASDIASDELMES &amp; "!I:I")))</f>
        <v>0</v>
      </c>
      <c r="J83" s="110">
        <f t="shared" ca="1" si="5"/>
        <v>2</v>
      </c>
      <c r="K83" s="201">
        <f t="shared" ca="1" si="6"/>
        <v>0</v>
      </c>
      <c r="L83" s="204">
        <f t="array" aca="1" ref="L83" ca="1">SUM(SUMIF(INDIRECT(HOJASDIASDELMES &amp; "!B:L"),$B83,INDIRECT(HOJASDIASDELMES &amp; "!L:L")))</f>
        <v>0</v>
      </c>
      <c r="M83" s="111">
        <f t="shared" ca="1" si="7"/>
        <v>0</v>
      </c>
      <c r="N83" s="65" t="b">
        <f>EXACT(B83,Total!B83)</f>
        <v>1</v>
      </c>
    </row>
    <row r="84" spans="1:14" ht="15" thickBot="1" x14ac:dyDescent="0.35">
      <c r="A84" s="79" t="s">
        <v>28</v>
      </c>
      <c r="B84" s="112" t="s">
        <v>202</v>
      </c>
      <c r="C84" s="108">
        <f>VLOOKUP(B84,'01'!$B$9:$C$412,2,0)</f>
        <v>3</v>
      </c>
      <c r="D84" s="200">
        <f t="array" aca="1" ref="D84" ca="1">SUM(SUMIF(INDIRECT(HOJASDIASDELMES &amp; "!B:D"),$B84,INDIRECT(HOJASDIASDELMES &amp; "!D:D")))</f>
        <v>0</v>
      </c>
      <c r="E84" s="202">
        <f t="array" aca="1" ref="E84" ca="1">SUM(SUMIF(INDIRECT(HOJASDIASDELMES &amp; "!B:E"),$B84,INDIRECT(HOJASDIASDELMES &amp; "!E:E")))</f>
        <v>0</v>
      </c>
      <c r="F84" s="83">
        <f t="shared" ca="1" si="4"/>
        <v>3</v>
      </c>
      <c r="G84" s="202">
        <f t="array" aca="1" ref="G84" ca="1">SUM(SUMIF(INDIRECT(HOJASDIASDELMES &amp; "!B:G"),$B84,INDIRECT(HOJASDIASDELMES &amp; "!G:G")))</f>
        <v>2</v>
      </c>
      <c r="H84" s="77">
        <v>550</v>
      </c>
      <c r="I84" s="203">
        <f t="array" aca="1" ref="I84" ca="1">SUM(SUMIF(INDIRECT(HOJASDIASDELMES &amp; "!B:I"),$B84,INDIRECT(HOJASDIASDELMES &amp; "!I:I")))</f>
        <v>1550</v>
      </c>
      <c r="J84" s="110">
        <f t="shared" ca="1" si="5"/>
        <v>1</v>
      </c>
      <c r="K84" s="201">
        <f t="shared" ca="1" si="6"/>
        <v>550</v>
      </c>
      <c r="L84" s="204">
        <f t="array" aca="1" ref="L84" ca="1">SUM(SUMIF(INDIRECT(HOJASDIASDELMES &amp; "!B:L"),$B84,INDIRECT(HOJASDIASDELMES &amp; "!L:L")))</f>
        <v>1100</v>
      </c>
      <c r="M84" s="111">
        <f t="shared" ca="1" si="7"/>
        <v>450</v>
      </c>
      <c r="N84" s="65" t="b">
        <f>EXACT(B84,Total!B84)</f>
        <v>1</v>
      </c>
    </row>
    <row r="85" spans="1:14" s="65" customFormat="1" ht="15" thickBot="1" x14ac:dyDescent="0.35">
      <c r="A85" s="79" t="s">
        <v>28</v>
      </c>
      <c r="B85" s="73" t="s">
        <v>203</v>
      </c>
      <c r="C85" s="108">
        <f>VLOOKUP(B85,'01'!$B$9:$C$412,2,0)</f>
        <v>2</v>
      </c>
      <c r="D85" s="200">
        <f t="array" aca="1" ref="D85" ca="1">SUM(SUMIF(INDIRECT(HOJASDIASDELMES &amp; "!B:D"),$B85,INDIRECT(HOJASDIASDELMES &amp; "!D:D")))</f>
        <v>0</v>
      </c>
      <c r="E85" s="202">
        <f t="array" aca="1" ref="E85" ca="1">SUM(SUMIF(INDIRECT(HOJASDIASDELMES &amp; "!B:E"),$B85,INDIRECT(HOJASDIASDELMES &amp; "!E:E")))</f>
        <v>0</v>
      </c>
      <c r="F85" s="83">
        <f t="shared" ca="1" si="4"/>
        <v>2</v>
      </c>
      <c r="G85" s="202">
        <f t="array" aca="1" ref="G85" ca="1">SUM(SUMIF(INDIRECT(HOJASDIASDELMES &amp; "!B:G"),$B85,INDIRECT(HOJASDIASDELMES &amp; "!G:G")))</f>
        <v>0</v>
      </c>
      <c r="H85" s="77">
        <v>500</v>
      </c>
      <c r="I85" s="203">
        <f t="array" aca="1" ref="I85" ca="1">SUM(SUMIF(INDIRECT(HOJASDIASDELMES &amp; "!B:I"),$B85,INDIRECT(HOJASDIASDELMES &amp; "!I:I")))</f>
        <v>0</v>
      </c>
      <c r="J85" s="110">
        <f t="shared" ca="1" si="5"/>
        <v>2</v>
      </c>
      <c r="K85" s="201">
        <f t="shared" ca="1" si="6"/>
        <v>0</v>
      </c>
      <c r="L85" s="204">
        <f t="array" aca="1" ref="L85" ca="1">SUM(SUMIF(INDIRECT(HOJASDIASDELMES &amp; "!B:L"),$B85,INDIRECT(HOJASDIASDELMES &amp; "!L:L")))</f>
        <v>0</v>
      </c>
      <c r="M85" s="111">
        <f t="shared" ca="1" si="7"/>
        <v>0</v>
      </c>
      <c r="N85" s="65" t="b">
        <f>EXACT(B85,Total!B85)</f>
        <v>1</v>
      </c>
    </row>
    <row r="86" spans="1:14" s="65" customFormat="1" ht="15" thickBot="1" x14ac:dyDescent="0.35">
      <c r="A86" s="79" t="s">
        <v>28</v>
      </c>
      <c r="B86" s="73" t="s">
        <v>204</v>
      </c>
      <c r="C86" s="108">
        <f>VLOOKUP(B86,'01'!$B$9:$C$412,2,0)</f>
        <v>0</v>
      </c>
      <c r="D86" s="200">
        <f t="array" aca="1" ref="D86" ca="1">SUM(SUMIF(INDIRECT(HOJASDIASDELMES &amp; "!B:D"),$B86,INDIRECT(HOJASDIASDELMES &amp; "!D:D")))</f>
        <v>0</v>
      </c>
      <c r="E86" s="202">
        <f t="array" aca="1" ref="E86" ca="1">SUM(SUMIF(INDIRECT(HOJASDIASDELMES &amp; "!B:E"),$B86,INDIRECT(HOJASDIASDELMES &amp; "!E:E")))</f>
        <v>0</v>
      </c>
      <c r="F86" s="83">
        <f t="shared" ca="1" si="4"/>
        <v>0</v>
      </c>
      <c r="G86" s="202">
        <f t="array" aca="1" ref="G86" ca="1">SUM(SUMIF(INDIRECT(HOJASDIASDELMES &amp; "!B:G"),$B86,INDIRECT(HOJASDIASDELMES &amp; "!G:G")))</f>
        <v>0</v>
      </c>
      <c r="H86" s="77">
        <v>2100</v>
      </c>
      <c r="I86" s="203">
        <f t="array" aca="1" ref="I86" ca="1">SUM(SUMIF(INDIRECT(HOJASDIASDELMES &amp; "!B:I"),$B86,INDIRECT(HOJASDIASDELMES &amp; "!I:I")))</f>
        <v>0</v>
      </c>
      <c r="J86" s="110">
        <f t="shared" ca="1" si="5"/>
        <v>0</v>
      </c>
      <c r="K86" s="201">
        <f t="shared" ca="1" si="6"/>
        <v>0</v>
      </c>
      <c r="L86" s="204">
        <f t="array" aca="1" ref="L86" ca="1">SUM(SUMIF(INDIRECT(HOJASDIASDELMES &amp; "!B:L"),$B86,INDIRECT(HOJASDIASDELMES &amp; "!L:L")))</f>
        <v>0</v>
      </c>
      <c r="M86" s="111">
        <f t="shared" ca="1" si="7"/>
        <v>0</v>
      </c>
      <c r="N86" s="65" t="b">
        <f>EXACT(B86,Total!B86)</f>
        <v>1</v>
      </c>
    </row>
    <row r="87" spans="1:14" s="65" customFormat="1" ht="15" thickBot="1" x14ac:dyDescent="0.35">
      <c r="A87" s="79" t="s">
        <v>28</v>
      </c>
      <c r="B87" s="73" t="s">
        <v>205</v>
      </c>
      <c r="C87" s="108">
        <f>VLOOKUP(B87,'01'!$B$9:$C$412,2,0)</f>
        <v>0</v>
      </c>
      <c r="D87" s="200">
        <f t="array" aca="1" ref="D87" ca="1">SUM(SUMIF(INDIRECT(HOJASDIASDELMES &amp; "!B:D"),$B87,INDIRECT(HOJASDIASDELMES &amp; "!D:D")))</f>
        <v>0</v>
      </c>
      <c r="E87" s="202">
        <f t="array" aca="1" ref="E87" ca="1">SUM(SUMIF(INDIRECT(HOJASDIASDELMES &amp; "!B:E"),$B87,INDIRECT(HOJASDIASDELMES &amp; "!E:E")))</f>
        <v>0</v>
      </c>
      <c r="F87" s="83">
        <f t="shared" ca="1" si="4"/>
        <v>0</v>
      </c>
      <c r="G87" s="202">
        <f t="array" aca="1" ref="G87" ca="1">SUM(SUMIF(INDIRECT(HOJASDIASDELMES &amp; "!B:G"),$B87,INDIRECT(HOJASDIASDELMES &amp; "!G:G")))</f>
        <v>0</v>
      </c>
      <c r="H87" s="77">
        <v>2200</v>
      </c>
      <c r="I87" s="203">
        <f t="array" aca="1" ref="I87" ca="1">SUM(SUMIF(INDIRECT(HOJASDIASDELMES &amp; "!B:I"),$B87,INDIRECT(HOJASDIASDELMES &amp; "!I:I")))</f>
        <v>0</v>
      </c>
      <c r="J87" s="110">
        <f t="shared" ca="1" si="5"/>
        <v>0</v>
      </c>
      <c r="K87" s="201">
        <f t="shared" ca="1" si="6"/>
        <v>0</v>
      </c>
      <c r="L87" s="204">
        <f t="array" aca="1" ref="L87" ca="1">SUM(SUMIF(INDIRECT(HOJASDIASDELMES &amp; "!B:L"),$B87,INDIRECT(HOJASDIASDELMES &amp; "!L:L")))</f>
        <v>0</v>
      </c>
      <c r="M87" s="111">
        <f t="shared" ca="1" si="7"/>
        <v>0</v>
      </c>
      <c r="N87" s="65" t="b">
        <f>EXACT(B87,Total!B87)</f>
        <v>1</v>
      </c>
    </row>
    <row r="88" spans="1:14" s="65" customFormat="1" ht="15" thickBot="1" x14ac:dyDescent="0.35">
      <c r="A88" s="79" t="s">
        <v>28</v>
      </c>
      <c r="B88" s="73" t="s">
        <v>206</v>
      </c>
      <c r="C88" s="108">
        <f>VLOOKUP(B88,'01'!$B$9:$C$412,2,0)</f>
        <v>0</v>
      </c>
      <c r="D88" s="200">
        <f t="array" aca="1" ref="D88" ca="1">SUM(SUMIF(INDIRECT(HOJASDIASDELMES &amp; "!B:D"),$B88,INDIRECT(HOJASDIASDELMES &amp; "!D:D")))</f>
        <v>0</v>
      </c>
      <c r="E88" s="202">
        <f t="array" aca="1" ref="E88" ca="1">SUM(SUMIF(INDIRECT(HOJASDIASDELMES &amp; "!B:E"),$B88,INDIRECT(HOJASDIASDELMES &amp; "!E:E")))</f>
        <v>0</v>
      </c>
      <c r="F88" s="83">
        <f t="shared" ca="1" si="4"/>
        <v>0</v>
      </c>
      <c r="G88" s="202">
        <f t="array" aca="1" ref="G88" ca="1">SUM(SUMIF(INDIRECT(HOJASDIASDELMES &amp; "!B:G"),$B88,INDIRECT(HOJASDIASDELMES &amp; "!G:G")))</f>
        <v>0</v>
      </c>
      <c r="H88" s="77">
        <v>100</v>
      </c>
      <c r="I88" s="203">
        <f t="array" aca="1" ref="I88" ca="1">SUM(SUMIF(INDIRECT(HOJASDIASDELMES &amp; "!B:I"),$B88,INDIRECT(HOJASDIASDELMES &amp; "!I:I")))</f>
        <v>0</v>
      </c>
      <c r="J88" s="110">
        <f t="shared" ca="1" si="5"/>
        <v>0</v>
      </c>
      <c r="K88" s="201">
        <f t="shared" ca="1" si="6"/>
        <v>0</v>
      </c>
      <c r="L88" s="204">
        <f t="array" aca="1" ref="L88" ca="1">SUM(SUMIF(INDIRECT(HOJASDIASDELMES &amp; "!B:L"),$B88,INDIRECT(HOJASDIASDELMES &amp; "!L:L")))</f>
        <v>0</v>
      </c>
      <c r="M88" s="111">
        <f t="shared" ca="1" si="7"/>
        <v>0</v>
      </c>
      <c r="N88" s="65" t="b">
        <f>EXACT(B88,Total!B88)</f>
        <v>1</v>
      </c>
    </row>
    <row r="89" spans="1:14" ht="15" thickBot="1" x14ac:dyDescent="0.35">
      <c r="A89" s="79" t="s">
        <v>28</v>
      </c>
      <c r="B89" s="73" t="s">
        <v>207</v>
      </c>
      <c r="C89" s="108">
        <f>VLOOKUP(B89,'01'!$B$9:$C$412,2,0)</f>
        <v>1</v>
      </c>
      <c r="D89" s="200">
        <f t="array" aca="1" ref="D89" ca="1">SUM(SUMIF(INDIRECT(HOJASDIASDELMES &amp; "!B:D"),$B89,INDIRECT(HOJASDIASDELMES &amp; "!D:D")))</f>
        <v>0</v>
      </c>
      <c r="E89" s="202">
        <f t="array" aca="1" ref="E89" ca="1">SUM(SUMIF(INDIRECT(HOJASDIASDELMES &amp; "!B:E"),$B89,INDIRECT(HOJASDIASDELMES &amp; "!E:E")))</f>
        <v>0</v>
      </c>
      <c r="F89" s="83">
        <f t="shared" ca="1" si="4"/>
        <v>1</v>
      </c>
      <c r="G89" s="202">
        <f t="array" aca="1" ref="G89" ca="1">SUM(SUMIF(INDIRECT(HOJASDIASDELMES &amp; "!B:G"),$B89,INDIRECT(HOJASDIASDELMES &amp; "!G:G")))</f>
        <v>0</v>
      </c>
      <c r="H89" s="77">
        <v>600</v>
      </c>
      <c r="I89" s="203">
        <f t="array" aca="1" ref="I89" ca="1">SUM(SUMIF(INDIRECT(HOJASDIASDELMES &amp; "!B:I"),$B89,INDIRECT(HOJASDIASDELMES &amp; "!I:I")))</f>
        <v>0</v>
      </c>
      <c r="J89" s="110">
        <f t="shared" ca="1" si="5"/>
        <v>1</v>
      </c>
      <c r="K89" s="201">
        <f t="shared" ca="1" si="6"/>
        <v>0</v>
      </c>
      <c r="L89" s="204">
        <f t="array" aca="1" ref="L89" ca="1">SUM(SUMIF(INDIRECT(HOJASDIASDELMES &amp; "!B:L"),$B89,INDIRECT(HOJASDIASDELMES &amp; "!L:L")))</f>
        <v>0</v>
      </c>
      <c r="M89" s="111">
        <f t="shared" ca="1" si="7"/>
        <v>0</v>
      </c>
      <c r="N89" s="65" t="b">
        <f>EXACT(B89,Total!B89)</f>
        <v>1</v>
      </c>
    </row>
    <row r="90" spans="1:14" ht="15" thickBot="1" x14ac:dyDescent="0.35">
      <c r="A90" s="79" t="s">
        <v>28</v>
      </c>
      <c r="B90" s="73" t="s">
        <v>208</v>
      </c>
      <c r="C90" s="108">
        <f>VLOOKUP(B90,'01'!$B$9:$C$412,2,0)</f>
        <v>0</v>
      </c>
      <c r="D90" s="200">
        <f t="array" aca="1" ref="D90" ca="1">SUM(SUMIF(INDIRECT(HOJASDIASDELMES &amp; "!B:D"),$B90,INDIRECT(HOJASDIASDELMES &amp; "!D:D")))</f>
        <v>1</v>
      </c>
      <c r="E90" s="202">
        <f t="array" aca="1" ref="E90" ca="1">SUM(SUMIF(INDIRECT(HOJASDIASDELMES &amp; "!B:E"),$B90,INDIRECT(HOJASDIASDELMES &amp; "!E:E")))</f>
        <v>0</v>
      </c>
      <c r="F90" s="83">
        <f t="shared" ca="1" si="4"/>
        <v>1</v>
      </c>
      <c r="G90" s="202">
        <f t="array" aca="1" ref="G90" ca="1">SUM(SUMIF(INDIRECT(HOJASDIASDELMES &amp; "!B:G"),$B90,INDIRECT(HOJASDIASDELMES &amp; "!G:G")))</f>
        <v>0</v>
      </c>
      <c r="H90" s="77">
        <v>1160</v>
      </c>
      <c r="I90" s="203">
        <f t="array" aca="1" ref="I90" ca="1">SUM(SUMIF(INDIRECT(HOJASDIASDELMES &amp; "!B:I"),$B90,INDIRECT(HOJASDIASDELMES &amp; "!I:I")))</f>
        <v>0</v>
      </c>
      <c r="J90" s="110">
        <f t="shared" ca="1" si="5"/>
        <v>1</v>
      </c>
      <c r="K90" s="201">
        <f t="shared" ca="1" si="6"/>
        <v>0</v>
      </c>
      <c r="L90" s="204">
        <f t="array" aca="1" ref="L90" ca="1">SUM(SUMIF(INDIRECT(HOJASDIASDELMES &amp; "!B:L"),$B90,INDIRECT(HOJASDIASDELMES &amp; "!L:L")))</f>
        <v>0</v>
      </c>
      <c r="M90" s="111">
        <f t="shared" ca="1" si="7"/>
        <v>0</v>
      </c>
      <c r="N90" s="65" t="b">
        <f>EXACT(B90,Total!B90)</f>
        <v>1</v>
      </c>
    </row>
    <row r="91" spans="1:14" s="65" customFormat="1" ht="15" thickBot="1" x14ac:dyDescent="0.35">
      <c r="A91" s="79" t="s">
        <v>28</v>
      </c>
      <c r="B91" s="73" t="s">
        <v>209</v>
      </c>
      <c r="C91" s="108">
        <f>VLOOKUP(B91,'01'!$B$9:$C$412,2,0)</f>
        <v>10</v>
      </c>
      <c r="D91" s="200">
        <f t="array" aca="1" ref="D91" ca="1">SUM(SUMIF(INDIRECT(HOJASDIASDELMES &amp; "!B:D"),$B91,INDIRECT(HOJASDIASDELMES &amp; "!D:D")))</f>
        <v>0</v>
      </c>
      <c r="E91" s="202">
        <f t="array" aca="1" ref="E91" ca="1">SUM(SUMIF(INDIRECT(HOJASDIASDELMES &amp; "!B:E"),$B91,INDIRECT(HOJASDIASDELMES &amp; "!E:E")))</f>
        <v>7</v>
      </c>
      <c r="F91" s="83">
        <f t="shared" ca="1" si="4"/>
        <v>3</v>
      </c>
      <c r="G91" s="202">
        <f t="array" aca="1" ref="G91" ca="1">SUM(SUMIF(INDIRECT(HOJASDIASDELMES &amp; "!B:G"),$B91,INDIRECT(HOJASDIASDELMES &amp; "!G:G")))</f>
        <v>1</v>
      </c>
      <c r="H91" s="77">
        <v>10</v>
      </c>
      <c r="I91" s="203">
        <f t="array" aca="1" ref="I91" ca="1">SUM(SUMIF(INDIRECT(HOJASDIASDELMES &amp; "!B:I"),$B91,INDIRECT(HOJASDIASDELMES &amp; "!I:I")))</f>
        <v>10</v>
      </c>
      <c r="J91" s="110">
        <f t="shared" ca="1" si="5"/>
        <v>2</v>
      </c>
      <c r="K91" s="201">
        <f t="shared" ca="1" si="6"/>
        <v>5</v>
      </c>
      <c r="L91" s="204">
        <f t="array" aca="1" ref="L91" ca="1">SUM(SUMIF(INDIRECT(HOJASDIASDELMES &amp; "!B:L"),$B91,INDIRECT(HOJASDIASDELMES &amp; "!L:L")))</f>
        <v>5</v>
      </c>
      <c r="M91" s="111">
        <f t="shared" ca="1" si="7"/>
        <v>5</v>
      </c>
      <c r="N91" s="65" t="b">
        <f>EXACT(B91,Total!B91)</f>
        <v>1</v>
      </c>
    </row>
    <row r="92" spans="1:14" s="65" customFormat="1" ht="15" thickBot="1" x14ac:dyDescent="0.35">
      <c r="A92" s="79" t="s">
        <v>28</v>
      </c>
      <c r="B92" s="73" t="s">
        <v>210</v>
      </c>
      <c r="C92" s="108">
        <f>VLOOKUP(B92,'01'!$B$9:$C$412,2,0)</f>
        <v>1</v>
      </c>
      <c r="D92" s="200">
        <f t="array" aca="1" ref="D92" ca="1">SUM(SUMIF(INDIRECT(HOJASDIASDELMES &amp; "!B:D"),$B92,INDIRECT(HOJASDIASDELMES &amp; "!D:D")))</f>
        <v>0</v>
      </c>
      <c r="E92" s="202">
        <f t="array" aca="1" ref="E92" ca="1">SUM(SUMIF(INDIRECT(HOJASDIASDELMES &amp; "!B:E"),$B92,INDIRECT(HOJASDIASDELMES &amp; "!E:E")))</f>
        <v>0</v>
      </c>
      <c r="F92" s="83">
        <f t="shared" ca="1" si="4"/>
        <v>1</v>
      </c>
      <c r="G92" s="202">
        <f t="array" aca="1" ref="G92" ca="1">SUM(SUMIF(INDIRECT(HOJASDIASDELMES &amp; "!B:G"),$B92,INDIRECT(HOJASDIASDELMES &amp; "!G:G")))</f>
        <v>0</v>
      </c>
      <c r="H92" s="77">
        <v>130</v>
      </c>
      <c r="I92" s="203">
        <f t="array" aca="1" ref="I92" ca="1">SUM(SUMIF(INDIRECT(HOJASDIASDELMES &amp; "!B:I"),$B92,INDIRECT(HOJASDIASDELMES &amp; "!I:I")))</f>
        <v>0</v>
      </c>
      <c r="J92" s="110">
        <f t="shared" ca="1" si="5"/>
        <v>1</v>
      </c>
      <c r="K92" s="201">
        <f t="shared" ca="1" si="6"/>
        <v>0</v>
      </c>
      <c r="L92" s="204">
        <f t="array" aca="1" ref="L92" ca="1">SUM(SUMIF(INDIRECT(HOJASDIASDELMES &amp; "!B:L"),$B92,INDIRECT(HOJASDIASDELMES &amp; "!L:L")))</f>
        <v>0</v>
      </c>
      <c r="M92" s="111">
        <f t="shared" ca="1" si="7"/>
        <v>0</v>
      </c>
      <c r="N92" s="65" t="b">
        <f>EXACT(B92,Total!B92)</f>
        <v>1</v>
      </c>
    </row>
    <row r="93" spans="1:14" s="65" customFormat="1" ht="15" thickBot="1" x14ac:dyDescent="0.35">
      <c r="A93" s="79" t="s">
        <v>28</v>
      </c>
      <c r="B93" s="73" t="s">
        <v>211</v>
      </c>
      <c r="C93" s="108">
        <f>VLOOKUP(B93,'01'!$B$9:$C$412,2,0)</f>
        <v>0</v>
      </c>
      <c r="D93" s="200">
        <f t="array" aca="1" ref="D93" ca="1">SUM(SUMIF(INDIRECT(HOJASDIASDELMES &amp; "!B:D"),$B93,INDIRECT(HOJASDIASDELMES &amp; "!D:D")))</f>
        <v>0</v>
      </c>
      <c r="E93" s="202">
        <f t="array" aca="1" ref="E93" ca="1">SUM(SUMIF(INDIRECT(HOJASDIASDELMES &amp; "!B:E"),$B93,INDIRECT(HOJASDIASDELMES &amp; "!E:E")))</f>
        <v>0</v>
      </c>
      <c r="F93" s="83">
        <f t="shared" ca="1" si="4"/>
        <v>0</v>
      </c>
      <c r="G93" s="202">
        <f t="array" aca="1" ref="G93" ca="1">SUM(SUMIF(INDIRECT(HOJASDIASDELMES &amp; "!B:G"),$B93,INDIRECT(HOJASDIASDELMES &amp; "!G:G")))</f>
        <v>0</v>
      </c>
      <c r="H93" s="77">
        <v>130</v>
      </c>
      <c r="I93" s="203">
        <f t="array" aca="1" ref="I93" ca="1">SUM(SUMIF(INDIRECT(HOJASDIASDELMES &amp; "!B:I"),$B93,INDIRECT(HOJASDIASDELMES &amp; "!I:I")))</f>
        <v>0</v>
      </c>
      <c r="J93" s="110">
        <f t="shared" ca="1" si="5"/>
        <v>0</v>
      </c>
      <c r="K93" s="201">
        <f t="shared" ca="1" si="6"/>
        <v>0</v>
      </c>
      <c r="L93" s="204">
        <f t="array" aca="1" ref="L93" ca="1">SUM(SUMIF(INDIRECT(HOJASDIASDELMES &amp; "!B:L"),$B93,INDIRECT(HOJASDIASDELMES &amp; "!L:L")))</f>
        <v>0</v>
      </c>
      <c r="M93" s="111">
        <f t="shared" ca="1" si="7"/>
        <v>0</v>
      </c>
      <c r="N93" s="65" t="b">
        <f>EXACT(B93,Total!B93)</f>
        <v>1</v>
      </c>
    </row>
    <row r="94" spans="1:14" s="65" customFormat="1" ht="15" thickBot="1" x14ac:dyDescent="0.35">
      <c r="A94" s="79" t="s">
        <v>28</v>
      </c>
      <c r="B94" s="73" t="s">
        <v>212</v>
      </c>
      <c r="C94" s="108">
        <f>VLOOKUP(B94,'01'!$B$9:$C$412,2,0)</f>
        <v>4</v>
      </c>
      <c r="D94" s="200">
        <f t="array" aca="1" ref="D94" ca="1">SUM(SUMIF(INDIRECT(HOJASDIASDELMES &amp; "!B:D"),$B94,INDIRECT(HOJASDIASDELMES &amp; "!D:D")))</f>
        <v>0</v>
      </c>
      <c r="E94" s="202">
        <f t="array" aca="1" ref="E94" ca="1">SUM(SUMIF(INDIRECT(HOJASDIASDELMES &amp; "!B:E"),$B94,INDIRECT(HOJASDIASDELMES &amp; "!E:E")))</f>
        <v>0</v>
      </c>
      <c r="F94" s="83">
        <f t="shared" ca="1" si="4"/>
        <v>4</v>
      </c>
      <c r="G94" s="202">
        <f t="array" aca="1" ref="G94" ca="1">SUM(SUMIF(INDIRECT(HOJASDIASDELMES &amp; "!B:G"),$B94,INDIRECT(HOJASDIASDELMES &amp; "!G:G")))</f>
        <v>0</v>
      </c>
      <c r="H94" s="77">
        <v>45</v>
      </c>
      <c r="I94" s="203">
        <f t="array" aca="1" ref="I94" ca="1">SUM(SUMIF(INDIRECT(HOJASDIASDELMES &amp; "!B:I"),$B94,INDIRECT(HOJASDIASDELMES &amp; "!I:I")))</f>
        <v>0</v>
      </c>
      <c r="J94" s="110">
        <f t="shared" ca="1" si="5"/>
        <v>4</v>
      </c>
      <c r="K94" s="201">
        <f t="shared" ca="1" si="6"/>
        <v>0</v>
      </c>
      <c r="L94" s="204">
        <f t="array" aca="1" ref="L94" ca="1">SUM(SUMIF(INDIRECT(HOJASDIASDELMES &amp; "!B:L"),$B94,INDIRECT(HOJASDIASDELMES &amp; "!L:L")))</f>
        <v>0</v>
      </c>
      <c r="M94" s="111">
        <f t="shared" ca="1" si="7"/>
        <v>0</v>
      </c>
      <c r="N94" s="65" t="b">
        <f>EXACT(B94,Total!B94)</f>
        <v>1</v>
      </c>
    </row>
    <row r="95" spans="1:14" s="65" customFormat="1" ht="15" thickBot="1" x14ac:dyDescent="0.35">
      <c r="A95" s="79" t="s">
        <v>28</v>
      </c>
      <c r="B95" s="73" t="s">
        <v>213</v>
      </c>
      <c r="C95" s="108">
        <f>VLOOKUP(B95,'01'!$B$9:$C$412,2,0)</f>
        <v>0</v>
      </c>
      <c r="D95" s="200">
        <f t="array" aca="1" ref="D95" ca="1">SUM(SUMIF(INDIRECT(HOJASDIASDELMES &amp; "!B:D"),$B95,INDIRECT(HOJASDIASDELMES &amp; "!D:D")))</f>
        <v>0</v>
      </c>
      <c r="E95" s="202">
        <f t="array" aca="1" ref="E95" ca="1">SUM(SUMIF(INDIRECT(HOJASDIASDELMES &amp; "!B:E"),$B95,INDIRECT(HOJASDIASDELMES &amp; "!E:E")))</f>
        <v>0</v>
      </c>
      <c r="F95" s="83">
        <f t="shared" ca="1" si="4"/>
        <v>0</v>
      </c>
      <c r="G95" s="202">
        <f t="array" aca="1" ref="G95" ca="1">SUM(SUMIF(INDIRECT(HOJASDIASDELMES &amp; "!B:G"),$B95,INDIRECT(HOJASDIASDELMES &amp; "!G:G")))</f>
        <v>0</v>
      </c>
      <c r="H95" s="77">
        <v>125</v>
      </c>
      <c r="I95" s="203">
        <f t="array" aca="1" ref="I95" ca="1">SUM(SUMIF(INDIRECT(HOJASDIASDELMES &amp; "!B:I"),$B95,INDIRECT(HOJASDIASDELMES &amp; "!I:I")))</f>
        <v>0</v>
      </c>
      <c r="J95" s="110">
        <f t="shared" ca="1" si="5"/>
        <v>0</v>
      </c>
      <c r="K95" s="201">
        <f t="shared" ca="1" si="6"/>
        <v>0</v>
      </c>
      <c r="L95" s="204">
        <f t="array" aca="1" ref="L95" ca="1">SUM(SUMIF(INDIRECT(HOJASDIASDELMES &amp; "!B:L"),$B95,INDIRECT(HOJASDIASDELMES &amp; "!L:L")))</f>
        <v>0</v>
      </c>
      <c r="M95" s="111">
        <f t="shared" ca="1" si="7"/>
        <v>0</v>
      </c>
      <c r="N95" s="65" t="b">
        <f>EXACT(B95,Total!B95)</f>
        <v>1</v>
      </c>
    </row>
    <row r="96" spans="1:14" s="65" customFormat="1" ht="15" thickBot="1" x14ac:dyDescent="0.35">
      <c r="A96" s="79" t="s">
        <v>28</v>
      </c>
      <c r="B96" s="73" t="s">
        <v>214</v>
      </c>
      <c r="C96" s="108">
        <f>VLOOKUP(B96,'01'!$B$9:$C$412,2,0)</f>
        <v>0</v>
      </c>
      <c r="D96" s="200">
        <f t="array" aca="1" ref="D96" ca="1">SUM(SUMIF(INDIRECT(HOJASDIASDELMES &amp; "!B:D"),$B96,INDIRECT(HOJASDIASDELMES &amp; "!D:D")))</f>
        <v>0</v>
      </c>
      <c r="E96" s="202">
        <f t="array" aca="1" ref="E96" ca="1">SUM(SUMIF(INDIRECT(HOJASDIASDELMES &amp; "!B:E"),$B96,INDIRECT(HOJASDIASDELMES &amp; "!E:E")))</f>
        <v>0</v>
      </c>
      <c r="F96" s="83">
        <f t="shared" ca="1" si="4"/>
        <v>0</v>
      </c>
      <c r="G96" s="202">
        <f t="array" aca="1" ref="G96" ca="1">SUM(SUMIF(INDIRECT(HOJASDIASDELMES &amp; "!B:G"),$B96,INDIRECT(HOJASDIASDELMES &amp; "!G:G")))</f>
        <v>0</v>
      </c>
      <c r="H96" s="77">
        <v>120</v>
      </c>
      <c r="I96" s="203">
        <f t="array" aca="1" ref="I96" ca="1">SUM(SUMIF(INDIRECT(HOJASDIASDELMES &amp; "!B:I"),$B96,INDIRECT(HOJASDIASDELMES &amp; "!I:I")))</f>
        <v>0</v>
      </c>
      <c r="J96" s="110">
        <f t="shared" ca="1" si="5"/>
        <v>0</v>
      </c>
      <c r="K96" s="201">
        <f t="shared" ca="1" si="6"/>
        <v>0</v>
      </c>
      <c r="L96" s="204">
        <f t="array" aca="1" ref="L96" ca="1">SUM(SUMIF(INDIRECT(HOJASDIASDELMES &amp; "!B:L"),$B96,INDIRECT(HOJASDIASDELMES &amp; "!L:L")))</f>
        <v>0</v>
      </c>
      <c r="M96" s="111">
        <f t="shared" ca="1" si="7"/>
        <v>0</v>
      </c>
      <c r="N96" s="65" t="b">
        <f>EXACT(B96,Total!B96)</f>
        <v>1</v>
      </c>
    </row>
    <row r="97" spans="1:14" s="65" customFormat="1" ht="15" thickBot="1" x14ac:dyDescent="0.35">
      <c r="A97" s="79" t="s">
        <v>28</v>
      </c>
      <c r="B97" s="73" t="s">
        <v>215</v>
      </c>
      <c r="C97" s="108">
        <f>VLOOKUP(B97,'01'!$B$9:$C$412,2,0)</f>
        <v>0</v>
      </c>
      <c r="D97" s="200">
        <f t="array" aca="1" ref="D97" ca="1">SUM(SUMIF(INDIRECT(HOJASDIASDELMES &amp; "!B:D"),$B97,INDIRECT(HOJASDIASDELMES &amp; "!D:D")))</f>
        <v>0</v>
      </c>
      <c r="E97" s="202">
        <f t="array" aca="1" ref="E97" ca="1">SUM(SUMIF(INDIRECT(HOJASDIASDELMES &amp; "!B:E"),$B97,INDIRECT(HOJASDIASDELMES &amp; "!E:E")))</f>
        <v>0</v>
      </c>
      <c r="F97" s="83">
        <f t="shared" ca="1" si="4"/>
        <v>0</v>
      </c>
      <c r="G97" s="202">
        <f t="array" aca="1" ref="G97" ca="1">SUM(SUMIF(INDIRECT(HOJASDIASDELMES &amp; "!B:G"),$B97,INDIRECT(HOJASDIASDELMES &amp; "!G:G")))</f>
        <v>0</v>
      </c>
      <c r="H97" s="77">
        <v>90</v>
      </c>
      <c r="I97" s="203">
        <f t="array" aca="1" ref="I97" ca="1">SUM(SUMIF(INDIRECT(HOJASDIASDELMES &amp; "!B:I"),$B97,INDIRECT(HOJASDIASDELMES &amp; "!I:I")))</f>
        <v>0</v>
      </c>
      <c r="J97" s="110">
        <f t="shared" ca="1" si="5"/>
        <v>0</v>
      </c>
      <c r="K97" s="201">
        <f t="shared" ca="1" si="6"/>
        <v>0</v>
      </c>
      <c r="L97" s="204">
        <f t="array" aca="1" ref="L97" ca="1">SUM(SUMIF(INDIRECT(HOJASDIASDELMES &amp; "!B:L"),$B97,INDIRECT(HOJASDIASDELMES &amp; "!L:L")))</f>
        <v>0</v>
      </c>
      <c r="M97" s="111">
        <f t="shared" ca="1" si="7"/>
        <v>0</v>
      </c>
      <c r="N97" s="65" t="b">
        <f>EXACT(B97,Total!B97)</f>
        <v>1</v>
      </c>
    </row>
    <row r="98" spans="1:14" s="65" customFormat="1" ht="15" thickBot="1" x14ac:dyDescent="0.35">
      <c r="A98" s="79" t="s">
        <v>28</v>
      </c>
      <c r="B98" s="73" t="s">
        <v>216</v>
      </c>
      <c r="C98" s="108">
        <f>VLOOKUP(B98,'01'!$B$9:$C$412,2,0)</f>
        <v>0</v>
      </c>
      <c r="D98" s="200">
        <f t="array" aca="1" ref="D98" ca="1">SUM(SUMIF(INDIRECT(HOJASDIASDELMES &amp; "!B:D"),$B98,INDIRECT(HOJASDIASDELMES &amp; "!D:D")))</f>
        <v>0</v>
      </c>
      <c r="E98" s="202">
        <f t="array" aca="1" ref="E98" ca="1">SUM(SUMIF(INDIRECT(HOJASDIASDELMES &amp; "!B:E"),$B98,INDIRECT(HOJASDIASDELMES &amp; "!E:E")))</f>
        <v>0</v>
      </c>
      <c r="F98" s="83">
        <f t="shared" ca="1" si="4"/>
        <v>0</v>
      </c>
      <c r="G98" s="202">
        <f t="array" aca="1" ref="G98" ca="1">SUM(SUMIF(INDIRECT(HOJASDIASDELMES &amp; "!B:G"),$B98,INDIRECT(HOJASDIASDELMES &amp; "!G:G")))</f>
        <v>0</v>
      </c>
      <c r="H98" s="77">
        <v>95</v>
      </c>
      <c r="I98" s="203">
        <f t="array" aca="1" ref="I98" ca="1">SUM(SUMIF(INDIRECT(HOJASDIASDELMES &amp; "!B:I"),$B98,INDIRECT(HOJASDIASDELMES &amp; "!I:I")))</f>
        <v>0</v>
      </c>
      <c r="J98" s="110">
        <f t="shared" ca="1" si="5"/>
        <v>0</v>
      </c>
      <c r="K98" s="201">
        <f t="shared" ca="1" si="6"/>
        <v>0</v>
      </c>
      <c r="L98" s="204">
        <f t="array" aca="1" ref="L98" ca="1">SUM(SUMIF(INDIRECT(HOJASDIASDELMES &amp; "!B:L"),$B98,INDIRECT(HOJASDIASDELMES &amp; "!L:L")))</f>
        <v>0</v>
      </c>
      <c r="M98" s="111">
        <f t="shared" ca="1" si="7"/>
        <v>0</v>
      </c>
      <c r="N98" s="65" t="b">
        <f>EXACT(B98,Total!B98)</f>
        <v>1</v>
      </c>
    </row>
    <row r="99" spans="1:14" ht="15" thickBot="1" x14ac:dyDescent="0.35">
      <c r="A99" s="79" t="s">
        <v>28</v>
      </c>
      <c r="B99" s="73" t="s">
        <v>217</v>
      </c>
      <c r="C99" s="108">
        <f>VLOOKUP(B99,'01'!$B$9:$C$412,2,0)</f>
        <v>1</v>
      </c>
      <c r="D99" s="200">
        <f t="array" aca="1" ref="D99" ca="1">SUM(SUMIF(INDIRECT(HOJASDIASDELMES &amp; "!B:D"),$B99,INDIRECT(HOJASDIASDELMES &amp; "!D:D")))</f>
        <v>2</v>
      </c>
      <c r="E99" s="202">
        <f t="array" aca="1" ref="E99" ca="1">SUM(SUMIF(INDIRECT(HOJASDIASDELMES &amp; "!B:E"),$B99,INDIRECT(HOJASDIASDELMES &amp; "!E:E")))</f>
        <v>0</v>
      </c>
      <c r="F99" s="83">
        <f t="shared" ca="1" si="4"/>
        <v>3</v>
      </c>
      <c r="G99" s="202">
        <f t="array" aca="1" ref="G99" ca="1">SUM(SUMIF(INDIRECT(HOJASDIASDELMES &amp; "!B:G"),$B99,INDIRECT(HOJASDIASDELMES &amp; "!G:G")))</f>
        <v>0</v>
      </c>
      <c r="H99" s="77">
        <v>600</v>
      </c>
      <c r="I99" s="203">
        <f t="array" aca="1" ref="I99" ca="1">SUM(SUMIF(INDIRECT(HOJASDIASDELMES &amp; "!B:I"),$B99,INDIRECT(HOJASDIASDELMES &amp; "!I:I")))</f>
        <v>0</v>
      </c>
      <c r="J99" s="110">
        <f t="shared" ca="1" si="5"/>
        <v>3</v>
      </c>
      <c r="K99" s="201">
        <f t="shared" ca="1" si="6"/>
        <v>0</v>
      </c>
      <c r="L99" s="204">
        <f t="array" aca="1" ref="L99" ca="1">SUM(SUMIF(INDIRECT(HOJASDIASDELMES &amp; "!B:L"),$B99,INDIRECT(HOJASDIASDELMES &amp; "!L:L")))</f>
        <v>0</v>
      </c>
      <c r="M99" s="111">
        <f t="shared" ca="1" si="7"/>
        <v>0</v>
      </c>
      <c r="N99" s="65" t="b">
        <f>EXACT(B99,Total!B99)</f>
        <v>1</v>
      </c>
    </row>
    <row r="100" spans="1:14" s="65" customFormat="1" ht="15" thickBot="1" x14ac:dyDescent="0.35">
      <c r="A100" s="79" t="s">
        <v>28</v>
      </c>
      <c r="B100" s="73" t="s">
        <v>218</v>
      </c>
      <c r="C100" s="108">
        <f>VLOOKUP(B100,'01'!$B$9:$C$412,2,0)</f>
        <v>1</v>
      </c>
      <c r="D100" s="200">
        <f t="array" aca="1" ref="D100" ca="1">SUM(SUMIF(INDIRECT(HOJASDIASDELMES &amp; "!B:D"),$B100,INDIRECT(HOJASDIASDELMES &amp; "!D:D")))</f>
        <v>0</v>
      </c>
      <c r="E100" s="202">
        <f t="array" aca="1" ref="E100" ca="1">SUM(SUMIF(INDIRECT(HOJASDIASDELMES &amp; "!B:E"),$B100,INDIRECT(HOJASDIASDELMES &amp; "!E:E")))</f>
        <v>0</v>
      </c>
      <c r="F100" s="83">
        <f t="shared" ca="1" si="4"/>
        <v>1</v>
      </c>
      <c r="G100" s="202">
        <f t="array" aca="1" ref="G100" ca="1">SUM(SUMIF(INDIRECT(HOJASDIASDELMES &amp; "!B:G"),$B100,INDIRECT(HOJASDIASDELMES &amp; "!G:G")))</f>
        <v>0</v>
      </c>
      <c r="H100" s="77">
        <v>380</v>
      </c>
      <c r="I100" s="203">
        <f t="array" aca="1" ref="I100" ca="1">SUM(SUMIF(INDIRECT(HOJASDIASDELMES &amp; "!B:I"),$B100,INDIRECT(HOJASDIASDELMES &amp; "!I:I")))</f>
        <v>0</v>
      </c>
      <c r="J100" s="110">
        <f t="shared" ca="1" si="5"/>
        <v>1</v>
      </c>
      <c r="K100" s="201">
        <f t="shared" ca="1" si="6"/>
        <v>0</v>
      </c>
      <c r="L100" s="204">
        <f t="array" aca="1" ref="L100" ca="1">SUM(SUMIF(INDIRECT(HOJASDIASDELMES &amp; "!B:L"),$B100,INDIRECT(HOJASDIASDELMES &amp; "!L:L")))</f>
        <v>0</v>
      </c>
      <c r="M100" s="111">
        <f t="shared" ca="1" si="7"/>
        <v>0</v>
      </c>
      <c r="N100" s="65" t="b">
        <f>EXACT(B100,Total!B100)</f>
        <v>1</v>
      </c>
    </row>
    <row r="101" spans="1:14" s="65" customFormat="1" ht="15" thickBot="1" x14ac:dyDescent="0.35">
      <c r="A101" s="79" t="s">
        <v>28</v>
      </c>
      <c r="B101" s="73" t="s">
        <v>219</v>
      </c>
      <c r="C101" s="108">
        <f>VLOOKUP(B101,'01'!$B$9:$C$412,2,0)</f>
        <v>0</v>
      </c>
      <c r="D101" s="200">
        <f t="array" aca="1" ref="D101" ca="1">SUM(SUMIF(INDIRECT(HOJASDIASDELMES &amp; "!B:D"),$B101,INDIRECT(HOJASDIASDELMES &amp; "!D:D")))</f>
        <v>0</v>
      </c>
      <c r="E101" s="202">
        <f t="array" aca="1" ref="E101" ca="1">SUM(SUMIF(INDIRECT(HOJASDIASDELMES &amp; "!B:E"),$B101,INDIRECT(HOJASDIASDELMES &amp; "!E:E")))</f>
        <v>0</v>
      </c>
      <c r="F101" s="83">
        <f t="shared" ca="1" si="4"/>
        <v>0</v>
      </c>
      <c r="G101" s="202">
        <f t="array" aca="1" ref="G101" ca="1">SUM(SUMIF(INDIRECT(HOJASDIASDELMES &amp; "!B:G"),$B101,INDIRECT(HOJASDIASDELMES &amp; "!G:G")))</f>
        <v>0</v>
      </c>
      <c r="H101" s="77">
        <v>170</v>
      </c>
      <c r="I101" s="203">
        <f t="array" aca="1" ref="I101" ca="1">SUM(SUMIF(INDIRECT(HOJASDIASDELMES &amp; "!B:I"),$B101,INDIRECT(HOJASDIASDELMES &amp; "!I:I")))</f>
        <v>0</v>
      </c>
      <c r="J101" s="110">
        <f t="shared" ca="1" si="5"/>
        <v>0</v>
      </c>
      <c r="K101" s="201">
        <f t="shared" ca="1" si="6"/>
        <v>0</v>
      </c>
      <c r="L101" s="204">
        <f t="array" aca="1" ref="L101" ca="1">SUM(SUMIF(INDIRECT(HOJASDIASDELMES &amp; "!B:L"),$B101,INDIRECT(HOJASDIASDELMES &amp; "!L:L")))</f>
        <v>0</v>
      </c>
      <c r="M101" s="111">
        <f t="shared" ca="1" si="7"/>
        <v>0</v>
      </c>
      <c r="N101" s="65" t="b">
        <f>EXACT(B101,Total!B101)</f>
        <v>1</v>
      </c>
    </row>
    <row r="102" spans="1:14" s="65" customFormat="1" ht="15" thickBot="1" x14ac:dyDescent="0.35">
      <c r="A102" s="79" t="s">
        <v>28</v>
      </c>
      <c r="B102" s="73" t="s">
        <v>220</v>
      </c>
      <c r="C102" s="108">
        <f>VLOOKUP(B102,'01'!$B$9:$C$412,2,0)</f>
        <v>3</v>
      </c>
      <c r="D102" s="200">
        <f t="array" aca="1" ref="D102" ca="1">SUM(SUMIF(INDIRECT(HOJASDIASDELMES &amp; "!B:D"),$B102,INDIRECT(HOJASDIASDELMES &amp; "!D:D")))</f>
        <v>0</v>
      </c>
      <c r="E102" s="202">
        <f t="array" aca="1" ref="E102" ca="1">SUM(SUMIF(INDIRECT(HOJASDIASDELMES &amp; "!B:E"),$B102,INDIRECT(HOJASDIASDELMES &amp; "!E:E")))</f>
        <v>1</v>
      </c>
      <c r="F102" s="83">
        <f t="shared" ca="1" si="4"/>
        <v>2</v>
      </c>
      <c r="G102" s="202">
        <f t="array" aca="1" ref="G102" ca="1">SUM(SUMIF(INDIRECT(HOJASDIASDELMES &amp; "!B:G"),$B102,INDIRECT(HOJASDIASDELMES &amp; "!G:G")))</f>
        <v>1</v>
      </c>
      <c r="H102" s="77">
        <v>180</v>
      </c>
      <c r="I102" s="203">
        <f t="array" aca="1" ref="I102" ca="1">SUM(SUMIF(INDIRECT(HOJASDIASDELMES &amp; "!B:I"),$B102,INDIRECT(HOJASDIASDELMES &amp; "!I:I")))</f>
        <v>180</v>
      </c>
      <c r="J102" s="110">
        <f t="shared" ca="1" si="5"/>
        <v>1</v>
      </c>
      <c r="K102" s="201">
        <f t="shared" ca="1" si="6"/>
        <v>150</v>
      </c>
      <c r="L102" s="204">
        <f t="array" aca="1" ref="L102" ca="1">SUM(SUMIF(INDIRECT(HOJASDIASDELMES &amp; "!B:L"),$B102,INDIRECT(HOJASDIASDELMES &amp; "!L:L")))</f>
        <v>150</v>
      </c>
      <c r="M102" s="111">
        <f t="shared" ca="1" si="7"/>
        <v>30</v>
      </c>
      <c r="N102" s="65" t="b">
        <f>EXACT(B102,Total!B102)</f>
        <v>1</v>
      </c>
    </row>
    <row r="103" spans="1:14" s="65" customFormat="1" ht="15" thickBot="1" x14ac:dyDescent="0.35">
      <c r="A103" s="79" t="s">
        <v>28</v>
      </c>
      <c r="B103" s="73" t="s">
        <v>221</v>
      </c>
      <c r="C103" s="108">
        <f>VLOOKUP(B103,'01'!$B$9:$C$412,2,0)</f>
        <v>2</v>
      </c>
      <c r="D103" s="200">
        <f t="array" aca="1" ref="D103" ca="1">SUM(SUMIF(INDIRECT(HOJASDIASDELMES &amp; "!B:D"),$B103,INDIRECT(HOJASDIASDELMES &amp; "!D:D")))</f>
        <v>0</v>
      </c>
      <c r="E103" s="202">
        <f t="array" aca="1" ref="E103" ca="1">SUM(SUMIF(INDIRECT(HOJASDIASDELMES &amp; "!B:E"),$B103,INDIRECT(HOJASDIASDELMES &amp; "!E:E")))</f>
        <v>0</v>
      </c>
      <c r="F103" s="83">
        <f t="shared" ca="1" si="4"/>
        <v>2</v>
      </c>
      <c r="G103" s="202">
        <f t="array" aca="1" ref="G103" ca="1">SUM(SUMIF(INDIRECT(HOJASDIASDELMES &amp; "!B:G"),$B103,INDIRECT(HOJASDIASDELMES &amp; "!G:G")))</f>
        <v>0</v>
      </c>
      <c r="H103" s="77">
        <v>265</v>
      </c>
      <c r="I103" s="203">
        <f t="array" aca="1" ref="I103" ca="1">SUM(SUMIF(INDIRECT(HOJASDIASDELMES &amp; "!B:I"),$B103,INDIRECT(HOJASDIASDELMES &amp; "!I:I")))</f>
        <v>0</v>
      </c>
      <c r="J103" s="110">
        <f t="shared" ca="1" si="5"/>
        <v>2</v>
      </c>
      <c r="K103" s="201">
        <f t="shared" ca="1" si="6"/>
        <v>0</v>
      </c>
      <c r="L103" s="204">
        <f t="array" aca="1" ref="L103" ca="1">SUM(SUMIF(INDIRECT(HOJASDIASDELMES &amp; "!B:L"),$B103,INDIRECT(HOJASDIASDELMES &amp; "!L:L")))</f>
        <v>0</v>
      </c>
      <c r="M103" s="111">
        <f t="shared" ca="1" si="7"/>
        <v>0</v>
      </c>
      <c r="N103" s="65" t="b">
        <f>EXACT(B103,Total!B103)</f>
        <v>1</v>
      </c>
    </row>
    <row r="104" spans="1:14" s="65" customFormat="1" ht="15" thickBot="1" x14ac:dyDescent="0.35">
      <c r="A104" s="79" t="s">
        <v>28</v>
      </c>
      <c r="B104" s="73" t="s">
        <v>84</v>
      </c>
      <c r="C104" s="108">
        <f>VLOOKUP(B104,'01'!$B$9:$C$412,2,0)</f>
        <v>4</v>
      </c>
      <c r="D104" s="200">
        <f t="array" aca="1" ref="D104" ca="1">SUM(SUMIF(INDIRECT(HOJASDIASDELMES &amp; "!B:D"),$B104,INDIRECT(HOJASDIASDELMES &amp; "!D:D")))</f>
        <v>0</v>
      </c>
      <c r="E104" s="202">
        <f t="array" aca="1" ref="E104" ca="1">SUM(SUMIF(INDIRECT(HOJASDIASDELMES &amp; "!B:E"),$B104,INDIRECT(HOJASDIASDELMES &amp; "!E:E")))</f>
        <v>1</v>
      </c>
      <c r="F104" s="83">
        <f t="shared" ca="1" si="4"/>
        <v>3</v>
      </c>
      <c r="G104" s="202">
        <f t="array" aca="1" ref="G104" ca="1">SUM(SUMIF(INDIRECT(HOJASDIASDELMES &amp; "!B:G"),$B104,INDIRECT(HOJASDIASDELMES &amp; "!G:G")))</f>
        <v>1</v>
      </c>
      <c r="H104" s="77">
        <v>225</v>
      </c>
      <c r="I104" s="203">
        <f t="array" aca="1" ref="I104" ca="1">SUM(SUMIF(INDIRECT(HOJASDIASDELMES &amp; "!B:I"),$B104,INDIRECT(HOJASDIASDELMES &amp; "!I:I")))</f>
        <v>225</v>
      </c>
      <c r="J104" s="110">
        <f t="shared" ca="1" si="5"/>
        <v>2</v>
      </c>
      <c r="K104" s="201">
        <f t="shared" ca="1" si="6"/>
        <v>180</v>
      </c>
      <c r="L104" s="204">
        <f t="array" aca="1" ref="L104" ca="1">SUM(SUMIF(INDIRECT(HOJASDIASDELMES &amp; "!B:L"),$B104,INDIRECT(HOJASDIASDELMES &amp; "!L:L")))</f>
        <v>180</v>
      </c>
      <c r="M104" s="111">
        <f t="shared" ca="1" si="7"/>
        <v>45</v>
      </c>
      <c r="N104" s="65" t="b">
        <f>EXACT(B104,Total!B104)</f>
        <v>1</v>
      </c>
    </row>
    <row r="105" spans="1:14" s="65" customFormat="1" ht="15" thickBot="1" x14ac:dyDescent="0.35">
      <c r="A105" s="79" t="s">
        <v>28</v>
      </c>
      <c r="B105" s="73" t="s">
        <v>222</v>
      </c>
      <c r="C105" s="108">
        <f>VLOOKUP(B105,'01'!$B$9:$C$412,2,0)</f>
        <v>0</v>
      </c>
      <c r="D105" s="200">
        <f t="array" aca="1" ref="D105" ca="1">SUM(SUMIF(INDIRECT(HOJASDIASDELMES &amp; "!B:D"),$B105,INDIRECT(HOJASDIASDELMES &amp; "!D:D")))</f>
        <v>4</v>
      </c>
      <c r="E105" s="202">
        <f t="array" aca="1" ref="E105" ca="1">SUM(SUMIF(INDIRECT(HOJASDIASDELMES &amp; "!B:E"),$B105,INDIRECT(HOJASDIASDELMES &amp; "!E:E")))</f>
        <v>2</v>
      </c>
      <c r="F105" s="83">
        <f t="shared" ca="1" si="4"/>
        <v>2</v>
      </c>
      <c r="G105" s="202">
        <f t="array" aca="1" ref="G105" ca="1">SUM(SUMIF(INDIRECT(HOJASDIASDELMES &amp; "!B:G"),$B105,INDIRECT(HOJASDIASDELMES &amp; "!G:G")))</f>
        <v>2</v>
      </c>
      <c r="H105" s="77">
        <v>170</v>
      </c>
      <c r="I105" s="203">
        <f t="array" aca="1" ref="I105" ca="1">SUM(SUMIF(INDIRECT(HOJASDIASDELMES &amp; "!B:I"),$B105,INDIRECT(HOJASDIASDELMES &amp; "!I:I")))</f>
        <v>360</v>
      </c>
      <c r="J105" s="110">
        <f t="shared" ca="1" si="5"/>
        <v>0</v>
      </c>
      <c r="K105" s="201">
        <f t="shared" ca="1" si="6"/>
        <v>70</v>
      </c>
      <c r="L105" s="204">
        <f t="array" aca="1" ref="L105" ca="1">SUM(SUMIF(INDIRECT(HOJASDIASDELMES &amp; "!B:L"),$B105,INDIRECT(HOJASDIASDELMES &amp; "!L:L")))</f>
        <v>140</v>
      </c>
      <c r="M105" s="111">
        <f t="shared" ca="1" si="7"/>
        <v>220</v>
      </c>
      <c r="N105" s="65" t="b">
        <f>EXACT(B105,Total!B105)</f>
        <v>1</v>
      </c>
    </row>
    <row r="106" spans="1:14" s="65" customFormat="1" ht="15" thickBot="1" x14ac:dyDescent="0.35">
      <c r="A106" s="79" t="s">
        <v>28</v>
      </c>
      <c r="B106" s="73" t="s">
        <v>223</v>
      </c>
      <c r="C106" s="108">
        <f>VLOOKUP(B106,'01'!$B$9:$C$412,2,0)</f>
        <v>7</v>
      </c>
      <c r="D106" s="200">
        <f t="array" aca="1" ref="D106" ca="1">SUM(SUMIF(INDIRECT(HOJASDIASDELMES &amp; "!B:D"),$B106,INDIRECT(HOJASDIASDELMES &amp; "!D:D")))</f>
        <v>8</v>
      </c>
      <c r="E106" s="202">
        <f t="array" aca="1" ref="E106" ca="1">SUM(SUMIF(INDIRECT(HOJASDIASDELMES &amp; "!B:E"),$B106,INDIRECT(HOJASDIASDELMES &amp; "!E:E")))</f>
        <v>5</v>
      </c>
      <c r="F106" s="83">
        <f t="shared" ca="1" si="4"/>
        <v>10</v>
      </c>
      <c r="G106" s="202">
        <f t="array" aca="1" ref="G106" ca="1">SUM(SUMIF(INDIRECT(HOJASDIASDELMES &amp; "!B:G"),$B106,INDIRECT(HOJASDIASDELMES &amp; "!G:G")))</f>
        <v>8</v>
      </c>
      <c r="H106" s="77">
        <v>200</v>
      </c>
      <c r="I106" s="203">
        <f t="array" aca="1" ref="I106" ca="1">SUM(SUMIF(INDIRECT(HOJASDIASDELMES &amp; "!B:I"),$B106,INDIRECT(HOJASDIASDELMES &amp; "!I:I")))</f>
        <v>1600</v>
      </c>
      <c r="J106" s="110">
        <f t="shared" ca="1" si="5"/>
        <v>2</v>
      </c>
      <c r="K106" s="201">
        <f t="shared" ca="1" si="6"/>
        <v>123.75</v>
      </c>
      <c r="L106" s="204">
        <f t="array" aca="1" ref="L106" ca="1">SUM(SUMIF(INDIRECT(HOJASDIASDELMES &amp; "!B:L"),$B106,INDIRECT(HOJASDIASDELMES &amp; "!L:L")))</f>
        <v>990</v>
      </c>
      <c r="M106" s="111">
        <f t="shared" ca="1" si="7"/>
        <v>610</v>
      </c>
      <c r="N106" s="65" t="b">
        <f>EXACT(B106,Total!B106)</f>
        <v>1</v>
      </c>
    </row>
    <row r="107" spans="1:14" s="65" customFormat="1" ht="15" thickBot="1" x14ac:dyDescent="0.35">
      <c r="A107" s="79" t="s">
        <v>28</v>
      </c>
      <c r="B107" s="73" t="s">
        <v>224</v>
      </c>
      <c r="C107" s="108">
        <f>VLOOKUP(B107,'01'!$B$9:$C$412,2,0)</f>
        <v>9</v>
      </c>
      <c r="D107" s="200">
        <f t="array" aca="1" ref="D107" ca="1">SUM(SUMIF(INDIRECT(HOJASDIASDELMES &amp; "!B:D"),$B107,INDIRECT(HOJASDIASDELMES &amp; "!D:D")))</f>
        <v>0</v>
      </c>
      <c r="E107" s="202">
        <f t="array" aca="1" ref="E107" ca="1">SUM(SUMIF(INDIRECT(HOJASDIASDELMES &amp; "!B:E"),$B107,INDIRECT(HOJASDIASDELMES &amp; "!E:E")))</f>
        <v>0</v>
      </c>
      <c r="F107" s="83">
        <f t="shared" ca="1" si="4"/>
        <v>9</v>
      </c>
      <c r="G107" s="202">
        <f t="array" aca="1" ref="G107" ca="1">SUM(SUMIF(INDIRECT(HOJASDIASDELMES &amp; "!B:G"),$B107,INDIRECT(HOJASDIASDELMES &amp; "!G:G")))</f>
        <v>1</v>
      </c>
      <c r="H107" s="77">
        <v>195</v>
      </c>
      <c r="I107" s="203">
        <f t="array" aca="1" ref="I107" ca="1">SUM(SUMIF(INDIRECT(HOJASDIASDELMES &amp; "!B:I"),$B107,INDIRECT(HOJASDIASDELMES &amp; "!I:I")))</f>
        <v>195</v>
      </c>
      <c r="J107" s="110">
        <f t="shared" ca="1" si="5"/>
        <v>8</v>
      </c>
      <c r="K107" s="201">
        <f t="shared" ca="1" si="6"/>
        <v>0</v>
      </c>
      <c r="L107" s="204">
        <f t="array" aca="1" ref="L107" ca="1">SUM(SUMIF(INDIRECT(HOJASDIASDELMES &amp; "!B:L"),$B107,INDIRECT(HOJASDIASDELMES &amp; "!L:L")))</f>
        <v>0</v>
      </c>
      <c r="M107" s="111">
        <f t="shared" ca="1" si="7"/>
        <v>195</v>
      </c>
      <c r="N107" s="65" t="b">
        <f>EXACT(B107,Total!B107)</f>
        <v>1</v>
      </c>
    </row>
    <row r="108" spans="1:14" s="65" customFormat="1" ht="15" thickBot="1" x14ac:dyDescent="0.35">
      <c r="A108" s="79" t="s">
        <v>28</v>
      </c>
      <c r="B108" s="73" t="s">
        <v>225</v>
      </c>
      <c r="C108" s="108">
        <f>VLOOKUP(B108,'01'!$B$9:$C$412,2,0)</f>
        <v>2</v>
      </c>
      <c r="D108" s="200">
        <f t="array" aca="1" ref="D108" ca="1">SUM(SUMIF(INDIRECT(HOJASDIASDELMES &amp; "!B:D"),$B108,INDIRECT(HOJASDIASDELMES &amp; "!D:D")))</f>
        <v>0</v>
      </c>
      <c r="E108" s="202">
        <f t="array" aca="1" ref="E108" ca="1">SUM(SUMIF(INDIRECT(HOJASDIASDELMES &amp; "!B:E"),$B108,INDIRECT(HOJASDIASDELMES &amp; "!E:E")))</f>
        <v>1</v>
      </c>
      <c r="F108" s="83">
        <f t="shared" ca="1" si="4"/>
        <v>1</v>
      </c>
      <c r="G108" s="202">
        <f t="array" aca="1" ref="G108" ca="1">SUM(SUMIF(INDIRECT(HOJASDIASDELMES &amp; "!B:G"),$B108,INDIRECT(HOJASDIASDELMES &amp; "!G:G")))</f>
        <v>1</v>
      </c>
      <c r="H108" s="77">
        <v>300</v>
      </c>
      <c r="I108" s="203">
        <f t="array" aca="1" ref="I108" ca="1">SUM(SUMIF(INDIRECT(HOJASDIASDELMES &amp; "!B:I"),$B108,INDIRECT(HOJASDIASDELMES &amp; "!I:I")))</f>
        <v>300</v>
      </c>
      <c r="J108" s="110">
        <f t="shared" ca="1" si="5"/>
        <v>0</v>
      </c>
      <c r="K108" s="201">
        <f t="shared" ca="1" si="6"/>
        <v>260</v>
      </c>
      <c r="L108" s="204">
        <f t="array" aca="1" ref="L108" ca="1">SUM(SUMIF(INDIRECT(HOJASDIASDELMES &amp; "!B:L"),$B108,INDIRECT(HOJASDIASDELMES &amp; "!L:L")))</f>
        <v>260</v>
      </c>
      <c r="M108" s="111">
        <f t="shared" ca="1" si="7"/>
        <v>40</v>
      </c>
      <c r="N108" s="65" t="b">
        <f>EXACT(B108,Total!B108)</f>
        <v>1</v>
      </c>
    </row>
    <row r="109" spans="1:14" s="65" customFormat="1" ht="15" thickBot="1" x14ac:dyDescent="0.35">
      <c r="A109" s="79" t="s">
        <v>28</v>
      </c>
      <c r="B109" s="73" t="s">
        <v>226</v>
      </c>
      <c r="C109" s="108">
        <f>VLOOKUP(B109,'01'!$B$9:$C$412,2,0)</f>
        <v>2</v>
      </c>
      <c r="D109" s="200">
        <f t="array" aca="1" ref="D109" ca="1">SUM(SUMIF(INDIRECT(HOJASDIASDELMES &amp; "!B:D"),$B109,INDIRECT(HOJASDIASDELMES &amp; "!D:D")))</f>
        <v>0</v>
      </c>
      <c r="E109" s="202">
        <f t="array" aca="1" ref="E109" ca="1">SUM(SUMIF(INDIRECT(HOJASDIASDELMES &amp; "!B:E"),$B109,INDIRECT(HOJASDIASDELMES &amp; "!E:E")))</f>
        <v>0</v>
      </c>
      <c r="F109" s="83">
        <f t="shared" ca="1" si="4"/>
        <v>2</v>
      </c>
      <c r="G109" s="202">
        <f t="array" aca="1" ref="G109" ca="1">SUM(SUMIF(INDIRECT(HOJASDIASDELMES &amp; "!B:G"),$B109,INDIRECT(HOJASDIASDELMES &amp; "!G:G")))</f>
        <v>0</v>
      </c>
      <c r="H109" s="77">
        <v>35</v>
      </c>
      <c r="I109" s="203">
        <f t="array" aca="1" ref="I109" ca="1">SUM(SUMIF(INDIRECT(HOJASDIASDELMES &amp; "!B:I"),$B109,INDIRECT(HOJASDIASDELMES &amp; "!I:I")))</f>
        <v>0</v>
      </c>
      <c r="J109" s="110">
        <f t="shared" ca="1" si="5"/>
        <v>2</v>
      </c>
      <c r="K109" s="201">
        <f t="shared" ca="1" si="6"/>
        <v>0</v>
      </c>
      <c r="L109" s="204">
        <f t="array" aca="1" ref="L109" ca="1">SUM(SUMIF(INDIRECT(HOJASDIASDELMES &amp; "!B:L"),$B109,INDIRECT(HOJASDIASDELMES &amp; "!L:L")))</f>
        <v>0</v>
      </c>
      <c r="M109" s="111">
        <f t="shared" ca="1" si="7"/>
        <v>0</v>
      </c>
      <c r="N109" s="65" t="b">
        <f>EXACT(B109,Total!B109)</f>
        <v>1</v>
      </c>
    </row>
    <row r="110" spans="1:14" s="65" customFormat="1" ht="15" thickBot="1" x14ac:dyDescent="0.35">
      <c r="A110" s="79" t="s">
        <v>28</v>
      </c>
      <c r="B110" s="73" t="s">
        <v>227</v>
      </c>
      <c r="C110" s="108">
        <f>VLOOKUP(B110,'01'!$B$9:$C$412,2,0)</f>
        <v>1</v>
      </c>
      <c r="D110" s="200">
        <f t="array" aca="1" ref="D110" ca="1">SUM(SUMIF(INDIRECT(HOJASDIASDELMES &amp; "!B:D"),$B110,INDIRECT(HOJASDIASDELMES &amp; "!D:D")))</f>
        <v>0</v>
      </c>
      <c r="E110" s="202">
        <f t="array" aca="1" ref="E110" ca="1">SUM(SUMIF(INDIRECT(HOJASDIASDELMES &amp; "!B:E"),$B110,INDIRECT(HOJASDIASDELMES &amp; "!E:E")))</f>
        <v>1</v>
      </c>
      <c r="F110" s="83">
        <f t="shared" ca="1" si="4"/>
        <v>0</v>
      </c>
      <c r="G110" s="202">
        <f t="array" aca="1" ref="G110" ca="1">SUM(SUMIF(INDIRECT(HOJASDIASDELMES &amp; "!B:G"),$B110,INDIRECT(HOJASDIASDELMES &amp; "!G:G")))</f>
        <v>0</v>
      </c>
      <c r="H110" s="77">
        <v>40</v>
      </c>
      <c r="I110" s="203">
        <f t="array" aca="1" ref="I110" ca="1">SUM(SUMIF(INDIRECT(HOJASDIASDELMES &amp; "!B:I"),$B110,INDIRECT(HOJASDIASDELMES &amp; "!I:I")))</f>
        <v>0</v>
      </c>
      <c r="J110" s="110">
        <f t="shared" ca="1" si="5"/>
        <v>0</v>
      </c>
      <c r="K110" s="201">
        <f t="shared" ca="1" si="6"/>
        <v>0</v>
      </c>
      <c r="L110" s="204">
        <f t="array" aca="1" ref="L110" ca="1">SUM(SUMIF(INDIRECT(HOJASDIASDELMES &amp; "!B:L"),$B110,INDIRECT(HOJASDIASDELMES &amp; "!L:L")))</f>
        <v>0</v>
      </c>
      <c r="M110" s="111">
        <f t="shared" ca="1" si="7"/>
        <v>0</v>
      </c>
      <c r="N110" s="65" t="b">
        <f>EXACT(B110,Total!B110)</f>
        <v>1</v>
      </c>
    </row>
    <row r="111" spans="1:14" s="65" customFormat="1" ht="15" thickBot="1" x14ac:dyDescent="0.35">
      <c r="A111" s="79" t="s">
        <v>28</v>
      </c>
      <c r="B111" s="73" t="s">
        <v>228</v>
      </c>
      <c r="C111" s="108">
        <f>VLOOKUP(B111,'01'!$B$9:$C$412,2,0)</f>
        <v>3</v>
      </c>
      <c r="D111" s="200">
        <f t="array" aca="1" ref="D111" ca="1">SUM(SUMIF(INDIRECT(HOJASDIASDELMES &amp; "!B:D"),$B111,INDIRECT(HOJASDIASDELMES &amp; "!D:D")))</f>
        <v>0</v>
      </c>
      <c r="E111" s="202">
        <f t="array" aca="1" ref="E111" ca="1">SUM(SUMIF(INDIRECT(HOJASDIASDELMES &amp; "!B:E"),$B111,INDIRECT(HOJASDIASDELMES &amp; "!E:E")))</f>
        <v>0</v>
      </c>
      <c r="F111" s="83">
        <f t="shared" ca="1" si="4"/>
        <v>3</v>
      </c>
      <c r="G111" s="202">
        <f t="array" aca="1" ref="G111" ca="1">SUM(SUMIF(INDIRECT(HOJASDIASDELMES &amp; "!B:G"),$B111,INDIRECT(HOJASDIASDELMES &amp; "!G:G")))</f>
        <v>0</v>
      </c>
      <c r="H111" s="77">
        <v>40</v>
      </c>
      <c r="I111" s="203">
        <f t="array" aca="1" ref="I111" ca="1">SUM(SUMIF(INDIRECT(HOJASDIASDELMES &amp; "!B:I"),$B111,INDIRECT(HOJASDIASDELMES &amp; "!I:I")))</f>
        <v>0</v>
      </c>
      <c r="J111" s="110">
        <f t="shared" ca="1" si="5"/>
        <v>3</v>
      </c>
      <c r="K111" s="201">
        <f t="shared" ca="1" si="6"/>
        <v>0</v>
      </c>
      <c r="L111" s="204">
        <f t="array" aca="1" ref="L111" ca="1">SUM(SUMIF(INDIRECT(HOJASDIASDELMES &amp; "!B:L"),$B111,INDIRECT(HOJASDIASDELMES &amp; "!L:L")))</f>
        <v>0</v>
      </c>
      <c r="M111" s="111">
        <f t="shared" ca="1" si="7"/>
        <v>0</v>
      </c>
      <c r="N111" s="65" t="b">
        <f>EXACT(B111,Total!B111)</f>
        <v>1</v>
      </c>
    </row>
    <row r="112" spans="1:14" s="65" customFormat="1" ht="15" thickBot="1" x14ac:dyDescent="0.35">
      <c r="A112" s="79" t="s">
        <v>28</v>
      </c>
      <c r="B112" s="73" t="s">
        <v>229</v>
      </c>
      <c r="C112" s="108">
        <f>VLOOKUP(B112,'01'!$B$9:$C$412,2,0)</f>
        <v>5</v>
      </c>
      <c r="D112" s="200">
        <f t="array" aca="1" ref="D112" ca="1">SUM(SUMIF(INDIRECT(HOJASDIASDELMES &amp; "!B:D"),$B112,INDIRECT(HOJASDIASDELMES &amp; "!D:D")))</f>
        <v>0</v>
      </c>
      <c r="E112" s="202">
        <f t="array" aca="1" ref="E112" ca="1">SUM(SUMIF(INDIRECT(HOJASDIASDELMES &amp; "!B:E"),$B112,INDIRECT(HOJASDIASDELMES &amp; "!E:E")))</f>
        <v>0</v>
      </c>
      <c r="F112" s="83">
        <f t="shared" ca="1" si="4"/>
        <v>5</v>
      </c>
      <c r="G112" s="202">
        <f t="array" aca="1" ref="G112" ca="1">SUM(SUMIF(INDIRECT(HOJASDIASDELMES &amp; "!B:G"),$B112,INDIRECT(HOJASDIASDELMES &amp; "!G:G")))</f>
        <v>0</v>
      </c>
      <c r="H112" s="77">
        <v>40</v>
      </c>
      <c r="I112" s="203">
        <f t="array" aca="1" ref="I112" ca="1">SUM(SUMIF(INDIRECT(HOJASDIASDELMES &amp; "!B:I"),$B112,INDIRECT(HOJASDIASDELMES &amp; "!I:I")))</f>
        <v>0</v>
      </c>
      <c r="J112" s="110">
        <f t="shared" ca="1" si="5"/>
        <v>5</v>
      </c>
      <c r="K112" s="201">
        <f t="shared" ca="1" si="6"/>
        <v>0</v>
      </c>
      <c r="L112" s="204">
        <f t="array" aca="1" ref="L112" ca="1">SUM(SUMIF(INDIRECT(HOJASDIASDELMES &amp; "!B:L"),$B112,INDIRECT(HOJASDIASDELMES &amp; "!L:L")))</f>
        <v>0</v>
      </c>
      <c r="M112" s="111">
        <f t="shared" ca="1" si="7"/>
        <v>0</v>
      </c>
      <c r="N112" s="65" t="b">
        <f>EXACT(B112,Total!B112)</f>
        <v>1</v>
      </c>
    </row>
    <row r="113" spans="1:14" s="65" customFormat="1" ht="15" thickBot="1" x14ac:dyDescent="0.35">
      <c r="A113" s="79" t="s">
        <v>28</v>
      </c>
      <c r="B113" s="73" t="s">
        <v>230</v>
      </c>
      <c r="C113" s="108">
        <f>VLOOKUP(B113,'01'!$B$9:$C$412,2,0)</f>
        <v>8</v>
      </c>
      <c r="D113" s="200">
        <f t="array" aca="1" ref="D113" ca="1">SUM(SUMIF(INDIRECT(HOJASDIASDELMES &amp; "!B:D"),$B113,INDIRECT(HOJASDIASDELMES &amp; "!D:D")))</f>
        <v>0</v>
      </c>
      <c r="E113" s="202">
        <f t="array" aca="1" ref="E113" ca="1">SUM(SUMIF(INDIRECT(HOJASDIASDELMES &amp; "!B:E"),$B113,INDIRECT(HOJASDIASDELMES &amp; "!E:E")))</f>
        <v>0</v>
      </c>
      <c r="F113" s="83">
        <f t="shared" ca="1" si="4"/>
        <v>8</v>
      </c>
      <c r="G113" s="202">
        <f t="array" aca="1" ref="G113" ca="1">SUM(SUMIF(INDIRECT(HOJASDIASDELMES &amp; "!B:G"),$B113,INDIRECT(HOJASDIASDELMES &amp; "!G:G")))</f>
        <v>0</v>
      </c>
      <c r="H113" s="77">
        <v>50</v>
      </c>
      <c r="I113" s="203">
        <f t="array" aca="1" ref="I113" ca="1">SUM(SUMIF(INDIRECT(HOJASDIASDELMES &amp; "!B:I"),$B113,INDIRECT(HOJASDIASDELMES &amp; "!I:I")))</f>
        <v>0</v>
      </c>
      <c r="J113" s="110">
        <f t="shared" ca="1" si="5"/>
        <v>8</v>
      </c>
      <c r="K113" s="201">
        <f t="shared" ca="1" si="6"/>
        <v>0</v>
      </c>
      <c r="L113" s="204">
        <f t="array" aca="1" ref="L113" ca="1">SUM(SUMIF(INDIRECT(HOJASDIASDELMES &amp; "!B:L"),$B113,INDIRECT(HOJASDIASDELMES &amp; "!L:L")))</f>
        <v>0</v>
      </c>
      <c r="M113" s="111">
        <f t="shared" ca="1" si="7"/>
        <v>0</v>
      </c>
      <c r="N113" s="65" t="b">
        <f>EXACT(B113,Total!B113)</f>
        <v>1</v>
      </c>
    </row>
    <row r="114" spans="1:14" s="65" customFormat="1" ht="15" thickBot="1" x14ac:dyDescent="0.35">
      <c r="A114" s="79" t="s">
        <v>28</v>
      </c>
      <c r="B114" s="73" t="s">
        <v>85</v>
      </c>
      <c r="C114" s="108">
        <f>VLOOKUP(B114,'01'!$B$9:$C$412,2,0)</f>
        <v>0</v>
      </c>
      <c r="D114" s="200">
        <f t="array" aca="1" ref="D114" ca="1">SUM(SUMIF(INDIRECT(HOJASDIASDELMES &amp; "!B:D"),$B114,INDIRECT(HOJASDIASDELMES &amp; "!D:D")))</f>
        <v>0</v>
      </c>
      <c r="E114" s="202">
        <f t="array" aca="1" ref="E114" ca="1">SUM(SUMIF(INDIRECT(HOJASDIASDELMES &amp; "!B:E"),$B114,INDIRECT(HOJASDIASDELMES &amp; "!E:E")))</f>
        <v>0</v>
      </c>
      <c r="F114" s="83">
        <f t="shared" ca="1" si="4"/>
        <v>0</v>
      </c>
      <c r="G114" s="202">
        <f t="array" aca="1" ref="G114" ca="1">SUM(SUMIF(INDIRECT(HOJASDIASDELMES &amp; "!B:G"),$B114,INDIRECT(HOJASDIASDELMES &amp; "!G:G")))</f>
        <v>0</v>
      </c>
      <c r="H114" s="77">
        <v>80</v>
      </c>
      <c r="I114" s="203">
        <f t="array" aca="1" ref="I114" ca="1">SUM(SUMIF(INDIRECT(HOJASDIASDELMES &amp; "!B:I"),$B114,INDIRECT(HOJASDIASDELMES &amp; "!I:I")))</f>
        <v>0</v>
      </c>
      <c r="J114" s="110">
        <f t="shared" ca="1" si="5"/>
        <v>0</v>
      </c>
      <c r="K114" s="201">
        <f t="shared" ca="1" si="6"/>
        <v>0</v>
      </c>
      <c r="L114" s="204">
        <f t="array" aca="1" ref="L114" ca="1">SUM(SUMIF(INDIRECT(HOJASDIASDELMES &amp; "!B:L"),$B114,INDIRECT(HOJASDIASDELMES &amp; "!L:L")))</f>
        <v>0</v>
      </c>
      <c r="M114" s="111">
        <f t="shared" ca="1" si="7"/>
        <v>0</v>
      </c>
      <c r="N114" s="65" t="b">
        <f>EXACT(B114,Total!B114)</f>
        <v>1</v>
      </c>
    </row>
    <row r="115" spans="1:14" s="65" customFormat="1" ht="15" thickBot="1" x14ac:dyDescent="0.35">
      <c r="A115" s="79" t="s">
        <v>28</v>
      </c>
      <c r="B115" s="73" t="s">
        <v>231</v>
      </c>
      <c r="C115" s="108">
        <f>VLOOKUP(B115,'01'!$B$9:$C$412,2,0)</f>
        <v>0</v>
      </c>
      <c r="D115" s="200">
        <f t="array" aca="1" ref="D115" ca="1">SUM(SUMIF(INDIRECT(HOJASDIASDELMES &amp; "!B:D"),$B115,INDIRECT(HOJASDIASDELMES &amp; "!D:D")))</f>
        <v>0</v>
      </c>
      <c r="E115" s="202">
        <f t="array" aca="1" ref="E115" ca="1">SUM(SUMIF(INDIRECT(HOJASDIASDELMES &amp; "!B:E"),$B115,INDIRECT(HOJASDIASDELMES &amp; "!E:E")))</f>
        <v>0</v>
      </c>
      <c r="F115" s="83">
        <f t="shared" ca="1" si="4"/>
        <v>0</v>
      </c>
      <c r="G115" s="202">
        <f t="array" aca="1" ref="G115" ca="1">SUM(SUMIF(INDIRECT(HOJASDIASDELMES &amp; "!B:G"),$B115,INDIRECT(HOJASDIASDELMES &amp; "!G:G")))</f>
        <v>0</v>
      </c>
      <c r="H115" s="77">
        <v>20</v>
      </c>
      <c r="I115" s="203">
        <f t="array" aca="1" ref="I115" ca="1">SUM(SUMIF(INDIRECT(HOJASDIASDELMES &amp; "!B:I"),$B115,INDIRECT(HOJASDIASDELMES &amp; "!I:I")))</f>
        <v>0</v>
      </c>
      <c r="J115" s="110">
        <f t="shared" ca="1" si="5"/>
        <v>0</v>
      </c>
      <c r="K115" s="201">
        <f t="shared" ca="1" si="6"/>
        <v>0</v>
      </c>
      <c r="L115" s="204">
        <f t="array" aca="1" ref="L115" ca="1">SUM(SUMIF(INDIRECT(HOJASDIASDELMES &amp; "!B:L"),$B115,INDIRECT(HOJASDIASDELMES &amp; "!L:L")))</f>
        <v>0</v>
      </c>
      <c r="M115" s="111">
        <f t="shared" ca="1" si="7"/>
        <v>0</v>
      </c>
      <c r="N115" s="65" t="b">
        <f>EXACT(B115,Total!B115)</f>
        <v>1</v>
      </c>
    </row>
    <row r="116" spans="1:14" s="65" customFormat="1" ht="15" thickBot="1" x14ac:dyDescent="0.35">
      <c r="A116" s="79" t="s">
        <v>28</v>
      </c>
      <c r="B116" s="73" t="s">
        <v>86</v>
      </c>
      <c r="C116" s="108">
        <f>VLOOKUP(B116,'01'!$B$9:$C$412,2,0)</f>
        <v>4</v>
      </c>
      <c r="D116" s="200">
        <f t="array" aca="1" ref="D116" ca="1">SUM(SUMIF(INDIRECT(HOJASDIASDELMES &amp; "!B:D"),$B116,INDIRECT(HOJASDIASDELMES &amp; "!D:D")))</f>
        <v>0</v>
      </c>
      <c r="E116" s="202">
        <f t="array" aca="1" ref="E116" ca="1">SUM(SUMIF(INDIRECT(HOJASDIASDELMES &amp; "!B:E"),$B116,INDIRECT(HOJASDIASDELMES &amp; "!E:E")))</f>
        <v>2</v>
      </c>
      <c r="F116" s="83">
        <f t="shared" ca="1" si="4"/>
        <v>2</v>
      </c>
      <c r="G116" s="202">
        <f t="array" aca="1" ref="G116" ca="1">SUM(SUMIF(INDIRECT(HOJASDIASDELMES &amp; "!B:G"),$B116,INDIRECT(HOJASDIASDELMES &amp; "!G:G")))</f>
        <v>1</v>
      </c>
      <c r="H116" s="77">
        <v>100</v>
      </c>
      <c r="I116" s="203">
        <f t="array" aca="1" ref="I116" ca="1">SUM(SUMIF(INDIRECT(HOJASDIASDELMES &amp; "!B:I"),$B116,INDIRECT(HOJASDIASDELMES &amp; "!I:I")))</f>
        <v>100</v>
      </c>
      <c r="J116" s="110">
        <f t="shared" ca="1" si="5"/>
        <v>1</v>
      </c>
      <c r="K116" s="201">
        <f t="shared" ca="1" si="6"/>
        <v>75</v>
      </c>
      <c r="L116" s="204">
        <f t="array" aca="1" ref="L116" ca="1">SUM(SUMIF(INDIRECT(HOJASDIASDELMES &amp; "!B:L"),$B116,INDIRECT(HOJASDIASDELMES &amp; "!L:L")))</f>
        <v>75</v>
      </c>
      <c r="M116" s="111">
        <f t="shared" ca="1" si="7"/>
        <v>25</v>
      </c>
      <c r="N116" s="65" t="b">
        <f>EXACT(B116,Total!B116)</f>
        <v>1</v>
      </c>
    </row>
    <row r="117" spans="1:14" s="65" customFormat="1" ht="15" thickBot="1" x14ac:dyDescent="0.35">
      <c r="A117" s="79" t="s">
        <v>28</v>
      </c>
      <c r="B117" s="73" t="s">
        <v>87</v>
      </c>
      <c r="C117" s="108">
        <f>VLOOKUP(B117,'01'!$B$9:$C$412,2,0)</f>
        <v>0</v>
      </c>
      <c r="D117" s="200">
        <f t="array" aca="1" ref="D117" ca="1">SUM(SUMIF(INDIRECT(HOJASDIASDELMES &amp; "!B:D"),$B117,INDIRECT(HOJASDIASDELMES &amp; "!D:D")))</f>
        <v>0</v>
      </c>
      <c r="E117" s="202">
        <f t="array" aca="1" ref="E117" ca="1">SUM(SUMIF(INDIRECT(HOJASDIASDELMES &amp; "!B:E"),$B117,INDIRECT(HOJASDIASDELMES &amp; "!E:E")))</f>
        <v>0</v>
      </c>
      <c r="F117" s="83">
        <f t="shared" ca="1" si="4"/>
        <v>0</v>
      </c>
      <c r="G117" s="202">
        <f t="array" aca="1" ref="G117" ca="1">SUM(SUMIF(INDIRECT(HOJASDIASDELMES &amp; "!B:G"),$B117,INDIRECT(HOJASDIASDELMES &amp; "!G:G")))</f>
        <v>0</v>
      </c>
      <c r="H117" s="77">
        <v>160</v>
      </c>
      <c r="I117" s="203">
        <f t="array" aca="1" ref="I117" ca="1">SUM(SUMIF(INDIRECT(HOJASDIASDELMES &amp; "!B:I"),$B117,INDIRECT(HOJASDIASDELMES &amp; "!I:I")))</f>
        <v>0</v>
      </c>
      <c r="J117" s="110">
        <f t="shared" ca="1" si="5"/>
        <v>0</v>
      </c>
      <c r="K117" s="201">
        <f t="shared" ca="1" si="6"/>
        <v>0</v>
      </c>
      <c r="L117" s="204">
        <f t="array" aca="1" ref="L117" ca="1">SUM(SUMIF(INDIRECT(HOJASDIASDELMES &amp; "!B:L"),$B117,INDIRECT(HOJASDIASDELMES &amp; "!L:L")))</f>
        <v>0</v>
      </c>
      <c r="M117" s="111">
        <f t="shared" ca="1" si="7"/>
        <v>0</v>
      </c>
      <c r="N117" s="65" t="b">
        <f>EXACT(B117,Total!B117)</f>
        <v>1</v>
      </c>
    </row>
    <row r="118" spans="1:14" s="65" customFormat="1" ht="15" thickBot="1" x14ac:dyDescent="0.35">
      <c r="A118" s="79" t="s">
        <v>28</v>
      </c>
      <c r="B118" s="73" t="s">
        <v>88</v>
      </c>
      <c r="C118" s="108">
        <f>VLOOKUP(B118,'01'!$B$9:$C$412,2,0)</f>
        <v>0</v>
      </c>
      <c r="D118" s="200">
        <f t="array" aca="1" ref="D118" ca="1">SUM(SUMIF(INDIRECT(HOJASDIASDELMES &amp; "!B:D"),$B118,INDIRECT(HOJASDIASDELMES &amp; "!D:D")))</f>
        <v>0</v>
      </c>
      <c r="E118" s="202">
        <f t="array" aca="1" ref="E118" ca="1">SUM(SUMIF(INDIRECT(HOJASDIASDELMES &amp; "!B:E"),$B118,INDIRECT(HOJASDIASDELMES &amp; "!E:E")))</f>
        <v>0</v>
      </c>
      <c r="F118" s="83">
        <f t="shared" ca="1" si="4"/>
        <v>0</v>
      </c>
      <c r="G118" s="202">
        <f t="array" aca="1" ref="G118" ca="1">SUM(SUMIF(INDIRECT(HOJASDIASDELMES &amp; "!B:G"),$B118,INDIRECT(HOJASDIASDELMES &amp; "!G:G")))</f>
        <v>0</v>
      </c>
      <c r="H118" s="77">
        <v>120</v>
      </c>
      <c r="I118" s="203">
        <f t="array" aca="1" ref="I118" ca="1">SUM(SUMIF(INDIRECT(HOJASDIASDELMES &amp; "!B:I"),$B118,INDIRECT(HOJASDIASDELMES &amp; "!I:I")))</f>
        <v>0</v>
      </c>
      <c r="J118" s="110">
        <f t="shared" ca="1" si="5"/>
        <v>0</v>
      </c>
      <c r="K118" s="201">
        <f t="shared" ca="1" si="6"/>
        <v>0</v>
      </c>
      <c r="L118" s="204">
        <f t="array" aca="1" ref="L118" ca="1">SUM(SUMIF(INDIRECT(HOJASDIASDELMES &amp; "!B:L"),$B118,INDIRECT(HOJASDIASDELMES &amp; "!L:L")))</f>
        <v>0</v>
      </c>
      <c r="M118" s="111">
        <f t="shared" ca="1" si="7"/>
        <v>0</v>
      </c>
      <c r="N118" s="65" t="b">
        <f>EXACT(B118,Total!B118)</f>
        <v>1</v>
      </c>
    </row>
    <row r="119" spans="1:14" s="65" customFormat="1" ht="15" thickBot="1" x14ac:dyDescent="0.35">
      <c r="A119" s="79" t="s">
        <v>28</v>
      </c>
      <c r="B119" s="73" t="s">
        <v>232</v>
      </c>
      <c r="C119" s="108">
        <f>VLOOKUP(B119,'01'!$B$9:$C$412,2,0)</f>
        <v>0</v>
      </c>
      <c r="D119" s="200">
        <f t="array" aca="1" ref="D119" ca="1">SUM(SUMIF(INDIRECT(HOJASDIASDELMES &amp; "!B:D"),$B119,INDIRECT(HOJASDIASDELMES &amp; "!D:D")))</f>
        <v>0</v>
      </c>
      <c r="E119" s="202">
        <f t="array" aca="1" ref="E119" ca="1">SUM(SUMIF(INDIRECT(HOJASDIASDELMES &amp; "!B:E"),$B119,INDIRECT(HOJASDIASDELMES &amp; "!E:E")))</f>
        <v>0</v>
      </c>
      <c r="F119" s="83">
        <f t="shared" ca="1" si="4"/>
        <v>0</v>
      </c>
      <c r="G119" s="202">
        <f t="array" aca="1" ref="G119" ca="1">SUM(SUMIF(INDIRECT(HOJASDIASDELMES &amp; "!B:G"),$B119,INDIRECT(HOJASDIASDELMES &amp; "!G:G")))</f>
        <v>0</v>
      </c>
      <c r="H119" s="77">
        <v>200</v>
      </c>
      <c r="I119" s="203">
        <f t="array" aca="1" ref="I119" ca="1">SUM(SUMIF(INDIRECT(HOJASDIASDELMES &amp; "!B:I"),$B119,INDIRECT(HOJASDIASDELMES &amp; "!I:I")))</f>
        <v>0</v>
      </c>
      <c r="J119" s="110">
        <f t="shared" ca="1" si="5"/>
        <v>0</v>
      </c>
      <c r="K119" s="201">
        <f t="shared" ca="1" si="6"/>
        <v>0</v>
      </c>
      <c r="L119" s="204">
        <f t="array" aca="1" ref="L119" ca="1">SUM(SUMIF(INDIRECT(HOJASDIASDELMES &amp; "!B:L"),$B119,INDIRECT(HOJASDIASDELMES &amp; "!L:L")))</f>
        <v>0</v>
      </c>
      <c r="M119" s="111">
        <f t="shared" ca="1" si="7"/>
        <v>0</v>
      </c>
      <c r="N119" s="65" t="b">
        <f>EXACT(B119,Total!B119)</f>
        <v>1</v>
      </c>
    </row>
    <row r="120" spans="1:14" s="65" customFormat="1" ht="15" thickBot="1" x14ac:dyDescent="0.35">
      <c r="A120" s="79" t="s">
        <v>28</v>
      </c>
      <c r="B120" s="112" t="s">
        <v>233</v>
      </c>
      <c r="C120" s="108">
        <f>VLOOKUP(B120,'01'!$B$9:$C$412,2,0)</f>
        <v>0</v>
      </c>
      <c r="D120" s="200">
        <f t="array" aca="1" ref="D120" ca="1">SUM(SUMIF(INDIRECT(HOJASDIASDELMES &amp; "!B:D"),$B120,INDIRECT(HOJASDIASDELMES &amp; "!D:D")))</f>
        <v>0</v>
      </c>
      <c r="E120" s="202">
        <f t="array" aca="1" ref="E120" ca="1">SUM(SUMIF(INDIRECT(HOJASDIASDELMES &amp; "!B:E"),$B120,INDIRECT(HOJASDIASDELMES &amp; "!E:E")))</f>
        <v>0</v>
      </c>
      <c r="F120" s="83">
        <f t="shared" ca="1" si="4"/>
        <v>0</v>
      </c>
      <c r="G120" s="202">
        <f t="array" aca="1" ref="G120" ca="1">SUM(SUMIF(INDIRECT(HOJASDIASDELMES &amp; "!B:G"),$B120,INDIRECT(HOJASDIASDELMES &amp; "!G:G")))</f>
        <v>0</v>
      </c>
      <c r="H120" s="77">
        <v>100</v>
      </c>
      <c r="I120" s="203">
        <f t="array" aca="1" ref="I120" ca="1">SUM(SUMIF(INDIRECT(HOJASDIASDELMES &amp; "!B:I"),$B120,INDIRECT(HOJASDIASDELMES &amp; "!I:I")))</f>
        <v>0</v>
      </c>
      <c r="J120" s="110">
        <f t="shared" ca="1" si="5"/>
        <v>0</v>
      </c>
      <c r="K120" s="201">
        <f t="shared" ca="1" si="6"/>
        <v>0</v>
      </c>
      <c r="L120" s="204">
        <f t="array" aca="1" ref="L120" ca="1">SUM(SUMIF(INDIRECT(HOJASDIASDELMES &amp; "!B:L"),$B120,INDIRECT(HOJASDIASDELMES &amp; "!L:L")))</f>
        <v>0</v>
      </c>
      <c r="M120" s="111">
        <f t="shared" ca="1" si="7"/>
        <v>0</v>
      </c>
      <c r="N120" s="65" t="b">
        <f>EXACT(B120,Total!B120)</f>
        <v>1</v>
      </c>
    </row>
    <row r="121" spans="1:14" s="65" customFormat="1" ht="15" thickBot="1" x14ac:dyDescent="0.35">
      <c r="A121" s="79" t="s">
        <v>28</v>
      </c>
      <c r="B121" s="73" t="s">
        <v>234</v>
      </c>
      <c r="C121" s="108">
        <f>VLOOKUP(B121,'01'!$B$9:$C$412,2,0)</f>
        <v>0</v>
      </c>
      <c r="D121" s="200">
        <f t="array" aca="1" ref="D121" ca="1">SUM(SUMIF(INDIRECT(HOJASDIASDELMES &amp; "!B:D"),$B121,INDIRECT(HOJASDIASDELMES &amp; "!D:D")))</f>
        <v>0</v>
      </c>
      <c r="E121" s="202">
        <f t="array" aca="1" ref="E121" ca="1">SUM(SUMIF(INDIRECT(HOJASDIASDELMES &amp; "!B:E"),$B121,INDIRECT(HOJASDIASDELMES &amp; "!E:E")))</f>
        <v>0</v>
      </c>
      <c r="F121" s="83">
        <f t="shared" ca="1" si="4"/>
        <v>0</v>
      </c>
      <c r="G121" s="202">
        <f t="array" aca="1" ref="G121" ca="1">SUM(SUMIF(INDIRECT(HOJASDIASDELMES &amp; "!B:G"),$B121,INDIRECT(HOJASDIASDELMES &amp; "!G:G")))</f>
        <v>0</v>
      </c>
      <c r="H121" s="77">
        <v>115</v>
      </c>
      <c r="I121" s="203">
        <f t="array" aca="1" ref="I121" ca="1">SUM(SUMIF(INDIRECT(HOJASDIASDELMES &amp; "!B:I"),$B121,INDIRECT(HOJASDIASDELMES &amp; "!I:I")))</f>
        <v>0</v>
      </c>
      <c r="J121" s="110">
        <f t="shared" ca="1" si="5"/>
        <v>0</v>
      </c>
      <c r="K121" s="201">
        <f t="shared" ca="1" si="6"/>
        <v>0</v>
      </c>
      <c r="L121" s="204">
        <f t="array" aca="1" ref="L121" ca="1">SUM(SUMIF(INDIRECT(HOJASDIASDELMES &amp; "!B:L"),$B121,INDIRECT(HOJASDIASDELMES &amp; "!L:L")))</f>
        <v>0</v>
      </c>
      <c r="M121" s="111">
        <f t="shared" ca="1" si="7"/>
        <v>0</v>
      </c>
      <c r="N121" s="65" t="b">
        <f>EXACT(B121,Total!B121)</f>
        <v>1</v>
      </c>
    </row>
    <row r="122" spans="1:14" s="65" customFormat="1" ht="15" thickBot="1" x14ac:dyDescent="0.35">
      <c r="A122" s="79" t="s">
        <v>28</v>
      </c>
      <c r="B122" s="73" t="s">
        <v>235</v>
      </c>
      <c r="C122" s="108">
        <f>VLOOKUP(B122,'01'!$B$9:$C$412,2,0)</f>
        <v>0</v>
      </c>
      <c r="D122" s="200">
        <f t="array" aca="1" ref="D122" ca="1">SUM(SUMIF(INDIRECT(HOJASDIASDELMES &amp; "!B:D"),$B122,INDIRECT(HOJASDIASDELMES &amp; "!D:D")))</f>
        <v>0</v>
      </c>
      <c r="E122" s="202">
        <f t="array" aca="1" ref="E122" ca="1">SUM(SUMIF(INDIRECT(HOJASDIASDELMES &amp; "!B:E"),$B122,INDIRECT(HOJASDIASDELMES &amp; "!E:E")))</f>
        <v>0</v>
      </c>
      <c r="F122" s="83">
        <f t="shared" ca="1" si="4"/>
        <v>0</v>
      </c>
      <c r="G122" s="202">
        <f t="array" aca="1" ref="G122" ca="1">SUM(SUMIF(INDIRECT(HOJASDIASDELMES &amp; "!B:G"),$B122,INDIRECT(HOJASDIASDELMES &amp; "!G:G")))</f>
        <v>0</v>
      </c>
      <c r="H122" s="77">
        <v>115</v>
      </c>
      <c r="I122" s="203">
        <f t="array" aca="1" ref="I122" ca="1">SUM(SUMIF(INDIRECT(HOJASDIASDELMES &amp; "!B:I"),$B122,INDIRECT(HOJASDIASDELMES &amp; "!I:I")))</f>
        <v>0</v>
      </c>
      <c r="J122" s="110">
        <f t="shared" ca="1" si="5"/>
        <v>0</v>
      </c>
      <c r="K122" s="201">
        <f t="shared" ca="1" si="6"/>
        <v>0</v>
      </c>
      <c r="L122" s="204">
        <f t="array" aca="1" ref="L122" ca="1">SUM(SUMIF(INDIRECT(HOJASDIASDELMES &amp; "!B:L"),$B122,INDIRECT(HOJASDIASDELMES &amp; "!L:L")))</f>
        <v>0</v>
      </c>
      <c r="M122" s="111">
        <f t="shared" ca="1" si="7"/>
        <v>0</v>
      </c>
      <c r="N122" s="65" t="b">
        <f>EXACT(B122,Total!B122)</f>
        <v>1</v>
      </c>
    </row>
    <row r="123" spans="1:14" s="65" customFormat="1" ht="15" thickBot="1" x14ac:dyDescent="0.35">
      <c r="A123" s="79" t="s">
        <v>28</v>
      </c>
      <c r="B123" s="112" t="s">
        <v>89</v>
      </c>
      <c r="C123" s="108">
        <f>VLOOKUP(B123,'01'!$B$9:$C$412,2,0)</f>
        <v>0</v>
      </c>
      <c r="D123" s="200">
        <f t="array" aca="1" ref="D123" ca="1">SUM(SUMIF(INDIRECT(HOJASDIASDELMES &amp; "!B:D"),$B123,INDIRECT(HOJASDIASDELMES &amp; "!D:D")))</f>
        <v>0</v>
      </c>
      <c r="E123" s="202">
        <f t="array" aca="1" ref="E123" ca="1">SUM(SUMIF(INDIRECT(HOJASDIASDELMES &amp; "!B:E"),$B123,INDIRECT(HOJASDIASDELMES &amp; "!E:E")))</f>
        <v>0</v>
      </c>
      <c r="F123" s="83">
        <f t="shared" ca="1" si="4"/>
        <v>0</v>
      </c>
      <c r="G123" s="202">
        <f t="array" aca="1" ref="G123" ca="1">SUM(SUMIF(INDIRECT(HOJASDIASDELMES &amp; "!B:G"),$B123,INDIRECT(HOJASDIASDELMES &amp; "!G:G")))</f>
        <v>0</v>
      </c>
      <c r="H123" s="77">
        <v>70</v>
      </c>
      <c r="I123" s="203">
        <f t="array" aca="1" ref="I123" ca="1">SUM(SUMIF(INDIRECT(HOJASDIASDELMES &amp; "!B:I"),$B123,INDIRECT(HOJASDIASDELMES &amp; "!I:I")))</f>
        <v>0</v>
      </c>
      <c r="J123" s="110">
        <f t="shared" ca="1" si="5"/>
        <v>0</v>
      </c>
      <c r="K123" s="201">
        <f t="shared" ca="1" si="6"/>
        <v>0</v>
      </c>
      <c r="L123" s="204">
        <f t="array" aca="1" ref="L123" ca="1">SUM(SUMIF(INDIRECT(HOJASDIASDELMES &amp; "!B:L"),$B123,INDIRECT(HOJASDIASDELMES &amp; "!L:L")))</f>
        <v>0</v>
      </c>
      <c r="M123" s="111">
        <f t="shared" ca="1" si="7"/>
        <v>0</v>
      </c>
      <c r="N123" s="65" t="b">
        <f>EXACT(B123,Total!B123)</f>
        <v>1</v>
      </c>
    </row>
    <row r="124" spans="1:14" ht="15" thickBot="1" x14ac:dyDescent="0.35">
      <c r="A124" s="79" t="s">
        <v>28</v>
      </c>
      <c r="B124" s="73" t="s">
        <v>236</v>
      </c>
      <c r="C124" s="108">
        <f>VLOOKUP(B124,'01'!$B$9:$C$412,2,0)</f>
        <v>5</v>
      </c>
      <c r="D124" s="200">
        <f t="array" aca="1" ref="D124" ca="1">SUM(SUMIF(INDIRECT(HOJASDIASDELMES &amp; "!B:D"),$B124,INDIRECT(HOJASDIASDELMES &amp; "!D:D")))</f>
        <v>0</v>
      </c>
      <c r="E124" s="202">
        <f t="array" aca="1" ref="E124" ca="1">SUM(SUMIF(INDIRECT(HOJASDIASDELMES &amp; "!B:E"),$B124,INDIRECT(HOJASDIASDELMES &amp; "!E:E")))</f>
        <v>0</v>
      </c>
      <c r="F124" s="83">
        <f t="shared" ca="1" si="4"/>
        <v>5</v>
      </c>
      <c r="G124" s="202">
        <f t="array" aca="1" ref="G124" ca="1">SUM(SUMIF(INDIRECT(HOJASDIASDELMES &amp; "!B:G"),$B124,INDIRECT(HOJASDIASDELMES &amp; "!G:G")))</f>
        <v>0</v>
      </c>
      <c r="H124" s="77">
        <v>60</v>
      </c>
      <c r="I124" s="203">
        <f t="array" aca="1" ref="I124" ca="1">SUM(SUMIF(INDIRECT(HOJASDIASDELMES &amp; "!B:I"),$B124,INDIRECT(HOJASDIASDELMES &amp; "!I:I")))</f>
        <v>0</v>
      </c>
      <c r="J124" s="110">
        <f t="shared" ca="1" si="5"/>
        <v>5</v>
      </c>
      <c r="K124" s="201">
        <f t="shared" ca="1" si="6"/>
        <v>0</v>
      </c>
      <c r="L124" s="204">
        <f t="array" aca="1" ref="L124" ca="1">SUM(SUMIF(INDIRECT(HOJASDIASDELMES &amp; "!B:L"),$B124,INDIRECT(HOJASDIASDELMES &amp; "!L:L")))</f>
        <v>0</v>
      </c>
      <c r="M124" s="111">
        <f t="shared" ca="1" si="7"/>
        <v>0</v>
      </c>
      <c r="N124" s="65" t="b">
        <f>EXACT(B124,Total!B124)</f>
        <v>1</v>
      </c>
    </row>
    <row r="125" spans="1:14" ht="15" thickBot="1" x14ac:dyDescent="0.35">
      <c r="A125" s="79" t="s">
        <v>28</v>
      </c>
      <c r="B125" s="73" t="s">
        <v>237</v>
      </c>
      <c r="C125" s="108">
        <f>VLOOKUP(B125,'01'!$B$9:$C$412,2,0)</f>
        <v>4</v>
      </c>
      <c r="D125" s="200">
        <f t="array" aca="1" ref="D125" ca="1">SUM(SUMIF(INDIRECT(HOJASDIASDELMES &amp; "!B:D"),$B125,INDIRECT(HOJASDIASDELMES &amp; "!D:D")))</f>
        <v>0</v>
      </c>
      <c r="E125" s="202">
        <f t="array" aca="1" ref="E125" ca="1">SUM(SUMIF(INDIRECT(HOJASDIASDELMES &amp; "!B:E"),$B125,INDIRECT(HOJASDIASDELMES &amp; "!E:E")))</f>
        <v>1</v>
      </c>
      <c r="F125" s="83">
        <f t="shared" ca="1" si="4"/>
        <v>3</v>
      </c>
      <c r="G125" s="202">
        <f t="array" aca="1" ref="G125" ca="1">SUM(SUMIF(INDIRECT(HOJASDIASDELMES &amp; "!B:G"),$B125,INDIRECT(HOJASDIASDELMES &amp; "!G:G")))</f>
        <v>0</v>
      </c>
      <c r="H125" s="77">
        <v>110</v>
      </c>
      <c r="I125" s="203">
        <f t="array" aca="1" ref="I125" ca="1">SUM(SUMIF(INDIRECT(HOJASDIASDELMES &amp; "!B:I"),$B125,INDIRECT(HOJASDIASDELMES &amp; "!I:I")))</f>
        <v>0</v>
      </c>
      <c r="J125" s="110">
        <f t="shared" ca="1" si="5"/>
        <v>3</v>
      </c>
      <c r="K125" s="201">
        <f t="shared" ca="1" si="6"/>
        <v>0</v>
      </c>
      <c r="L125" s="204">
        <f t="array" aca="1" ref="L125" ca="1">SUM(SUMIF(INDIRECT(HOJASDIASDELMES &amp; "!B:L"),$B125,INDIRECT(HOJASDIASDELMES &amp; "!L:L")))</f>
        <v>0</v>
      </c>
      <c r="M125" s="111">
        <f t="shared" ca="1" si="7"/>
        <v>0</v>
      </c>
      <c r="N125" s="65" t="b">
        <f>EXACT(B125,Total!B125)</f>
        <v>1</v>
      </c>
    </row>
    <row r="126" spans="1:14" ht="15" thickBot="1" x14ac:dyDescent="0.35">
      <c r="A126" s="79" t="s">
        <v>28</v>
      </c>
      <c r="B126" s="73" t="s">
        <v>238</v>
      </c>
      <c r="C126" s="108">
        <f>VLOOKUP(B126,'01'!$B$9:$C$412,2,0)</f>
        <v>0</v>
      </c>
      <c r="D126" s="200">
        <f t="array" aca="1" ref="D126" ca="1">SUM(SUMIF(INDIRECT(HOJASDIASDELMES &amp; "!B:D"),$B126,INDIRECT(HOJASDIASDELMES &amp; "!D:D")))</f>
        <v>0</v>
      </c>
      <c r="E126" s="202">
        <f t="array" aca="1" ref="E126" ca="1">SUM(SUMIF(INDIRECT(HOJASDIASDELMES &amp; "!B:E"),$B126,INDIRECT(HOJASDIASDELMES &amp; "!E:E")))</f>
        <v>0</v>
      </c>
      <c r="F126" s="83">
        <f t="shared" ca="1" si="4"/>
        <v>0</v>
      </c>
      <c r="G126" s="202">
        <f t="array" aca="1" ref="G126" ca="1">SUM(SUMIF(INDIRECT(HOJASDIASDELMES &amp; "!B:G"),$B126,INDIRECT(HOJASDIASDELMES &amp; "!G:G")))</f>
        <v>0</v>
      </c>
      <c r="H126" s="77">
        <v>175</v>
      </c>
      <c r="I126" s="203">
        <f t="array" aca="1" ref="I126" ca="1">SUM(SUMIF(INDIRECT(HOJASDIASDELMES &amp; "!B:I"),$B126,INDIRECT(HOJASDIASDELMES &amp; "!I:I")))</f>
        <v>0</v>
      </c>
      <c r="J126" s="110">
        <f t="shared" ca="1" si="5"/>
        <v>0</v>
      </c>
      <c r="K126" s="201">
        <f t="shared" ca="1" si="6"/>
        <v>0</v>
      </c>
      <c r="L126" s="204">
        <f t="array" aca="1" ref="L126" ca="1">SUM(SUMIF(INDIRECT(HOJASDIASDELMES &amp; "!B:L"),$B126,INDIRECT(HOJASDIASDELMES &amp; "!L:L")))</f>
        <v>0</v>
      </c>
      <c r="M126" s="111">
        <f t="shared" ca="1" si="7"/>
        <v>0</v>
      </c>
      <c r="N126" s="65" t="b">
        <f>EXACT(B126,Total!B126)</f>
        <v>1</v>
      </c>
    </row>
    <row r="127" spans="1:14" ht="15" thickBot="1" x14ac:dyDescent="0.35">
      <c r="A127" s="79" t="s">
        <v>28</v>
      </c>
      <c r="B127" s="73" t="s">
        <v>239</v>
      </c>
      <c r="C127" s="108">
        <f>VLOOKUP(B127,'01'!$B$9:$C$412,2,0)</f>
        <v>0</v>
      </c>
      <c r="D127" s="200">
        <f t="array" aca="1" ref="D127" ca="1">SUM(SUMIF(INDIRECT(HOJASDIASDELMES &amp; "!B:D"),$B127,INDIRECT(HOJASDIASDELMES &amp; "!D:D")))</f>
        <v>0</v>
      </c>
      <c r="E127" s="202">
        <f t="array" aca="1" ref="E127" ca="1">SUM(SUMIF(INDIRECT(HOJASDIASDELMES &amp; "!B:E"),$B127,INDIRECT(HOJASDIASDELMES &amp; "!E:E")))</f>
        <v>0</v>
      </c>
      <c r="F127" s="83">
        <f t="shared" ca="1" si="4"/>
        <v>0</v>
      </c>
      <c r="G127" s="202">
        <f t="array" aca="1" ref="G127" ca="1">SUM(SUMIF(INDIRECT(HOJASDIASDELMES &amp; "!B:G"),$B127,INDIRECT(HOJASDIASDELMES &amp; "!G:G")))</f>
        <v>0</v>
      </c>
      <c r="H127" s="77">
        <v>230</v>
      </c>
      <c r="I127" s="203">
        <f t="array" aca="1" ref="I127" ca="1">SUM(SUMIF(INDIRECT(HOJASDIASDELMES &amp; "!B:I"),$B127,INDIRECT(HOJASDIASDELMES &amp; "!I:I")))</f>
        <v>0</v>
      </c>
      <c r="J127" s="110">
        <f t="shared" ca="1" si="5"/>
        <v>0</v>
      </c>
      <c r="K127" s="201">
        <f t="shared" ca="1" si="6"/>
        <v>0</v>
      </c>
      <c r="L127" s="204">
        <f t="array" aca="1" ref="L127" ca="1">SUM(SUMIF(INDIRECT(HOJASDIASDELMES &amp; "!B:L"),$B127,INDIRECT(HOJASDIASDELMES &amp; "!L:L")))</f>
        <v>0</v>
      </c>
      <c r="M127" s="111">
        <f t="shared" ca="1" si="7"/>
        <v>0</v>
      </c>
      <c r="N127" s="65" t="b">
        <f>EXACT(B127,Total!B127)</f>
        <v>1</v>
      </c>
    </row>
    <row r="128" spans="1:14" ht="15" thickBot="1" x14ac:dyDescent="0.35">
      <c r="A128" s="79" t="s">
        <v>28</v>
      </c>
      <c r="B128" s="73" t="s">
        <v>240</v>
      </c>
      <c r="C128" s="108">
        <f>VLOOKUP(B128,'01'!$B$9:$C$412,2,0)</f>
        <v>1</v>
      </c>
      <c r="D128" s="200">
        <f t="array" aca="1" ref="D128" ca="1">SUM(SUMIF(INDIRECT(HOJASDIASDELMES &amp; "!B:D"),$B128,INDIRECT(HOJASDIASDELMES &amp; "!D:D")))</f>
        <v>0</v>
      </c>
      <c r="E128" s="202">
        <f t="array" aca="1" ref="E128" ca="1">SUM(SUMIF(INDIRECT(HOJASDIASDELMES &amp; "!B:E"),$B128,INDIRECT(HOJASDIASDELMES &amp; "!E:E")))</f>
        <v>0</v>
      </c>
      <c r="F128" s="83">
        <f t="shared" ca="1" si="4"/>
        <v>1</v>
      </c>
      <c r="G128" s="202">
        <f t="array" aca="1" ref="G128" ca="1">SUM(SUMIF(INDIRECT(HOJASDIASDELMES &amp; "!B:G"),$B128,INDIRECT(HOJASDIASDELMES &amp; "!G:G")))</f>
        <v>0</v>
      </c>
      <c r="H128" s="77">
        <v>290</v>
      </c>
      <c r="I128" s="203">
        <f t="array" aca="1" ref="I128" ca="1">SUM(SUMIF(INDIRECT(HOJASDIASDELMES &amp; "!B:I"),$B128,INDIRECT(HOJASDIASDELMES &amp; "!I:I")))</f>
        <v>0</v>
      </c>
      <c r="J128" s="110">
        <f t="shared" ca="1" si="5"/>
        <v>1</v>
      </c>
      <c r="K128" s="201">
        <f t="shared" ca="1" si="6"/>
        <v>0</v>
      </c>
      <c r="L128" s="204">
        <f t="array" aca="1" ref="L128" ca="1">SUM(SUMIF(INDIRECT(HOJASDIASDELMES &amp; "!B:L"),$B128,INDIRECT(HOJASDIASDELMES &amp; "!L:L")))</f>
        <v>0</v>
      </c>
      <c r="M128" s="111">
        <f t="shared" ca="1" si="7"/>
        <v>0</v>
      </c>
      <c r="N128" s="65" t="b">
        <f>EXACT(B128,Total!B128)</f>
        <v>1</v>
      </c>
    </row>
    <row r="129" spans="1:14" s="65" customFormat="1" ht="15" thickBot="1" x14ac:dyDescent="0.35">
      <c r="A129" s="79" t="s">
        <v>28</v>
      </c>
      <c r="B129" s="73" t="s">
        <v>241</v>
      </c>
      <c r="C129" s="108">
        <f>VLOOKUP(B129,'01'!$B$9:$C$412,2,0)</f>
        <v>0</v>
      </c>
      <c r="D129" s="200">
        <f t="array" aca="1" ref="D129" ca="1">SUM(SUMIF(INDIRECT(HOJASDIASDELMES &amp; "!B:D"),$B129,INDIRECT(HOJASDIASDELMES &amp; "!D:D")))</f>
        <v>0</v>
      </c>
      <c r="E129" s="202">
        <f t="array" aca="1" ref="E129" ca="1">SUM(SUMIF(INDIRECT(HOJASDIASDELMES &amp; "!B:E"),$B129,INDIRECT(HOJASDIASDELMES &amp; "!E:E")))</f>
        <v>0</v>
      </c>
      <c r="F129" s="83">
        <f t="shared" ca="1" si="4"/>
        <v>0</v>
      </c>
      <c r="G129" s="202">
        <f t="array" aca="1" ref="G129" ca="1">SUM(SUMIF(INDIRECT(HOJASDIASDELMES &amp; "!B:G"),$B129,INDIRECT(HOJASDIASDELMES &amp; "!G:G")))</f>
        <v>0</v>
      </c>
      <c r="H129" s="77">
        <v>265</v>
      </c>
      <c r="I129" s="203">
        <f t="array" aca="1" ref="I129" ca="1">SUM(SUMIF(INDIRECT(HOJASDIASDELMES &amp; "!B:I"),$B129,INDIRECT(HOJASDIASDELMES &amp; "!I:I")))</f>
        <v>0</v>
      </c>
      <c r="J129" s="110">
        <f t="shared" ca="1" si="5"/>
        <v>0</v>
      </c>
      <c r="K129" s="201">
        <f t="shared" ca="1" si="6"/>
        <v>0</v>
      </c>
      <c r="L129" s="204">
        <f t="array" aca="1" ref="L129" ca="1">SUM(SUMIF(INDIRECT(HOJASDIASDELMES &amp; "!B:L"),$B129,INDIRECT(HOJASDIASDELMES &amp; "!L:L")))</f>
        <v>0</v>
      </c>
      <c r="M129" s="111">
        <f t="shared" ca="1" si="7"/>
        <v>0</v>
      </c>
      <c r="N129" s="65" t="b">
        <f>EXACT(B129,Total!B129)</f>
        <v>1</v>
      </c>
    </row>
    <row r="130" spans="1:14" s="65" customFormat="1" ht="15" thickBot="1" x14ac:dyDescent="0.35">
      <c r="A130" s="79" t="s">
        <v>28</v>
      </c>
      <c r="B130" s="73" t="s">
        <v>242</v>
      </c>
      <c r="C130" s="108">
        <f>VLOOKUP(B130,'01'!$B$9:$C$412,2,0)</f>
        <v>0</v>
      </c>
      <c r="D130" s="200">
        <f t="array" aca="1" ref="D130" ca="1">SUM(SUMIF(INDIRECT(HOJASDIASDELMES &amp; "!B:D"),$B130,INDIRECT(HOJASDIASDELMES &amp; "!D:D")))</f>
        <v>0</v>
      </c>
      <c r="E130" s="202">
        <f t="array" aca="1" ref="E130" ca="1">SUM(SUMIF(INDIRECT(HOJASDIASDELMES &amp; "!B:E"),$B130,INDIRECT(HOJASDIASDELMES &amp; "!E:E")))</f>
        <v>0</v>
      </c>
      <c r="F130" s="83">
        <f t="shared" ca="1" si="4"/>
        <v>0</v>
      </c>
      <c r="G130" s="202">
        <f t="array" aca="1" ref="G130" ca="1">SUM(SUMIF(INDIRECT(HOJASDIASDELMES &amp; "!B:G"),$B130,INDIRECT(HOJASDIASDELMES &amp; "!G:G")))</f>
        <v>0</v>
      </c>
      <c r="H130" s="77">
        <v>260</v>
      </c>
      <c r="I130" s="203">
        <f t="array" aca="1" ref="I130" ca="1">SUM(SUMIF(INDIRECT(HOJASDIASDELMES &amp; "!B:I"),$B130,INDIRECT(HOJASDIASDELMES &amp; "!I:I")))</f>
        <v>0</v>
      </c>
      <c r="J130" s="110">
        <f t="shared" ca="1" si="5"/>
        <v>0</v>
      </c>
      <c r="K130" s="201">
        <f t="shared" ca="1" si="6"/>
        <v>0</v>
      </c>
      <c r="L130" s="204">
        <f t="array" aca="1" ref="L130" ca="1">SUM(SUMIF(INDIRECT(HOJASDIASDELMES &amp; "!B:L"),$B130,INDIRECT(HOJASDIASDELMES &amp; "!L:L")))</f>
        <v>0</v>
      </c>
      <c r="M130" s="111">
        <f t="shared" ca="1" si="7"/>
        <v>0</v>
      </c>
      <c r="N130" s="65" t="b">
        <f>EXACT(B130,Total!B130)</f>
        <v>1</v>
      </c>
    </row>
    <row r="131" spans="1:14" s="65" customFormat="1" ht="15" thickBot="1" x14ac:dyDescent="0.35">
      <c r="A131" s="79" t="s">
        <v>28</v>
      </c>
      <c r="B131" s="73" t="s">
        <v>243</v>
      </c>
      <c r="C131" s="108">
        <f>VLOOKUP(B131,'01'!$B$9:$C$412,2,0)</f>
        <v>1</v>
      </c>
      <c r="D131" s="200">
        <f t="array" aca="1" ref="D131" ca="1">SUM(SUMIF(INDIRECT(HOJASDIASDELMES &amp; "!B:D"),$B131,INDIRECT(HOJASDIASDELMES &amp; "!D:D")))</f>
        <v>2</v>
      </c>
      <c r="E131" s="202">
        <f t="array" aca="1" ref="E131" ca="1">SUM(SUMIF(INDIRECT(HOJASDIASDELMES &amp; "!B:E"),$B131,INDIRECT(HOJASDIASDELMES &amp; "!E:E")))</f>
        <v>1</v>
      </c>
      <c r="F131" s="83">
        <f t="shared" ca="1" si="4"/>
        <v>2</v>
      </c>
      <c r="G131" s="202">
        <f t="array" aca="1" ref="G131" ca="1">SUM(SUMIF(INDIRECT(HOJASDIASDELMES &amp; "!B:G"),$B131,INDIRECT(HOJASDIASDELMES &amp; "!G:G")))</f>
        <v>2</v>
      </c>
      <c r="H131" s="77">
        <v>280</v>
      </c>
      <c r="I131" s="203">
        <f t="array" aca="1" ref="I131" ca="1">SUM(SUMIF(INDIRECT(HOJASDIASDELMES &amp; "!B:I"),$B131,INDIRECT(HOJASDIASDELMES &amp; "!I:I")))</f>
        <v>610</v>
      </c>
      <c r="J131" s="110">
        <f t="shared" ca="1" si="5"/>
        <v>0</v>
      </c>
      <c r="K131" s="201">
        <f t="shared" ca="1" si="6"/>
        <v>230</v>
      </c>
      <c r="L131" s="204">
        <f t="array" aca="1" ref="L131" ca="1">SUM(SUMIF(INDIRECT(HOJASDIASDELMES &amp; "!B:L"),$B131,INDIRECT(HOJASDIASDELMES &amp; "!L:L")))</f>
        <v>460</v>
      </c>
      <c r="M131" s="111">
        <f t="shared" ca="1" si="7"/>
        <v>150</v>
      </c>
      <c r="N131" s="65" t="b">
        <f>EXACT(B131,Total!B131)</f>
        <v>1</v>
      </c>
    </row>
    <row r="132" spans="1:14" s="65" customFormat="1" ht="15" thickBot="1" x14ac:dyDescent="0.35">
      <c r="A132" s="79" t="s">
        <v>28</v>
      </c>
      <c r="B132" s="73" t="s">
        <v>244</v>
      </c>
      <c r="C132" s="108">
        <f>VLOOKUP(B132,'01'!$B$9:$C$412,2,0)</f>
        <v>0</v>
      </c>
      <c r="D132" s="200">
        <f t="array" aca="1" ref="D132" ca="1">SUM(SUMIF(INDIRECT(HOJASDIASDELMES &amp; "!B:D"),$B132,INDIRECT(HOJASDIASDELMES &amp; "!D:D")))</f>
        <v>0</v>
      </c>
      <c r="E132" s="202">
        <f t="array" aca="1" ref="E132" ca="1">SUM(SUMIF(INDIRECT(HOJASDIASDELMES &amp; "!B:E"),$B132,INDIRECT(HOJASDIASDELMES &amp; "!E:E")))</f>
        <v>0</v>
      </c>
      <c r="F132" s="83">
        <f t="shared" ca="1" si="4"/>
        <v>0</v>
      </c>
      <c r="G132" s="202">
        <f t="array" aca="1" ref="G132" ca="1">SUM(SUMIF(INDIRECT(HOJASDIASDELMES &amp; "!B:G"),$B132,INDIRECT(HOJASDIASDELMES &amp; "!G:G")))</f>
        <v>0</v>
      </c>
      <c r="H132" s="77">
        <v>210</v>
      </c>
      <c r="I132" s="203">
        <f t="array" aca="1" ref="I132" ca="1">SUM(SUMIF(INDIRECT(HOJASDIASDELMES &amp; "!B:I"),$B132,INDIRECT(HOJASDIASDELMES &amp; "!I:I")))</f>
        <v>0</v>
      </c>
      <c r="J132" s="110">
        <f t="shared" ca="1" si="5"/>
        <v>0</v>
      </c>
      <c r="K132" s="201">
        <f t="shared" ca="1" si="6"/>
        <v>0</v>
      </c>
      <c r="L132" s="204">
        <f t="array" aca="1" ref="L132" ca="1">SUM(SUMIF(INDIRECT(HOJASDIASDELMES &amp; "!B:L"),$B132,INDIRECT(HOJASDIASDELMES &amp; "!L:L")))</f>
        <v>0</v>
      </c>
      <c r="M132" s="111">
        <f t="shared" ca="1" si="7"/>
        <v>0</v>
      </c>
      <c r="N132" s="65" t="b">
        <f>EXACT(B132,Total!B132)</f>
        <v>1</v>
      </c>
    </row>
    <row r="133" spans="1:14" s="65" customFormat="1" ht="15" thickBot="1" x14ac:dyDescent="0.35">
      <c r="A133" s="79" t="s">
        <v>28</v>
      </c>
      <c r="B133" s="112" t="s">
        <v>245</v>
      </c>
      <c r="C133" s="108">
        <f>VLOOKUP(B133,'01'!$B$9:$C$412,2,0)</f>
        <v>0</v>
      </c>
      <c r="D133" s="200">
        <f t="array" aca="1" ref="D133" ca="1">SUM(SUMIF(INDIRECT(HOJASDIASDELMES &amp; "!B:D"),$B133,INDIRECT(HOJASDIASDELMES &amp; "!D:D")))</f>
        <v>0</v>
      </c>
      <c r="E133" s="202">
        <f t="array" aca="1" ref="E133" ca="1">SUM(SUMIF(INDIRECT(HOJASDIASDELMES &amp; "!B:E"),$B133,INDIRECT(HOJASDIASDELMES &amp; "!E:E")))</f>
        <v>0</v>
      </c>
      <c r="F133" s="83">
        <f t="shared" ca="1" si="4"/>
        <v>0</v>
      </c>
      <c r="G133" s="202">
        <f t="array" aca="1" ref="G133" ca="1">SUM(SUMIF(INDIRECT(HOJASDIASDELMES &amp; "!B:G"),$B133,INDIRECT(HOJASDIASDELMES &amp; "!G:G")))</f>
        <v>0</v>
      </c>
      <c r="H133" s="77">
        <v>320</v>
      </c>
      <c r="I133" s="203">
        <f t="array" aca="1" ref="I133" ca="1">SUM(SUMIF(INDIRECT(HOJASDIASDELMES &amp; "!B:I"),$B133,INDIRECT(HOJASDIASDELMES &amp; "!I:I")))</f>
        <v>0</v>
      </c>
      <c r="J133" s="110">
        <f t="shared" ca="1" si="5"/>
        <v>0</v>
      </c>
      <c r="K133" s="201">
        <f t="shared" ca="1" si="6"/>
        <v>0</v>
      </c>
      <c r="L133" s="204">
        <f t="array" aca="1" ref="L133" ca="1">SUM(SUMIF(INDIRECT(HOJASDIASDELMES &amp; "!B:L"),$B133,INDIRECT(HOJASDIASDELMES &amp; "!L:L")))</f>
        <v>0</v>
      </c>
      <c r="M133" s="111">
        <f t="shared" ca="1" si="7"/>
        <v>0</v>
      </c>
      <c r="N133" s="65" t="b">
        <f>EXACT(B133,Total!B133)</f>
        <v>1</v>
      </c>
    </row>
    <row r="134" spans="1:14" s="65" customFormat="1" ht="15" thickBot="1" x14ac:dyDescent="0.35">
      <c r="A134" s="79" t="s">
        <v>28</v>
      </c>
      <c r="B134" s="73" t="s">
        <v>246</v>
      </c>
      <c r="C134" s="108">
        <f>VLOOKUP(B134,'01'!$B$9:$C$412,2,0)</f>
        <v>0</v>
      </c>
      <c r="D134" s="200">
        <f t="array" aca="1" ref="D134" ca="1">SUM(SUMIF(INDIRECT(HOJASDIASDELMES &amp; "!B:D"),$B134,INDIRECT(HOJASDIASDELMES &amp; "!D:D")))</f>
        <v>34</v>
      </c>
      <c r="E134" s="202">
        <f t="array" aca="1" ref="E134" ca="1">SUM(SUMIF(INDIRECT(HOJASDIASDELMES &amp; "!B:E"),$B134,INDIRECT(HOJASDIASDELMES &amp; "!E:E")))</f>
        <v>0</v>
      </c>
      <c r="F134" s="83">
        <f t="shared" ca="1" si="4"/>
        <v>34</v>
      </c>
      <c r="G134" s="202">
        <f t="array" aca="1" ref="G134" ca="1">SUM(SUMIF(INDIRECT(HOJASDIASDELMES &amp; "!B:G"),$B134,INDIRECT(HOJASDIASDELMES &amp; "!G:G")))</f>
        <v>9</v>
      </c>
      <c r="H134" s="77">
        <v>190</v>
      </c>
      <c r="I134" s="203">
        <f t="array" aca="1" ref="I134" ca="1">SUM(SUMIF(INDIRECT(HOJASDIASDELMES &amp; "!B:I"),$B134,INDIRECT(HOJASDIASDELMES &amp; "!I:I")))</f>
        <v>2350</v>
      </c>
      <c r="J134" s="110">
        <f t="shared" ca="1" si="5"/>
        <v>25</v>
      </c>
      <c r="K134" s="201">
        <f t="shared" ca="1" si="6"/>
        <v>156.66666666666666</v>
      </c>
      <c r="L134" s="204">
        <f t="array" aca="1" ref="L134" ca="1">SUM(SUMIF(INDIRECT(HOJASDIASDELMES &amp; "!B:L"),$B134,INDIRECT(HOJASDIASDELMES &amp; "!L:L")))</f>
        <v>1410</v>
      </c>
      <c r="M134" s="111">
        <f t="shared" ca="1" si="7"/>
        <v>940</v>
      </c>
      <c r="N134" s="65" t="b">
        <f>EXACT(B134,Total!B134)</f>
        <v>1</v>
      </c>
    </row>
    <row r="135" spans="1:14" ht="15" thickBot="1" x14ac:dyDescent="0.35">
      <c r="A135" s="79" t="s">
        <v>28</v>
      </c>
      <c r="B135" s="73" t="s">
        <v>247</v>
      </c>
      <c r="C135" s="108">
        <f>VLOOKUP(B135,'01'!$B$9:$C$412,2,0)</f>
        <v>0</v>
      </c>
      <c r="D135" s="200">
        <f t="array" aca="1" ref="D135" ca="1">SUM(SUMIF(INDIRECT(HOJASDIASDELMES &amp; "!B:D"),$B135,INDIRECT(HOJASDIASDELMES &amp; "!D:D")))</f>
        <v>0</v>
      </c>
      <c r="E135" s="202">
        <f t="array" aca="1" ref="E135" ca="1">SUM(SUMIF(INDIRECT(HOJASDIASDELMES &amp; "!B:E"),$B135,INDIRECT(HOJASDIASDELMES &amp; "!E:E")))</f>
        <v>0</v>
      </c>
      <c r="F135" s="83">
        <f t="shared" ca="1" si="4"/>
        <v>0</v>
      </c>
      <c r="G135" s="202">
        <f t="array" aca="1" ref="G135" ca="1">SUM(SUMIF(INDIRECT(HOJASDIASDELMES &amp; "!B:G"),$B135,INDIRECT(HOJASDIASDELMES &amp; "!G:G")))</f>
        <v>0</v>
      </c>
      <c r="H135" s="77">
        <v>260</v>
      </c>
      <c r="I135" s="203">
        <f t="array" aca="1" ref="I135" ca="1">SUM(SUMIF(INDIRECT(HOJASDIASDELMES &amp; "!B:I"),$B135,INDIRECT(HOJASDIASDELMES &amp; "!I:I")))</f>
        <v>0</v>
      </c>
      <c r="J135" s="110">
        <f t="shared" ca="1" si="5"/>
        <v>0</v>
      </c>
      <c r="K135" s="201">
        <f t="shared" ca="1" si="6"/>
        <v>0</v>
      </c>
      <c r="L135" s="204">
        <f t="array" aca="1" ref="L135" ca="1">SUM(SUMIF(INDIRECT(HOJASDIASDELMES &amp; "!B:L"),$B135,INDIRECT(HOJASDIASDELMES &amp; "!L:L")))</f>
        <v>0</v>
      </c>
      <c r="M135" s="111">
        <f t="shared" ca="1" si="7"/>
        <v>0</v>
      </c>
      <c r="N135" s="65" t="b">
        <f>EXACT(B135,Total!B135)</f>
        <v>1</v>
      </c>
    </row>
    <row r="136" spans="1:14" ht="15" thickBot="1" x14ac:dyDescent="0.35">
      <c r="A136" s="79" t="s">
        <v>28</v>
      </c>
      <c r="B136" s="112" t="s">
        <v>248</v>
      </c>
      <c r="C136" s="108">
        <f>VLOOKUP(B136,'01'!$B$9:$C$412,2,0)</f>
        <v>0</v>
      </c>
      <c r="D136" s="200">
        <f t="array" aca="1" ref="D136" ca="1">SUM(SUMIF(INDIRECT(HOJASDIASDELMES &amp; "!B:D"),$B136,INDIRECT(HOJASDIASDELMES &amp; "!D:D")))</f>
        <v>0</v>
      </c>
      <c r="E136" s="202">
        <f t="array" aca="1" ref="E136" ca="1">SUM(SUMIF(INDIRECT(HOJASDIASDELMES &amp; "!B:E"),$B136,INDIRECT(HOJASDIASDELMES &amp; "!E:E")))</f>
        <v>0</v>
      </c>
      <c r="F136" s="83">
        <f t="shared" ca="1" si="4"/>
        <v>0</v>
      </c>
      <c r="G136" s="202">
        <f t="array" aca="1" ref="G136" ca="1">SUM(SUMIF(INDIRECT(HOJASDIASDELMES &amp; "!B:G"),$B136,INDIRECT(HOJASDIASDELMES &amp; "!G:G")))</f>
        <v>0</v>
      </c>
      <c r="H136" s="77">
        <v>380</v>
      </c>
      <c r="I136" s="203">
        <f t="array" aca="1" ref="I136" ca="1">SUM(SUMIF(INDIRECT(HOJASDIASDELMES &amp; "!B:I"),$B136,INDIRECT(HOJASDIASDELMES &amp; "!I:I")))</f>
        <v>0</v>
      </c>
      <c r="J136" s="110">
        <f t="shared" ca="1" si="5"/>
        <v>0</v>
      </c>
      <c r="K136" s="201">
        <f t="shared" ca="1" si="6"/>
        <v>0</v>
      </c>
      <c r="L136" s="204">
        <f t="array" aca="1" ref="L136" ca="1">SUM(SUMIF(INDIRECT(HOJASDIASDELMES &amp; "!B:L"),$B136,INDIRECT(HOJASDIASDELMES &amp; "!L:L")))</f>
        <v>0</v>
      </c>
      <c r="M136" s="111">
        <f t="shared" ca="1" si="7"/>
        <v>0</v>
      </c>
      <c r="N136" s="65" t="b">
        <f>EXACT(B136,Total!B136)</f>
        <v>1</v>
      </c>
    </row>
    <row r="137" spans="1:14" s="65" customFormat="1" ht="15" thickBot="1" x14ac:dyDescent="0.35">
      <c r="A137" s="79" t="s">
        <v>28</v>
      </c>
      <c r="B137" s="73" t="s">
        <v>249</v>
      </c>
      <c r="C137" s="108">
        <f>VLOOKUP(B137,'01'!$B$9:$C$412,2,0)</f>
        <v>0</v>
      </c>
      <c r="D137" s="200">
        <f t="array" aca="1" ref="D137" ca="1">SUM(SUMIF(INDIRECT(HOJASDIASDELMES &amp; "!B:D"),$B137,INDIRECT(HOJASDIASDELMES &amp; "!D:D")))</f>
        <v>2</v>
      </c>
      <c r="E137" s="202">
        <f t="array" aca="1" ref="E137" ca="1">SUM(SUMIF(INDIRECT(HOJASDIASDELMES &amp; "!B:E"),$B137,INDIRECT(HOJASDIASDELMES &amp; "!E:E")))</f>
        <v>0</v>
      </c>
      <c r="F137" s="83">
        <f t="shared" ca="1" si="4"/>
        <v>2</v>
      </c>
      <c r="G137" s="202">
        <f t="array" aca="1" ref="G137" ca="1">SUM(SUMIF(INDIRECT(HOJASDIASDELMES &amp; "!B:G"),$B137,INDIRECT(HOJASDIASDELMES &amp; "!G:G")))</f>
        <v>2</v>
      </c>
      <c r="H137" s="77">
        <v>360</v>
      </c>
      <c r="I137" s="203">
        <f t="array" aca="1" ref="I137" ca="1">SUM(SUMIF(INDIRECT(HOJASDIASDELMES &amp; "!B:I"),$B137,INDIRECT(HOJASDIASDELMES &amp; "!I:I")))</f>
        <v>840</v>
      </c>
      <c r="J137" s="110">
        <f t="shared" ca="1" si="5"/>
        <v>0</v>
      </c>
      <c r="K137" s="201">
        <f t="shared" ca="1" si="6"/>
        <v>350</v>
      </c>
      <c r="L137" s="204">
        <f t="array" aca="1" ref="L137" ca="1">SUM(SUMIF(INDIRECT(HOJASDIASDELMES &amp; "!B:L"),$B137,INDIRECT(HOJASDIASDELMES &amp; "!L:L")))</f>
        <v>700</v>
      </c>
      <c r="M137" s="111">
        <f t="shared" ca="1" si="7"/>
        <v>140</v>
      </c>
      <c r="N137" s="65" t="b">
        <f>EXACT(B137,Total!B137)</f>
        <v>1</v>
      </c>
    </row>
    <row r="138" spans="1:14" s="65" customFormat="1" ht="15" thickBot="1" x14ac:dyDescent="0.35">
      <c r="A138" s="79" t="s">
        <v>28</v>
      </c>
      <c r="B138" s="112" t="s">
        <v>250</v>
      </c>
      <c r="C138" s="108">
        <f>VLOOKUP(B138,'01'!$B$9:$C$412,2,0)</f>
        <v>0</v>
      </c>
      <c r="D138" s="200">
        <f t="array" aca="1" ref="D138" ca="1">SUM(SUMIF(INDIRECT(HOJASDIASDELMES &amp; "!B:D"),$B138,INDIRECT(HOJASDIASDELMES &amp; "!D:D")))</f>
        <v>0</v>
      </c>
      <c r="E138" s="202">
        <f t="array" aca="1" ref="E138" ca="1">SUM(SUMIF(INDIRECT(HOJASDIASDELMES &amp; "!B:E"),$B138,INDIRECT(HOJASDIASDELMES &amp; "!E:E")))</f>
        <v>0</v>
      </c>
      <c r="F138" s="83">
        <f t="shared" ref="F138:F201" ca="1" si="8">C138+D138-E138</f>
        <v>0</v>
      </c>
      <c r="G138" s="202">
        <f t="array" aca="1" ref="G138" ca="1">SUM(SUMIF(INDIRECT(HOJASDIASDELMES &amp; "!B:G"),$B138,INDIRECT(HOJASDIASDELMES &amp; "!G:G")))</f>
        <v>0</v>
      </c>
      <c r="H138" s="77">
        <v>760</v>
      </c>
      <c r="I138" s="203">
        <f t="array" aca="1" ref="I138" ca="1">SUM(SUMIF(INDIRECT(HOJASDIASDELMES &amp; "!B:I"),$B138,INDIRECT(HOJASDIASDELMES &amp; "!I:I")))</f>
        <v>0</v>
      </c>
      <c r="J138" s="110">
        <f t="shared" ref="J138:J201" ca="1" si="9">F138-G138</f>
        <v>0</v>
      </c>
      <c r="K138" s="201">
        <f t="shared" ref="K138:K201" ca="1" si="10">IFERROR(L138/G138,0)</f>
        <v>0</v>
      </c>
      <c r="L138" s="204">
        <f t="array" aca="1" ref="L138" ca="1">SUM(SUMIF(INDIRECT(HOJASDIASDELMES &amp; "!B:L"),$B138,INDIRECT(HOJASDIASDELMES &amp; "!L:L")))</f>
        <v>0</v>
      </c>
      <c r="M138" s="111">
        <f t="shared" ca="1" si="7"/>
        <v>0</v>
      </c>
      <c r="N138" s="65" t="b">
        <f>EXACT(B138,Total!B138)</f>
        <v>1</v>
      </c>
    </row>
    <row r="139" spans="1:14" s="65" customFormat="1" ht="15" thickBot="1" x14ac:dyDescent="0.35">
      <c r="A139" s="79" t="s">
        <v>28</v>
      </c>
      <c r="B139" s="73" t="s">
        <v>251</v>
      </c>
      <c r="C139" s="108">
        <f>VLOOKUP(B139,'01'!$B$9:$C$412,2,0)</f>
        <v>0</v>
      </c>
      <c r="D139" s="200">
        <f t="array" aca="1" ref="D139" ca="1">SUM(SUMIF(INDIRECT(HOJASDIASDELMES &amp; "!B:D"),$B139,INDIRECT(HOJASDIASDELMES &amp; "!D:D")))</f>
        <v>0</v>
      </c>
      <c r="E139" s="202">
        <f t="array" aca="1" ref="E139" ca="1">SUM(SUMIF(INDIRECT(HOJASDIASDELMES &amp; "!B:E"),$B139,INDIRECT(HOJASDIASDELMES &amp; "!E:E")))</f>
        <v>0</v>
      </c>
      <c r="F139" s="83">
        <f t="shared" ca="1" si="8"/>
        <v>0</v>
      </c>
      <c r="G139" s="202">
        <f t="array" aca="1" ref="G139" ca="1">SUM(SUMIF(INDIRECT(HOJASDIASDELMES &amp; "!B:G"),$B139,INDIRECT(HOJASDIASDELMES &amp; "!G:G")))</f>
        <v>0</v>
      </c>
      <c r="H139" s="77">
        <v>40</v>
      </c>
      <c r="I139" s="203">
        <f t="array" aca="1" ref="I139" ca="1">SUM(SUMIF(INDIRECT(HOJASDIASDELMES &amp; "!B:I"),$B139,INDIRECT(HOJASDIASDELMES &amp; "!I:I")))</f>
        <v>0</v>
      </c>
      <c r="J139" s="110">
        <f t="shared" ca="1" si="9"/>
        <v>0</v>
      </c>
      <c r="K139" s="201">
        <f t="shared" ca="1" si="10"/>
        <v>0</v>
      </c>
      <c r="L139" s="204">
        <f t="array" aca="1" ref="L139" ca="1">SUM(SUMIF(INDIRECT(HOJASDIASDELMES &amp; "!B:L"),$B139,INDIRECT(HOJASDIASDELMES &amp; "!L:L")))</f>
        <v>0</v>
      </c>
      <c r="M139" s="111">
        <f t="shared" ref="M139:M202" ca="1" si="11">I139-L139</f>
        <v>0</v>
      </c>
      <c r="N139" s="65" t="b">
        <f>EXACT(B139,Total!B139)</f>
        <v>1</v>
      </c>
    </row>
    <row r="140" spans="1:14" s="65" customFormat="1" ht="15" thickBot="1" x14ac:dyDescent="0.35">
      <c r="A140" s="79" t="s">
        <v>28</v>
      </c>
      <c r="B140" s="73" t="s">
        <v>90</v>
      </c>
      <c r="C140" s="108">
        <f>VLOOKUP(B140,'01'!$B$9:$C$412,2,0)</f>
        <v>1</v>
      </c>
      <c r="D140" s="200">
        <f t="array" aca="1" ref="D140" ca="1">SUM(SUMIF(INDIRECT(HOJASDIASDELMES &amp; "!B:D"),$B140,INDIRECT(HOJASDIASDELMES &amp; "!D:D")))</f>
        <v>0</v>
      </c>
      <c r="E140" s="202">
        <f t="array" aca="1" ref="E140" ca="1">SUM(SUMIF(INDIRECT(HOJASDIASDELMES &amp; "!B:E"),$B140,INDIRECT(HOJASDIASDELMES &amp; "!E:E")))</f>
        <v>0</v>
      </c>
      <c r="F140" s="83">
        <f t="shared" ca="1" si="8"/>
        <v>1</v>
      </c>
      <c r="G140" s="202">
        <f t="array" aca="1" ref="G140" ca="1">SUM(SUMIF(INDIRECT(HOJASDIASDELMES &amp; "!B:G"),$B140,INDIRECT(HOJASDIASDELMES &amp; "!G:G")))</f>
        <v>0</v>
      </c>
      <c r="H140" s="77">
        <v>150</v>
      </c>
      <c r="I140" s="203">
        <f t="array" aca="1" ref="I140" ca="1">SUM(SUMIF(INDIRECT(HOJASDIASDELMES &amp; "!B:I"),$B140,INDIRECT(HOJASDIASDELMES &amp; "!I:I")))</f>
        <v>0</v>
      </c>
      <c r="J140" s="110">
        <f t="shared" ca="1" si="9"/>
        <v>1</v>
      </c>
      <c r="K140" s="201">
        <f t="shared" ca="1" si="10"/>
        <v>0</v>
      </c>
      <c r="L140" s="204">
        <f t="array" aca="1" ref="L140" ca="1">SUM(SUMIF(INDIRECT(HOJASDIASDELMES &amp; "!B:L"),$B140,INDIRECT(HOJASDIASDELMES &amp; "!L:L")))</f>
        <v>0</v>
      </c>
      <c r="M140" s="111">
        <f t="shared" ca="1" si="11"/>
        <v>0</v>
      </c>
      <c r="N140" s="65" t="b">
        <f>EXACT(B140,Total!B140)</f>
        <v>1</v>
      </c>
    </row>
    <row r="141" spans="1:14" s="65" customFormat="1" ht="15" thickBot="1" x14ac:dyDescent="0.35">
      <c r="A141" s="79" t="s">
        <v>28</v>
      </c>
      <c r="B141" s="112" t="s">
        <v>252</v>
      </c>
      <c r="C141" s="108">
        <f>VLOOKUP(B141,'01'!$B$9:$C$412,2,0)</f>
        <v>49</v>
      </c>
      <c r="D141" s="200">
        <f t="array" aca="1" ref="D141" ca="1">SUM(SUMIF(INDIRECT(HOJASDIASDELMES &amp; "!B:D"),$B141,INDIRECT(HOJASDIASDELMES &amp; "!D:D")))</f>
        <v>0</v>
      </c>
      <c r="E141" s="202">
        <f t="array" aca="1" ref="E141" ca="1">SUM(SUMIF(INDIRECT(HOJASDIASDELMES &amp; "!B:E"),$B141,INDIRECT(HOJASDIASDELMES &amp; "!E:E")))</f>
        <v>0</v>
      </c>
      <c r="F141" s="83">
        <f t="shared" ca="1" si="8"/>
        <v>49</v>
      </c>
      <c r="G141" s="202">
        <f t="array" aca="1" ref="G141" ca="1">SUM(SUMIF(INDIRECT(HOJASDIASDELMES &amp; "!B:G"),$B141,INDIRECT(HOJASDIASDELMES &amp; "!G:G")))</f>
        <v>0</v>
      </c>
      <c r="H141" s="77">
        <v>5</v>
      </c>
      <c r="I141" s="203">
        <f t="array" aca="1" ref="I141" ca="1">SUM(SUMIF(INDIRECT(HOJASDIASDELMES &amp; "!B:I"),$B141,INDIRECT(HOJASDIASDELMES &amp; "!I:I")))</f>
        <v>0</v>
      </c>
      <c r="J141" s="110">
        <f t="shared" ca="1" si="9"/>
        <v>49</v>
      </c>
      <c r="K141" s="201">
        <f t="shared" ca="1" si="10"/>
        <v>0</v>
      </c>
      <c r="L141" s="204">
        <f t="array" aca="1" ref="L141" ca="1">SUM(SUMIF(INDIRECT(HOJASDIASDELMES &amp; "!B:L"),$B141,INDIRECT(HOJASDIASDELMES &amp; "!L:L")))</f>
        <v>0</v>
      </c>
      <c r="M141" s="111">
        <f t="shared" ca="1" si="11"/>
        <v>0</v>
      </c>
      <c r="N141" s="65" t="b">
        <f>EXACT(B141,Total!B141)</f>
        <v>1</v>
      </c>
    </row>
    <row r="142" spans="1:14" s="65" customFormat="1" ht="15" thickBot="1" x14ac:dyDescent="0.35">
      <c r="A142" s="79" t="s">
        <v>28</v>
      </c>
      <c r="B142" s="73" t="s">
        <v>91</v>
      </c>
      <c r="C142" s="108">
        <f>VLOOKUP(B142,'01'!$B$9:$C$412,2,0)</f>
        <v>5</v>
      </c>
      <c r="D142" s="200">
        <f t="array" aca="1" ref="D142" ca="1">SUM(SUMIF(INDIRECT(HOJASDIASDELMES &amp; "!B:D"),$B142,INDIRECT(HOJASDIASDELMES &amp; "!D:D")))</f>
        <v>0</v>
      </c>
      <c r="E142" s="202">
        <f t="array" aca="1" ref="E142" ca="1">SUM(SUMIF(INDIRECT(HOJASDIASDELMES &amp; "!B:E"),$B142,INDIRECT(HOJASDIASDELMES &amp; "!E:E")))</f>
        <v>3</v>
      </c>
      <c r="F142" s="83">
        <f t="shared" ca="1" si="8"/>
        <v>2</v>
      </c>
      <c r="G142" s="202">
        <f t="array" aca="1" ref="G142" ca="1">SUM(SUMIF(INDIRECT(HOJASDIASDELMES &amp; "!B:G"),$B142,INDIRECT(HOJASDIASDELMES &amp; "!G:G")))</f>
        <v>1</v>
      </c>
      <c r="H142" s="77">
        <v>45</v>
      </c>
      <c r="I142" s="203">
        <f t="array" aca="1" ref="I142" ca="1">SUM(SUMIF(INDIRECT(HOJASDIASDELMES &amp; "!B:I"),$B142,INDIRECT(HOJASDIASDELMES &amp; "!I:I")))</f>
        <v>45</v>
      </c>
      <c r="J142" s="110">
        <f t="shared" ca="1" si="9"/>
        <v>1</v>
      </c>
      <c r="K142" s="201">
        <f t="shared" ca="1" si="10"/>
        <v>23</v>
      </c>
      <c r="L142" s="204">
        <f t="array" aca="1" ref="L142" ca="1">SUM(SUMIF(INDIRECT(HOJASDIASDELMES &amp; "!B:L"),$B142,INDIRECT(HOJASDIASDELMES &amp; "!L:L")))</f>
        <v>23</v>
      </c>
      <c r="M142" s="111">
        <f t="shared" ca="1" si="11"/>
        <v>22</v>
      </c>
      <c r="N142" s="65" t="b">
        <f>EXACT(B142,Total!B142)</f>
        <v>1</v>
      </c>
    </row>
    <row r="143" spans="1:14" s="65" customFormat="1" ht="15" thickBot="1" x14ac:dyDescent="0.35">
      <c r="A143" s="79" t="s">
        <v>28</v>
      </c>
      <c r="B143" s="73" t="s">
        <v>92</v>
      </c>
      <c r="C143" s="108">
        <f>VLOOKUP(B143,'01'!$B$9:$C$412,2,0)</f>
        <v>8</v>
      </c>
      <c r="D143" s="200">
        <f t="array" aca="1" ref="D143" ca="1">SUM(SUMIF(INDIRECT(HOJASDIASDELMES &amp; "!B:D"),$B143,INDIRECT(HOJASDIASDELMES &amp; "!D:D")))</f>
        <v>0</v>
      </c>
      <c r="E143" s="202">
        <f t="array" aca="1" ref="E143" ca="1">SUM(SUMIF(INDIRECT(HOJASDIASDELMES &amp; "!B:E"),$B143,INDIRECT(HOJASDIASDELMES &amp; "!E:E")))</f>
        <v>6</v>
      </c>
      <c r="F143" s="83">
        <f t="shared" ca="1" si="8"/>
        <v>2</v>
      </c>
      <c r="G143" s="202">
        <f t="array" aca="1" ref="G143" ca="1">SUM(SUMIF(INDIRECT(HOJASDIASDELMES &amp; "!B:G"),$B143,INDIRECT(HOJASDIASDELMES &amp; "!G:G")))</f>
        <v>0</v>
      </c>
      <c r="H143" s="77">
        <v>40</v>
      </c>
      <c r="I143" s="203">
        <f t="array" aca="1" ref="I143" ca="1">SUM(SUMIF(INDIRECT(HOJASDIASDELMES &amp; "!B:I"),$B143,INDIRECT(HOJASDIASDELMES &amp; "!I:I")))</f>
        <v>0</v>
      </c>
      <c r="J143" s="110">
        <f t="shared" ca="1" si="9"/>
        <v>2</v>
      </c>
      <c r="K143" s="201">
        <f t="shared" ca="1" si="10"/>
        <v>0</v>
      </c>
      <c r="L143" s="204">
        <f t="array" aca="1" ref="L143" ca="1">SUM(SUMIF(INDIRECT(HOJASDIASDELMES &amp; "!B:L"),$B143,INDIRECT(HOJASDIASDELMES &amp; "!L:L")))</f>
        <v>0</v>
      </c>
      <c r="M143" s="111">
        <f t="shared" ca="1" si="11"/>
        <v>0</v>
      </c>
      <c r="N143" s="65" t="b">
        <f>EXACT(B143,Total!B143)</f>
        <v>1</v>
      </c>
    </row>
    <row r="144" spans="1:14" s="65" customFormat="1" ht="15" thickBot="1" x14ac:dyDescent="0.35">
      <c r="A144" s="79" t="s">
        <v>28</v>
      </c>
      <c r="B144" s="73" t="s">
        <v>253</v>
      </c>
      <c r="C144" s="108">
        <f>VLOOKUP(B144,'01'!$B$9:$C$412,2,0)</f>
        <v>0</v>
      </c>
      <c r="D144" s="200">
        <f t="array" aca="1" ref="D144" ca="1">SUM(SUMIF(INDIRECT(HOJASDIASDELMES &amp; "!B:D"),$B144,INDIRECT(HOJASDIASDELMES &amp; "!D:D")))</f>
        <v>0</v>
      </c>
      <c r="E144" s="202">
        <f t="array" aca="1" ref="E144" ca="1">SUM(SUMIF(INDIRECT(HOJASDIASDELMES &amp; "!B:E"),$B144,INDIRECT(HOJASDIASDELMES &amp; "!E:E")))</f>
        <v>0</v>
      </c>
      <c r="F144" s="83">
        <f t="shared" ca="1" si="8"/>
        <v>0</v>
      </c>
      <c r="G144" s="202">
        <f t="array" aca="1" ref="G144" ca="1">SUM(SUMIF(INDIRECT(HOJASDIASDELMES &amp; "!B:G"),$B144,INDIRECT(HOJASDIASDELMES &amp; "!G:G")))</f>
        <v>0</v>
      </c>
      <c r="H144" s="77">
        <v>45</v>
      </c>
      <c r="I144" s="203">
        <f t="array" aca="1" ref="I144" ca="1">SUM(SUMIF(INDIRECT(HOJASDIASDELMES &amp; "!B:I"),$B144,INDIRECT(HOJASDIASDELMES &amp; "!I:I")))</f>
        <v>0</v>
      </c>
      <c r="J144" s="110">
        <f t="shared" ca="1" si="9"/>
        <v>0</v>
      </c>
      <c r="K144" s="201">
        <f t="shared" ca="1" si="10"/>
        <v>0</v>
      </c>
      <c r="L144" s="204">
        <f t="array" aca="1" ref="L144" ca="1">SUM(SUMIF(INDIRECT(HOJASDIASDELMES &amp; "!B:L"),$B144,INDIRECT(HOJASDIASDELMES &amp; "!L:L")))</f>
        <v>0</v>
      </c>
      <c r="M144" s="111">
        <f t="shared" ca="1" si="11"/>
        <v>0</v>
      </c>
      <c r="N144" s="65" t="b">
        <f>EXACT(B144,Total!B144)</f>
        <v>1</v>
      </c>
    </row>
    <row r="145" spans="1:14" s="65" customFormat="1" ht="15" thickBot="1" x14ac:dyDescent="0.35">
      <c r="A145" s="79" t="s">
        <v>28</v>
      </c>
      <c r="B145" s="73" t="s">
        <v>254</v>
      </c>
      <c r="C145" s="108">
        <f>VLOOKUP(B145,'01'!$B$9:$C$412,2,0)</f>
        <v>0</v>
      </c>
      <c r="D145" s="200">
        <f t="array" aca="1" ref="D145" ca="1">SUM(SUMIF(INDIRECT(HOJASDIASDELMES &amp; "!B:D"),$B145,INDIRECT(HOJASDIASDELMES &amp; "!D:D")))</f>
        <v>0</v>
      </c>
      <c r="E145" s="202">
        <f t="array" aca="1" ref="E145" ca="1">SUM(SUMIF(INDIRECT(HOJASDIASDELMES &amp; "!B:E"),$B145,INDIRECT(HOJASDIASDELMES &amp; "!E:E")))</f>
        <v>0</v>
      </c>
      <c r="F145" s="83">
        <f t="shared" ca="1" si="8"/>
        <v>0</v>
      </c>
      <c r="G145" s="202">
        <f t="array" aca="1" ref="G145" ca="1">SUM(SUMIF(INDIRECT(HOJASDIASDELMES &amp; "!B:G"),$B145,INDIRECT(HOJASDIASDELMES &amp; "!G:G")))</f>
        <v>0</v>
      </c>
      <c r="H145" s="77">
        <v>40</v>
      </c>
      <c r="I145" s="203">
        <f t="array" aca="1" ref="I145" ca="1">SUM(SUMIF(INDIRECT(HOJASDIASDELMES &amp; "!B:I"),$B145,INDIRECT(HOJASDIASDELMES &amp; "!I:I")))</f>
        <v>0</v>
      </c>
      <c r="J145" s="110">
        <f t="shared" ca="1" si="9"/>
        <v>0</v>
      </c>
      <c r="K145" s="201">
        <f t="shared" ca="1" si="10"/>
        <v>0</v>
      </c>
      <c r="L145" s="204">
        <f t="array" aca="1" ref="L145" ca="1">SUM(SUMIF(INDIRECT(HOJASDIASDELMES &amp; "!B:L"),$B145,INDIRECT(HOJASDIASDELMES &amp; "!L:L")))</f>
        <v>0</v>
      </c>
      <c r="M145" s="111">
        <f t="shared" ca="1" si="11"/>
        <v>0</v>
      </c>
      <c r="N145" s="65" t="b">
        <f>EXACT(B145,Total!B145)</f>
        <v>1</v>
      </c>
    </row>
    <row r="146" spans="1:14" s="65" customFormat="1" ht="15" thickBot="1" x14ac:dyDescent="0.35">
      <c r="A146" s="79" t="s">
        <v>28</v>
      </c>
      <c r="B146" s="112" t="s">
        <v>93</v>
      </c>
      <c r="C146" s="108">
        <f>VLOOKUP(B146,'01'!$B$9:$C$412,2,0)</f>
        <v>0</v>
      </c>
      <c r="D146" s="200">
        <f t="array" aca="1" ref="D146" ca="1">SUM(SUMIF(INDIRECT(HOJASDIASDELMES &amp; "!B:D"),$B146,INDIRECT(HOJASDIASDELMES &amp; "!D:D")))</f>
        <v>0</v>
      </c>
      <c r="E146" s="202">
        <f t="array" aca="1" ref="E146" ca="1">SUM(SUMIF(INDIRECT(HOJASDIASDELMES &amp; "!B:E"),$B146,INDIRECT(HOJASDIASDELMES &amp; "!E:E")))</f>
        <v>0</v>
      </c>
      <c r="F146" s="83">
        <f t="shared" ca="1" si="8"/>
        <v>0</v>
      </c>
      <c r="G146" s="202">
        <f t="array" aca="1" ref="G146" ca="1">SUM(SUMIF(INDIRECT(HOJASDIASDELMES &amp; "!B:G"),$B146,INDIRECT(HOJASDIASDELMES &amp; "!G:G")))</f>
        <v>0</v>
      </c>
      <c r="H146" s="77">
        <v>30</v>
      </c>
      <c r="I146" s="203">
        <f t="array" aca="1" ref="I146" ca="1">SUM(SUMIF(INDIRECT(HOJASDIASDELMES &amp; "!B:I"),$B146,INDIRECT(HOJASDIASDELMES &amp; "!I:I")))</f>
        <v>0</v>
      </c>
      <c r="J146" s="110">
        <f t="shared" ca="1" si="9"/>
        <v>0</v>
      </c>
      <c r="K146" s="201">
        <f t="shared" ca="1" si="10"/>
        <v>0</v>
      </c>
      <c r="L146" s="204">
        <f t="array" aca="1" ref="L146" ca="1">SUM(SUMIF(INDIRECT(HOJASDIASDELMES &amp; "!B:L"),$B146,INDIRECT(HOJASDIASDELMES &amp; "!L:L")))</f>
        <v>0</v>
      </c>
      <c r="M146" s="111">
        <f t="shared" ca="1" si="11"/>
        <v>0</v>
      </c>
      <c r="N146" s="65" t="b">
        <f>EXACT(B146,Total!B146)</f>
        <v>1</v>
      </c>
    </row>
    <row r="147" spans="1:14" s="65" customFormat="1" ht="15" thickBot="1" x14ac:dyDescent="0.35">
      <c r="A147" s="79" t="s">
        <v>28</v>
      </c>
      <c r="B147" s="73" t="s">
        <v>255</v>
      </c>
      <c r="C147" s="108">
        <f>VLOOKUP(B147,'01'!$B$9:$C$412,2,0)</f>
        <v>0</v>
      </c>
      <c r="D147" s="200">
        <f t="array" aca="1" ref="D147" ca="1">SUM(SUMIF(INDIRECT(HOJASDIASDELMES &amp; "!B:D"),$B147,INDIRECT(HOJASDIASDELMES &amp; "!D:D")))</f>
        <v>0</v>
      </c>
      <c r="E147" s="202">
        <f t="array" aca="1" ref="E147" ca="1">SUM(SUMIF(INDIRECT(HOJASDIASDELMES &amp; "!B:E"),$B147,INDIRECT(HOJASDIASDELMES &amp; "!E:E")))</f>
        <v>0</v>
      </c>
      <c r="F147" s="83">
        <f t="shared" ca="1" si="8"/>
        <v>0</v>
      </c>
      <c r="G147" s="202">
        <f t="array" aca="1" ref="G147" ca="1">SUM(SUMIF(INDIRECT(HOJASDIASDELMES &amp; "!B:G"),$B147,INDIRECT(HOJASDIASDELMES &amp; "!G:G")))</f>
        <v>0</v>
      </c>
      <c r="H147" s="77">
        <v>40</v>
      </c>
      <c r="I147" s="203">
        <f t="array" aca="1" ref="I147" ca="1">SUM(SUMIF(INDIRECT(HOJASDIASDELMES &amp; "!B:I"),$B147,INDIRECT(HOJASDIASDELMES &amp; "!I:I")))</f>
        <v>0</v>
      </c>
      <c r="J147" s="110">
        <f t="shared" ca="1" si="9"/>
        <v>0</v>
      </c>
      <c r="K147" s="201">
        <f t="shared" ca="1" si="10"/>
        <v>0</v>
      </c>
      <c r="L147" s="204">
        <f t="array" aca="1" ref="L147" ca="1">SUM(SUMIF(INDIRECT(HOJASDIASDELMES &amp; "!B:L"),$B147,INDIRECT(HOJASDIASDELMES &amp; "!L:L")))</f>
        <v>0</v>
      </c>
      <c r="M147" s="111">
        <f t="shared" ca="1" si="11"/>
        <v>0</v>
      </c>
      <c r="N147" s="65" t="b">
        <f>EXACT(B147,Total!B147)</f>
        <v>1</v>
      </c>
    </row>
    <row r="148" spans="1:14" s="65" customFormat="1" ht="15" thickBot="1" x14ac:dyDescent="0.35">
      <c r="A148" s="79" t="s">
        <v>28</v>
      </c>
      <c r="B148" s="73" t="s">
        <v>94</v>
      </c>
      <c r="C148" s="108">
        <f>VLOOKUP(B148,'01'!$B$9:$C$412,2,0)</f>
        <v>0</v>
      </c>
      <c r="D148" s="200">
        <f t="array" aca="1" ref="D148" ca="1">SUM(SUMIF(INDIRECT(HOJASDIASDELMES &amp; "!B:D"),$B148,INDIRECT(HOJASDIASDELMES &amp; "!D:D")))</f>
        <v>0</v>
      </c>
      <c r="E148" s="202">
        <f t="array" aca="1" ref="E148" ca="1">SUM(SUMIF(INDIRECT(HOJASDIASDELMES &amp; "!B:E"),$B148,INDIRECT(HOJASDIASDELMES &amp; "!E:E")))</f>
        <v>0</v>
      </c>
      <c r="F148" s="83">
        <f t="shared" ca="1" si="8"/>
        <v>0</v>
      </c>
      <c r="G148" s="202">
        <f t="array" aca="1" ref="G148" ca="1">SUM(SUMIF(INDIRECT(HOJASDIASDELMES &amp; "!B:G"),$B148,INDIRECT(HOJASDIASDELMES &amp; "!G:G")))</f>
        <v>0</v>
      </c>
      <c r="H148" s="77">
        <v>45</v>
      </c>
      <c r="I148" s="203">
        <f t="array" aca="1" ref="I148" ca="1">SUM(SUMIF(INDIRECT(HOJASDIASDELMES &amp; "!B:I"),$B148,INDIRECT(HOJASDIASDELMES &amp; "!I:I")))</f>
        <v>0</v>
      </c>
      <c r="J148" s="110">
        <f t="shared" ca="1" si="9"/>
        <v>0</v>
      </c>
      <c r="K148" s="201">
        <f t="shared" ca="1" si="10"/>
        <v>0</v>
      </c>
      <c r="L148" s="204">
        <f t="array" aca="1" ref="L148" ca="1">SUM(SUMIF(INDIRECT(HOJASDIASDELMES &amp; "!B:L"),$B148,INDIRECT(HOJASDIASDELMES &amp; "!L:L")))</f>
        <v>0</v>
      </c>
      <c r="M148" s="111">
        <f t="shared" ca="1" si="11"/>
        <v>0</v>
      </c>
      <c r="N148" s="65" t="b">
        <f>EXACT(B148,Total!B148)</f>
        <v>1</v>
      </c>
    </row>
    <row r="149" spans="1:14" s="65" customFormat="1" ht="15" thickBot="1" x14ac:dyDescent="0.35">
      <c r="A149" s="79" t="s">
        <v>28</v>
      </c>
      <c r="B149" s="73" t="s">
        <v>256</v>
      </c>
      <c r="C149" s="108">
        <f>VLOOKUP(B149,'01'!$B$9:$C$412,2,0)</f>
        <v>2</v>
      </c>
      <c r="D149" s="200">
        <f t="array" aca="1" ref="D149" ca="1">SUM(SUMIF(INDIRECT(HOJASDIASDELMES &amp; "!B:D"),$B149,INDIRECT(HOJASDIASDELMES &amp; "!D:D")))</f>
        <v>2</v>
      </c>
      <c r="E149" s="202">
        <f t="array" aca="1" ref="E149" ca="1">SUM(SUMIF(INDIRECT(HOJASDIASDELMES &amp; "!B:E"),$B149,INDIRECT(HOJASDIASDELMES &amp; "!E:E")))</f>
        <v>2</v>
      </c>
      <c r="F149" s="83">
        <f t="shared" ca="1" si="8"/>
        <v>2</v>
      </c>
      <c r="G149" s="202">
        <f t="array" aca="1" ref="G149" ca="1">SUM(SUMIF(INDIRECT(HOJASDIASDELMES &amp; "!B:G"),$B149,INDIRECT(HOJASDIASDELMES &amp; "!G:G")))</f>
        <v>0</v>
      </c>
      <c r="H149" s="77">
        <v>65</v>
      </c>
      <c r="I149" s="203">
        <f t="array" aca="1" ref="I149" ca="1">SUM(SUMIF(INDIRECT(HOJASDIASDELMES &amp; "!B:I"),$B149,INDIRECT(HOJASDIASDELMES &amp; "!I:I")))</f>
        <v>0</v>
      </c>
      <c r="J149" s="110">
        <f t="shared" ca="1" si="9"/>
        <v>2</v>
      </c>
      <c r="K149" s="201">
        <f t="shared" ca="1" si="10"/>
        <v>0</v>
      </c>
      <c r="L149" s="204">
        <f t="array" aca="1" ref="L149" ca="1">SUM(SUMIF(INDIRECT(HOJASDIASDELMES &amp; "!B:L"),$B149,INDIRECT(HOJASDIASDELMES &amp; "!L:L")))</f>
        <v>0</v>
      </c>
      <c r="M149" s="111">
        <f t="shared" ca="1" si="11"/>
        <v>0</v>
      </c>
      <c r="N149" s="65" t="b">
        <f>EXACT(B149,Total!B149)</f>
        <v>1</v>
      </c>
    </row>
    <row r="150" spans="1:14" s="65" customFormat="1" ht="15" thickBot="1" x14ac:dyDescent="0.35">
      <c r="A150" s="79" t="s">
        <v>28</v>
      </c>
      <c r="B150" s="73" t="s">
        <v>257</v>
      </c>
      <c r="C150" s="108">
        <f>VLOOKUP(B150,'01'!$B$9:$C$412,2,0)</f>
        <v>0</v>
      </c>
      <c r="D150" s="200">
        <f t="array" aca="1" ref="D150" ca="1">SUM(SUMIF(INDIRECT(HOJASDIASDELMES &amp; "!B:D"),$B150,INDIRECT(HOJASDIASDELMES &amp; "!D:D")))</f>
        <v>0</v>
      </c>
      <c r="E150" s="202">
        <f t="array" aca="1" ref="E150" ca="1">SUM(SUMIF(INDIRECT(HOJASDIASDELMES &amp; "!B:E"),$B150,INDIRECT(HOJASDIASDELMES &amp; "!E:E")))</f>
        <v>0</v>
      </c>
      <c r="F150" s="83">
        <f t="shared" ca="1" si="8"/>
        <v>0</v>
      </c>
      <c r="G150" s="202">
        <f t="array" aca="1" ref="G150" ca="1">SUM(SUMIF(INDIRECT(HOJASDIASDELMES &amp; "!B:G"),$B150,INDIRECT(HOJASDIASDELMES &amp; "!G:G")))</f>
        <v>0</v>
      </c>
      <c r="H150" s="77">
        <v>65</v>
      </c>
      <c r="I150" s="203">
        <f t="array" aca="1" ref="I150" ca="1">SUM(SUMIF(INDIRECT(HOJASDIASDELMES &amp; "!B:I"),$B150,INDIRECT(HOJASDIASDELMES &amp; "!I:I")))</f>
        <v>0</v>
      </c>
      <c r="J150" s="110">
        <f t="shared" ca="1" si="9"/>
        <v>0</v>
      </c>
      <c r="K150" s="201">
        <f t="shared" ca="1" si="10"/>
        <v>0</v>
      </c>
      <c r="L150" s="204">
        <f t="array" aca="1" ref="L150" ca="1">SUM(SUMIF(INDIRECT(HOJASDIASDELMES &amp; "!B:L"),$B150,INDIRECT(HOJASDIASDELMES &amp; "!L:L")))</f>
        <v>0</v>
      </c>
      <c r="M150" s="111">
        <f t="shared" ca="1" si="11"/>
        <v>0</v>
      </c>
      <c r="N150" s="65" t="b">
        <f>EXACT(B150,Total!B150)</f>
        <v>1</v>
      </c>
    </row>
    <row r="151" spans="1:14" s="65" customFormat="1" ht="15" thickBot="1" x14ac:dyDescent="0.35">
      <c r="A151" s="79" t="s">
        <v>28</v>
      </c>
      <c r="B151" s="73" t="s">
        <v>258</v>
      </c>
      <c r="C151" s="108">
        <f>VLOOKUP(B151,'01'!$B$9:$C$412,2,0)</f>
        <v>6</v>
      </c>
      <c r="D151" s="200">
        <f t="array" aca="1" ref="D151" ca="1">SUM(SUMIF(INDIRECT(HOJASDIASDELMES &amp; "!B:D"),$B151,INDIRECT(HOJASDIASDELMES &amp; "!D:D")))</f>
        <v>0</v>
      </c>
      <c r="E151" s="202">
        <f t="array" aca="1" ref="E151" ca="1">SUM(SUMIF(INDIRECT(HOJASDIASDELMES &amp; "!B:E"),$B151,INDIRECT(HOJASDIASDELMES &amp; "!E:E")))</f>
        <v>1</v>
      </c>
      <c r="F151" s="83">
        <f t="shared" ca="1" si="8"/>
        <v>5</v>
      </c>
      <c r="G151" s="202">
        <f t="array" aca="1" ref="G151" ca="1">SUM(SUMIF(INDIRECT(HOJASDIASDELMES &amp; "!B:G"),$B151,INDIRECT(HOJASDIASDELMES &amp; "!G:G")))</f>
        <v>4</v>
      </c>
      <c r="H151" s="77">
        <v>65</v>
      </c>
      <c r="I151" s="203">
        <f t="array" aca="1" ref="I151" ca="1">SUM(SUMIF(INDIRECT(HOJASDIASDELMES &amp; "!B:I"),$B151,INDIRECT(HOJASDIASDELMES &amp; "!I:I")))</f>
        <v>255</v>
      </c>
      <c r="J151" s="110">
        <f t="shared" ca="1" si="9"/>
        <v>1</v>
      </c>
      <c r="K151" s="201">
        <f t="shared" ca="1" si="10"/>
        <v>45</v>
      </c>
      <c r="L151" s="204">
        <f t="array" aca="1" ref="L151" ca="1">SUM(SUMIF(INDIRECT(HOJASDIASDELMES &amp; "!B:L"),$B151,INDIRECT(HOJASDIASDELMES &amp; "!L:L")))</f>
        <v>180</v>
      </c>
      <c r="M151" s="111">
        <f t="shared" ca="1" si="11"/>
        <v>75</v>
      </c>
      <c r="N151" s="65" t="b">
        <f>EXACT(B151,Total!B151)</f>
        <v>1</v>
      </c>
    </row>
    <row r="152" spans="1:14" s="65" customFormat="1" ht="15" thickBot="1" x14ac:dyDescent="0.35">
      <c r="A152" s="79" t="s">
        <v>28</v>
      </c>
      <c r="B152" s="73" t="s">
        <v>259</v>
      </c>
      <c r="C152" s="108">
        <f>VLOOKUP(B152,'01'!$B$9:$C$412,2,0)</f>
        <v>0</v>
      </c>
      <c r="D152" s="200">
        <f t="array" aca="1" ref="D152" ca="1">SUM(SUMIF(INDIRECT(HOJASDIASDELMES &amp; "!B:D"),$B152,INDIRECT(HOJASDIASDELMES &amp; "!D:D")))</f>
        <v>0</v>
      </c>
      <c r="E152" s="202">
        <f t="array" aca="1" ref="E152" ca="1">SUM(SUMIF(INDIRECT(HOJASDIASDELMES &amp; "!B:E"),$B152,INDIRECT(HOJASDIASDELMES &amp; "!E:E")))</f>
        <v>0</v>
      </c>
      <c r="F152" s="83">
        <f t="shared" ca="1" si="8"/>
        <v>0</v>
      </c>
      <c r="G152" s="202">
        <f t="array" aca="1" ref="G152" ca="1">SUM(SUMIF(INDIRECT(HOJASDIASDELMES &amp; "!B:G"),$B152,INDIRECT(HOJASDIASDELMES &amp; "!G:G")))</f>
        <v>0</v>
      </c>
      <c r="H152" s="77">
        <v>60</v>
      </c>
      <c r="I152" s="203">
        <f t="array" aca="1" ref="I152" ca="1">SUM(SUMIF(INDIRECT(HOJASDIASDELMES &amp; "!B:I"),$B152,INDIRECT(HOJASDIASDELMES &amp; "!I:I")))</f>
        <v>0</v>
      </c>
      <c r="J152" s="110">
        <f t="shared" ca="1" si="9"/>
        <v>0</v>
      </c>
      <c r="K152" s="201">
        <f t="shared" ca="1" si="10"/>
        <v>0</v>
      </c>
      <c r="L152" s="204">
        <f t="array" aca="1" ref="L152" ca="1">SUM(SUMIF(INDIRECT(HOJASDIASDELMES &amp; "!B:L"),$B152,INDIRECT(HOJASDIASDELMES &amp; "!L:L")))</f>
        <v>0</v>
      </c>
      <c r="M152" s="111">
        <f t="shared" ca="1" si="11"/>
        <v>0</v>
      </c>
      <c r="N152" s="65" t="b">
        <f>EXACT(B152,Total!B152)</f>
        <v>1</v>
      </c>
    </row>
    <row r="153" spans="1:14" s="65" customFormat="1" ht="15" thickBot="1" x14ac:dyDescent="0.35">
      <c r="A153" s="79" t="s">
        <v>28</v>
      </c>
      <c r="B153" s="73" t="s">
        <v>95</v>
      </c>
      <c r="C153" s="108">
        <f>VLOOKUP(B153,'01'!$B$9:$C$412,2,0)</f>
        <v>0</v>
      </c>
      <c r="D153" s="200">
        <f t="array" aca="1" ref="D153" ca="1">SUM(SUMIF(INDIRECT(HOJASDIASDELMES &amp; "!B:D"),$B153,INDIRECT(HOJASDIASDELMES &amp; "!D:D")))</f>
        <v>0</v>
      </c>
      <c r="E153" s="202">
        <f t="array" aca="1" ref="E153" ca="1">SUM(SUMIF(INDIRECT(HOJASDIASDELMES &amp; "!B:E"),$B153,INDIRECT(HOJASDIASDELMES &amp; "!E:E")))</f>
        <v>0</v>
      </c>
      <c r="F153" s="83">
        <f t="shared" ca="1" si="8"/>
        <v>0</v>
      </c>
      <c r="G153" s="202">
        <f t="array" aca="1" ref="G153" ca="1">SUM(SUMIF(INDIRECT(HOJASDIASDELMES &amp; "!B:G"),$B153,INDIRECT(HOJASDIASDELMES &amp; "!G:G")))</f>
        <v>0</v>
      </c>
      <c r="H153" s="77">
        <v>65</v>
      </c>
      <c r="I153" s="203">
        <f t="array" aca="1" ref="I153" ca="1">SUM(SUMIF(INDIRECT(HOJASDIASDELMES &amp; "!B:I"),$B153,INDIRECT(HOJASDIASDELMES &amp; "!I:I")))</f>
        <v>0</v>
      </c>
      <c r="J153" s="110">
        <f t="shared" ca="1" si="9"/>
        <v>0</v>
      </c>
      <c r="K153" s="201">
        <f t="shared" ca="1" si="10"/>
        <v>0</v>
      </c>
      <c r="L153" s="204">
        <f t="array" aca="1" ref="L153" ca="1">SUM(SUMIF(INDIRECT(HOJASDIASDELMES &amp; "!B:L"),$B153,INDIRECT(HOJASDIASDELMES &amp; "!L:L")))</f>
        <v>0</v>
      </c>
      <c r="M153" s="111">
        <f t="shared" ca="1" si="11"/>
        <v>0</v>
      </c>
      <c r="N153" s="65" t="b">
        <f>EXACT(B153,Total!B153)</f>
        <v>1</v>
      </c>
    </row>
    <row r="154" spans="1:14" s="65" customFormat="1" ht="15" thickBot="1" x14ac:dyDescent="0.35">
      <c r="A154" s="79" t="s">
        <v>28</v>
      </c>
      <c r="B154" s="73" t="s">
        <v>260</v>
      </c>
      <c r="C154" s="108">
        <f>VLOOKUP(B154,'01'!$B$9:$C$412,2,0)</f>
        <v>0</v>
      </c>
      <c r="D154" s="200">
        <f t="array" aca="1" ref="D154" ca="1">SUM(SUMIF(INDIRECT(HOJASDIASDELMES &amp; "!B:D"),$B154,INDIRECT(HOJASDIASDELMES &amp; "!D:D")))</f>
        <v>0</v>
      </c>
      <c r="E154" s="202">
        <f t="array" aca="1" ref="E154" ca="1">SUM(SUMIF(INDIRECT(HOJASDIASDELMES &amp; "!B:E"),$B154,INDIRECT(HOJASDIASDELMES &amp; "!E:E")))</f>
        <v>0</v>
      </c>
      <c r="F154" s="83">
        <f t="shared" ca="1" si="8"/>
        <v>0</v>
      </c>
      <c r="G154" s="202">
        <f t="array" aca="1" ref="G154" ca="1">SUM(SUMIF(INDIRECT(HOJASDIASDELMES &amp; "!B:G"),$B154,INDIRECT(HOJASDIASDELMES &amp; "!G:G")))</f>
        <v>0</v>
      </c>
      <c r="H154" s="77">
        <v>50</v>
      </c>
      <c r="I154" s="203">
        <f t="array" aca="1" ref="I154" ca="1">SUM(SUMIF(INDIRECT(HOJASDIASDELMES &amp; "!B:I"),$B154,INDIRECT(HOJASDIASDELMES &amp; "!I:I")))</f>
        <v>0</v>
      </c>
      <c r="J154" s="110">
        <f t="shared" ca="1" si="9"/>
        <v>0</v>
      </c>
      <c r="K154" s="201">
        <f t="shared" ca="1" si="10"/>
        <v>0</v>
      </c>
      <c r="L154" s="204">
        <f t="array" aca="1" ref="L154" ca="1">SUM(SUMIF(INDIRECT(HOJASDIASDELMES &amp; "!B:L"),$B154,INDIRECT(HOJASDIASDELMES &amp; "!L:L")))</f>
        <v>0</v>
      </c>
      <c r="M154" s="111">
        <f t="shared" ca="1" si="11"/>
        <v>0</v>
      </c>
      <c r="N154" s="65" t="b">
        <f>EXACT(B154,Total!B154)</f>
        <v>1</v>
      </c>
    </row>
    <row r="155" spans="1:14" ht="15" thickBot="1" x14ac:dyDescent="0.35">
      <c r="A155" s="79" t="s">
        <v>28</v>
      </c>
      <c r="B155" s="73" t="s">
        <v>261</v>
      </c>
      <c r="C155" s="108">
        <f>VLOOKUP(B155,'01'!$B$9:$C$412,2,0)</f>
        <v>0</v>
      </c>
      <c r="D155" s="200">
        <f t="array" aca="1" ref="D155" ca="1">SUM(SUMIF(INDIRECT(HOJASDIASDELMES &amp; "!B:D"),$B155,INDIRECT(HOJASDIASDELMES &amp; "!D:D")))</f>
        <v>0</v>
      </c>
      <c r="E155" s="202">
        <f t="array" aca="1" ref="E155" ca="1">SUM(SUMIF(INDIRECT(HOJASDIASDELMES &amp; "!B:E"),$B155,INDIRECT(HOJASDIASDELMES &amp; "!E:E")))</f>
        <v>0</v>
      </c>
      <c r="F155" s="83">
        <f t="shared" ca="1" si="8"/>
        <v>0</v>
      </c>
      <c r="G155" s="202">
        <f t="array" aca="1" ref="G155" ca="1">SUM(SUMIF(INDIRECT(HOJASDIASDELMES &amp; "!B:G"),$B155,INDIRECT(HOJASDIASDELMES &amp; "!G:G")))</f>
        <v>0</v>
      </c>
      <c r="H155" s="77">
        <v>280</v>
      </c>
      <c r="I155" s="203">
        <f t="array" aca="1" ref="I155" ca="1">SUM(SUMIF(INDIRECT(HOJASDIASDELMES &amp; "!B:I"),$B155,INDIRECT(HOJASDIASDELMES &amp; "!I:I")))</f>
        <v>0</v>
      </c>
      <c r="J155" s="110">
        <f t="shared" ca="1" si="9"/>
        <v>0</v>
      </c>
      <c r="K155" s="201">
        <f t="shared" ca="1" si="10"/>
        <v>0</v>
      </c>
      <c r="L155" s="204">
        <f t="array" aca="1" ref="L155" ca="1">SUM(SUMIF(INDIRECT(HOJASDIASDELMES &amp; "!B:L"),$B155,INDIRECT(HOJASDIASDELMES &amp; "!L:L")))</f>
        <v>0</v>
      </c>
      <c r="M155" s="111">
        <f t="shared" ca="1" si="11"/>
        <v>0</v>
      </c>
      <c r="N155" s="65" t="b">
        <f>EXACT(B155,Total!B155)</f>
        <v>1</v>
      </c>
    </row>
    <row r="156" spans="1:14" ht="15" thickBot="1" x14ac:dyDescent="0.35">
      <c r="A156" s="79" t="s">
        <v>28</v>
      </c>
      <c r="B156" s="73" t="s">
        <v>262</v>
      </c>
      <c r="C156" s="108">
        <f>VLOOKUP(B156,'01'!$B$9:$C$412,2,0)</f>
        <v>16</v>
      </c>
      <c r="D156" s="200">
        <f t="array" aca="1" ref="D156" ca="1">SUM(SUMIF(INDIRECT(HOJASDIASDELMES &amp; "!B:D"),$B156,INDIRECT(HOJASDIASDELMES &amp; "!D:D")))</f>
        <v>0</v>
      </c>
      <c r="E156" s="202">
        <f t="array" aca="1" ref="E156" ca="1">SUM(SUMIF(INDIRECT(HOJASDIASDELMES &amp; "!B:E"),$B156,INDIRECT(HOJASDIASDELMES &amp; "!E:E")))</f>
        <v>0</v>
      </c>
      <c r="F156" s="83">
        <f t="shared" ca="1" si="8"/>
        <v>16</v>
      </c>
      <c r="G156" s="202">
        <f t="array" aca="1" ref="G156" ca="1">SUM(SUMIF(INDIRECT(HOJASDIASDELMES &amp; "!B:G"),$B156,INDIRECT(HOJASDIASDELMES &amp; "!G:G")))</f>
        <v>0</v>
      </c>
      <c r="H156" s="77">
        <v>30</v>
      </c>
      <c r="I156" s="203">
        <f t="array" aca="1" ref="I156" ca="1">SUM(SUMIF(INDIRECT(HOJASDIASDELMES &amp; "!B:I"),$B156,INDIRECT(HOJASDIASDELMES &amp; "!I:I")))</f>
        <v>0</v>
      </c>
      <c r="J156" s="110">
        <f t="shared" ca="1" si="9"/>
        <v>16</v>
      </c>
      <c r="K156" s="201">
        <f t="shared" ca="1" si="10"/>
        <v>0</v>
      </c>
      <c r="L156" s="204">
        <f t="array" aca="1" ref="L156" ca="1">SUM(SUMIF(INDIRECT(HOJASDIASDELMES &amp; "!B:L"),$B156,INDIRECT(HOJASDIASDELMES &amp; "!L:L")))</f>
        <v>0</v>
      </c>
      <c r="M156" s="111">
        <f t="shared" ca="1" si="11"/>
        <v>0</v>
      </c>
      <c r="N156" s="65" t="b">
        <f>EXACT(B156,Total!B156)</f>
        <v>1</v>
      </c>
    </row>
    <row r="157" spans="1:14" s="65" customFormat="1" ht="15" thickBot="1" x14ac:dyDescent="0.35">
      <c r="A157" s="79" t="s">
        <v>28</v>
      </c>
      <c r="B157" s="73" t="s">
        <v>263</v>
      </c>
      <c r="C157" s="108">
        <f>VLOOKUP(B157,'01'!$B$9:$C$412,2,0)</f>
        <v>0</v>
      </c>
      <c r="D157" s="200">
        <f t="array" aca="1" ref="D157" ca="1">SUM(SUMIF(INDIRECT(HOJASDIASDELMES &amp; "!B:D"),$B157,INDIRECT(HOJASDIASDELMES &amp; "!D:D")))</f>
        <v>0</v>
      </c>
      <c r="E157" s="202">
        <f t="array" aca="1" ref="E157" ca="1">SUM(SUMIF(INDIRECT(HOJASDIASDELMES &amp; "!B:E"),$B157,INDIRECT(HOJASDIASDELMES &amp; "!E:E")))</f>
        <v>0</v>
      </c>
      <c r="F157" s="83">
        <f t="shared" ca="1" si="8"/>
        <v>0</v>
      </c>
      <c r="G157" s="202">
        <f t="array" aca="1" ref="G157" ca="1">SUM(SUMIF(INDIRECT(HOJASDIASDELMES &amp; "!B:G"),$B157,INDIRECT(HOJASDIASDELMES &amp; "!G:G")))</f>
        <v>0</v>
      </c>
      <c r="H157" s="77">
        <v>125</v>
      </c>
      <c r="I157" s="203">
        <f t="array" aca="1" ref="I157" ca="1">SUM(SUMIF(INDIRECT(HOJASDIASDELMES &amp; "!B:I"),$B157,INDIRECT(HOJASDIASDELMES &amp; "!I:I")))</f>
        <v>0</v>
      </c>
      <c r="J157" s="110">
        <f t="shared" ca="1" si="9"/>
        <v>0</v>
      </c>
      <c r="K157" s="201">
        <f t="shared" ca="1" si="10"/>
        <v>0</v>
      </c>
      <c r="L157" s="204">
        <f t="array" aca="1" ref="L157" ca="1">SUM(SUMIF(INDIRECT(HOJASDIASDELMES &amp; "!B:L"),$B157,INDIRECT(HOJASDIASDELMES &amp; "!L:L")))</f>
        <v>0</v>
      </c>
      <c r="M157" s="111">
        <f t="shared" ca="1" si="11"/>
        <v>0</v>
      </c>
      <c r="N157" s="65" t="b">
        <f>EXACT(B157,Total!B157)</f>
        <v>1</v>
      </c>
    </row>
    <row r="158" spans="1:14" s="65" customFormat="1" ht="15" thickBot="1" x14ac:dyDescent="0.35">
      <c r="A158" s="79" t="s">
        <v>28</v>
      </c>
      <c r="B158" s="73" t="s">
        <v>264</v>
      </c>
      <c r="C158" s="108">
        <f>VLOOKUP(B158,'01'!$B$9:$C$412,2,0)</f>
        <v>5</v>
      </c>
      <c r="D158" s="200">
        <f t="array" aca="1" ref="D158" ca="1">SUM(SUMIF(INDIRECT(HOJASDIASDELMES &amp; "!B:D"),$B158,INDIRECT(HOJASDIASDELMES &amp; "!D:D")))</f>
        <v>0</v>
      </c>
      <c r="E158" s="202">
        <f t="array" aca="1" ref="E158" ca="1">SUM(SUMIF(INDIRECT(HOJASDIASDELMES &amp; "!B:E"),$B158,INDIRECT(HOJASDIASDELMES &amp; "!E:E")))</f>
        <v>0</v>
      </c>
      <c r="F158" s="83">
        <f t="shared" ca="1" si="8"/>
        <v>5</v>
      </c>
      <c r="G158" s="202">
        <f t="array" aca="1" ref="G158" ca="1">SUM(SUMIF(INDIRECT(HOJASDIASDELMES &amp; "!B:G"),$B158,INDIRECT(HOJASDIASDELMES &amp; "!G:G")))</f>
        <v>1</v>
      </c>
      <c r="H158" s="77">
        <v>60</v>
      </c>
      <c r="I158" s="203">
        <f t="array" aca="1" ref="I158" ca="1">SUM(SUMIF(INDIRECT(HOJASDIASDELMES &amp; "!B:I"),$B158,INDIRECT(HOJASDIASDELMES &amp; "!I:I")))</f>
        <v>60</v>
      </c>
      <c r="J158" s="110">
        <f t="shared" ca="1" si="9"/>
        <v>4</v>
      </c>
      <c r="K158" s="201">
        <f t="shared" ca="1" si="10"/>
        <v>40</v>
      </c>
      <c r="L158" s="204">
        <f t="array" aca="1" ref="L158" ca="1">SUM(SUMIF(INDIRECT(HOJASDIASDELMES &amp; "!B:L"),$B158,INDIRECT(HOJASDIASDELMES &amp; "!L:L")))</f>
        <v>40</v>
      </c>
      <c r="M158" s="111">
        <f t="shared" ca="1" si="11"/>
        <v>20</v>
      </c>
      <c r="N158" s="65" t="b">
        <f>EXACT(B158,Total!B158)</f>
        <v>1</v>
      </c>
    </row>
    <row r="159" spans="1:14" s="65" customFormat="1" ht="15" thickBot="1" x14ac:dyDescent="0.35">
      <c r="A159" s="79" t="s">
        <v>28</v>
      </c>
      <c r="B159" s="73" t="s">
        <v>265</v>
      </c>
      <c r="C159" s="108">
        <f>VLOOKUP(B159,'01'!$B$9:$C$412,2,0)</f>
        <v>10</v>
      </c>
      <c r="D159" s="200">
        <f t="array" aca="1" ref="D159" ca="1">SUM(SUMIF(INDIRECT(HOJASDIASDELMES &amp; "!B:D"),$B159,INDIRECT(HOJASDIASDELMES &amp; "!D:D")))</f>
        <v>0</v>
      </c>
      <c r="E159" s="202">
        <f t="array" aca="1" ref="E159" ca="1">SUM(SUMIF(INDIRECT(HOJASDIASDELMES &amp; "!B:E"),$B159,INDIRECT(HOJASDIASDELMES &amp; "!E:E")))</f>
        <v>0</v>
      </c>
      <c r="F159" s="83">
        <f t="shared" ca="1" si="8"/>
        <v>10</v>
      </c>
      <c r="G159" s="202">
        <f t="array" aca="1" ref="G159" ca="1">SUM(SUMIF(INDIRECT(HOJASDIASDELMES &amp; "!B:G"),$B159,INDIRECT(HOJASDIASDELMES &amp; "!G:G")))</f>
        <v>0</v>
      </c>
      <c r="H159" s="77">
        <v>15</v>
      </c>
      <c r="I159" s="203">
        <f t="array" aca="1" ref="I159" ca="1">SUM(SUMIF(INDIRECT(HOJASDIASDELMES &amp; "!B:I"),$B159,INDIRECT(HOJASDIASDELMES &amp; "!I:I")))</f>
        <v>0</v>
      </c>
      <c r="J159" s="110">
        <f t="shared" ca="1" si="9"/>
        <v>10</v>
      </c>
      <c r="K159" s="201">
        <f t="shared" ca="1" si="10"/>
        <v>0</v>
      </c>
      <c r="L159" s="204">
        <f t="array" aca="1" ref="L159" ca="1">SUM(SUMIF(INDIRECT(HOJASDIASDELMES &amp; "!B:L"),$B159,INDIRECT(HOJASDIASDELMES &amp; "!L:L")))</f>
        <v>0</v>
      </c>
      <c r="M159" s="111">
        <f t="shared" ca="1" si="11"/>
        <v>0</v>
      </c>
      <c r="N159" s="65" t="b">
        <f>EXACT(B159,Total!B159)</f>
        <v>1</v>
      </c>
    </row>
    <row r="160" spans="1:14" s="65" customFormat="1" ht="15" thickBot="1" x14ac:dyDescent="0.35">
      <c r="A160" s="79" t="s">
        <v>28</v>
      </c>
      <c r="B160" s="73" t="s">
        <v>266</v>
      </c>
      <c r="C160" s="108">
        <f>VLOOKUP(B160,'01'!$B$9:$C$412,2,0)</f>
        <v>10</v>
      </c>
      <c r="D160" s="200">
        <f t="array" aca="1" ref="D160" ca="1">SUM(SUMIF(INDIRECT(HOJASDIASDELMES &amp; "!B:D"),$B160,INDIRECT(HOJASDIASDELMES &amp; "!D:D")))</f>
        <v>0</v>
      </c>
      <c r="E160" s="202">
        <f t="array" aca="1" ref="E160" ca="1">SUM(SUMIF(INDIRECT(HOJASDIASDELMES &amp; "!B:E"),$B160,INDIRECT(HOJASDIASDELMES &amp; "!E:E")))</f>
        <v>0</v>
      </c>
      <c r="F160" s="83">
        <f t="shared" ca="1" si="8"/>
        <v>10</v>
      </c>
      <c r="G160" s="202">
        <f t="array" aca="1" ref="G160" ca="1">SUM(SUMIF(INDIRECT(HOJASDIASDELMES &amp; "!B:G"),$B160,INDIRECT(HOJASDIASDELMES &amp; "!G:G")))</f>
        <v>0</v>
      </c>
      <c r="H160" s="77">
        <v>18</v>
      </c>
      <c r="I160" s="203">
        <f t="array" aca="1" ref="I160" ca="1">SUM(SUMIF(INDIRECT(HOJASDIASDELMES &amp; "!B:I"),$B160,INDIRECT(HOJASDIASDELMES &amp; "!I:I")))</f>
        <v>0</v>
      </c>
      <c r="J160" s="110">
        <f t="shared" ca="1" si="9"/>
        <v>10</v>
      </c>
      <c r="K160" s="201">
        <f t="shared" ca="1" si="10"/>
        <v>0</v>
      </c>
      <c r="L160" s="204">
        <f t="array" aca="1" ref="L160" ca="1">SUM(SUMIF(INDIRECT(HOJASDIASDELMES &amp; "!B:L"),$B160,INDIRECT(HOJASDIASDELMES &amp; "!L:L")))</f>
        <v>0</v>
      </c>
      <c r="M160" s="111">
        <f t="shared" ca="1" si="11"/>
        <v>0</v>
      </c>
      <c r="N160" s="65" t="b">
        <f>EXACT(B160,Total!B160)</f>
        <v>1</v>
      </c>
    </row>
    <row r="161" spans="1:14" s="65" customFormat="1" ht="15" thickBot="1" x14ac:dyDescent="0.35">
      <c r="A161" s="79" t="s">
        <v>28</v>
      </c>
      <c r="B161" s="73" t="s">
        <v>267</v>
      </c>
      <c r="C161" s="108">
        <f>VLOOKUP(B161,'01'!$B$9:$C$412,2,0)</f>
        <v>12</v>
      </c>
      <c r="D161" s="200">
        <f t="array" aca="1" ref="D161" ca="1">SUM(SUMIF(INDIRECT(HOJASDIASDELMES &amp; "!B:D"),$B161,INDIRECT(HOJASDIASDELMES &amp; "!D:D")))</f>
        <v>0</v>
      </c>
      <c r="E161" s="202">
        <f t="array" aca="1" ref="E161" ca="1">SUM(SUMIF(INDIRECT(HOJASDIASDELMES &amp; "!B:E"),$B161,INDIRECT(HOJASDIASDELMES &amp; "!E:E")))</f>
        <v>0</v>
      </c>
      <c r="F161" s="83">
        <f t="shared" ca="1" si="8"/>
        <v>12</v>
      </c>
      <c r="G161" s="202">
        <f t="array" aca="1" ref="G161" ca="1">SUM(SUMIF(INDIRECT(HOJASDIASDELMES &amp; "!B:G"),$B161,INDIRECT(HOJASDIASDELMES &amp; "!G:G")))</f>
        <v>0</v>
      </c>
      <c r="H161" s="77">
        <v>10</v>
      </c>
      <c r="I161" s="203">
        <f t="array" aca="1" ref="I161" ca="1">SUM(SUMIF(INDIRECT(HOJASDIASDELMES &amp; "!B:I"),$B161,INDIRECT(HOJASDIASDELMES &amp; "!I:I")))</f>
        <v>0</v>
      </c>
      <c r="J161" s="110">
        <f t="shared" ca="1" si="9"/>
        <v>12</v>
      </c>
      <c r="K161" s="201">
        <f t="shared" ca="1" si="10"/>
        <v>0</v>
      </c>
      <c r="L161" s="204">
        <f t="array" aca="1" ref="L161" ca="1">SUM(SUMIF(INDIRECT(HOJASDIASDELMES &amp; "!B:L"),$B161,INDIRECT(HOJASDIASDELMES &amp; "!L:L")))</f>
        <v>0</v>
      </c>
      <c r="M161" s="111">
        <f t="shared" ca="1" si="11"/>
        <v>0</v>
      </c>
      <c r="N161" s="65" t="b">
        <f>EXACT(B161,Total!B161)</f>
        <v>1</v>
      </c>
    </row>
    <row r="162" spans="1:14" s="65" customFormat="1" ht="15" thickBot="1" x14ac:dyDescent="0.35">
      <c r="A162" s="79" t="s">
        <v>28</v>
      </c>
      <c r="B162" s="73" t="s">
        <v>96</v>
      </c>
      <c r="C162" s="108">
        <f>VLOOKUP(B162,'01'!$B$9:$C$412,2,0)</f>
        <v>0</v>
      </c>
      <c r="D162" s="200">
        <f t="array" aca="1" ref="D162" ca="1">SUM(SUMIF(INDIRECT(HOJASDIASDELMES &amp; "!B:D"),$B162,INDIRECT(HOJASDIASDELMES &amp; "!D:D")))</f>
        <v>0</v>
      </c>
      <c r="E162" s="202">
        <f t="array" aca="1" ref="E162" ca="1">SUM(SUMIF(INDIRECT(HOJASDIASDELMES &amp; "!B:E"),$B162,INDIRECT(HOJASDIASDELMES &amp; "!E:E")))</f>
        <v>0</v>
      </c>
      <c r="F162" s="83">
        <f t="shared" ca="1" si="8"/>
        <v>0</v>
      </c>
      <c r="G162" s="202">
        <f t="array" aca="1" ref="G162" ca="1">SUM(SUMIF(INDIRECT(HOJASDIASDELMES &amp; "!B:G"),$B162,INDIRECT(HOJASDIASDELMES &amp; "!G:G")))</f>
        <v>0</v>
      </c>
      <c r="H162" s="77">
        <v>60</v>
      </c>
      <c r="I162" s="203">
        <f t="array" aca="1" ref="I162" ca="1">SUM(SUMIF(INDIRECT(HOJASDIASDELMES &amp; "!B:I"),$B162,INDIRECT(HOJASDIASDELMES &amp; "!I:I")))</f>
        <v>0</v>
      </c>
      <c r="J162" s="110">
        <f t="shared" ca="1" si="9"/>
        <v>0</v>
      </c>
      <c r="K162" s="201">
        <f t="shared" ca="1" si="10"/>
        <v>0</v>
      </c>
      <c r="L162" s="204">
        <f t="array" aca="1" ref="L162" ca="1">SUM(SUMIF(INDIRECT(HOJASDIASDELMES &amp; "!B:L"),$B162,INDIRECT(HOJASDIASDELMES &amp; "!L:L")))</f>
        <v>0</v>
      </c>
      <c r="M162" s="111">
        <f t="shared" ca="1" si="11"/>
        <v>0</v>
      </c>
      <c r="N162" s="65" t="b">
        <f>EXACT(B162,Total!B162)</f>
        <v>1</v>
      </c>
    </row>
    <row r="163" spans="1:14" s="65" customFormat="1" ht="15" thickBot="1" x14ac:dyDescent="0.35">
      <c r="A163" s="79" t="s">
        <v>28</v>
      </c>
      <c r="B163" s="73" t="s">
        <v>268</v>
      </c>
      <c r="C163" s="108">
        <f>VLOOKUP(B163,'01'!$B$9:$C$412,2,0)</f>
        <v>3</v>
      </c>
      <c r="D163" s="200">
        <f t="array" aca="1" ref="D163" ca="1">SUM(SUMIF(INDIRECT(HOJASDIASDELMES &amp; "!B:D"),$B163,INDIRECT(HOJASDIASDELMES &amp; "!D:D")))</f>
        <v>0</v>
      </c>
      <c r="E163" s="202">
        <f t="array" aca="1" ref="E163" ca="1">SUM(SUMIF(INDIRECT(HOJASDIASDELMES &amp; "!B:E"),$B163,INDIRECT(HOJASDIASDELMES &amp; "!E:E")))</f>
        <v>0</v>
      </c>
      <c r="F163" s="83">
        <f t="shared" ca="1" si="8"/>
        <v>3</v>
      </c>
      <c r="G163" s="202">
        <f t="array" aca="1" ref="G163" ca="1">SUM(SUMIF(INDIRECT(HOJASDIASDELMES &amp; "!B:G"),$B163,INDIRECT(HOJASDIASDELMES &amp; "!G:G")))</f>
        <v>2</v>
      </c>
      <c r="H163" s="77">
        <v>60</v>
      </c>
      <c r="I163" s="203">
        <f t="array" aca="1" ref="I163" ca="1">SUM(SUMIF(INDIRECT(HOJASDIASDELMES &amp; "!B:I"),$B163,INDIRECT(HOJASDIASDELMES &amp; "!I:I")))</f>
        <v>120</v>
      </c>
      <c r="J163" s="110">
        <f t="shared" ca="1" si="9"/>
        <v>1</v>
      </c>
      <c r="K163" s="201">
        <f t="shared" ca="1" si="10"/>
        <v>35</v>
      </c>
      <c r="L163" s="204">
        <f t="array" aca="1" ref="L163" ca="1">SUM(SUMIF(INDIRECT(HOJASDIASDELMES &amp; "!B:L"),$B163,INDIRECT(HOJASDIASDELMES &amp; "!L:L")))</f>
        <v>70</v>
      </c>
      <c r="M163" s="111">
        <f t="shared" ca="1" si="11"/>
        <v>50</v>
      </c>
      <c r="N163" s="65" t="b">
        <f>EXACT(B163,Total!B163)</f>
        <v>1</v>
      </c>
    </row>
    <row r="164" spans="1:14" ht="15" thickBot="1" x14ac:dyDescent="0.35">
      <c r="A164" s="79" t="s">
        <v>28</v>
      </c>
      <c r="B164" s="73" t="s">
        <v>269</v>
      </c>
      <c r="C164" s="108">
        <f>VLOOKUP(B164,'01'!$B$9:$C$412,2,0)</f>
        <v>4</v>
      </c>
      <c r="D164" s="200">
        <f t="array" aca="1" ref="D164" ca="1">SUM(SUMIF(INDIRECT(HOJASDIASDELMES &amp; "!B:D"),$B164,INDIRECT(HOJASDIASDELMES &amp; "!D:D")))</f>
        <v>1</v>
      </c>
      <c r="E164" s="202">
        <f t="array" aca="1" ref="E164" ca="1">SUM(SUMIF(INDIRECT(HOJASDIASDELMES &amp; "!B:E"),$B164,INDIRECT(HOJASDIASDELMES &amp; "!E:E")))</f>
        <v>0</v>
      </c>
      <c r="F164" s="83">
        <f t="shared" ca="1" si="8"/>
        <v>5</v>
      </c>
      <c r="G164" s="202">
        <f t="array" aca="1" ref="G164" ca="1">SUM(SUMIF(INDIRECT(HOJASDIASDELMES &amp; "!B:G"),$B164,INDIRECT(HOJASDIASDELMES &amp; "!G:G")))</f>
        <v>1</v>
      </c>
      <c r="H164" s="77"/>
      <c r="I164" s="203">
        <f t="array" aca="1" ref="I164" ca="1">SUM(SUMIF(INDIRECT(HOJASDIASDELMES &amp; "!B:I"),$B164,INDIRECT(HOJASDIASDELMES &amp; "!I:I")))</f>
        <v>0</v>
      </c>
      <c r="J164" s="110">
        <f t="shared" ca="1" si="9"/>
        <v>4</v>
      </c>
      <c r="K164" s="201">
        <f t="shared" ca="1" si="10"/>
        <v>0</v>
      </c>
      <c r="L164" s="204">
        <f t="array" aca="1" ref="L164" ca="1">SUM(SUMIF(INDIRECT(HOJASDIASDELMES &amp; "!B:L"),$B164,INDIRECT(HOJASDIASDELMES &amp; "!L:L")))</f>
        <v>0</v>
      </c>
      <c r="M164" s="111">
        <f t="shared" ca="1" si="11"/>
        <v>0</v>
      </c>
      <c r="N164" s="65" t="b">
        <f>EXACT(B164,Total!B164)</f>
        <v>1</v>
      </c>
    </row>
    <row r="165" spans="1:14" ht="15" thickBot="1" x14ac:dyDescent="0.35">
      <c r="A165" s="79" t="s">
        <v>28</v>
      </c>
      <c r="B165" s="73" t="s">
        <v>116</v>
      </c>
      <c r="C165" s="108">
        <f>VLOOKUP(B165,'01'!$B$9:$C$412,2,0)</f>
        <v>4</v>
      </c>
      <c r="D165" s="200">
        <f t="array" aca="1" ref="D165" ca="1">SUM(SUMIF(INDIRECT(HOJASDIASDELMES &amp; "!B:D"),$B165,INDIRECT(HOJASDIASDELMES &amp; "!D:D")))</f>
        <v>1</v>
      </c>
      <c r="E165" s="202">
        <f t="array" aca="1" ref="E165" ca="1">SUM(SUMIF(INDIRECT(HOJASDIASDELMES &amp; "!B:E"),$B165,INDIRECT(HOJASDIASDELMES &amp; "!E:E")))</f>
        <v>0</v>
      </c>
      <c r="F165" s="83">
        <f t="shared" ca="1" si="8"/>
        <v>5</v>
      </c>
      <c r="G165" s="202">
        <f t="array" aca="1" ref="G165" ca="1">SUM(SUMIF(INDIRECT(HOJASDIASDELMES &amp; "!B:G"),$B165,INDIRECT(HOJASDIASDELMES &amp; "!G:G")))</f>
        <v>0</v>
      </c>
      <c r="H165" s="77"/>
      <c r="I165" s="203">
        <f t="array" aca="1" ref="I165" ca="1">SUM(SUMIF(INDIRECT(HOJASDIASDELMES &amp; "!B:I"),$B165,INDIRECT(HOJASDIASDELMES &amp; "!I:I")))</f>
        <v>0</v>
      </c>
      <c r="J165" s="110">
        <f t="shared" ca="1" si="9"/>
        <v>5</v>
      </c>
      <c r="K165" s="201">
        <f t="shared" ca="1" si="10"/>
        <v>0</v>
      </c>
      <c r="L165" s="204">
        <f t="array" aca="1" ref="L165" ca="1">SUM(SUMIF(INDIRECT(HOJASDIASDELMES &amp; "!B:L"),$B165,INDIRECT(HOJASDIASDELMES &amp; "!L:L")))</f>
        <v>0</v>
      </c>
      <c r="M165" s="111">
        <f t="shared" ca="1" si="11"/>
        <v>0</v>
      </c>
      <c r="N165" s="65" t="b">
        <f>EXACT(B165,Total!B165)</f>
        <v>1</v>
      </c>
    </row>
    <row r="166" spans="1:14" ht="15" thickBot="1" x14ac:dyDescent="0.35">
      <c r="A166" s="79" t="s">
        <v>28</v>
      </c>
      <c r="B166" s="73" t="s">
        <v>270</v>
      </c>
      <c r="C166" s="108">
        <f>VLOOKUP(B166,'01'!$B$9:$C$412,2,0)</f>
        <v>6</v>
      </c>
      <c r="D166" s="200">
        <f t="array" aca="1" ref="D166" ca="1">SUM(SUMIF(INDIRECT(HOJASDIASDELMES &amp; "!B:D"),$B166,INDIRECT(HOJASDIASDELMES &amp; "!D:D")))</f>
        <v>0</v>
      </c>
      <c r="E166" s="202">
        <f t="array" aca="1" ref="E166" ca="1">SUM(SUMIF(INDIRECT(HOJASDIASDELMES &amp; "!B:E"),$B166,INDIRECT(HOJASDIASDELMES &amp; "!E:E")))</f>
        <v>1</v>
      </c>
      <c r="F166" s="83">
        <f t="shared" ca="1" si="8"/>
        <v>5</v>
      </c>
      <c r="G166" s="202">
        <f t="array" aca="1" ref="G166" ca="1">SUM(SUMIF(INDIRECT(HOJASDIASDELMES &amp; "!B:G"),$B166,INDIRECT(HOJASDIASDELMES &amp; "!G:G")))</f>
        <v>0</v>
      </c>
      <c r="H166" s="77"/>
      <c r="I166" s="203">
        <f t="array" aca="1" ref="I166" ca="1">SUM(SUMIF(INDIRECT(HOJASDIASDELMES &amp; "!B:I"),$B166,INDIRECT(HOJASDIASDELMES &amp; "!I:I")))</f>
        <v>0</v>
      </c>
      <c r="J166" s="110">
        <f t="shared" ca="1" si="9"/>
        <v>5</v>
      </c>
      <c r="K166" s="201">
        <f t="shared" ca="1" si="10"/>
        <v>0</v>
      </c>
      <c r="L166" s="204">
        <f t="array" aca="1" ref="L166" ca="1">SUM(SUMIF(INDIRECT(HOJASDIASDELMES &amp; "!B:L"),$B166,INDIRECT(HOJASDIASDELMES &amp; "!L:L")))</f>
        <v>0</v>
      </c>
      <c r="M166" s="111">
        <f t="shared" ca="1" si="11"/>
        <v>0</v>
      </c>
      <c r="N166" s="65" t="b">
        <f>EXACT(B166,Total!B166)</f>
        <v>1</v>
      </c>
    </row>
    <row r="167" spans="1:14" s="65" customFormat="1" ht="15" thickBot="1" x14ac:dyDescent="0.35">
      <c r="A167" s="79" t="s">
        <v>28</v>
      </c>
      <c r="B167" s="73" t="s">
        <v>271</v>
      </c>
      <c r="C167" s="108">
        <f>VLOOKUP(B167,'01'!$B$9:$C$412,2,0)</f>
        <v>1</v>
      </c>
      <c r="D167" s="200">
        <f t="array" aca="1" ref="D167" ca="1">SUM(SUMIF(INDIRECT(HOJASDIASDELMES &amp; "!B:D"),$B167,INDIRECT(HOJASDIASDELMES &amp; "!D:D")))</f>
        <v>0</v>
      </c>
      <c r="E167" s="202">
        <f t="array" aca="1" ref="E167" ca="1">SUM(SUMIF(INDIRECT(HOJASDIASDELMES &amp; "!B:E"),$B167,INDIRECT(HOJASDIASDELMES &amp; "!E:E")))</f>
        <v>1</v>
      </c>
      <c r="F167" s="83">
        <f t="shared" ca="1" si="8"/>
        <v>0</v>
      </c>
      <c r="G167" s="202">
        <f t="array" aca="1" ref="G167" ca="1">SUM(SUMIF(INDIRECT(HOJASDIASDELMES &amp; "!B:G"),$B167,INDIRECT(HOJASDIASDELMES &amp; "!G:G")))</f>
        <v>0</v>
      </c>
      <c r="H167" s="77">
        <v>210</v>
      </c>
      <c r="I167" s="203">
        <f t="array" aca="1" ref="I167" ca="1">SUM(SUMIF(INDIRECT(HOJASDIASDELMES &amp; "!B:I"),$B167,INDIRECT(HOJASDIASDELMES &amp; "!I:I")))</f>
        <v>0</v>
      </c>
      <c r="J167" s="110">
        <f t="shared" ca="1" si="9"/>
        <v>0</v>
      </c>
      <c r="K167" s="201">
        <f t="shared" ca="1" si="10"/>
        <v>0</v>
      </c>
      <c r="L167" s="204">
        <f t="array" aca="1" ref="L167" ca="1">SUM(SUMIF(INDIRECT(HOJASDIASDELMES &amp; "!B:L"),$B167,INDIRECT(HOJASDIASDELMES &amp; "!L:L")))</f>
        <v>0</v>
      </c>
      <c r="M167" s="111">
        <f t="shared" ca="1" si="11"/>
        <v>0</v>
      </c>
      <c r="N167" s="65" t="b">
        <f>EXACT(B167,Total!B167)</f>
        <v>1</v>
      </c>
    </row>
    <row r="168" spans="1:14" s="65" customFormat="1" ht="15" thickBot="1" x14ac:dyDescent="0.35">
      <c r="A168" s="79" t="s">
        <v>28</v>
      </c>
      <c r="B168" s="73" t="s">
        <v>272</v>
      </c>
      <c r="C168" s="108">
        <f>VLOOKUP(B168,'01'!$B$9:$C$412,2,0)</f>
        <v>0</v>
      </c>
      <c r="D168" s="200">
        <f t="array" aca="1" ref="D168" ca="1">SUM(SUMIF(INDIRECT(HOJASDIASDELMES &amp; "!B:D"),$B168,INDIRECT(HOJASDIASDELMES &amp; "!D:D")))</f>
        <v>0</v>
      </c>
      <c r="E168" s="202">
        <f t="array" aca="1" ref="E168" ca="1">SUM(SUMIF(INDIRECT(HOJASDIASDELMES &amp; "!B:E"),$B168,INDIRECT(HOJASDIASDELMES &amp; "!E:E")))</f>
        <v>0</v>
      </c>
      <c r="F168" s="83">
        <f t="shared" ca="1" si="8"/>
        <v>0</v>
      </c>
      <c r="G168" s="202">
        <f t="array" aca="1" ref="G168" ca="1">SUM(SUMIF(INDIRECT(HOJASDIASDELMES &amp; "!B:G"),$B168,INDIRECT(HOJASDIASDELMES &amp; "!G:G")))</f>
        <v>0</v>
      </c>
      <c r="H168" s="77">
        <v>300</v>
      </c>
      <c r="I168" s="203">
        <f t="array" aca="1" ref="I168" ca="1">SUM(SUMIF(INDIRECT(HOJASDIASDELMES &amp; "!B:I"),$B168,INDIRECT(HOJASDIASDELMES &amp; "!I:I")))</f>
        <v>0</v>
      </c>
      <c r="J168" s="110">
        <f t="shared" ca="1" si="9"/>
        <v>0</v>
      </c>
      <c r="K168" s="201">
        <f t="shared" ca="1" si="10"/>
        <v>0</v>
      </c>
      <c r="L168" s="204">
        <f t="array" aca="1" ref="L168" ca="1">SUM(SUMIF(INDIRECT(HOJASDIASDELMES &amp; "!B:L"),$B168,INDIRECT(HOJASDIASDELMES &amp; "!L:L")))</f>
        <v>0</v>
      </c>
      <c r="M168" s="111">
        <f t="shared" ca="1" si="11"/>
        <v>0</v>
      </c>
      <c r="N168" s="65" t="b">
        <f>EXACT(B168,Total!B168)</f>
        <v>1</v>
      </c>
    </row>
    <row r="169" spans="1:14" s="65" customFormat="1" ht="15" thickBot="1" x14ac:dyDescent="0.35">
      <c r="A169" s="79" t="s">
        <v>28</v>
      </c>
      <c r="B169" s="73" t="s">
        <v>273</v>
      </c>
      <c r="C169" s="108">
        <f>VLOOKUP(B169,'01'!$B$9:$C$412,2,0)</f>
        <v>24</v>
      </c>
      <c r="D169" s="200">
        <f t="array" aca="1" ref="D169" ca="1">SUM(SUMIF(INDIRECT(HOJASDIASDELMES &amp; "!B:D"),$B169,INDIRECT(HOJASDIASDELMES &amp; "!D:D")))</f>
        <v>0</v>
      </c>
      <c r="E169" s="202">
        <f t="array" aca="1" ref="E169" ca="1">SUM(SUMIF(INDIRECT(HOJASDIASDELMES &amp; "!B:E"),$B169,INDIRECT(HOJASDIASDELMES &amp; "!E:E")))</f>
        <v>1</v>
      </c>
      <c r="F169" s="83">
        <f t="shared" ca="1" si="8"/>
        <v>23</v>
      </c>
      <c r="G169" s="202">
        <f t="array" aca="1" ref="G169" ca="1">SUM(SUMIF(INDIRECT(HOJASDIASDELMES &amp; "!B:G"),$B169,INDIRECT(HOJASDIASDELMES &amp; "!G:G")))</f>
        <v>11</v>
      </c>
      <c r="H169" s="77">
        <v>280</v>
      </c>
      <c r="I169" s="203">
        <f t="array" aca="1" ref="I169" ca="1">SUM(SUMIF(INDIRECT(HOJASDIASDELMES &amp; "!B:I"),$B169,INDIRECT(HOJASDIASDELMES &amp; "!I:I")))</f>
        <v>3060</v>
      </c>
      <c r="J169" s="110">
        <f t="shared" ca="1" si="9"/>
        <v>12</v>
      </c>
      <c r="K169" s="201">
        <f t="shared" ca="1" si="10"/>
        <v>250</v>
      </c>
      <c r="L169" s="204">
        <f t="array" aca="1" ref="L169" ca="1">SUM(SUMIF(INDIRECT(HOJASDIASDELMES &amp; "!B:L"),$B169,INDIRECT(HOJASDIASDELMES &amp; "!L:L")))</f>
        <v>2750</v>
      </c>
      <c r="M169" s="111">
        <f t="shared" ca="1" si="11"/>
        <v>310</v>
      </c>
      <c r="N169" s="65" t="b">
        <f>EXACT(B169,Total!B169)</f>
        <v>1</v>
      </c>
    </row>
    <row r="170" spans="1:14" s="65" customFormat="1" ht="15" thickBot="1" x14ac:dyDescent="0.35">
      <c r="A170" s="79" t="s">
        <v>28</v>
      </c>
      <c r="B170" s="73" t="s">
        <v>274</v>
      </c>
      <c r="C170" s="108">
        <f>VLOOKUP(B170,'01'!$B$9:$C$412,2,0)</f>
        <v>23</v>
      </c>
      <c r="D170" s="200">
        <f t="array" aca="1" ref="D170" ca="1">SUM(SUMIF(INDIRECT(HOJASDIASDELMES &amp; "!B:D"),$B170,INDIRECT(HOJASDIASDELMES &amp; "!D:D")))</f>
        <v>0</v>
      </c>
      <c r="E170" s="202">
        <f t="array" aca="1" ref="E170" ca="1">SUM(SUMIF(INDIRECT(HOJASDIASDELMES &amp; "!B:E"),$B170,INDIRECT(HOJASDIASDELMES &amp; "!E:E")))</f>
        <v>0</v>
      </c>
      <c r="F170" s="83">
        <f t="shared" ca="1" si="8"/>
        <v>23</v>
      </c>
      <c r="G170" s="202">
        <f t="array" aca="1" ref="G170" ca="1">SUM(SUMIF(INDIRECT(HOJASDIASDELMES &amp; "!B:G"),$B170,INDIRECT(HOJASDIASDELMES &amp; "!G:G")))</f>
        <v>1</v>
      </c>
      <c r="H170" s="77">
        <v>280</v>
      </c>
      <c r="I170" s="203">
        <f t="array" aca="1" ref="I170" ca="1">SUM(SUMIF(INDIRECT(HOJASDIASDELMES &amp; "!B:I"),$B170,INDIRECT(HOJASDIASDELMES &amp; "!I:I")))</f>
        <v>260</v>
      </c>
      <c r="J170" s="110">
        <f t="shared" ca="1" si="9"/>
        <v>22</v>
      </c>
      <c r="K170" s="201">
        <f t="shared" ca="1" si="10"/>
        <v>250</v>
      </c>
      <c r="L170" s="204">
        <f t="array" aca="1" ref="L170" ca="1">SUM(SUMIF(INDIRECT(HOJASDIASDELMES &amp; "!B:L"),$B170,INDIRECT(HOJASDIASDELMES &amp; "!L:L")))</f>
        <v>250</v>
      </c>
      <c r="M170" s="111">
        <f t="shared" ca="1" si="11"/>
        <v>10</v>
      </c>
      <c r="N170" s="65" t="b">
        <f>EXACT(B170,Total!B170)</f>
        <v>1</v>
      </c>
    </row>
    <row r="171" spans="1:14" ht="15" thickBot="1" x14ac:dyDescent="0.35">
      <c r="A171" s="79" t="s">
        <v>28</v>
      </c>
      <c r="B171" s="73" t="s">
        <v>275</v>
      </c>
      <c r="C171" s="108">
        <f>VLOOKUP(B171,'01'!$B$9:$C$412,2,0)</f>
        <v>93</v>
      </c>
      <c r="D171" s="200">
        <f t="array" aca="1" ref="D171" ca="1">SUM(SUMIF(INDIRECT(HOJASDIASDELMES &amp; "!B:D"),$B171,INDIRECT(HOJASDIASDELMES &amp; "!D:D")))</f>
        <v>0</v>
      </c>
      <c r="E171" s="202">
        <f t="array" aca="1" ref="E171" ca="1">SUM(SUMIF(INDIRECT(HOJASDIASDELMES &amp; "!B:E"),$B171,INDIRECT(HOJASDIASDELMES &amp; "!E:E")))</f>
        <v>2</v>
      </c>
      <c r="F171" s="83">
        <f t="shared" ca="1" si="8"/>
        <v>91</v>
      </c>
      <c r="G171" s="202">
        <f t="array" aca="1" ref="G171" ca="1">SUM(SUMIF(INDIRECT(HOJASDIASDELMES &amp; "!B:G"),$B171,INDIRECT(HOJASDIASDELMES &amp; "!G:G")))</f>
        <v>3</v>
      </c>
      <c r="H171" s="77">
        <v>270</v>
      </c>
      <c r="I171" s="203">
        <f t="array" aca="1" ref="I171" ca="1">SUM(SUMIF(INDIRECT(HOJASDIASDELMES &amp; "!B:I"),$B171,INDIRECT(HOJASDIASDELMES &amp; "!I:I")))</f>
        <v>540</v>
      </c>
      <c r="J171" s="110">
        <f t="shared" ca="1" si="9"/>
        <v>88</v>
      </c>
      <c r="K171" s="201">
        <f t="shared" ca="1" si="10"/>
        <v>150</v>
      </c>
      <c r="L171" s="204">
        <f t="array" aca="1" ref="L171" ca="1">SUM(SUMIF(INDIRECT(HOJASDIASDELMES &amp; "!B:L"),$B171,INDIRECT(HOJASDIASDELMES &amp; "!L:L")))</f>
        <v>450</v>
      </c>
      <c r="M171" s="111">
        <f t="shared" ca="1" si="11"/>
        <v>90</v>
      </c>
      <c r="N171" s="65" t="b">
        <f>EXACT(B171,Total!B171)</f>
        <v>1</v>
      </c>
    </row>
    <row r="172" spans="1:14" s="65" customFormat="1" ht="15" thickBot="1" x14ac:dyDescent="0.35">
      <c r="A172" s="79" t="s">
        <v>28</v>
      </c>
      <c r="B172" s="73" t="s">
        <v>276</v>
      </c>
      <c r="C172" s="108">
        <f>VLOOKUP(B172,'01'!$B$9:$C$412,2,0)</f>
        <v>2</v>
      </c>
      <c r="D172" s="200">
        <f t="array" aca="1" ref="D172" ca="1">SUM(SUMIF(INDIRECT(HOJASDIASDELMES &amp; "!B:D"),$B172,INDIRECT(HOJASDIASDELMES &amp; "!D:D")))</f>
        <v>0</v>
      </c>
      <c r="E172" s="202">
        <f t="array" aca="1" ref="E172" ca="1">SUM(SUMIF(INDIRECT(HOJASDIASDELMES &amp; "!B:E"),$B172,INDIRECT(HOJASDIASDELMES &amp; "!E:E")))</f>
        <v>0</v>
      </c>
      <c r="F172" s="83">
        <f t="shared" ca="1" si="8"/>
        <v>2</v>
      </c>
      <c r="G172" s="202">
        <f t="array" aca="1" ref="G172" ca="1">SUM(SUMIF(INDIRECT(HOJASDIASDELMES &amp; "!B:G"),$B172,INDIRECT(HOJASDIASDELMES &amp; "!G:G")))</f>
        <v>0</v>
      </c>
      <c r="H172" s="77">
        <v>65</v>
      </c>
      <c r="I172" s="203">
        <f t="array" aca="1" ref="I172" ca="1">SUM(SUMIF(INDIRECT(HOJASDIASDELMES &amp; "!B:I"),$B172,INDIRECT(HOJASDIASDELMES &amp; "!I:I")))</f>
        <v>0</v>
      </c>
      <c r="J172" s="110">
        <f t="shared" ca="1" si="9"/>
        <v>2</v>
      </c>
      <c r="K172" s="201">
        <f t="shared" ca="1" si="10"/>
        <v>0</v>
      </c>
      <c r="L172" s="204">
        <f t="array" aca="1" ref="L172" ca="1">SUM(SUMIF(INDIRECT(HOJASDIASDELMES &amp; "!B:L"),$B172,INDIRECT(HOJASDIASDELMES &amp; "!L:L")))</f>
        <v>0</v>
      </c>
      <c r="M172" s="111">
        <f t="shared" ca="1" si="11"/>
        <v>0</v>
      </c>
      <c r="N172" s="65" t="b">
        <f>EXACT(B172,Total!B172)</f>
        <v>1</v>
      </c>
    </row>
    <row r="173" spans="1:14" ht="15" thickBot="1" x14ac:dyDescent="0.35">
      <c r="A173" s="79" t="s">
        <v>28</v>
      </c>
      <c r="B173" s="73" t="s">
        <v>277</v>
      </c>
      <c r="C173" s="108">
        <f>VLOOKUP(B173,'01'!$B$9:$C$412,2,0)</f>
        <v>0</v>
      </c>
      <c r="D173" s="200">
        <f t="array" aca="1" ref="D173" ca="1">SUM(SUMIF(INDIRECT(HOJASDIASDELMES &amp; "!B:D"),$B173,INDIRECT(HOJASDIASDELMES &amp; "!D:D")))</f>
        <v>0</v>
      </c>
      <c r="E173" s="202">
        <f t="array" aca="1" ref="E173" ca="1">SUM(SUMIF(INDIRECT(HOJASDIASDELMES &amp; "!B:E"),$B173,INDIRECT(HOJASDIASDELMES &amp; "!E:E")))</f>
        <v>0</v>
      </c>
      <c r="F173" s="83">
        <f t="shared" ca="1" si="8"/>
        <v>0</v>
      </c>
      <c r="G173" s="202">
        <f t="array" aca="1" ref="G173" ca="1">SUM(SUMIF(INDIRECT(HOJASDIASDELMES &amp; "!B:G"),$B173,INDIRECT(HOJASDIASDELMES &amp; "!G:G")))</f>
        <v>0</v>
      </c>
      <c r="H173" s="77">
        <v>3</v>
      </c>
      <c r="I173" s="203">
        <f t="array" aca="1" ref="I173" ca="1">SUM(SUMIF(INDIRECT(HOJASDIASDELMES &amp; "!B:I"),$B173,INDIRECT(HOJASDIASDELMES &amp; "!I:I")))</f>
        <v>0</v>
      </c>
      <c r="J173" s="110">
        <f t="shared" ca="1" si="9"/>
        <v>0</v>
      </c>
      <c r="K173" s="201">
        <f t="shared" ca="1" si="10"/>
        <v>0</v>
      </c>
      <c r="L173" s="204">
        <f t="array" aca="1" ref="L173" ca="1">SUM(SUMIF(INDIRECT(HOJASDIASDELMES &amp; "!B:L"),$B173,INDIRECT(HOJASDIASDELMES &amp; "!L:L")))</f>
        <v>0</v>
      </c>
      <c r="M173" s="111">
        <f t="shared" ca="1" si="11"/>
        <v>0</v>
      </c>
      <c r="N173" s="65" t="b">
        <f>EXACT(B173,Total!B173)</f>
        <v>1</v>
      </c>
    </row>
    <row r="174" spans="1:14" ht="15" thickBot="1" x14ac:dyDescent="0.35">
      <c r="A174" s="79" t="s">
        <v>28</v>
      </c>
      <c r="B174" s="73" t="s">
        <v>278</v>
      </c>
      <c r="C174" s="108">
        <f>VLOOKUP(B174,'01'!$B$9:$C$412,2,0)</f>
        <v>0</v>
      </c>
      <c r="D174" s="200">
        <f t="array" aca="1" ref="D174" ca="1">SUM(SUMIF(INDIRECT(HOJASDIASDELMES &amp; "!B:D"),$B174,INDIRECT(HOJASDIASDELMES &amp; "!D:D")))</f>
        <v>0</v>
      </c>
      <c r="E174" s="202">
        <f t="array" aca="1" ref="E174" ca="1">SUM(SUMIF(INDIRECT(HOJASDIASDELMES &amp; "!B:E"),$B174,INDIRECT(HOJASDIASDELMES &amp; "!E:E")))</f>
        <v>0</v>
      </c>
      <c r="F174" s="83">
        <f t="shared" ca="1" si="8"/>
        <v>0</v>
      </c>
      <c r="G174" s="202">
        <f t="array" aca="1" ref="G174" ca="1">SUM(SUMIF(INDIRECT(HOJASDIASDELMES &amp; "!B:G"),$B174,INDIRECT(HOJASDIASDELMES &amp; "!G:G")))</f>
        <v>0</v>
      </c>
      <c r="H174" s="77">
        <v>2</v>
      </c>
      <c r="I174" s="203">
        <f t="array" aca="1" ref="I174" ca="1">SUM(SUMIF(INDIRECT(HOJASDIASDELMES &amp; "!B:I"),$B174,INDIRECT(HOJASDIASDELMES &amp; "!I:I")))</f>
        <v>0</v>
      </c>
      <c r="J174" s="110">
        <f t="shared" ca="1" si="9"/>
        <v>0</v>
      </c>
      <c r="K174" s="201">
        <f t="shared" ca="1" si="10"/>
        <v>0</v>
      </c>
      <c r="L174" s="204">
        <f t="array" aca="1" ref="L174" ca="1">SUM(SUMIF(INDIRECT(HOJASDIASDELMES &amp; "!B:L"),$B174,INDIRECT(HOJASDIASDELMES &amp; "!L:L")))</f>
        <v>0</v>
      </c>
      <c r="M174" s="111">
        <f t="shared" ca="1" si="11"/>
        <v>0</v>
      </c>
      <c r="N174" s="65" t="b">
        <f>EXACT(B174,Total!B174)</f>
        <v>1</v>
      </c>
    </row>
    <row r="175" spans="1:14" ht="15" thickBot="1" x14ac:dyDescent="0.35">
      <c r="A175" s="79" t="s">
        <v>28</v>
      </c>
      <c r="B175" s="112" t="s">
        <v>279</v>
      </c>
      <c r="C175" s="108">
        <f>VLOOKUP(B175,'01'!$B$9:$C$412,2,0)</f>
        <v>0</v>
      </c>
      <c r="D175" s="200">
        <f t="array" aca="1" ref="D175" ca="1">SUM(SUMIF(INDIRECT(HOJASDIASDELMES &amp; "!B:D"),$B175,INDIRECT(HOJASDIASDELMES &amp; "!D:D")))</f>
        <v>4</v>
      </c>
      <c r="E175" s="202">
        <f t="array" aca="1" ref="E175" ca="1">SUM(SUMIF(INDIRECT(HOJASDIASDELMES &amp; "!B:E"),$B175,INDIRECT(HOJASDIASDELMES &amp; "!E:E")))</f>
        <v>0</v>
      </c>
      <c r="F175" s="83">
        <f t="shared" ca="1" si="8"/>
        <v>4</v>
      </c>
      <c r="G175" s="202">
        <f t="array" aca="1" ref="G175" ca="1">SUM(SUMIF(INDIRECT(HOJASDIASDELMES &amp; "!B:G"),$B175,INDIRECT(HOJASDIASDELMES &amp; "!G:G")))</f>
        <v>1</v>
      </c>
      <c r="H175" s="77">
        <v>395</v>
      </c>
      <c r="I175" s="203">
        <f t="array" aca="1" ref="I175" ca="1">SUM(SUMIF(INDIRECT(HOJASDIASDELMES &amp; "!B:I"),$B175,INDIRECT(HOJASDIASDELMES &amp; "!I:I")))</f>
        <v>420</v>
      </c>
      <c r="J175" s="110">
        <f t="shared" ca="1" si="9"/>
        <v>3</v>
      </c>
      <c r="K175" s="201">
        <f t="shared" ca="1" si="10"/>
        <v>0</v>
      </c>
      <c r="L175" s="204">
        <f t="array" aca="1" ref="L175" ca="1">SUM(SUMIF(INDIRECT(HOJASDIASDELMES &amp; "!B:L"),$B175,INDIRECT(HOJASDIASDELMES &amp; "!L:L")))</f>
        <v>0</v>
      </c>
      <c r="M175" s="111">
        <f t="shared" ca="1" si="11"/>
        <v>420</v>
      </c>
      <c r="N175" s="65" t="b">
        <f>EXACT(B175,Total!B175)</f>
        <v>1</v>
      </c>
    </row>
    <row r="176" spans="1:14" ht="15" thickBot="1" x14ac:dyDescent="0.35">
      <c r="A176" s="79" t="s">
        <v>28</v>
      </c>
      <c r="B176" s="73" t="s">
        <v>117</v>
      </c>
      <c r="C176" s="108">
        <f>VLOOKUP(B176,'01'!$B$9:$C$412,2,0)</f>
        <v>0</v>
      </c>
      <c r="D176" s="200">
        <f t="array" aca="1" ref="D176" ca="1">SUM(SUMIF(INDIRECT(HOJASDIASDELMES &amp; "!B:D"),$B176,INDIRECT(HOJASDIASDELMES &amp; "!D:D")))</f>
        <v>4</v>
      </c>
      <c r="E176" s="202">
        <f t="array" aca="1" ref="E176" ca="1">SUM(SUMIF(INDIRECT(HOJASDIASDELMES &amp; "!B:E"),$B176,INDIRECT(HOJASDIASDELMES &amp; "!E:E")))</f>
        <v>0</v>
      </c>
      <c r="F176" s="83">
        <f t="shared" ca="1" si="8"/>
        <v>4</v>
      </c>
      <c r="G176" s="202">
        <f t="array" aca="1" ref="G176" ca="1">SUM(SUMIF(INDIRECT(HOJASDIASDELMES &amp; "!B:G"),$B176,INDIRECT(HOJASDIASDELMES &amp; "!G:G")))</f>
        <v>4</v>
      </c>
      <c r="H176" s="77">
        <v>350</v>
      </c>
      <c r="I176" s="203">
        <f t="array" aca="1" ref="I176" ca="1">SUM(SUMIF(INDIRECT(HOJASDIASDELMES &amp; "!B:I"),$B176,INDIRECT(HOJASDIASDELMES &amp; "!I:I")))</f>
        <v>1600</v>
      </c>
      <c r="J176" s="110">
        <f t="shared" ca="1" si="9"/>
        <v>0</v>
      </c>
      <c r="K176" s="201">
        <f t="shared" ca="1" si="10"/>
        <v>350</v>
      </c>
      <c r="L176" s="204">
        <f t="array" aca="1" ref="L176" ca="1">SUM(SUMIF(INDIRECT(HOJASDIASDELMES &amp; "!B:L"),$B176,INDIRECT(HOJASDIASDELMES &amp; "!L:L")))</f>
        <v>1400</v>
      </c>
      <c r="M176" s="111">
        <f t="shared" ca="1" si="11"/>
        <v>200</v>
      </c>
      <c r="N176" s="65" t="b">
        <f>EXACT(B176,Total!B176)</f>
        <v>1</v>
      </c>
    </row>
    <row r="177" spans="1:14" s="65" customFormat="1" ht="15" thickBot="1" x14ac:dyDescent="0.35">
      <c r="A177" s="79" t="s">
        <v>28</v>
      </c>
      <c r="B177" s="73" t="s">
        <v>280</v>
      </c>
      <c r="C177" s="108">
        <f>VLOOKUP(B177,'01'!$B$9:$C$412,2,0)</f>
        <v>0</v>
      </c>
      <c r="D177" s="200">
        <f t="array" aca="1" ref="D177" ca="1">SUM(SUMIF(INDIRECT(HOJASDIASDELMES &amp; "!B:D"),$B177,INDIRECT(HOJASDIASDELMES &amp; "!D:D")))</f>
        <v>0</v>
      </c>
      <c r="E177" s="202">
        <f t="array" aca="1" ref="E177" ca="1">SUM(SUMIF(INDIRECT(HOJASDIASDELMES &amp; "!B:E"),$B177,INDIRECT(HOJASDIASDELMES &amp; "!E:E")))</f>
        <v>0</v>
      </c>
      <c r="F177" s="83">
        <f t="shared" ca="1" si="8"/>
        <v>0</v>
      </c>
      <c r="G177" s="202">
        <f t="array" aca="1" ref="G177" ca="1">SUM(SUMIF(INDIRECT(HOJASDIASDELMES &amp; "!B:G"),$B177,INDIRECT(HOJASDIASDELMES &amp; "!G:G")))</f>
        <v>0</v>
      </c>
      <c r="H177" s="77">
        <v>550</v>
      </c>
      <c r="I177" s="203">
        <f t="array" aca="1" ref="I177" ca="1">SUM(SUMIF(INDIRECT(HOJASDIASDELMES &amp; "!B:I"),$B177,INDIRECT(HOJASDIASDELMES &amp; "!I:I")))</f>
        <v>0</v>
      </c>
      <c r="J177" s="110">
        <f t="shared" ca="1" si="9"/>
        <v>0</v>
      </c>
      <c r="K177" s="201">
        <f t="shared" ca="1" si="10"/>
        <v>0</v>
      </c>
      <c r="L177" s="204">
        <f t="array" aca="1" ref="L177" ca="1">SUM(SUMIF(INDIRECT(HOJASDIASDELMES &amp; "!B:L"),$B177,INDIRECT(HOJASDIASDELMES &amp; "!L:L")))</f>
        <v>0</v>
      </c>
      <c r="M177" s="111">
        <f t="shared" ca="1" si="11"/>
        <v>0</v>
      </c>
      <c r="N177" s="65" t="b">
        <f>EXACT(B177,Total!B177)</f>
        <v>1</v>
      </c>
    </row>
    <row r="178" spans="1:14" s="65" customFormat="1" ht="15" thickBot="1" x14ac:dyDescent="0.35">
      <c r="A178" s="79" t="s">
        <v>28</v>
      </c>
      <c r="B178" s="73" t="s">
        <v>281</v>
      </c>
      <c r="C178" s="108">
        <f>VLOOKUP(B178,'01'!$B$9:$C$412,2,0)</f>
        <v>0</v>
      </c>
      <c r="D178" s="200">
        <f t="array" aca="1" ref="D178" ca="1">SUM(SUMIF(INDIRECT(HOJASDIASDELMES &amp; "!B:D"),$B178,INDIRECT(HOJASDIASDELMES &amp; "!D:D")))</f>
        <v>0</v>
      </c>
      <c r="E178" s="202">
        <f t="array" aca="1" ref="E178" ca="1">SUM(SUMIF(INDIRECT(HOJASDIASDELMES &amp; "!B:E"),$B178,INDIRECT(HOJASDIASDELMES &amp; "!E:E")))</f>
        <v>0</v>
      </c>
      <c r="F178" s="83">
        <f t="shared" ca="1" si="8"/>
        <v>0</v>
      </c>
      <c r="G178" s="202">
        <f t="array" aca="1" ref="G178" ca="1">SUM(SUMIF(INDIRECT(HOJASDIASDELMES &amp; "!B:G"),$B178,INDIRECT(HOJASDIASDELMES &amp; "!G:G")))</f>
        <v>0</v>
      </c>
      <c r="H178" s="77">
        <v>920</v>
      </c>
      <c r="I178" s="203">
        <f t="array" aca="1" ref="I178" ca="1">SUM(SUMIF(INDIRECT(HOJASDIASDELMES &amp; "!B:I"),$B178,INDIRECT(HOJASDIASDELMES &amp; "!I:I")))</f>
        <v>0</v>
      </c>
      <c r="J178" s="110">
        <f t="shared" ca="1" si="9"/>
        <v>0</v>
      </c>
      <c r="K178" s="201">
        <f t="shared" ca="1" si="10"/>
        <v>0</v>
      </c>
      <c r="L178" s="204">
        <f t="array" aca="1" ref="L178" ca="1">SUM(SUMIF(INDIRECT(HOJASDIASDELMES &amp; "!B:L"),$B178,INDIRECT(HOJASDIASDELMES &amp; "!L:L")))</f>
        <v>0</v>
      </c>
      <c r="M178" s="111">
        <f t="shared" ca="1" si="11"/>
        <v>0</v>
      </c>
      <c r="N178" s="65" t="b">
        <f>EXACT(B178,Total!B178)</f>
        <v>1</v>
      </c>
    </row>
    <row r="179" spans="1:14" s="65" customFormat="1" ht="15" thickBot="1" x14ac:dyDescent="0.35">
      <c r="A179" s="79" t="s">
        <v>28</v>
      </c>
      <c r="B179" s="73" t="s">
        <v>282</v>
      </c>
      <c r="C179" s="108">
        <f>VLOOKUP(B179,'01'!$B$9:$C$412,2,0)</f>
        <v>2</v>
      </c>
      <c r="D179" s="200">
        <f t="array" aca="1" ref="D179" ca="1">SUM(SUMIF(INDIRECT(HOJASDIASDELMES &amp; "!B:D"),$B179,INDIRECT(HOJASDIASDELMES &amp; "!D:D")))</f>
        <v>3</v>
      </c>
      <c r="E179" s="202">
        <f t="array" aca="1" ref="E179" ca="1">SUM(SUMIF(INDIRECT(HOJASDIASDELMES &amp; "!B:E"),$B179,INDIRECT(HOJASDIASDELMES &amp; "!E:E")))</f>
        <v>0</v>
      </c>
      <c r="F179" s="83">
        <f t="shared" ca="1" si="8"/>
        <v>5</v>
      </c>
      <c r="G179" s="202">
        <f t="array" aca="1" ref="G179" ca="1">SUM(SUMIF(INDIRECT(HOJASDIASDELMES &amp; "!B:G"),$B179,INDIRECT(HOJASDIASDELMES &amp; "!G:G")))</f>
        <v>2</v>
      </c>
      <c r="H179" s="77">
        <v>850</v>
      </c>
      <c r="I179" s="203">
        <f t="array" aca="1" ref="I179" ca="1">SUM(SUMIF(INDIRECT(HOJASDIASDELMES &amp; "!B:I"),$B179,INDIRECT(HOJASDIASDELMES &amp; "!I:I")))</f>
        <v>1700</v>
      </c>
      <c r="J179" s="110">
        <f t="shared" ca="1" si="9"/>
        <v>3</v>
      </c>
      <c r="K179" s="201">
        <f t="shared" ca="1" si="10"/>
        <v>680</v>
      </c>
      <c r="L179" s="204">
        <f t="array" aca="1" ref="L179" ca="1">SUM(SUMIF(INDIRECT(HOJASDIASDELMES &amp; "!B:L"),$B179,INDIRECT(HOJASDIASDELMES &amp; "!L:L")))</f>
        <v>1360</v>
      </c>
      <c r="M179" s="111">
        <f t="shared" ca="1" si="11"/>
        <v>340</v>
      </c>
      <c r="N179" s="65" t="b">
        <f>EXACT(B179,Total!B179)</f>
        <v>1</v>
      </c>
    </row>
    <row r="180" spans="1:14" s="65" customFormat="1" ht="15" thickBot="1" x14ac:dyDescent="0.35">
      <c r="A180" s="79" t="s">
        <v>28</v>
      </c>
      <c r="B180" s="73" t="s">
        <v>283</v>
      </c>
      <c r="C180" s="108">
        <f>VLOOKUP(B180,'01'!$B$9:$C$412,2,0)</f>
        <v>0</v>
      </c>
      <c r="D180" s="200">
        <f t="array" aca="1" ref="D180" ca="1">SUM(SUMIF(INDIRECT(HOJASDIASDELMES &amp; "!B:D"),$B180,INDIRECT(HOJASDIASDELMES &amp; "!D:D")))</f>
        <v>0</v>
      </c>
      <c r="E180" s="202">
        <f t="array" aca="1" ref="E180" ca="1">SUM(SUMIF(INDIRECT(HOJASDIASDELMES &amp; "!B:E"),$B180,INDIRECT(HOJASDIASDELMES &amp; "!E:E")))</f>
        <v>0</v>
      </c>
      <c r="F180" s="83">
        <f t="shared" ca="1" si="8"/>
        <v>0</v>
      </c>
      <c r="G180" s="202">
        <f t="array" aca="1" ref="G180" ca="1">SUM(SUMIF(INDIRECT(HOJASDIASDELMES &amp; "!B:G"),$B180,INDIRECT(HOJASDIASDELMES &amp; "!G:G")))</f>
        <v>0</v>
      </c>
      <c r="H180" s="77">
        <v>550</v>
      </c>
      <c r="I180" s="203">
        <f t="array" aca="1" ref="I180" ca="1">SUM(SUMIF(INDIRECT(HOJASDIASDELMES &amp; "!B:I"),$B180,INDIRECT(HOJASDIASDELMES &amp; "!I:I")))</f>
        <v>0</v>
      </c>
      <c r="J180" s="110">
        <f t="shared" ca="1" si="9"/>
        <v>0</v>
      </c>
      <c r="K180" s="201">
        <f t="shared" ca="1" si="10"/>
        <v>0</v>
      </c>
      <c r="L180" s="204">
        <f t="array" aca="1" ref="L180" ca="1">SUM(SUMIF(INDIRECT(HOJASDIASDELMES &amp; "!B:L"),$B180,INDIRECT(HOJASDIASDELMES &amp; "!L:L")))</f>
        <v>0</v>
      </c>
      <c r="M180" s="111">
        <f t="shared" ca="1" si="11"/>
        <v>0</v>
      </c>
      <c r="N180" s="65" t="b">
        <f>EXACT(B180,Total!B180)</f>
        <v>1</v>
      </c>
    </row>
    <row r="181" spans="1:14" s="65" customFormat="1" ht="15" thickBot="1" x14ac:dyDescent="0.35">
      <c r="A181" s="79" t="s">
        <v>28</v>
      </c>
      <c r="B181" s="73" t="s">
        <v>284</v>
      </c>
      <c r="C181" s="108">
        <f>VLOOKUP(B181,'01'!$B$9:$C$412,2,0)</f>
        <v>0</v>
      </c>
      <c r="D181" s="200">
        <f t="array" aca="1" ref="D181" ca="1">SUM(SUMIF(INDIRECT(HOJASDIASDELMES &amp; "!B:D"),$B181,INDIRECT(HOJASDIASDELMES &amp; "!D:D")))</f>
        <v>3</v>
      </c>
      <c r="E181" s="202">
        <f t="array" aca="1" ref="E181" ca="1">SUM(SUMIF(INDIRECT(HOJASDIASDELMES &amp; "!B:E"),$B181,INDIRECT(HOJASDIASDELMES &amp; "!E:E")))</f>
        <v>0</v>
      </c>
      <c r="F181" s="83">
        <f t="shared" ca="1" si="8"/>
        <v>3</v>
      </c>
      <c r="G181" s="202">
        <f t="array" aca="1" ref="G181" ca="1">SUM(SUMIF(INDIRECT(HOJASDIASDELMES &amp; "!B:G"),$B181,INDIRECT(HOJASDIASDELMES &amp; "!G:G")))</f>
        <v>1</v>
      </c>
      <c r="H181" s="77">
        <v>500</v>
      </c>
      <c r="I181" s="203">
        <f t="array" aca="1" ref="I181" ca="1">SUM(SUMIF(INDIRECT(HOJASDIASDELMES &amp; "!B:I"),$B181,INDIRECT(HOJASDIASDELMES &amp; "!I:I")))</f>
        <v>500</v>
      </c>
      <c r="J181" s="110">
        <f t="shared" ca="1" si="9"/>
        <v>2</v>
      </c>
      <c r="K181" s="201">
        <f t="shared" ca="1" si="10"/>
        <v>450</v>
      </c>
      <c r="L181" s="204">
        <f t="array" aca="1" ref="L181" ca="1">SUM(SUMIF(INDIRECT(HOJASDIASDELMES &amp; "!B:L"),$B181,INDIRECT(HOJASDIASDELMES &amp; "!L:L")))</f>
        <v>450</v>
      </c>
      <c r="M181" s="111">
        <f t="shared" ca="1" si="11"/>
        <v>50</v>
      </c>
      <c r="N181" s="65" t="b">
        <f>EXACT(B181,Total!B181)</f>
        <v>1</v>
      </c>
    </row>
    <row r="182" spans="1:14" s="65" customFormat="1" ht="15" thickBot="1" x14ac:dyDescent="0.35">
      <c r="A182" s="79" t="s">
        <v>28</v>
      </c>
      <c r="B182" s="73" t="s">
        <v>285</v>
      </c>
      <c r="C182" s="108">
        <f>VLOOKUP(B182,'01'!$B$9:$C$412,2,0)</f>
        <v>0</v>
      </c>
      <c r="D182" s="200">
        <f t="array" aca="1" ref="D182" ca="1">SUM(SUMIF(INDIRECT(HOJASDIASDELMES &amp; "!B:D"),$B182,INDIRECT(HOJASDIASDELMES &amp; "!D:D")))</f>
        <v>2</v>
      </c>
      <c r="E182" s="202">
        <f t="array" aca="1" ref="E182" ca="1">SUM(SUMIF(INDIRECT(HOJASDIASDELMES &amp; "!B:E"),$B182,INDIRECT(HOJASDIASDELMES &amp; "!E:E")))</f>
        <v>2</v>
      </c>
      <c r="F182" s="83">
        <f t="shared" ca="1" si="8"/>
        <v>0</v>
      </c>
      <c r="G182" s="202">
        <f t="array" aca="1" ref="G182" ca="1">SUM(SUMIF(INDIRECT(HOJASDIASDELMES &amp; "!B:G"),$B182,INDIRECT(HOJASDIASDELMES &amp; "!G:G")))</f>
        <v>0</v>
      </c>
      <c r="H182" s="77">
        <v>850</v>
      </c>
      <c r="I182" s="203">
        <f t="array" aca="1" ref="I182" ca="1">SUM(SUMIF(INDIRECT(HOJASDIASDELMES &amp; "!B:I"),$B182,INDIRECT(HOJASDIASDELMES &amp; "!I:I")))</f>
        <v>0</v>
      </c>
      <c r="J182" s="110">
        <f t="shared" ca="1" si="9"/>
        <v>0</v>
      </c>
      <c r="K182" s="201">
        <f t="shared" ca="1" si="10"/>
        <v>0</v>
      </c>
      <c r="L182" s="204">
        <f t="array" aca="1" ref="L182" ca="1">SUM(SUMIF(INDIRECT(HOJASDIASDELMES &amp; "!B:L"),$B182,INDIRECT(HOJASDIASDELMES &amp; "!L:L")))</f>
        <v>0</v>
      </c>
      <c r="M182" s="111">
        <f t="shared" ca="1" si="11"/>
        <v>0</v>
      </c>
      <c r="N182" s="65" t="b">
        <f>EXACT(B182,Total!B182)</f>
        <v>1</v>
      </c>
    </row>
    <row r="183" spans="1:14" s="65" customFormat="1" ht="15" thickBot="1" x14ac:dyDescent="0.35">
      <c r="A183" s="79" t="s">
        <v>28</v>
      </c>
      <c r="B183" s="73" t="s">
        <v>286</v>
      </c>
      <c r="C183" s="108">
        <f>VLOOKUP(B183,'01'!$B$9:$C$412,2,0)</f>
        <v>0</v>
      </c>
      <c r="D183" s="200">
        <f t="array" aca="1" ref="D183" ca="1">SUM(SUMIF(INDIRECT(HOJASDIASDELMES &amp; "!B:D"),$B183,INDIRECT(HOJASDIASDELMES &amp; "!D:D")))</f>
        <v>0</v>
      </c>
      <c r="E183" s="202">
        <f t="array" aca="1" ref="E183" ca="1">SUM(SUMIF(INDIRECT(HOJASDIASDELMES &amp; "!B:E"),$B183,INDIRECT(HOJASDIASDELMES &amp; "!E:E")))</f>
        <v>0</v>
      </c>
      <c r="F183" s="83">
        <f t="shared" ca="1" si="8"/>
        <v>0</v>
      </c>
      <c r="G183" s="202">
        <f t="array" aca="1" ref="G183" ca="1">SUM(SUMIF(INDIRECT(HOJASDIASDELMES &amp; "!B:G"),$B183,INDIRECT(HOJASDIASDELMES &amp; "!G:G")))</f>
        <v>0</v>
      </c>
      <c r="H183" s="77">
        <v>18</v>
      </c>
      <c r="I183" s="203">
        <f t="array" aca="1" ref="I183" ca="1">SUM(SUMIF(INDIRECT(HOJASDIASDELMES &amp; "!B:I"),$B183,INDIRECT(HOJASDIASDELMES &amp; "!I:I")))</f>
        <v>0</v>
      </c>
      <c r="J183" s="110">
        <f t="shared" ca="1" si="9"/>
        <v>0</v>
      </c>
      <c r="K183" s="201">
        <f t="shared" ca="1" si="10"/>
        <v>0</v>
      </c>
      <c r="L183" s="204">
        <f t="array" aca="1" ref="L183" ca="1">SUM(SUMIF(INDIRECT(HOJASDIASDELMES &amp; "!B:L"),$B183,INDIRECT(HOJASDIASDELMES &amp; "!L:L")))</f>
        <v>0</v>
      </c>
      <c r="M183" s="111">
        <f t="shared" ca="1" si="11"/>
        <v>0</v>
      </c>
      <c r="N183" s="65" t="b">
        <f>EXACT(B183,Total!B183)</f>
        <v>1</v>
      </c>
    </row>
    <row r="184" spans="1:14" s="65" customFormat="1" ht="15" thickBot="1" x14ac:dyDescent="0.35">
      <c r="A184" s="79" t="s">
        <v>28</v>
      </c>
      <c r="B184" s="73" t="s">
        <v>287</v>
      </c>
      <c r="C184" s="108">
        <f>VLOOKUP(B184,'01'!$B$9:$C$412,2,0)</f>
        <v>0</v>
      </c>
      <c r="D184" s="200">
        <f t="array" aca="1" ref="D184" ca="1">SUM(SUMIF(INDIRECT(HOJASDIASDELMES &amp; "!B:D"),$B184,INDIRECT(HOJASDIASDELMES &amp; "!D:D")))</f>
        <v>0</v>
      </c>
      <c r="E184" s="202">
        <f t="array" aca="1" ref="E184" ca="1">SUM(SUMIF(INDIRECT(HOJASDIASDELMES &amp; "!B:E"),$B184,INDIRECT(HOJASDIASDELMES &amp; "!E:E")))</f>
        <v>0</v>
      </c>
      <c r="F184" s="83">
        <f t="shared" ca="1" si="8"/>
        <v>0</v>
      </c>
      <c r="G184" s="202">
        <f t="array" aca="1" ref="G184" ca="1">SUM(SUMIF(INDIRECT(HOJASDIASDELMES &amp; "!B:G"),$B184,INDIRECT(HOJASDIASDELMES &amp; "!G:G")))</f>
        <v>0</v>
      </c>
      <c r="H184" s="77">
        <v>3150</v>
      </c>
      <c r="I184" s="203">
        <f t="array" aca="1" ref="I184" ca="1">SUM(SUMIF(INDIRECT(HOJASDIASDELMES &amp; "!B:I"),$B184,INDIRECT(HOJASDIASDELMES &amp; "!I:I")))</f>
        <v>0</v>
      </c>
      <c r="J184" s="110">
        <f t="shared" ca="1" si="9"/>
        <v>0</v>
      </c>
      <c r="K184" s="201">
        <f t="shared" ca="1" si="10"/>
        <v>0</v>
      </c>
      <c r="L184" s="204">
        <f t="array" aca="1" ref="L184" ca="1">SUM(SUMIF(INDIRECT(HOJASDIASDELMES &amp; "!B:L"),$B184,INDIRECT(HOJASDIASDELMES &amp; "!L:L")))</f>
        <v>0</v>
      </c>
      <c r="M184" s="111">
        <f t="shared" ca="1" si="11"/>
        <v>0</v>
      </c>
      <c r="N184" s="65" t="b">
        <f>EXACT(B184,Total!B184)</f>
        <v>1</v>
      </c>
    </row>
    <row r="185" spans="1:14" s="65" customFormat="1" ht="15" thickBot="1" x14ac:dyDescent="0.35">
      <c r="A185" s="79" t="s">
        <v>28</v>
      </c>
      <c r="B185" s="73" t="s">
        <v>288</v>
      </c>
      <c r="C185" s="108">
        <f>VLOOKUP(B185,'01'!$B$9:$C$412,2,0)</f>
        <v>3</v>
      </c>
      <c r="D185" s="200">
        <f t="array" aca="1" ref="D185" ca="1">SUM(SUMIF(INDIRECT(HOJASDIASDELMES &amp; "!B:D"),$B185,INDIRECT(HOJASDIASDELMES &amp; "!D:D")))</f>
        <v>0</v>
      </c>
      <c r="E185" s="202">
        <f t="array" aca="1" ref="E185" ca="1">SUM(SUMIF(INDIRECT(HOJASDIASDELMES &amp; "!B:E"),$B185,INDIRECT(HOJASDIASDELMES &amp; "!E:E")))</f>
        <v>0</v>
      </c>
      <c r="F185" s="83">
        <f t="shared" ca="1" si="8"/>
        <v>3</v>
      </c>
      <c r="G185" s="202">
        <f t="array" aca="1" ref="G185" ca="1">SUM(SUMIF(INDIRECT(HOJASDIASDELMES &amp; "!B:G"),$B185,INDIRECT(HOJASDIASDELMES &amp; "!G:G")))</f>
        <v>0</v>
      </c>
      <c r="H185" s="77">
        <v>30</v>
      </c>
      <c r="I185" s="203">
        <f t="array" aca="1" ref="I185" ca="1">SUM(SUMIF(INDIRECT(HOJASDIASDELMES &amp; "!B:I"),$B185,INDIRECT(HOJASDIASDELMES &amp; "!I:I")))</f>
        <v>0</v>
      </c>
      <c r="J185" s="110">
        <f t="shared" ca="1" si="9"/>
        <v>3</v>
      </c>
      <c r="K185" s="201">
        <f t="shared" ca="1" si="10"/>
        <v>0</v>
      </c>
      <c r="L185" s="204">
        <f t="array" aca="1" ref="L185" ca="1">SUM(SUMIF(INDIRECT(HOJASDIASDELMES &amp; "!B:L"),$B185,INDIRECT(HOJASDIASDELMES &amp; "!L:L")))</f>
        <v>0</v>
      </c>
      <c r="M185" s="111">
        <f t="shared" ca="1" si="11"/>
        <v>0</v>
      </c>
      <c r="N185" s="65" t="b">
        <f>EXACT(B185,Total!B185)</f>
        <v>1</v>
      </c>
    </row>
    <row r="186" spans="1:14" s="65" customFormat="1" ht="15" thickBot="1" x14ac:dyDescent="0.35">
      <c r="A186" s="79" t="s">
        <v>28</v>
      </c>
      <c r="B186" s="73" t="s">
        <v>97</v>
      </c>
      <c r="C186" s="108">
        <f>VLOOKUP(B186,'01'!$B$9:$C$412,2,0)</f>
        <v>7</v>
      </c>
      <c r="D186" s="200">
        <f t="array" aca="1" ref="D186" ca="1">SUM(SUMIF(INDIRECT(HOJASDIASDELMES &amp; "!B:D"),$B186,INDIRECT(HOJASDIASDELMES &amp; "!D:D")))</f>
        <v>2</v>
      </c>
      <c r="E186" s="202">
        <f t="array" aca="1" ref="E186" ca="1">SUM(SUMIF(INDIRECT(HOJASDIASDELMES &amp; "!B:E"),$B186,INDIRECT(HOJASDIASDELMES &amp; "!E:E")))</f>
        <v>2</v>
      </c>
      <c r="F186" s="83">
        <f t="shared" ca="1" si="8"/>
        <v>7</v>
      </c>
      <c r="G186" s="202">
        <f t="array" aca="1" ref="G186" ca="1">SUM(SUMIF(INDIRECT(HOJASDIASDELMES &amp; "!B:G"),$B186,INDIRECT(HOJASDIASDELMES &amp; "!G:G")))</f>
        <v>3</v>
      </c>
      <c r="H186" s="77">
        <v>310</v>
      </c>
      <c r="I186" s="203">
        <f t="array" aca="1" ref="I186" ca="1">SUM(SUMIF(INDIRECT(HOJASDIASDELMES &amp; "!B:I"),$B186,INDIRECT(HOJASDIASDELMES &amp; "!I:I")))</f>
        <v>890</v>
      </c>
      <c r="J186" s="110">
        <f t="shared" ca="1" si="9"/>
        <v>4</v>
      </c>
      <c r="K186" s="201">
        <f t="shared" ca="1" si="10"/>
        <v>260</v>
      </c>
      <c r="L186" s="204">
        <f t="array" aca="1" ref="L186" ca="1">SUM(SUMIF(INDIRECT(HOJASDIASDELMES &amp; "!B:L"),$B186,INDIRECT(HOJASDIASDELMES &amp; "!L:L")))</f>
        <v>780</v>
      </c>
      <c r="M186" s="111">
        <f t="shared" ca="1" si="11"/>
        <v>110</v>
      </c>
      <c r="N186" s="65" t="b">
        <f>EXACT(B186,Total!B186)</f>
        <v>1</v>
      </c>
    </row>
    <row r="187" spans="1:14" s="65" customFormat="1" ht="15" thickBot="1" x14ac:dyDescent="0.35">
      <c r="A187" s="79" t="s">
        <v>28</v>
      </c>
      <c r="B187" s="73" t="s">
        <v>289</v>
      </c>
      <c r="C187" s="108">
        <f>VLOOKUP(B187,'01'!$B$9:$C$412,2,0)</f>
        <v>0</v>
      </c>
      <c r="D187" s="200">
        <f t="array" aca="1" ref="D187" ca="1">SUM(SUMIF(INDIRECT(HOJASDIASDELMES &amp; "!B:D"),$B187,INDIRECT(HOJASDIASDELMES &amp; "!D:D")))</f>
        <v>0</v>
      </c>
      <c r="E187" s="202">
        <f t="array" aca="1" ref="E187" ca="1">SUM(SUMIF(INDIRECT(HOJASDIASDELMES &amp; "!B:E"),$B187,INDIRECT(HOJASDIASDELMES &amp; "!E:E")))</f>
        <v>0</v>
      </c>
      <c r="F187" s="83">
        <f t="shared" ca="1" si="8"/>
        <v>0</v>
      </c>
      <c r="G187" s="202">
        <f t="array" aca="1" ref="G187" ca="1">SUM(SUMIF(INDIRECT(HOJASDIASDELMES &amp; "!B:G"),$B187,INDIRECT(HOJASDIASDELMES &amp; "!G:G")))</f>
        <v>0</v>
      </c>
      <c r="H187" s="77">
        <v>530</v>
      </c>
      <c r="I187" s="203">
        <f t="array" aca="1" ref="I187" ca="1">SUM(SUMIF(INDIRECT(HOJASDIASDELMES &amp; "!B:I"),$B187,INDIRECT(HOJASDIASDELMES &amp; "!I:I")))</f>
        <v>0</v>
      </c>
      <c r="J187" s="110">
        <f t="shared" ca="1" si="9"/>
        <v>0</v>
      </c>
      <c r="K187" s="201">
        <f t="shared" ca="1" si="10"/>
        <v>0</v>
      </c>
      <c r="L187" s="204">
        <f t="array" aca="1" ref="L187" ca="1">SUM(SUMIF(INDIRECT(HOJASDIASDELMES &amp; "!B:L"),$B187,INDIRECT(HOJASDIASDELMES &amp; "!L:L")))</f>
        <v>0</v>
      </c>
      <c r="M187" s="111">
        <f t="shared" ca="1" si="11"/>
        <v>0</v>
      </c>
      <c r="N187" s="65" t="b">
        <f>EXACT(B187,Total!B187)</f>
        <v>1</v>
      </c>
    </row>
    <row r="188" spans="1:14" s="65" customFormat="1" ht="15" thickBot="1" x14ac:dyDescent="0.35">
      <c r="A188" s="79" t="s">
        <v>28</v>
      </c>
      <c r="B188" s="112" t="s">
        <v>290</v>
      </c>
      <c r="C188" s="108">
        <f>VLOOKUP(B188,'01'!$B$9:$C$412,2,0)</f>
        <v>1</v>
      </c>
      <c r="D188" s="200">
        <f t="array" aca="1" ref="D188" ca="1">SUM(SUMIF(INDIRECT(HOJASDIASDELMES &amp; "!B:D"),$B188,INDIRECT(HOJASDIASDELMES &amp; "!D:D")))</f>
        <v>0</v>
      </c>
      <c r="E188" s="202">
        <f t="array" aca="1" ref="E188" ca="1">SUM(SUMIF(INDIRECT(HOJASDIASDELMES &amp; "!B:E"),$B188,INDIRECT(HOJASDIASDELMES &amp; "!E:E")))</f>
        <v>0</v>
      </c>
      <c r="F188" s="83">
        <f t="shared" ca="1" si="8"/>
        <v>1</v>
      </c>
      <c r="G188" s="202">
        <f t="array" aca="1" ref="G188" ca="1">SUM(SUMIF(INDIRECT(HOJASDIASDELMES &amp; "!B:G"),$B188,INDIRECT(HOJASDIASDELMES &amp; "!G:G")))</f>
        <v>0</v>
      </c>
      <c r="H188" s="77"/>
      <c r="I188" s="203">
        <f t="array" aca="1" ref="I188" ca="1">SUM(SUMIF(INDIRECT(HOJASDIASDELMES &amp; "!B:I"),$B188,INDIRECT(HOJASDIASDELMES &amp; "!I:I")))</f>
        <v>0</v>
      </c>
      <c r="J188" s="110">
        <f t="shared" ca="1" si="9"/>
        <v>1</v>
      </c>
      <c r="K188" s="201">
        <f t="shared" ca="1" si="10"/>
        <v>0</v>
      </c>
      <c r="L188" s="204">
        <f t="array" aca="1" ref="L188" ca="1">SUM(SUMIF(INDIRECT(HOJASDIASDELMES &amp; "!B:L"),$B188,INDIRECT(HOJASDIASDELMES &amp; "!L:L")))</f>
        <v>0</v>
      </c>
      <c r="M188" s="111">
        <f t="shared" ca="1" si="11"/>
        <v>0</v>
      </c>
      <c r="N188" s="65" t="b">
        <f>EXACT(B188,Total!B188)</f>
        <v>1</v>
      </c>
    </row>
    <row r="189" spans="1:14" s="65" customFormat="1" ht="15" thickBot="1" x14ac:dyDescent="0.35">
      <c r="A189" s="79" t="s">
        <v>28</v>
      </c>
      <c r="B189" s="73" t="s">
        <v>291</v>
      </c>
      <c r="C189" s="108">
        <f>VLOOKUP(B189,'01'!$B$9:$C$412,2,0)</f>
        <v>1</v>
      </c>
      <c r="D189" s="200">
        <f t="array" aca="1" ref="D189" ca="1">SUM(SUMIF(INDIRECT(HOJASDIASDELMES &amp; "!B:D"),$B189,INDIRECT(HOJASDIASDELMES &amp; "!D:D")))</f>
        <v>0</v>
      </c>
      <c r="E189" s="202">
        <f t="array" aca="1" ref="E189" ca="1">SUM(SUMIF(INDIRECT(HOJASDIASDELMES &amp; "!B:E"),$B189,INDIRECT(HOJASDIASDELMES &amp; "!E:E")))</f>
        <v>0</v>
      </c>
      <c r="F189" s="83">
        <f t="shared" ca="1" si="8"/>
        <v>1</v>
      </c>
      <c r="G189" s="202">
        <f t="array" aca="1" ref="G189" ca="1">SUM(SUMIF(INDIRECT(HOJASDIASDELMES &amp; "!B:G"),$B189,INDIRECT(HOJASDIASDELMES &amp; "!G:G")))</f>
        <v>0</v>
      </c>
      <c r="H189" s="77"/>
      <c r="I189" s="203">
        <f t="array" aca="1" ref="I189" ca="1">SUM(SUMIF(INDIRECT(HOJASDIASDELMES &amp; "!B:I"),$B189,INDIRECT(HOJASDIASDELMES &amp; "!I:I")))</f>
        <v>0</v>
      </c>
      <c r="J189" s="110">
        <f t="shared" ca="1" si="9"/>
        <v>1</v>
      </c>
      <c r="K189" s="201">
        <f t="shared" ca="1" si="10"/>
        <v>0</v>
      </c>
      <c r="L189" s="204">
        <f t="array" aca="1" ref="L189" ca="1">SUM(SUMIF(INDIRECT(HOJASDIASDELMES &amp; "!B:L"),$B189,INDIRECT(HOJASDIASDELMES &amp; "!L:L")))</f>
        <v>0</v>
      </c>
      <c r="M189" s="111">
        <f t="shared" ca="1" si="11"/>
        <v>0</v>
      </c>
      <c r="N189" s="65" t="b">
        <f>EXACT(B189,Total!B189)</f>
        <v>1</v>
      </c>
    </row>
    <row r="190" spans="1:14" s="65" customFormat="1" ht="15" thickBot="1" x14ac:dyDescent="0.35">
      <c r="A190" s="79" t="s">
        <v>28</v>
      </c>
      <c r="B190" s="112" t="s">
        <v>292</v>
      </c>
      <c r="C190" s="108">
        <f>VLOOKUP(B190,'01'!$B$9:$C$412,2,0)</f>
        <v>0</v>
      </c>
      <c r="D190" s="200">
        <f t="array" aca="1" ref="D190" ca="1">SUM(SUMIF(INDIRECT(HOJASDIASDELMES &amp; "!B:D"),$B190,INDIRECT(HOJASDIASDELMES &amp; "!D:D")))</f>
        <v>0</v>
      </c>
      <c r="E190" s="202">
        <f t="array" aca="1" ref="E190" ca="1">SUM(SUMIF(INDIRECT(HOJASDIASDELMES &amp; "!B:E"),$B190,INDIRECT(HOJASDIASDELMES &amp; "!E:E")))</f>
        <v>0</v>
      </c>
      <c r="F190" s="83">
        <f t="shared" ca="1" si="8"/>
        <v>0</v>
      </c>
      <c r="G190" s="202">
        <f t="array" aca="1" ref="G190" ca="1">SUM(SUMIF(INDIRECT(HOJASDIASDELMES &amp; "!B:G"),$B190,INDIRECT(HOJASDIASDELMES &amp; "!G:G")))</f>
        <v>0</v>
      </c>
      <c r="H190" s="77"/>
      <c r="I190" s="203">
        <f t="array" aca="1" ref="I190" ca="1">SUM(SUMIF(INDIRECT(HOJASDIASDELMES &amp; "!B:I"),$B190,INDIRECT(HOJASDIASDELMES &amp; "!I:I")))</f>
        <v>0</v>
      </c>
      <c r="J190" s="110">
        <f t="shared" ca="1" si="9"/>
        <v>0</v>
      </c>
      <c r="K190" s="201">
        <f t="shared" ca="1" si="10"/>
        <v>0</v>
      </c>
      <c r="L190" s="204">
        <f t="array" aca="1" ref="L190" ca="1">SUM(SUMIF(INDIRECT(HOJASDIASDELMES &amp; "!B:L"),$B190,INDIRECT(HOJASDIASDELMES &amp; "!L:L")))</f>
        <v>0</v>
      </c>
      <c r="M190" s="111">
        <f t="shared" ca="1" si="11"/>
        <v>0</v>
      </c>
      <c r="N190" s="65" t="b">
        <f>EXACT(B190,Total!B190)</f>
        <v>1</v>
      </c>
    </row>
    <row r="191" spans="1:14" s="65" customFormat="1" ht="15" thickBot="1" x14ac:dyDescent="0.35">
      <c r="A191" s="79" t="s">
        <v>28</v>
      </c>
      <c r="B191" s="73" t="s">
        <v>293</v>
      </c>
      <c r="C191" s="108">
        <f>VLOOKUP(B191,'01'!$B$9:$C$412,2,0)</f>
        <v>2</v>
      </c>
      <c r="D191" s="200">
        <f t="array" aca="1" ref="D191" ca="1">SUM(SUMIF(INDIRECT(HOJASDIASDELMES &amp; "!B:D"),$B191,INDIRECT(HOJASDIASDELMES &amp; "!D:D")))</f>
        <v>5</v>
      </c>
      <c r="E191" s="202">
        <f t="array" aca="1" ref="E191" ca="1">SUM(SUMIF(INDIRECT(HOJASDIASDELMES &amp; "!B:E"),$B191,INDIRECT(HOJASDIASDELMES &amp; "!E:E")))</f>
        <v>1</v>
      </c>
      <c r="F191" s="83">
        <f t="shared" ca="1" si="8"/>
        <v>6</v>
      </c>
      <c r="G191" s="202">
        <f t="array" aca="1" ref="G191" ca="1">SUM(SUMIF(INDIRECT(HOJASDIASDELMES &amp; "!B:G"),$B191,INDIRECT(HOJASDIASDELMES &amp; "!G:G")))</f>
        <v>6</v>
      </c>
      <c r="H191" s="77">
        <v>280</v>
      </c>
      <c r="I191" s="203">
        <f t="array" aca="1" ref="I191" ca="1">SUM(SUMIF(INDIRECT(HOJASDIASDELMES &amp; "!B:I"),$B191,INDIRECT(HOJASDIASDELMES &amp; "!I:I")))</f>
        <v>2185</v>
      </c>
      <c r="J191" s="110">
        <f t="shared" ca="1" si="9"/>
        <v>0</v>
      </c>
      <c r="K191" s="201">
        <f t="shared" ca="1" si="10"/>
        <v>210</v>
      </c>
      <c r="L191" s="204">
        <f t="array" aca="1" ref="L191" ca="1">SUM(SUMIF(INDIRECT(HOJASDIASDELMES &amp; "!B:L"),$B191,INDIRECT(HOJASDIASDELMES &amp; "!L:L")))</f>
        <v>1260</v>
      </c>
      <c r="M191" s="111">
        <f t="shared" ca="1" si="11"/>
        <v>925</v>
      </c>
      <c r="N191" s="65" t="b">
        <f>EXACT(B191,Total!B191)</f>
        <v>1</v>
      </c>
    </row>
    <row r="192" spans="1:14" s="65" customFormat="1" ht="15" thickBot="1" x14ac:dyDescent="0.35">
      <c r="A192" s="79" t="s">
        <v>28</v>
      </c>
      <c r="B192" s="112" t="s">
        <v>294</v>
      </c>
      <c r="C192" s="108">
        <f>VLOOKUP(B192,'01'!$B$9:$C$412,2,0)</f>
        <v>0</v>
      </c>
      <c r="D192" s="200">
        <f t="array" aca="1" ref="D192" ca="1">SUM(SUMIF(INDIRECT(HOJASDIASDELMES &amp; "!B:D"),$B192,INDIRECT(HOJASDIASDELMES &amp; "!D:D")))</f>
        <v>12</v>
      </c>
      <c r="E192" s="202">
        <f t="array" aca="1" ref="E192" ca="1">SUM(SUMIF(INDIRECT(HOJASDIASDELMES &amp; "!B:E"),$B192,INDIRECT(HOJASDIASDELMES &amp; "!E:E")))</f>
        <v>3</v>
      </c>
      <c r="F192" s="83">
        <f t="shared" ca="1" si="8"/>
        <v>9</v>
      </c>
      <c r="G192" s="202">
        <f t="array" aca="1" ref="G192" ca="1">SUM(SUMIF(INDIRECT(HOJASDIASDELMES &amp; "!B:G"),$B192,INDIRECT(HOJASDIASDELMES &amp; "!G:G")))</f>
        <v>1</v>
      </c>
      <c r="H192" s="77">
        <v>260</v>
      </c>
      <c r="I192" s="203">
        <f t="array" aca="1" ref="I192" ca="1">SUM(SUMIF(INDIRECT(HOJASDIASDELMES &amp; "!B:I"),$B192,INDIRECT(HOJASDIASDELMES &amp; "!I:I")))</f>
        <v>295</v>
      </c>
      <c r="J192" s="110">
        <f t="shared" ca="1" si="9"/>
        <v>8</v>
      </c>
      <c r="K192" s="201">
        <f t="shared" ca="1" si="10"/>
        <v>0</v>
      </c>
      <c r="L192" s="204">
        <f t="array" aca="1" ref="L192" ca="1">SUM(SUMIF(INDIRECT(HOJASDIASDELMES &amp; "!B:L"),$B192,INDIRECT(HOJASDIASDELMES &amp; "!L:L")))</f>
        <v>0</v>
      </c>
      <c r="M192" s="111">
        <f t="shared" ca="1" si="11"/>
        <v>295</v>
      </c>
      <c r="N192" s="65" t="b">
        <f>EXACT(B192,Total!B192)</f>
        <v>1</v>
      </c>
    </row>
    <row r="193" spans="1:14" s="65" customFormat="1" ht="15" thickBot="1" x14ac:dyDescent="0.35">
      <c r="A193" s="79" t="s">
        <v>28</v>
      </c>
      <c r="B193" s="73" t="s">
        <v>295</v>
      </c>
      <c r="C193" s="108">
        <f>VLOOKUP(B193,'01'!$B$9:$C$412,2,0)</f>
        <v>0</v>
      </c>
      <c r="D193" s="200">
        <f t="array" aca="1" ref="D193" ca="1">SUM(SUMIF(INDIRECT(HOJASDIASDELMES &amp; "!B:D"),$B193,INDIRECT(HOJASDIASDELMES &amp; "!D:D")))</f>
        <v>1</v>
      </c>
      <c r="E193" s="202">
        <f t="array" aca="1" ref="E193" ca="1">SUM(SUMIF(INDIRECT(HOJASDIASDELMES &amp; "!B:E"),$B193,INDIRECT(HOJASDIASDELMES &amp; "!E:E")))</f>
        <v>1</v>
      </c>
      <c r="F193" s="83">
        <f t="shared" ca="1" si="8"/>
        <v>0</v>
      </c>
      <c r="G193" s="202">
        <f t="array" aca="1" ref="G193" ca="1">SUM(SUMIF(INDIRECT(HOJASDIASDELMES &amp; "!B:G"),$B193,INDIRECT(HOJASDIASDELMES &amp; "!G:G")))</f>
        <v>0</v>
      </c>
      <c r="H193" s="77">
        <v>300</v>
      </c>
      <c r="I193" s="203">
        <f t="array" aca="1" ref="I193" ca="1">SUM(SUMIF(INDIRECT(HOJASDIASDELMES &amp; "!B:I"),$B193,INDIRECT(HOJASDIASDELMES &amp; "!I:I")))</f>
        <v>0</v>
      </c>
      <c r="J193" s="110">
        <f t="shared" ca="1" si="9"/>
        <v>0</v>
      </c>
      <c r="K193" s="201">
        <f t="shared" ca="1" si="10"/>
        <v>0</v>
      </c>
      <c r="L193" s="204">
        <f t="array" aca="1" ref="L193" ca="1">SUM(SUMIF(INDIRECT(HOJASDIASDELMES &amp; "!B:L"),$B193,INDIRECT(HOJASDIASDELMES &amp; "!L:L")))</f>
        <v>0</v>
      </c>
      <c r="M193" s="111">
        <f t="shared" ca="1" si="11"/>
        <v>0</v>
      </c>
      <c r="N193" s="65" t="b">
        <f>EXACT(B193,Total!B193)</f>
        <v>1</v>
      </c>
    </row>
    <row r="194" spans="1:14" s="65" customFormat="1" ht="15" thickBot="1" x14ac:dyDescent="0.35">
      <c r="A194" s="79" t="s">
        <v>28</v>
      </c>
      <c r="B194" s="73" t="s">
        <v>296</v>
      </c>
      <c r="C194" s="108">
        <f>VLOOKUP(B194,'01'!$B$9:$C$412,2,0)</f>
        <v>0</v>
      </c>
      <c r="D194" s="200">
        <f t="array" aca="1" ref="D194" ca="1">SUM(SUMIF(INDIRECT(HOJASDIASDELMES &amp; "!B:D"),$B194,INDIRECT(HOJASDIASDELMES &amp; "!D:D")))</f>
        <v>0</v>
      </c>
      <c r="E194" s="202">
        <f t="array" aca="1" ref="E194" ca="1">SUM(SUMIF(INDIRECT(HOJASDIASDELMES &amp; "!B:E"),$B194,INDIRECT(HOJASDIASDELMES &amp; "!E:E")))</f>
        <v>0</v>
      </c>
      <c r="F194" s="83">
        <f t="shared" ca="1" si="8"/>
        <v>0</v>
      </c>
      <c r="G194" s="202">
        <f t="array" aca="1" ref="G194" ca="1">SUM(SUMIF(INDIRECT(HOJASDIASDELMES &amp; "!B:G"),$B194,INDIRECT(HOJASDIASDELMES &amp; "!G:G")))</f>
        <v>0</v>
      </c>
      <c r="H194" s="77">
        <v>100</v>
      </c>
      <c r="I194" s="203">
        <f t="array" aca="1" ref="I194" ca="1">SUM(SUMIF(INDIRECT(HOJASDIASDELMES &amp; "!B:I"),$B194,INDIRECT(HOJASDIASDELMES &amp; "!I:I")))</f>
        <v>0</v>
      </c>
      <c r="J194" s="110">
        <f t="shared" ca="1" si="9"/>
        <v>0</v>
      </c>
      <c r="K194" s="201">
        <f t="shared" ca="1" si="10"/>
        <v>0</v>
      </c>
      <c r="L194" s="204">
        <f t="array" aca="1" ref="L194" ca="1">SUM(SUMIF(INDIRECT(HOJASDIASDELMES &amp; "!B:L"),$B194,INDIRECT(HOJASDIASDELMES &amp; "!L:L")))</f>
        <v>0</v>
      </c>
      <c r="M194" s="111">
        <f t="shared" ca="1" si="11"/>
        <v>0</v>
      </c>
      <c r="N194" s="65" t="b">
        <f>EXACT(B194,Total!B194)</f>
        <v>1</v>
      </c>
    </row>
    <row r="195" spans="1:14" s="65" customFormat="1" ht="15" thickBot="1" x14ac:dyDescent="0.35">
      <c r="A195" s="79" t="s">
        <v>28</v>
      </c>
      <c r="B195" s="73" t="s">
        <v>297</v>
      </c>
      <c r="C195" s="108">
        <f>VLOOKUP(B195,'01'!$B$9:$C$412,2,0)</f>
        <v>0</v>
      </c>
      <c r="D195" s="200">
        <f t="array" aca="1" ref="D195" ca="1">SUM(SUMIF(INDIRECT(HOJASDIASDELMES &amp; "!B:D"),$B195,INDIRECT(HOJASDIASDELMES &amp; "!D:D")))</f>
        <v>3</v>
      </c>
      <c r="E195" s="202">
        <f t="array" aca="1" ref="E195" ca="1">SUM(SUMIF(INDIRECT(HOJASDIASDELMES &amp; "!B:E"),$B195,INDIRECT(HOJASDIASDELMES &amp; "!E:E")))</f>
        <v>0</v>
      </c>
      <c r="F195" s="83">
        <f t="shared" ca="1" si="8"/>
        <v>3</v>
      </c>
      <c r="G195" s="202">
        <f t="array" aca="1" ref="G195" ca="1">SUM(SUMIF(INDIRECT(HOJASDIASDELMES &amp; "!B:G"),$B195,INDIRECT(HOJASDIASDELMES &amp; "!G:G")))</f>
        <v>0</v>
      </c>
      <c r="H195" s="77">
        <v>310</v>
      </c>
      <c r="I195" s="203">
        <f t="array" aca="1" ref="I195" ca="1">SUM(SUMIF(INDIRECT(HOJASDIASDELMES &amp; "!B:I"),$B195,INDIRECT(HOJASDIASDELMES &amp; "!I:I")))</f>
        <v>0</v>
      </c>
      <c r="J195" s="110">
        <f t="shared" ca="1" si="9"/>
        <v>3</v>
      </c>
      <c r="K195" s="201">
        <f t="shared" ca="1" si="10"/>
        <v>0</v>
      </c>
      <c r="L195" s="204">
        <f t="array" aca="1" ref="L195" ca="1">SUM(SUMIF(INDIRECT(HOJASDIASDELMES &amp; "!B:L"),$B195,INDIRECT(HOJASDIASDELMES &amp; "!L:L")))</f>
        <v>0</v>
      </c>
      <c r="M195" s="111">
        <f t="shared" ca="1" si="11"/>
        <v>0</v>
      </c>
      <c r="N195" s="65" t="b">
        <f>EXACT(B195,Total!B195)</f>
        <v>1</v>
      </c>
    </row>
    <row r="196" spans="1:14" s="65" customFormat="1" ht="15" thickBot="1" x14ac:dyDescent="0.35">
      <c r="A196" s="79" t="s">
        <v>28</v>
      </c>
      <c r="B196" s="73" t="s">
        <v>298</v>
      </c>
      <c r="C196" s="108">
        <f>VLOOKUP(B196,'01'!$B$9:$C$412,2,0)</f>
        <v>0</v>
      </c>
      <c r="D196" s="200">
        <f t="array" aca="1" ref="D196" ca="1">SUM(SUMIF(INDIRECT(HOJASDIASDELMES &amp; "!B:D"),$B196,INDIRECT(HOJASDIASDELMES &amp; "!D:D")))</f>
        <v>0</v>
      </c>
      <c r="E196" s="202">
        <f t="array" aca="1" ref="E196" ca="1">SUM(SUMIF(INDIRECT(HOJASDIASDELMES &amp; "!B:E"),$B196,INDIRECT(HOJASDIASDELMES &amp; "!E:E")))</f>
        <v>0</v>
      </c>
      <c r="F196" s="83">
        <f t="shared" ca="1" si="8"/>
        <v>0</v>
      </c>
      <c r="G196" s="202">
        <f t="array" aca="1" ref="G196" ca="1">SUM(SUMIF(INDIRECT(HOJASDIASDELMES &amp; "!B:G"),$B196,INDIRECT(HOJASDIASDELMES &amp; "!G:G")))</f>
        <v>0</v>
      </c>
      <c r="H196" s="77">
        <v>425</v>
      </c>
      <c r="I196" s="203">
        <f t="array" aca="1" ref="I196" ca="1">SUM(SUMIF(INDIRECT(HOJASDIASDELMES &amp; "!B:I"),$B196,INDIRECT(HOJASDIASDELMES &amp; "!I:I")))</f>
        <v>0</v>
      </c>
      <c r="J196" s="110">
        <f t="shared" ca="1" si="9"/>
        <v>0</v>
      </c>
      <c r="K196" s="201">
        <f t="shared" ca="1" si="10"/>
        <v>0</v>
      </c>
      <c r="L196" s="204">
        <f t="array" aca="1" ref="L196" ca="1">SUM(SUMIF(INDIRECT(HOJASDIASDELMES &amp; "!B:L"),$B196,INDIRECT(HOJASDIASDELMES &amp; "!L:L")))</f>
        <v>0</v>
      </c>
      <c r="M196" s="111">
        <f t="shared" ca="1" si="11"/>
        <v>0</v>
      </c>
      <c r="N196" s="65" t="b">
        <f>EXACT(B196,Total!B196)</f>
        <v>1</v>
      </c>
    </row>
    <row r="197" spans="1:14" s="65" customFormat="1" ht="15" thickBot="1" x14ac:dyDescent="0.35">
      <c r="A197" s="79" t="s">
        <v>28</v>
      </c>
      <c r="B197" s="73" t="s">
        <v>299</v>
      </c>
      <c r="C197" s="108">
        <f>VLOOKUP(B197,'01'!$B$9:$C$412,2,0)</f>
        <v>0</v>
      </c>
      <c r="D197" s="200">
        <f t="array" aca="1" ref="D197" ca="1">SUM(SUMIF(INDIRECT(HOJASDIASDELMES &amp; "!B:D"),$B197,INDIRECT(HOJASDIASDELMES &amp; "!D:D")))</f>
        <v>0</v>
      </c>
      <c r="E197" s="202">
        <f t="array" aca="1" ref="E197" ca="1">SUM(SUMIF(INDIRECT(HOJASDIASDELMES &amp; "!B:E"),$B197,INDIRECT(HOJASDIASDELMES &amp; "!E:E")))</f>
        <v>0</v>
      </c>
      <c r="F197" s="83">
        <f t="shared" ca="1" si="8"/>
        <v>0</v>
      </c>
      <c r="G197" s="202">
        <f t="array" aca="1" ref="G197" ca="1">SUM(SUMIF(INDIRECT(HOJASDIASDELMES &amp; "!B:G"),$B197,INDIRECT(HOJASDIASDELMES &amp; "!G:G")))</f>
        <v>0</v>
      </c>
      <c r="H197" s="77">
        <v>430</v>
      </c>
      <c r="I197" s="203">
        <f t="array" aca="1" ref="I197" ca="1">SUM(SUMIF(INDIRECT(HOJASDIASDELMES &amp; "!B:I"),$B197,INDIRECT(HOJASDIASDELMES &amp; "!I:I")))</f>
        <v>0</v>
      </c>
      <c r="J197" s="110">
        <f t="shared" ca="1" si="9"/>
        <v>0</v>
      </c>
      <c r="K197" s="201">
        <f t="shared" ca="1" si="10"/>
        <v>0</v>
      </c>
      <c r="L197" s="204">
        <f t="array" aca="1" ref="L197" ca="1">SUM(SUMIF(INDIRECT(HOJASDIASDELMES &amp; "!B:L"),$B197,INDIRECT(HOJASDIASDELMES &amp; "!L:L")))</f>
        <v>0</v>
      </c>
      <c r="M197" s="111">
        <f t="shared" ca="1" si="11"/>
        <v>0</v>
      </c>
      <c r="N197" s="65" t="b">
        <f>EXACT(B197,Total!B197)</f>
        <v>1</v>
      </c>
    </row>
    <row r="198" spans="1:14" s="65" customFormat="1" ht="15" thickBot="1" x14ac:dyDescent="0.35">
      <c r="A198" s="79" t="s">
        <v>28</v>
      </c>
      <c r="B198" s="73" t="s">
        <v>98</v>
      </c>
      <c r="C198" s="108">
        <f>VLOOKUP(B198,'01'!$B$9:$C$412,2,0)</f>
        <v>0</v>
      </c>
      <c r="D198" s="200">
        <f t="array" aca="1" ref="D198" ca="1">SUM(SUMIF(INDIRECT(HOJASDIASDELMES &amp; "!B:D"),$B198,INDIRECT(HOJASDIASDELMES &amp; "!D:D")))</f>
        <v>0</v>
      </c>
      <c r="E198" s="202">
        <f t="array" aca="1" ref="E198" ca="1">SUM(SUMIF(INDIRECT(HOJASDIASDELMES &amp; "!B:E"),$B198,INDIRECT(HOJASDIASDELMES &amp; "!E:E")))</f>
        <v>0</v>
      </c>
      <c r="F198" s="83">
        <f t="shared" ca="1" si="8"/>
        <v>0</v>
      </c>
      <c r="G198" s="202">
        <f t="array" aca="1" ref="G198" ca="1">SUM(SUMIF(INDIRECT(HOJASDIASDELMES &amp; "!B:G"),$B198,INDIRECT(HOJASDIASDELMES &amp; "!G:G")))</f>
        <v>0</v>
      </c>
      <c r="H198" s="77"/>
      <c r="I198" s="203">
        <f t="array" aca="1" ref="I198" ca="1">SUM(SUMIF(INDIRECT(HOJASDIASDELMES &amp; "!B:I"),$B198,INDIRECT(HOJASDIASDELMES &amp; "!I:I")))</f>
        <v>0</v>
      </c>
      <c r="J198" s="110">
        <f t="shared" ca="1" si="9"/>
        <v>0</v>
      </c>
      <c r="K198" s="201">
        <f t="shared" ca="1" si="10"/>
        <v>0</v>
      </c>
      <c r="L198" s="204">
        <f t="array" aca="1" ref="L198" ca="1">SUM(SUMIF(INDIRECT(HOJASDIASDELMES &amp; "!B:L"),$B198,INDIRECT(HOJASDIASDELMES &amp; "!L:L")))</f>
        <v>0</v>
      </c>
      <c r="M198" s="111">
        <f t="shared" ca="1" si="11"/>
        <v>0</v>
      </c>
      <c r="N198" s="65" t="b">
        <f>EXACT(B198,Total!B198)</f>
        <v>1</v>
      </c>
    </row>
    <row r="199" spans="1:14" s="65" customFormat="1" ht="15" thickBot="1" x14ac:dyDescent="0.35">
      <c r="A199" s="79" t="s">
        <v>28</v>
      </c>
      <c r="B199" s="73" t="s">
        <v>300</v>
      </c>
      <c r="C199" s="108">
        <f>VLOOKUP(B199,'01'!$B$9:$C$412,2,0)</f>
        <v>1</v>
      </c>
      <c r="D199" s="200">
        <f t="array" aca="1" ref="D199" ca="1">SUM(SUMIF(INDIRECT(HOJASDIASDELMES &amp; "!B:D"),$B199,INDIRECT(HOJASDIASDELMES &amp; "!D:D")))</f>
        <v>0</v>
      </c>
      <c r="E199" s="202">
        <f t="array" aca="1" ref="E199" ca="1">SUM(SUMIF(INDIRECT(HOJASDIASDELMES &amp; "!B:E"),$B199,INDIRECT(HOJASDIASDELMES &amp; "!E:E")))</f>
        <v>0</v>
      </c>
      <c r="F199" s="83">
        <f t="shared" ca="1" si="8"/>
        <v>1</v>
      </c>
      <c r="G199" s="202">
        <f t="array" aca="1" ref="G199" ca="1">SUM(SUMIF(INDIRECT(HOJASDIASDELMES &amp; "!B:G"),$B199,INDIRECT(HOJASDIASDELMES &amp; "!G:G")))</f>
        <v>0</v>
      </c>
      <c r="H199" s="77">
        <v>260</v>
      </c>
      <c r="I199" s="203">
        <f t="array" aca="1" ref="I199" ca="1">SUM(SUMIF(INDIRECT(HOJASDIASDELMES &amp; "!B:I"),$B199,INDIRECT(HOJASDIASDELMES &amp; "!I:I")))</f>
        <v>0</v>
      </c>
      <c r="J199" s="110">
        <f t="shared" ca="1" si="9"/>
        <v>1</v>
      </c>
      <c r="K199" s="201">
        <f t="shared" ca="1" si="10"/>
        <v>0</v>
      </c>
      <c r="L199" s="204">
        <f t="array" aca="1" ref="L199" ca="1">SUM(SUMIF(INDIRECT(HOJASDIASDELMES &amp; "!B:L"),$B199,INDIRECT(HOJASDIASDELMES &amp; "!L:L")))</f>
        <v>0</v>
      </c>
      <c r="M199" s="111">
        <f t="shared" ca="1" si="11"/>
        <v>0</v>
      </c>
      <c r="N199" s="65" t="b">
        <f>EXACT(B199,Total!B199)</f>
        <v>1</v>
      </c>
    </row>
    <row r="200" spans="1:14" s="65" customFormat="1" ht="15" thickBot="1" x14ac:dyDescent="0.35">
      <c r="A200" s="79" t="s">
        <v>28</v>
      </c>
      <c r="B200" s="112" t="s">
        <v>119</v>
      </c>
      <c r="C200" s="108">
        <f>VLOOKUP(B200,'01'!$B$9:$C$412,2,0)</f>
        <v>0</v>
      </c>
      <c r="D200" s="200">
        <f t="array" aca="1" ref="D200" ca="1">SUM(SUMIF(INDIRECT(HOJASDIASDELMES &amp; "!B:D"),$B200,INDIRECT(HOJASDIASDELMES &amp; "!D:D")))</f>
        <v>0</v>
      </c>
      <c r="E200" s="202">
        <f t="array" aca="1" ref="E200" ca="1">SUM(SUMIF(INDIRECT(HOJASDIASDELMES &amp; "!B:E"),$B200,INDIRECT(HOJASDIASDELMES &amp; "!E:E")))</f>
        <v>0</v>
      </c>
      <c r="F200" s="83">
        <f t="shared" ca="1" si="8"/>
        <v>0</v>
      </c>
      <c r="G200" s="202">
        <f t="array" aca="1" ref="G200" ca="1">SUM(SUMIF(INDIRECT(HOJASDIASDELMES &amp; "!B:G"),$B200,INDIRECT(HOJASDIASDELMES &amp; "!G:G")))</f>
        <v>0</v>
      </c>
      <c r="H200" s="77">
        <v>255</v>
      </c>
      <c r="I200" s="203">
        <f t="array" aca="1" ref="I200" ca="1">SUM(SUMIF(INDIRECT(HOJASDIASDELMES &amp; "!B:I"),$B200,INDIRECT(HOJASDIASDELMES &amp; "!I:I")))</f>
        <v>0</v>
      </c>
      <c r="J200" s="110">
        <f t="shared" ca="1" si="9"/>
        <v>0</v>
      </c>
      <c r="K200" s="201">
        <f t="shared" ca="1" si="10"/>
        <v>0</v>
      </c>
      <c r="L200" s="204">
        <f t="array" aca="1" ref="L200" ca="1">SUM(SUMIF(INDIRECT(HOJASDIASDELMES &amp; "!B:L"),$B200,INDIRECT(HOJASDIASDELMES &amp; "!L:L")))</f>
        <v>0</v>
      </c>
      <c r="M200" s="111">
        <f t="shared" ca="1" si="11"/>
        <v>0</v>
      </c>
      <c r="N200" s="65" t="b">
        <f>EXACT(B200,Total!B200)</f>
        <v>1</v>
      </c>
    </row>
    <row r="201" spans="1:14" s="65" customFormat="1" ht="15" thickBot="1" x14ac:dyDescent="0.35">
      <c r="A201" s="79" t="s">
        <v>28</v>
      </c>
      <c r="B201" s="73" t="s">
        <v>301</v>
      </c>
      <c r="C201" s="108">
        <f>VLOOKUP(B201,'01'!$B$9:$C$412,2,0)</f>
        <v>0</v>
      </c>
      <c r="D201" s="200">
        <f t="array" aca="1" ref="D201" ca="1">SUM(SUMIF(INDIRECT(HOJASDIASDELMES &amp; "!B:D"),$B201,INDIRECT(HOJASDIASDELMES &amp; "!D:D")))</f>
        <v>0</v>
      </c>
      <c r="E201" s="202">
        <f t="array" aca="1" ref="E201" ca="1">SUM(SUMIF(INDIRECT(HOJASDIASDELMES &amp; "!B:E"),$B201,INDIRECT(HOJASDIASDELMES &amp; "!E:E")))</f>
        <v>0</v>
      </c>
      <c r="F201" s="83">
        <f t="shared" ca="1" si="8"/>
        <v>0</v>
      </c>
      <c r="G201" s="202">
        <f t="array" aca="1" ref="G201" ca="1">SUM(SUMIF(INDIRECT(HOJASDIASDELMES &amp; "!B:G"),$B201,INDIRECT(HOJASDIASDELMES &amp; "!G:G")))</f>
        <v>0</v>
      </c>
      <c r="H201" s="77">
        <v>360</v>
      </c>
      <c r="I201" s="203">
        <f t="array" aca="1" ref="I201" ca="1">SUM(SUMIF(INDIRECT(HOJASDIASDELMES &amp; "!B:I"),$B201,INDIRECT(HOJASDIASDELMES &amp; "!I:I")))</f>
        <v>0</v>
      </c>
      <c r="J201" s="110">
        <f t="shared" ca="1" si="9"/>
        <v>0</v>
      </c>
      <c r="K201" s="201">
        <f t="shared" ca="1" si="10"/>
        <v>0</v>
      </c>
      <c r="L201" s="204">
        <f t="array" aca="1" ref="L201" ca="1">SUM(SUMIF(INDIRECT(HOJASDIASDELMES &amp; "!B:L"),$B201,INDIRECT(HOJASDIASDELMES &amp; "!L:L")))</f>
        <v>0</v>
      </c>
      <c r="M201" s="111">
        <f t="shared" ca="1" si="11"/>
        <v>0</v>
      </c>
      <c r="N201" s="65" t="b">
        <f>EXACT(B201,Total!B201)</f>
        <v>1</v>
      </c>
    </row>
    <row r="202" spans="1:14" s="65" customFormat="1" ht="15" thickBot="1" x14ac:dyDescent="0.35">
      <c r="A202" s="79" t="s">
        <v>28</v>
      </c>
      <c r="B202" s="112" t="s">
        <v>302</v>
      </c>
      <c r="C202" s="108">
        <f>VLOOKUP(B202,'01'!$B$9:$C$412,2,0)</f>
        <v>3</v>
      </c>
      <c r="D202" s="200">
        <f t="array" aca="1" ref="D202" ca="1">SUM(SUMIF(INDIRECT(HOJASDIASDELMES &amp; "!B:D"),$B202,INDIRECT(HOJASDIASDELMES &amp; "!D:D")))</f>
        <v>0</v>
      </c>
      <c r="E202" s="202">
        <f t="array" aca="1" ref="E202" ca="1">SUM(SUMIF(INDIRECT(HOJASDIASDELMES &amp; "!B:E"),$B202,INDIRECT(HOJASDIASDELMES &amp; "!E:E")))</f>
        <v>0</v>
      </c>
      <c r="F202" s="83">
        <f t="shared" ref="F202:F233" ca="1" si="12">C202+D202-E202</f>
        <v>3</v>
      </c>
      <c r="G202" s="202">
        <f t="array" aca="1" ref="G202" ca="1">SUM(SUMIF(INDIRECT(HOJASDIASDELMES &amp; "!B:G"),$B202,INDIRECT(HOJASDIASDELMES &amp; "!G:G")))</f>
        <v>0</v>
      </c>
      <c r="H202" s="77">
        <v>80</v>
      </c>
      <c r="I202" s="203">
        <f t="array" aca="1" ref="I202" ca="1">SUM(SUMIF(INDIRECT(HOJASDIASDELMES &amp; "!B:I"),$B202,INDIRECT(HOJASDIASDELMES &amp; "!I:I")))</f>
        <v>0</v>
      </c>
      <c r="J202" s="110">
        <f t="shared" ref="J202:J233" ca="1" si="13">F202-G202</f>
        <v>3</v>
      </c>
      <c r="K202" s="201">
        <f t="shared" ref="K202:K265" ca="1" si="14">IFERROR(L202/G202,0)</f>
        <v>0</v>
      </c>
      <c r="L202" s="204">
        <f t="array" aca="1" ref="L202" ca="1">SUM(SUMIF(INDIRECT(HOJASDIASDELMES &amp; "!B:L"),$B202,INDIRECT(HOJASDIASDELMES &amp; "!L:L")))</f>
        <v>0</v>
      </c>
      <c r="M202" s="111">
        <f t="shared" ca="1" si="11"/>
        <v>0</v>
      </c>
      <c r="N202" s="65" t="b">
        <f>EXACT(B202,Total!B202)</f>
        <v>1</v>
      </c>
    </row>
    <row r="203" spans="1:14" s="65" customFormat="1" ht="15" thickBot="1" x14ac:dyDescent="0.35">
      <c r="A203" s="79" t="s">
        <v>28</v>
      </c>
      <c r="B203" s="73" t="s">
        <v>99</v>
      </c>
      <c r="C203" s="108">
        <f>VLOOKUP(B203,'01'!$B$9:$C$412,2,0)</f>
        <v>3</v>
      </c>
      <c r="D203" s="200">
        <f t="array" aca="1" ref="D203" ca="1">SUM(SUMIF(INDIRECT(HOJASDIASDELMES &amp; "!B:D"),$B203,INDIRECT(HOJASDIASDELMES &amp; "!D:D")))</f>
        <v>0</v>
      </c>
      <c r="E203" s="202">
        <f t="array" aca="1" ref="E203" ca="1">SUM(SUMIF(INDIRECT(HOJASDIASDELMES &amp; "!B:E"),$B203,INDIRECT(HOJASDIASDELMES &amp; "!E:E")))</f>
        <v>1</v>
      </c>
      <c r="F203" s="83">
        <f t="shared" ca="1" si="12"/>
        <v>2</v>
      </c>
      <c r="G203" s="202">
        <f t="array" aca="1" ref="G203" ca="1">SUM(SUMIF(INDIRECT(HOJASDIASDELMES &amp; "!B:G"),$B203,INDIRECT(HOJASDIASDELMES &amp; "!G:G")))</f>
        <v>1</v>
      </c>
      <c r="H203" s="77">
        <v>165</v>
      </c>
      <c r="I203" s="203">
        <f t="array" aca="1" ref="I203" ca="1">SUM(SUMIF(INDIRECT(HOJASDIASDELMES &amp; "!B:I"),$B203,INDIRECT(HOJASDIASDELMES &amp; "!I:I")))</f>
        <v>160</v>
      </c>
      <c r="J203" s="110">
        <f t="shared" ca="1" si="13"/>
        <v>1</v>
      </c>
      <c r="K203" s="201">
        <f t="shared" ca="1" si="14"/>
        <v>135</v>
      </c>
      <c r="L203" s="204">
        <f t="array" aca="1" ref="L203" ca="1">SUM(SUMIF(INDIRECT(HOJASDIASDELMES &amp; "!B:L"),$B203,INDIRECT(HOJASDIASDELMES &amp; "!L:L")))</f>
        <v>135</v>
      </c>
      <c r="M203" s="111">
        <f t="shared" ref="M203:M266" ca="1" si="15">I203-L203</f>
        <v>25</v>
      </c>
      <c r="N203" s="65" t="b">
        <f>EXACT(B203,Total!B203)</f>
        <v>1</v>
      </c>
    </row>
    <row r="204" spans="1:14" s="65" customFormat="1" ht="15" thickBot="1" x14ac:dyDescent="0.35">
      <c r="A204" s="79" t="s">
        <v>28</v>
      </c>
      <c r="B204" s="73" t="s">
        <v>303</v>
      </c>
      <c r="C204" s="108">
        <f>VLOOKUP(B204,'01'!$B$9:$C$412,2,0)</f>
        <v>0</v>
      </c>
      <c r="D204" s="200">
        <f t="array" aca="1" ref="D204" ca="1">SUM(SUMIF(INDIRECT(HOJASDIASDELMES &amp; "!B:D"),$B204,INDIRECT(HOJASDIASDELMES &amp; "!D:D")))</f>
        <v>0</v>
      </c>
      <c r="E204" s="202">
        <f t="array" aca="1" ref="E204" ca="1">SUM(SUMIF(INDIRECT(HOJASDIASDELMES &amp; "!B:E"),$B204,INDIRECT(HOJASDIASDELMES &amp; "!E:E")))</f>
        <v>0</v>
      </c>
      <c r="F204" s="83">
        <f t="shared" ca="1" si="12"/>
        <v>0</v>
      </c>
      <c r="G204" s="202">
        <f t="array" aca="1" ref="G204" ca="1">SUM(SUMIF(INDIRECT(HOJASDIASDELMES &amp; "!B:G"),$B204,INDIRECT(HOJASDIASDELMES &amp; "!G:G")))</f>
        <v>0</v>
      </c>
      <c r="H204" s="77">
        <v>250</v>
      </c>
      <c r="I204" s="203">
        <f t="array" aca="1" ref="I204" ca="1">SUM(SUMIF(INDIRECT(HOJASDIASDELMES &amp; "!B:I"),$B204,INDIRECT(HOJASDIASDELMES &amp; "!I:I")))</f>
        <v>0</v>
      </c>
      <c r="J204" s="110">
        <f t="shared" ca="1" si="13"/>
        <v>0</v>
      </c>
      <c r="K204" s="201">
        <f t="shared" ca="1" si="14"/>
        <v>0</v>
      </c>
      <c r="L204" s="204">
        <f t="array" aca="1" ref="L204" ca="1">SUM(SUMIF(INDIRECT(HOJASDIASDELMES &amp; "!B:L"),$B204,INDIRECT(HOJASDIASDELMES &amp; "!L:L")))</f>
        <v>0</v>
      </c>
      <c r="M204" s="111">
        <f t="shared" ca="1" si="15"/>
        <v>0</v>
      </c>
      <c r="N204" s="65" t="b">
        <f>EXACT(B204,Total!B204)</f>
        <v>1</v>
      </c>
    </row>
    <row r="205" spans="1:14" s="65" customFormat="1" ht="15" thickBot="1" x14ac:dyDescent="0.35">
      <c r="A205" s="79" t="s">
        <v>28</v>
      </c>
      <c r="B205" s="73" t="s">
        <v>118</v>
      </c>
      <c r="C205" s="108">
        <f>VLOOKUP(B205,'01'!$B$9:$C$412,2,0)</f>
        <v>4</v>
      </c>
      <c r="D205" s="200">
        <f t="array" aca="1" ref="D205" ca="1">SUM(SUMIF(INDIRECT(HOJASDIASDELMES &amp; "!B:D"),$B205,INDIRECT(HOJASDIASDELMES &amp; "!D:D")))</f>
        <v>1</v>
      </c>
      <c r="E205" s="202">
        <f t="array" aca="1" ref="E205" ca="1">SUM(SUMIF(INDIRECT(HOJASDIASDELMES &amp; "!B:E"),$B205,INDIRECT(HOJASDIASDELMES &amp; "!E:E")))</f>
        <v>0</v>
      </c>
      <c r="F205" s="83">
        <f t="shared" ca="1" si="12"/>
        <v>5</v>
      </c>
      <c r="G205" s="202">
        <f t="array" aca="1" ref="G205" ca="1">SUM(SUMIF(INDIRECT(HOJASDIASDELMES &amp; "!B:G"),$B205,INDIRECT(HOJASDIASDELMES &amp; "!G:G")))</f>
        <v>5</v>
      </c>
      <c r="H205" s="77">
        <v>175</v>
      </c>
      <c r="I205" s="203">
        <f t="array" aca="1" ref="I205" ca="1">SUM(SUMIF(INDIRECT(HOJASDIASDELMES &amp; "!B:I"),$B205,INDIRECT(HOJASDIASDELMES &amp; "!I:I")))</f>
        <v>905</v>
      </c>
      <c r="J205" s="110">
        <f t="shared" ca="1" si="13"/>
        <v>0</v>
      </c>
      <c r="K205" s="201">
        <f t="shared" ca="1" si="14"/>
        <v>120</v>
      </c>
      <c r="L205" s="204">
        <f t="array" aca="1" ref="L205" ca="1">SUM(SUMIF(INDIRECT(HOJASDIASDELMES &amp; "!B:L"),$B205,INDIRECT(HOJASDIASDELMES &amp; "!L:L")))</f>
        <v>600</v>
      </c>
      <c r="M205" s="111">
        <f t="shared" ca="1" si="15"/>
        <v>305</v>
      </c>
      <c r="N205" s="65" t="b">
        <f>EXACT(B205,Total!B205)</f>
        <v>1</v>
      </c>
    </row>
    <row r="206" spans="1:14" s="65" customFormat="1" ht="15" thickBot="1" x14ac:dyDescent="0.35">
      <c r="A206" s="79" t="s">
        <v>28</v>
      </c>
      <c r="B206" s="112" t="s">
        <v>304</v>
      </c>
      <c r="C206" s="108">
        <f>VLOOKUP(B206,'01'!$B$9:$C$412,2,0)</f>
        <v>9</v>
      </c>
      <c r="D206" s="200">
        <f t="array" aca="1" ref="D206" ca="1">SUM(SUMIF(INDIRECT(HOJASDIASDELMES &amp; "!B:D"),$B206,INDIRECT(HOJASDIASDELMES &amp; "!D:D")))</f>
        <v>0</v>
      </c>
      <c r="E206" s="202">
        <f t="array" aca="1" ref="E206" ca="1">SUM(SUMIF(INDIRECT(HOJASDIASDELMES &amp; "!B:E"),$B206,INDIRECT(HOJASDIASDELMES &amp; "!E:E")))</f>
        <v>0</v>
      </c>
      <c r="F206" s="83">
        <f t="shared" ca="1" si="12"/>
        <v>9</v>
      </c>
      <c r="G206" s="202">
        <f t="array" aca="1" ref="G206" ca="1">SUM(SUMIF(INDIRECT(HOJASDIASDELMES &amp; "!B:G"),$B206,INDIRECT(HOJASDIASDELMES &amp; "!G:G")))</f>
        <v>0</v>
      </c>
      <c r="H206" s="77">
        <v>5</v>
      </c>
      <c r="I206" s="203">
        <f t="array" aca="1" ref="I206" ca="1">SUM(SUMIF(INDIRECT(HOJASDIASDELMES &amp; "!B:I"),$B206,INDIRECT(HOJASDIASDELMES &amp; "!I:I")))</f>
        <v>0</v>
      </c>
      <c r="J206" s="110">
        <f t="shared" ca="1" si="13"/>
        <v>9</v>
      </c>
      <c r="K206" s="201">
        <f t="shared" ca="1" si="14"/>
        <v>0</v>
      </c>
      <c r="L206" s="204">
        <f t="array" aca="1" ref="L206" ca="1">SUM(SUMIF(INDIRECT(HOJASDIASDELMES &amp; "!B:L"),$B206,INDIRECT(HOJASDIASDELMES &amp; "!L:L")))</f>
        <v>0</v>
      </c>
      <c r="M206" s="111">
        <f t="shared" ca="1" si="15"/>
        <v>0</v>
      </c>
      <c r="N206" s="65" t="b">
        <f>EXACT(B206,Total!B206)</f>
        <v>1</v>
      </c>
    </row>
    <row r="207" spans="1:14" s="65" customFormat="1" ht="15" thickBot="1" x14ac:dyDescent="0.35">
      <c r="A207" s="79" t="s">
        <v>28</v>
      </c>
      <c r="B207" s="73" t="s">
        <v>120</v>
      </c>
      <c r="C207" s="108">
        <f>VLOOKUP(B207,'01'!$B$9:$C$412,2,0)</f>
        <v>2</v>
      </c>
      <c r="D207" s="200">
        <f t="array" aca="1" ref="D207" ca="1">SUM(SUMIF(INDIRECT(HOJASDIASDELMES &amp; "!B:D"),$B207,INDIRECT(HOJASDIASDELMES &amp; "!D:D")))</f>
        <v>0</v>
      </c>
      <c r="E207" s="202">
        <f t="array" aca="1" ref="E207" ca="1">SUM(SUMIF(INDIRECT(HOJASDIASDELMES &amp; "!B:E"),$B207,INDIRECT(HOJASDIASDELMES &amp; "!E:E")))</f>
        <v>0</v>
      </c>
      <c r="F207" s="83">
        <f t="shared" ca="1" si="12"/>
        <v>2</v>
      </c>
      <c r="G207" s="202">
        <f t="array" aca="1" ref="G207" ca="1">SUM(SUMIF(INDIRECT(HOJASDIASDELMES &amp; "!B:G"),$B207,INDIRECT(HOJASDIASDELMES &amp; "!G:G")))</f>
        <v>0</v>
      </c>
      <c r="H207" s="77">
        <v>280</v>
      </c>
      <c r="I207" s="203">
        <f t="array" aca="1" ref="I207" ca="1">SUM(SUMIF(INDIRECT(HOJASDIASDELMES &amp; "!B:I"),$B207,INDIRECT(HOJASDIASDELMES &amp; "!I:I")))</f>
        <v>0</v>
      </c>
      <c r="J207" s="110">
        <f t="shared" ca="1" si="13"/>
        <v>2</v>
      </c>
      <c r="K207" s="201">
        <f t="shared" ca="1" si="14"/>
        <v>0</v>
      </c>
      <c r="L207" s="204">
        <f t="array" aca="1" ref="L207" ca="1">SUM(SUMIF(INDIRECT(HOJASDIASDELMES &amp; "!B:L"),$B207,INDIRECT(HOJASDIASDELMES &amp; "!L:L")))</f>
        <v>0</v>
      </c>
      <c r="M207" s="111">
        <f t="shared" ca="1" si="15"/>
        <v>0</v>
      </c>
      <c r="N207" s="65" t="b">
        <f>EXACT(B207,Total!B207)</f>
        <v>1</v>
      </c>
    </row>
    <row r="208" spans="1:14" s="65" customFormat="1" ht="15" thickBot="1" x14ac:dyDescent="0.35">
      <c r="A208" s="79" t="s">
        <v>28</v>
      </c>
      <c r="B208" s="112" t="s">
        <v>121</v>
      </c>
      <c r="C208" s="108">
        <f>VLOOKUP(B208,'01'!$B$9:$C$412,2,0)</f>
        <v>2</v>
      </c>
      <c r="D208" s="200">
        <f t="array" aca="1" ref="D208" ca="1">SUM(SUMIF(INDIRECT(HOJASDIASDELMES &amp; "!B:D"),$B208,INDIRECT(HOJASDIASDELMES &amp; "!D:D")))</f>
        <v>0</v>
      </c>
      <c r="E208" s="202">
        <f t="array" aca="1" ref="E208" ca="1">SUM(SUMIF(INDIRECT(HOJASDIASDELMES &amp; "!B:E"),$B208,INDIRECT(HOJASDIASDELMES &amp; "!E:E")))</f>
        <v>0</v>
      </c>
      <c r="F208" s="83">
        <f t="shared" ca="1" si="12"/>
        <v>2</v>
      </c>
      <c r="G208" s="202">
        <f t="array" aca="1" ref="G208" ca="1">SUM(SUMIF(INDIRECT(HOJASDIASDELMES &amp; "!B:G"),$B208,INDIRECT(HOJASDIASDELMES &amp; "!G:G")))</f>
        <v>0</v>
      </c>
      <c r="H208" s="77">
        <v>240</v>
      </c>
      <c r="I208" s="203">
        <f t="array" aca="1" ref="I208" ca="1">SUM(SUMIF(INDIRECT(HOJASDIASDELMES &amp; "!B:I"),$B208,INDIRECT(HOJASDIASDELMES &amp; "!I:I")))</f>
        <v>0</v>
      </c>
      <c r="J208" s="110">
        <f t="shared" ca="1" si="13"/>
        <v>2</v>
      </c>
      <c r="K208" s="201">
        <f t="shared" ca="1" si="14"/>
        <v>0</v>
      </c>
      <c r="L208" s="204">
        <f t="array" aca="1" ref="L208" ca="1">SUM(SUMIF(INDIRECT(HOJASDIASDELMES &amp; "!B:L"),$B208,INDIRECT(HOJASDIASDELMES &amp; "!L:L")))</f>
        <v>0</v>
      </c>
      <c r="M208" s="111">
        <f t="shared" ca="1" si="15"/>
        <v>0</v>
      </c>
      <c r="N208" s="65" t="b">
        <f>EXACT(B208,Total!B208)</f>
        <v>1</v>
      </c>
    </row>
    <row r="209" spans="1:14" s="65" customFormat="1" ht="15" thickBot="1" x14ac:dyDescent="0.35">
      <c r="A209" s="79" t="s">
        <v>28</v>
      </c>
      <c r="B209" s="112" t="s">
        <v>122</v>
      </c>
      <c r="C209" s="108">
        <f>VLOOKUP(B209,'01'!$B$9:$C$412,2,0)</f>
        <v>2</v>
      </c>
      <c r="D209" s="200">
        <f t="array" aca="1" ref="D209" ca="1">SUM(SUMIF(INDIRECT(HOJASDIASDELMES &amp; "!B:D"),$B209,INDIRECT(HOJASDIASDELMES &amp; "!D:D")))</f>
        <v>0</v>
      </c>
      <c r="E209" s="202">
        <f t="array" aca="1" ref="E209" ca="1">SUM(SUMIF(INDIRECT(HOJASDIASDELMES &amp; "!B:E"),$B209,INDIRECT(HOJASDIASDELMES &amp; "!E:E")))</f>
        <v>0</v>
      </c>
      <c r="F209" s="83">
        <f t="shared" ca="1" si="12"/>
        <v>2</v>
      </c>
      <c r="G209" s="202">
        <f t="array" aca="1" ref="G209" ca="1">SUM(SUMIF(INDIRECT(HOJASDIASDELMES &amp; "!B:G"),$B209,INDIRECT(HOJASDIASDELMES &amp; "!G:G")))</f>
        <v>0</v>
      </c>
      <c r="H209" s="77">
        <v>220</v>
      </c>
      <c r="I209" s="203">
        <f t="array" aca="1" ref="I209" ca="1">SUM(SUMIF(INDIRECT(HOJASDIASDELMES &amp; "!B:I"),$B209,INDIRECT(HOJASDIASDELMES &amp; "!I:I")))</f>
        <v>0</v>
      </c>
      <c r="J209" s="110">
        <f t="shared" ca="1" si="13"/>
        <v>2</v>
      </c>
      <c r="K209" s="201">
        <f t="shared" ca="1" si="14"/>
        <v>0</v>
      </c>
      <c r="L209" s="204">
        <f t="array" aca="1" ref="L209" ca="1">SUM(SUMIF(INDIRECT(HOJASDIASDELMES &amp; "!B:L"),$B209,INDIRECT(HOJASDIASDELMES &amp; "!L:L")))</f>
        <v>0</v>
      </c>
      <c r="M209" s="111">
        <f t="shared" ca="1" si="15"/>
        <v>0</v>
      </c>
      <c r="N209" s="65" t="b">
        <f>EXACT(B209,Total!B209)</f>
        <v>1</v>
      </c>
    </row>
    <row r="210" spans="1:14" s="65" customFormat="1" ht="15" thickBot="1" x14ac:dyDescent="0.35">
      <c r="A210" s="79" t="s">
        <v>28</v>
      </c>
      <c r="B210" s="73" t="s">
        <v>305</v>
      </c>
      <c r="C210" s="108">
        <f>VLOOKUP(B210,'01'!$B$9:$C$412,2,0)</f>
        <v>8</v>
      </c>
      <c r="D210" s="200">
        <f t="array" aca="1" ref="D210" ca="1">SUM(SUMIF(INDIRECT(HOJASDIASDELMES &amp; "!B:D"),$B210,INDIRECT(HOJASDIASDELMES &amp; "!D:D")))</f>
        <v>0</v>
      </c>
      <c r="E210" s="202">
        <f t="array" aca="1" ref="E210" ca="1">SUM(SUMIF(INDIRECT(HOJASDIASDELMES &amp; "!B:E"),$B210,INDIRECT(HOJASDIASDELMES &amp; "!E:E")))</f>
        <v>0</v>
      </c>
      <c r="F210" s="83">
        <f t="shared" ca="1" si="12"/>
        <v>8</v>
      </c>
      <c r="G210" s="202">
        <f t="array" aca="1" ref="G210" ca="1">SUM(SUMIF(INDIRECT(HOJASDIASDELMES &amp; "!B:G"),$B210,INDIRECT(HOJASDIASDELMES &amp; "!G:G")))</f>
        <v>0</v>
      </c>
      <c r="H210" s="77">
        <v>20</v>
      </c>
      <c r="I210" s="203">
        <f t="array" aca="1" ref="I210" ca="1">SUM(SUMIF(INDIRECT(HOJASDIASDELMES &amp; "!B:I"),$B210,INDIRECT(HOJASDIASDELMES &amp; "!I:I")))</f>
        <v>0</v>
      </c>
      <c r="J210" s="110">
        <f t="shared" ca="1" si="13"/>
        <v>8</v>
      </c>
      <c r="K210" s="201">
        <f t="shared" ca="1" si="14"/>
        <v>0</v>
      </c>
      <c r="L210" s="204">
        <f t="array" aca="1" ref="L210" ca="1">SUM(SUMIF(INDIRECT(HOJASDIASDELMES &amp; "!B:L"),$B210,INDIRECT(HOJASDIASDELMES &amp; "!L:L")))</f>
        <v>0</v>
      </c>
      <c r="M210" s="111">
        <f t="shared" ca="1" si="15"/>
        <v>0</v>
      </c>
      <c r="N210" s="65" t="b">
        <f>EXACT(B210,Total!B210)</f>
        <v>1</v>
      </c>
    </row>
    <row r="211" spans="1:14" s="65" customFormat="1" ht="15" thickBot="1" x14ac:dyDescent="0.35">
      <c r="A211" s="79" t="s">
        <v>28</v>
      </c>
      <c r="B211" s="73" t="s">
        <v>306</v>
      </c>
      <c r="C211" s="108">
        <f>VLOOKUP(B211,'01'!$B$9:$C$412,2,0)</f>
        <v>24</v>
      </c>
      <c r="D211" s="200">
        <f t="array" aca="1" ref="D211" ca="1">SUM(SUMIF(INDIRECT(HOJASDIASDELMES &amp; "!B:D"),$B211,INDIRECT(HOJASDIASDELMES &amp; "!D:D")))</f>
        <v>0</v>
      </c>
      <c r="E211" s="202">
        <f t="array" aca="1" ref="E211" ca="1">SUM(SUMIF(INDIRECT(HOJASDIASDELMES &amp; "!B:E"),$B211,INDIRECT(HOJASDIASDELMES &amp; "!E:E")))</f>
        <v>0</v>
      </c>
      <c r="F211" s="83">
        <f t="shared" ca="1" si="12"/>
        <v>24</v>
      </c>
      <c r="G211" s="202">
        <f t="array" aca="1" ref="G211" ca="1">SUM(SUMIF(INDIRECT(HOJASDIASDELMES &amp; "!B:G"),$B211,INDIRECT(HOJASDIASDELMES &amp; "!G:G")))</f>
        <v>0</v>
      </c>
      <c r="H211" s="77">
        <v>5</v>
      </c>
      <c r="I211" s="203">
        <f t="array" aca="1" ref="I211" ca="1">SUM(SUMIF(INDIRECT(HOJASDIASDELMES &amp; "!B:I"),$B211,INDIRECT(HOJASDIASDELMES &amp; "!I:I")))</f>
        <v>0</v>
      </c>
      <c r="J211" s="110">
        <f t="shared" ca="1" si="13"/>
        <v>24</v>
      </c>
      <c r="K211" s="201">
        <f t="shared" ca="1" si="14"/>
        <v>0</v>
      </c>
      <c r="L211" s="204">
        <f t="array" aca="1" ref="L211" ca="1">SUM(SUMIF(INDIRECT(HOJASDIASDELMES &amp; "!B:L"),$B211,INDIRECT(HOJASDIASDELMES &amp; "!L:L")))</f>
        <v>0</v>
      </c>
      <c r="M211" s="111">
        <f t="shared" ca="1" si="15"/>
        <v>0</v>
      </c>
      <c r="N211" s="65" t="b">
        <f>EXACT(B211,Total!B211)</f>
        <v>1</v>
      </c>
    </row>
    <row r="212" spans="1:14" s="65" customFormat="1" ht="15" thickBot="1" x14ac:dyDescent="0.35">
      <c r="A212" s="79" t="s">
        <v>28</v>
      </c>
      <c r="B212" s="112" t="s">
        <v>307</v>
      </c>
      <c r="C212" s="108">
        <f>VLOOKUP(B212,'01'!$B$9:$C$412,2,0)</f>
        <v>0</v>
      </c>
      <c r="D212" s="200">
        <f t="array" aca="1" ref="D212" ca="1">SUM(SUMIF(INDIRECT(HOJASDIASDELMES &amp; "!B:D"),$B212,INDIRECT(HOJASDIASDELMES &amp; "!D:D")))</f>
        <v>0</v>
      </c>
      <c r="E212" s="202">
        <f t="array" aca="1" ref="E212" ca="1">SUM(SUMIF(INDIRECT(HOJASDIASDELMES &amp; "!B:E"),$B212,INDIRECT(HOJASDIASDELMES &amp; "!E:E")))</f>
        <v>0</v>
      </c>
      <c r="F212" s="83">
        <f t="shared" ca="1" si="12"/>
        <v>0</v>
      </c>
      <c r="G212" s="202">
        <f t="array" aca="1" ref="G212" ca="1">SUM(SUMIF(INDIRECT(HOJASDIASDELMES &amp; "!B:G"),$B212,INDIRECT(HOJASDIASDELMES &amp; "!G:G")))</f>
        <v>0</v>
      </c>
      <c r="H212" s="77">
        <v>45</v>
      </c>
      <c r="I212" s="203">
        <f t="array" aca="1" ref="I212" ca="1">SUM(SUMIF(INDIRECT(HOJASDIASDELMES &amp; "!B:I"),$B212,INDIRECT(HOJASDIASDELMES &amp; "!I:I")))</f>
        <v>0</v>
      </c>
      <c r="J212" s="110">
        <f t="shared" ca="1" si="13"/>
        <v>0</v>
      </c>
      <c r="K212" s="201">
        <f t="shared" ca="1" si="14"/>
        <v>0</v>
      </c>
      <c r="L212" s="204">
        <f t="array" aca="1" ref="L212" ca="1">SUM(SUMIF(INDIRECT(HOJASDIASDELMES &amp; "!B:L"),$B212,INDIRECT(HOJASDIASDELMES &amp; "!L:L")))</f>
        <v>0</v>
      </c>
      <c r="M212" s="111">
        <f t="shared" ca="1" si="15"/>
        <v>0</v>
      </c>
      <c r="N212" s="65" t="b">
        <f>EXACT(B212,Total!B212)</f>
        <v>1</v>
      </c>
    </row>
    <row r="213" spans="1:14" s="65" customFormat="1" ht="15" thickBot="1" x14ac:dyDescent="0.35">
      <c r="A213" s="79" t="s">
        <v>28</v>
      </c>
      <c r="B213" s="73" t="s">
        <v>308</v>
      </c>
      <c r="C213" s="108">
        <f>VLOOKUP(B213,'01'!$B$9:$C$412,2,0)</f>
        <v>0</v>
      </c>
      <c r="D213" s="200">
        <f t="array" aca="1" ref="D213" ca="1">SUM(SUMIF(INDIRECT(HOJASDIASDELMES &amp; "!B:D"),$B213,INDIRECT(HOJASDIASDELMES &amp; "!D:D")))</f>
        <v>0</v>
      </c>
      <c r="E213" s="202">
        <f t="array" aca="1" ref="E213" ca="1">SUM(SUMIF(INDIRECT(HOJASDIASDELMES &amp; "!B:E"),$B213,INDIRECT(HOJASDIASDELMES &amp; "!E:E")))</f>
        <v>0</v>
      </c>
      <c r="F213" s="83">
        <f t="shared" ca="1" si="12"/>
        <v>0</v>
      </c>
      <c r="G213" s="202">
        <f t="array" aca="1" ref="G213" ca="1">SUM(SUMIF(INDIRECT(HOJASDIASDELMES &amp; "!B:G"),$B213,INDIRECT(HOJASDIASDELMES &amp; "!G:G")))</f>
        <v>0</v>
      </c>
      <c r="H213" s="77">
        <v>50</v>
      </c>
      <c r="I213" s="203">
        <f t="array" aca="1" ref="I213" ca="1">SUM(SUMIF(INDIRECT(HOJASDIASDELMES &amp; "!B:I"),$B213,INDIRECT(HOJASDIASDELMES &amp; "!I:I")))</f>
        <v>0</v>
      </c>
      <c r="J213" s="110">
        <f t="shared" ca="1" si="13"/>
        <v>0</v>
      </c>
      <c r="K213" s="201">
        <f t="shared" ca="1" si="14"/>
        <v>0</v>
      </c>
      <c r="L213" s="204">
        <f t="array" aca="1" ref="L213" ca="1">SUM(SUMIF(INDIRECT(HOJASDIASDELMES &amp; "!B:L"),$B213,INDIRECT(HOJASDIASDELMES &amp; "!L:L")))</f>
        <v>0</v>
      </c>
      <c r="M213" s="111">
        <f t="shared" ca="1" si="15"/>
        <v>0</v>
      </c>
      <c r="N213" s="65" t="b">
        <f>EXACT(B213,Total!B213)</f>
        <v>1</v>
      </c>
    </row>
    <row r="214" spans="1:14" s="65" customFormat="1" ht="15" thickBot="1" x14ac:dyDescent="0.35">
      <c r="A214" s="79" t="s">
        <v>28</v>
      </c>
      <c r="B214" s="112" t="s">
        <v>309</v>
      </c>
      <c r="C214" s="108">
        <f>VLOOKUP(B214,'01'!$B$9:$C$412,2,0)</f>
        <v>0</v>
      </c>
      <c r="D214" s="200">
        <f t="array" aca="1" ref="D214" ca="1">SUM(SUMIF(INDIRECT(HOJASDIASDELMES &amp; "!B:D"),$B214,INDIRECT(HOJASDIASDELMES &amp; "!D:D")))</f>
        <v>0</v>
      </c>
      <c r="E214" s="202">
        <f t="array" aca="1" ref="E214" ca="1">SUM(SUMIF(INDIRECT(HOJASDIASDELMES &amp; "!B:E"),$B214,INDIRECT(HOJASDIASDELMES &amp; "!E:E")))</f>
        <v>0</v>
      </c>
      <c r="F214" s="83">
        <f t="shared" ca="1" si="12"/>
        <v>0</v>
      </c>
      <c r="G214" s="202">
        <f t="array" aca="1" ref="G214" ca="1">SUM(SUMIF(INDIRECT(HOJASDIASDELMES &amp; "!B:G"),$B214,INDIRECT(HOJASDIASDELMES &amp; "!G:G")))</f>
        <v>0</v>
      </c>
      <c r="H214" s="77">
        <v>65</v>
      </c>
      <c r="I214" s="203">
        <f t="array" aca="1" ref="I214" ca="1">SUM(SUMIF(INDIRECT(HOJASDIASDELMES &amp; "!B:I"),$B214,INDIRECT(HOJASDIASDELMES &amp; "!I:I")))</f>
        <v>0</v>
      </c>
      <c r="J214" s="110">
        <f t="shared" ca="1" si="13"/>
        <v>0</v>
      </c>
      <c r="K214" s="201">
        <f t="shared" ca="1" si="14"/>
        <v>0</v>
      </c>
      <c r="L214" s="204">
        <f t="array" aca="1" ref="L214" ca="1">SUM(SUMIF(INDIRECT(HOJASDIASDELMES &amp; "!B:L"),$B214,INDIRECT(HOJASDIASDELMES &amp; "!L:L")))</f>
        <v>0</v>
      </c>
      <c r="M214" s="111">
        <f t="shared" ca="1" si="15"/>
        <v>0</v>
      </c>
      <c r="N214" s="65" t="b">
        <f>EXACT(B214,Total!B214)</f>
        <v>1</v>
      </c>
    </row>
    <row r="215" spans="1:14" s="65" customFormat="1" ht="15" thickBot="1" x14ac:dyDescent="0.35">
      <c r="A215" s="79" t="s">
        <v>28</v>
      </c>
      <c r="B215" s="112" t="s">
        <v>310</v>
      </c>
      <c r="C215" s="108">
        <f>VLOOKUP(B215,'01'!$B$9:$C$412,2,0)</f>
        <v>2</v>
      </c>
      <c r="D215" s="200">
        <f t="array" aca="1" ref="D215" ca="1">SUM(SUMIF(INDIRECT(HOJASDIASDELMES &amp; "!B:D"),$B215,INDIRECT(HOJASDIASDELMES &amp; "!D:D")))</f>
        <v>10</v>
      </c>
      <c r="E215" s="202">
        <f t="array" aca="1" ref="E215" ca="1">SUM(SUMIF(INDIRECT(HOJASDIASDELMES &amp; "!B:E"),$B215,INDIRECT(HOJASDIASDELMES &amp; "!E:E")))</f>
        <v>0</v>
      </c>
      <c r="F215" s="83">
        <f t="shared" ca="1" si="12"/>
        <v>12</v>
      </c>
      <c r="G215" s="202">
        <f t="array" aca="1" ref="G215" ca="1">SUM(SUMIF(INDIRECT(HOJASDIASDELMES &amp; "!B:G"),$B215,INDIRECT(HOJASDIASDELMES &amp; "!G:G")))</f>
        <v>0</v>
      </c>
      <c r="H215" s="77">
        <v>45</v>
      </c>
      <c r="I215" s="203">
        <f t="array" aca="1" ref="I215" ca="1">SUM(SUMIF(INDIRECT(HOJASDIASDELMES &amp; "!B:I"),$B215,INDIRECT(HOJASDIASDELMES &amp; "!I:I")))</f>
        <v>0</v>
      </c>
      <c r="J215" s="110">
        <f t="shared" ca="1" si="13"/>
        <v>12</v>
      </c>
      <c r="K215" s="201">
        <f t="shared" ca="1" si="14"/>
        <v>0</v>
      </c>
      <c r="L215" s="204">
        <f t="array" aca="1" ref="L215" ca="1">SUM(SUMIF(INDIRECT(HOJASDIASDELMES &amp; "!B:L"),$B215,INDIRECT(HOJASDIASDELMES &amp; "!L:L")))</f>
        <v>0</v>
      </c>
      <c r="M215" s="111">
        <f t="shared" ca="1" si="15"/>
        <v>0</v>
      </c>
      <c r="N215" s="65" t="b">
        <f>EXACT(B215,Total!B215)</f>
        <v>1</v>
      </c>
    </row>
    <row r="216" spans="1:14" s="65" customFormat="1" ht="15" thickBot="1" x14ac:dyDescent="0.35">
      <c r="A216" s="79" t="s">
        <v>28</v>
      </c>
      <c r="B216" s="73" t="s">
        <v>311</v>
      </c>
      <c r="C216" s="108">
        <f>VLOOKUP(B216,'01'!$B$9:$C$412,2,0)</f>
        <v>2</v>
      </c>
      <c r="D216" s="200">
        <f t="array" aca="1" ref="D216" ca="1">SUM(SUMIF(INDIRECT(HOJASDIASDELMES &amp; "!B:D"),$B216,INDIRECT(HOJASDIASDELMES &amp; "!D:D")))</f>
        <v>0</v>
      </c>
      <c r="E216" s="202">
        <f t="array" aca="1" ref="E216" ca="1">SUM(SUMIF(INDIRECT(HOJASDIASDELMES &amp; "!B:E"),$B216,INDIRECT(HOJASDIASDELMES &amp; "!E:E")))</f>
        <v>0</v>
      </c>
      <c r="F216" s="83">
        <f t="shared" ca="1" si="12"/>
        <v>2</v>
      </c>
      <c r="G216" s="202">
        <f t="array" aca="1" ref="G216" ca="1">SUM(SUMIF(INDIRECT(HOJASDIASDELMES &amp; "!B:G"),$B216,INDIRECT(HOJASDIASDELMES &amp; "!G:G")))</f>
        <v>0</v>
      </c>
      <c r="H216" s="77">
        <v>140</v>
      </c>
      <c r="I216" s="203">
        <f t="array" aca="1" ref="I216" ca="1">SUM(SUMIF(INDIRECT(HOJASDIASDELMES &amp; "!B:I"),$B216,INDIRECT(HOJASDIASDELMES &amp; "!I:I")))</f>
        <v>0</v>
      </c>
      <c r="J216" s="110">
        <f t="shared" ca="1" si="13"/>
        <v>2</v>
      </c>
      <c r="K216" s="201">
        <f t="shared" ca="1" si="14"/>
        <v>0</v>
      </c>
      <c r="L216" s="204">
        <f t="array" aca="1" ref="L216" ca="1">SUM(SUMIF(INDIRECT(HOJASDIASDELMES &amp; "!B:L"),$B216,INDIRECT(HOJASDIASDELMES &amp; "!L:L")))</f>
        <v>0</v>
      </c>
      <c r="M216" s="111">
        <f t="shared" ca="1" si="15"/>
        <v>0</v>
      </c>
      <c r="N216" s="65" t="b">
        <f>EXACT(B216,Total!B216)</f>
        <v>1</v>
      </c>
    </row>
    <row r="217" spans="1:14" s="65" customFormat="1" ht="15" thickBot="1" x14ac:dyDescent="0.35">
      <c r="A217" s="79" t="s">
        <v>28</v>
      </c>
      <c r="B217" s="112" t="s">
        <v>312</v>
      </c>
      <c r="C217" s="108">
        <f>VLOOKUP(B217,'01'!$B$9:$C$412,2,0)</f>
        <v>2</v>
      </c>
      <c r="D217" s="200">
        <f t="array" aca="1" ref="D217" ca="1">SUM(SUMIF(INDIRECT(HOJASDIASDELMES &amp; "!B:D"),$B217,INDIRECT(HOJASDIASDELMES &amp; "!D:D")))</f>
        <v>0</v>
      </c>
      <c r="E217" s="202">
        <f t="array" aca="1" ref="E217" ca="1">SUM(SUMIF(INDIRECT(HOJASDIASDELMES &amp; "!B:E"),$B217,INDIRECT(HOJASDIASDELMES &amp; "!E:E")))</f>
        <v>2</v>
      </c>
      <c r="F217" s="83">
        <f t="shared" ca="1" si="12"/>
        <v>0</v>
      </c>
      <c r="G217" s="202">
        <f t="array" aca="1" ref="G217" ca="1">SUM(SUMIF(INDIRECT(HOJASDIASDELMES &amp; "!B:G"),$B217,INDIRECT(HOJASDIASDELMES &amp; "!G:G")))</f>
        <v>0</v>
      </c>
      <c r="H217" s="77">
        <v>70</v>
      </c>
      <c r="I217" s="203">
        <f t="array" aca="1" ref="I217" ca="1">SUM(SUMIF(INDIRECT(HOJASDIASDELMES &amp; "!B:I"),$B217,INDIRECT(HOJASDIASDELMES &amp; "!I:I")))</f>
        <v>0</v>
      </c>
      <c r="J217" s="110">
        <f t="shared" ca="1" si="13"/>
        <v>0</v>
      </c>
      <c r="K217" s="201">
        <f t="shared" ca="1" si="14"/>
        <v>0</v>
      </c>
      <c r="L217" s="204">
        <f t="array" aca="1" ref="L217" ca="1">SUM(SUMIF(INDIRECT(HOJASDIASDELMES &amp; "!B:L"),$B217,INDIRECT(HOJASDIASDELMES &amp; "!L:L")))</f>
        <v>0</v>
      </c>
      <c r="M217" s="111">
        <f t="shared" ca="1" si="15"/>
        <v>0</v>
      </c>
      <c r="N217" s="65" t="b">
        <f>EXACT(B217,Total!B217)</f>
        <v>1</v>
      </c>
    </row>
    <row r="218" spans="1:14" s="65" customFormat="1" ht="15" thickBot="1" x14ac:dyDescent="0.35">
      <c r="A218" s="79" t="s">
        <v>28</v>
      </c>
      <c r="B218" s="112" t="s">
        <v>313</v>
      </c>
      <c r="C218" s="108">
        <f>VLOOKUP(B218,'01'!$B$9:$C$412,2,0)</f>
        <v>20</v>
      </c>
      <c r="D218" s="200">
        <f t="array" aca="1" ref="D218" ca="1">SUM(SUMIF(INDIRECT(HOJASDIASDELMES &amp; "!B:D"),$B218,INDIRECT(HOJASDIASDELMES &amp; "!D:D")))</f>
        <v>0</v>
      </c>
      <c r="E218" s="202">
        <f t="array" aca="1" ref="E218" ca="1">SUM(SUMIF(INDIRECT(HOJASDIASDELMES &amp; "!B:E"),$B218,INDIRECT(HOJASDIASDELMES &amp; "!E:E")))</f>
        <v>0</v>
      </c>
      <c r="F218" s="83">
        <f t="shared" ca="1" si="12"/>
        <v>20</v>
      </c>
      <c r="G218" s="202">
        <f t="array" aca="1" ref="G218" ca="1">SUM(SUMIF(INDIRECT(HOJASDIASDELMES &amp; "!B:G"),$B218,INDIRECT(HOJASDIASDELMES &amp; "!G:G")))</f>
        <v>0</v>
      </c>
      <c r="H218" s="77">
        <v>110</v>
      </c>
      <c r="I218" s="203">
        <f t="array" aca="1" ref="I218" ca="1">SUM(SUMIF(INDIRECT(HOJASDIASDELMES &amp; "!B:I"),$B218,INDIRECT(HOJASDIASDELMES &amp; "!I:I")))</f>
        <v>0</v>
      </c>
      <c r="J218" s="110">
        <f t="shared" ca="1" si="13"/>
        <v>20</v>
      </c>
      <c r="K218" s="201">
        <f t="shared" ca="1" si="14"/>
        <v>0</v>
      </c>
      <c r="L218" s="204">
        <f t="array" aca="1" ref="L218" ca="1">SUM(SUMIF(INDIRECT(HOJASDIASDELMES &amp; "!B:L"),$B218,INDIRECT(HOJASDIASDELMES &amp; "!L:L")))</f>
        <v>0</v>
      </c>
      <c r="M218" s="111">
        <f t="shared" ca="1" si="15"/>
        <v>0</v>
      </c>
      <c r="N218" s="65" t="b">
        <f>EXACT(B218,Total!B218)</f>
        <v>1</v>
      </c>
    </row>
    <row r="219" spans="1:14" s="65" customFormat="1" ht="15" thickBot="1" x14ac:dyDescent="0.35">
      <c r="A219" s="79" t="s">
        <v>28</v>
      </c>
      <c r="B219" s="73" t="s">
        <v>314</v>
      </c>
      <c r="C219" s="108">
        <f>VLOOKUP(B219,'01'!$B$9:$C$412,2,0)</f>
        <v>0</v>
      </c>
      <c r="D219" s="200">
        <f t="array" aca="1" ref="D219" ca="1">SUM(SUMIF(INDIRECT(HOJASDIASDELMES &amp; "!B:D"),$B219,INDIRECT(HOJASDIASDELMES &amp; "!D:D")))</f>
        <v>0</v>
      </c>
      <c r="E219" s="202">
        <f t="array" aca="1" ref="E219" ca="1">SUM(SUMIF(INDIRECT(HOJASDIASDELMES &amp; "!B:E"),$B219,INDIRECT(HOJASDIASDELMES &amp; "!E:E")))</f>
        <v>0</v>
      </c>
      <c r="F219" s="83">
        <f t="shared" ca="1" si="12"/>
        <v>0</v>
      </c>
      <c r="G219" s="202">
        <f t="array" aca="1" ref="G219" ca="1">SUM(SUMIF(INDIRECT(HOJASDIASDELMES &amp; "!B:G"),$B219,INDIRECT(HOJASDIASDELMES &amp; "!G:G")))</f>
        <v>0</v>
      </c>
      <c r="H219" s="77">
        <v>70</v>
      </c>
      <c r="I219" s="203">
        <f t="array" aca="1" ref="I219" ca="1">SUM(SUMIF(INDIRECT(HOJASDIASDELMES &amp; "!B:I"),$B219,INDIRECT(HOJASDIASDELMES &amp; "!I:I")))</f>
        <v>0</v>
      </c>
      <c r="J219" s="110">
        <f t="shared" ca="1" si="13"/>
        <v>0</v>
      </c>
      <c r="K219" s="201">
        <f t="shared" ca="1" si="14"/>
        <v>0</v>
      </c>
      <c r="L219" s="204">
        <f t="array" aca="1" ref="L219" ca="1">SUM(SUMIF(INDIRECT(HOJASDIASDELMES &amp; "!B:L"),$B219,INDIRECT(HOJASDIASDELMES &amp; "!L:L")))</f>
        <v>0</v>
      </c>
      <c r="M219" s="111">
        <f t="shared" ca="1" si="15"/>
        <v>0</v>
      </c>
      <c r="N219" s="65" t="b">
        <f>EXACT(B219,Total!B219)</f>
        <v>1</v>
      </c>
    </row>
    <row r="220" spans="1:14" s="65" customFormat="1" ht="15" thickBot="1" x14ac:dyDescent="0.35">
      <c r="A220" s="79" t="s">
        <v>28</v>
      </c>
      <c r="B220" s="73" t="s">
        <v>315</v>
      </c>
      <c r="C220" s="108">
        <f>VLOOKUP(B220,'01'!$B$9:$C$412,2,0)</f>
        <v>2</v>
      </c>
      <c r="D220" s="200">
        <f t="array" aca="1" ref="D220" ca="1">SUM(SUMIF(INDIRECT(HOJASDIASDELMES &amp; "!B:D"),$B220,INDIRECT(HOJASDIASDELMES &amp; "!D:D")))</f>
        <v>6</v>
      </c>
      <c r="E220" s="202">
        <f t="array" aca="1" ref="E220" ca="1">SUM(SUMIF(INDIRECT(HOJASDIASDELMES &amp; "!B:E"),$B220,INDIRECT(HOJASDIASDELMES &amp; "!E:E")))</f>
        <v>2</v>
      </c>
      <c r="F220" s="83">
        <f t="shared" ca="1" si="12"/>
        <v>6</v>
      </c>
      <c r="G220" s="202">
        <f t="array" aca="1" ref="G220" ca="1">SUM(SUMIF(INDIRECT(HOJASDIASDELMES &amp; "!B:G"),$B220,INDIRECT(HOJASDIASDELMES &amp; "!G:G")))</f>
        <v>4</v>
      </c>
      <c r="H220" s="77">
        <v>75</v>
      </c>
      <c r="I220" s="203">
        <f t="array" aca="1" ref="I220" ca="1">SUM(SUMIF(INDIRECT(HOJASDIASDELMES &amp; "!B:I"),$B220,INDIRECT(HOJASDIASDELMES &amp; "!I:I")))</f>
        <v>300</v>
      </c>
      <c r="J220" s="110">
        <f t="shared" ca="1" si="13"/>
        <v>2</v>
      </c>
      <c r="K220" s="201">
        <f t="shared" ca="1" si="14"/>
        <v>44.5</v>
      </c>
      <c r="L220" s="204">
        <f t="array" aca="1" ref="L220" ca="1">SUM(SUMIF(INDIRECT(HOJASDIASDELMES &amp; "!B:L"),$B220,INDIRECT(HOJASDIASDELMES &amp; "!L:L")))</f>
        <v>178</v>
      </c>
      <c r="M220" s="111">
        <f t="shared" ca="1" si="15"/>
        <v>122</v>
      </c>
      <c r="N220" s="65" t="b">
        <f>EXACT(B220,Total!B220)</f>
        <v>1</v>
      </c>
    </row>
    <row r="221" spans="1:14" s="65" customFormat="1" ht="15" thickBot="1" x14ac:dyDescent="0.35">
      <c r="A221" s="79" t="s">
        <v>28</v>
      </c>
      <c r="B221" s="73" t="s">
        <v>316</v>
      </c>
      <c r="C221" s="108">
        <f>VLOOKUP(B221,'01'!$B$9:$C$412,2,0)</f>
        <v>0</v>
      </c>
      <c r="D221" s="200">
        <f t="array" aca="1" ref="D221" ca="1">SUM(SUMIF(INDIRECT(HOJASDIASDELMES &amp; "!B:D"),$B221,INDIRECT(HOJASDIASDELMES &amp; "!D:D")))</f>
        <v>0</v>
      </c>
      <c r="E221" s="202">
        <f t="array" aca="1" ref="E221" ca="1">SUM(SUMIF(INDIRECT(HOJASDIASDELMES &amp; "!B:E"),$B221,INDIRECT(HOJASDIASDELMES &amp; "!E:E")))</f>
        <v>0</v>
      </c>
      <c r="F221" s="83">
        <f t="shared" ca="1" si="12"/>
        <v>0</v>
      </c>
      <c r="G221" s="202">
        <f t="array" aca="1" ref="G221" ca="1">SUM(SUMIF(INDIRECT(HOJASDIASDELMES &amp; "!B:G"),$B221,INDIRECT(HOJASDIASDELMES &amp; "!G:G")))</f>
        <v>0</v>
      </c>
      <c r="H221" s="77">
        <v>90</v>
      </c>
      <c r="I221" s="203">
        <f t="array" aca="1" ref="I221" ca="1">SUM(SUMIF(INDIRECT(HOJASDIASDELMES &amp; "!B:I"),$B221,INDIRECT(HOJASDIASDELMES &amp; "!I:I")))</f>
        <v>0</v>
      </c>
      <c r="J221" s="110">
        <f t="shared" ca="1" si="13"/>
        <v>0</v>
      </c>
      <c r="K221" s="201">
        <f t="shared" ca="1" si="14"/>
        <v>0</v>
      </c>
      <c r="L221" s="204">
        <f t="array" aca="1" ref="L221" ca="1">SUM(SUMIF(INDIRECT(HOJASDIASDELMES &amp; "!B:L"),$B221,INDIRECT(HOJASDIASDELMES &amp; "!L:L")))</f>
        <v>0</v>
      </c>
      <c r="M221" s="111">
        <f t="shared" ca="1" si="15"/>
        <v>0</v>
      </c>
      <c r="N221" s="65" t="b">
        <f>EXACT(B221,Total!B221)</f>
        <v>1</v>
      </c>
    </row>
    <row r="222" spans="1:14" s="65" customFormat="1" ht="15" thickBot="1" x14ac:dyDescent="0.35">
      <c r="A222" s="79" t="s">
        <v>28</v>
      </c>
      <c r="B222" s="73" t="s">
        <v>317</v>
      </c>
      <c r="C222" s="108">
        <f>VLOOKUP(B222,'01'!$B$9:$C$412,2,0)</f>
        <v>5</v>
      </c>
      <c r="D222" s="200">
        <f t="array" aca="1" ref="D222" ca="1">SUM(SUMIF(INDIRECT(HOJASDIASDELMES &amp; "!B:D"),$B222,INDIRECT(HOJASDIASDELMES &amp; "!D:D")))</f>
        <v>10</v>
      </c>
      <c r="E222" s="202">
        <f t="array" aca="1" ref="E222" ca="1">SUM(SUMIF(INDIRECT(HOJASDIASDELMES &amp; "!B:E"),$B222,INDIRECT(HOJASDIASDELMES &amp; "!E:E")))</f>
        <v>0</v>
      </c>
      <c r="F222" s="83">
        <f t="shared" ca="1" si="12"/>
        <v>15</v>
      </c>
      <c r="G222" s="202">
        <f t="array" aca="1" ref="G222" ca="1">SUM(SUMIF(INDIRECT(HOJASDIASDELMES &amp; "!B:G"),$B222,INDIRECT(HOJASDIASDELMES &amp; "!G:G")))</f>
        <v>0</v>
      </c>
      <c r="H222" s="77">
        <v>45</v>
      </c>
      <c r="I222" s="203">
        <f t="array" aca="1" ref="I222" ca="1">SUM(SUMIF(INDIRECT(HOJASDIASDELMES &amp; "!B:I"),$B222,INDIRECT(HOJASDIASDELMES &amp; "!I:I")))</f>
        <v>0</v>
      </c>
      <c r="J222" s="110">
        <f t="shared" ca="1" si="13"/>
        <v>15</v>
      </c>
      <c r="K222" s="201">
        <f t="shared" ca="1" si="14"/>
        <v>0</v>
      </c>
      <c r="L222" s="204">
        <f t="array" aca="1" ref="L222" ca="1">SUM(SUMIF(INDIRECT(HOJASDIASDELMES &amp; "!B:L"),$B222,INDIRECT(HOJASDIASDELMES &amp; "!L:L")))</f>
        <v>0</v>
      </c>
      <c r="M222" s="111">
        <f t="shared" ca="1" si="15"/>
        <v>0</v>
      </c>
      <c r="N222" s="65" t="b">
        <f>EXACT(B222,Total!B222)</f>
        <v>1</v>
      </c>
    </row>
    <row r="223" spans="1:14" s="65" customFormat="1" ht="15" thickBot="1" x14ac:dyDescent="0.35">
      <c r="A223" s="79"/>
      <c r="B223" s="73" t="s">
        <v>318</v>
      </c>
      <c r="C223" s="108">
        <f>VLOOKUP(B223,'01'!$B$9:$C$412,2,0)</f>
        <v>1</v>
      </c>
      <c r="D223" s="200">
        <f t="array" aca="1" ref="D223" ca="1">SUM(SUMIF(INDIRECT(HOJASDIASDELMES &amp; "!B:D"),$B223,INDIRECT(HOJASDIASDELMES &amp; "!D:D")))</f>
        <v>0</v>
      </c>
      <c r="E223" s="202">
        <f t="array" aca="1" ref="E223" ca="1">SUM(SUMIF(INDIRECT(HOJASDIASDELMES &amp; "!B:E"),$B223,INDIRECT(HOJASDIASDELMES &amp; "!E:E")))</f>
        <v>0</v>
      </c>
      <c r="F223" s="83">
        <f t="shared" ca="1" si="12"/>
        <v>1</v>
      </c>
      <c r="G223" s="202">
        <f t="array" aca="1" ref="G223" ca="1">SUM(SUMIF(INDIRECT(HOJASDIASDELMES &amp; "!B:G"),$B223,INDIRECT(HOJASDIASDELMES &amp; "!G:G")))</f>
        <v>0</v>
      </c>
      <c r="H223" s="77">
        <v>45</v>
      </c>
      <c r="I223" s="203">
        <f t="array" aca="1" ref="I223" ca="1">SUM(SUMIF(INDIRECT(HOJASDIASDELMES &amp; "!B:I"),$B223,INDIRECT(HOJASDIASDELMES &amp; "!I:I")))</f>
        <v>0</v>
      </c>
      <c r="J223" s="110">
        <f t="shared" ca="1" si="13"/>
        <v>1</v>
      </c>
      <c r="K223" s="201">
        <f t="shared" ca="1" si="14"/>
        <v>0</v>
      </c>
      <c r="L223" s="204">
        <f t="array" aca="1" ref="L223" ca="1">SUM(SUMIF(INDIRECT(HOJASDIASDELMES &amp; "!B:L"),$B223,INDIRECT(HOJASDIASDELMES &amp; "!L:L")))</f>
        <v>0</v>
      </c>
      <c r="M223" s="111">
        <f t="shared" ca="1" si="15"/>
        <v>0</v>
      </c>
      <c r="N223" s="65" t="b">
        <f>EXACT(B223,Total!B223)</f>
        <v>1</v>
      </c>
    </row>
    <row r="224" spans="1:14" s="65" customFormat="1" ht="15" thickBot="1" x14ac:dyDescent="0.35">
      <c r="A224" s="79"/>
      <c r="B224" s="112" t="s">
        <v>319</v>
      </c>
      <c r="C224" s="108">
        <f>VLOOKUP(B224,'01'!$B$9:$C$412,2,0)</f>
        <v>2</v>
      </c>
      <c r="D224" s="200">
        <f t="array" aca="1" ref="D224" ca="1">SUM(SUMIF(INDIRECT(HOJASDIASDELMES &amp; "!B:D"),$B224,INDIRECT(HOJASDIASDELMES &amp; "!D:D")))</f>
        <v>0</v>
      </c>
      <c r="E224" s="202">
        <f t="array" aca="1" ref="E224" ca="1">SUM(SUMIF(INDIRECT(HOJASDIASDELMES &amp; "!B:E"),$B224,INDIRECT(HOJASDIASDELMES &amp; "!E:E")))</f>
        <v>0</v>
      </c>
      <c r="F224" s="83">
        <f t="shared" ca="1" si="12"/>
        <v>2</v>
      </c>
      <c r="G224" s="202">
        <f t="array" aca="1" ref="G224" ca="1">SUM(SUMIF(INDIRECT(HOJASDIASDELMES &amp; "!B:G"),$B224,INDIRECT(HOJASDIASDELMES &amp; "!G:G")))</f>
        <v>0</v>
      </c>
      <c r="H224" s="77">
        <v>50</v>
      </c>
      <c r="I224" s="203">
        <f t="array" aca="1" ref="I224" ca="1">SUM(SUMIF(INDIRECT(HOJASDIASDELMES &amp; "!B:I"),$B224,INDIRECT(HOJASDIASDELMES &amp; "!I:I")))</f>
        <v>0</v>
      </c>
      <c r="J224" s="110">
        <f t="shared" ca="1" si="13"/>
        <v>2</v>
      </c>
      <c r="K224" s="201">
        <f t="shared" ca="1" si="14"/>
        <v>0</v>
      </c>
      <c r="L224" s="204">
        <f t="array" aca="1" ref="L224" ca="1">SUM(SUMIF(INDIRECT(HOJASDIASDELMES &amp; "!B:L"),$B224,INDIRECT(HOJASDIASDELMES &amp; "!L:L")))</f>
        <v>0</v>
      </c>
      <c r="M224" s="111">
        <f t="shared" ca="1" si="15"/>
        <v>0</v>
      </c>
      <c r="N224" s="65" t="b">
        <f>EXACT(B224,Total!B224)</f>
        <v>1</v>
      </c>
    </row>
    <row r="225" spans="1:14" s="65" customFormat="1" ht="15" thickBot="1" x14ac:dyDescent="0.35">
      <c r="A225" s="79" t="s">
        <v>28</v>
      </c>
      <c r="B225" s="73" t="s">
        <v>320</v>
      </c>
      <c r="C225" s="108">
        <f>VLOOKUP(B225,'01'!$B$9:$C$412,2,0)</f>
        <v>0</v>
      </c>
      <c r="D225" s="200">
        <f t="array" aca="1" ref="D225" ca="1">SUM(SUMIF(INDIRECT(HOJASDIASDELMES &amp; "!B:D"),$B225,INDIRECT(HOJASDIASDELMES &amp; "!D:D")))</f>
        <v>0</v>
      </c>
      <c r="E225" s="202">
        <f t="array" aca="1" ref="E225" ca="1">SUM(SUMIF(INDIRECT(HOJASDIASDELMES &amp; "!B:E"),$B225,INDIRECT(HOJASDIASDELMES &amp; "!E:E")))</f>
        <v>0</v>
      </c>
      <c r="F225" s="83">
        <f t="shared" ca="1" si="12"/>
        <v>0</v>
      </c>
      <c r="G225" s="202">
        <f t="array" aca="1" ref="G225" ca="1">SUM(SUMIF(INDIRECT(HOJASDIASDELMES &amp; "!B:G"),$B225,INDIRECT(HOJASDIASDELMES &amp; "!G:G")))</f>
        <v>0</v>
      </c>
      <c r="H225" s="77">
        <v>500</v>
      </c>
      <c r="I225" s="203">
        <f t="array" aca="1" ref="I225" ca="1">SUM(SUMIF(INDIRECT(HOJASDIASDELMES &amp; "!B:I"),$B225,INDIRECT(HOJASDIASDELMES &amp; "!I:I")))</f>
        <v>0</v>
      </c>
      <c r="J225" s="110">
        <f t="shared" ca="1" si="13"/>
        <v>0</v>
      </c>
      <c r="K225" s="201">
        <f t="shared" ca="1" si="14"/>
        <v>0</v>
      </c>
      <c r="L225" s="204">
        <f t="array" aca="1" ref="L225" ca="1">SUM(SUMIF(INDIRECT(HOJASDIASDELMES &amp; "!B:L"),$B225,INDIRECT(HOJASDIASDELMES &amp; "!L:L")))</f>
        <v>0</v>
      </c>
      <c r="M225" s="111">
        <f t="shared" ca="1" si="15"/>
        <v>0</v>
      </c>
      <c r="N225" s="65" t="b">
        <f>EXACT(B225,Total!B225)</f>
        <v>1</v>
      </c>
    </row>
    <row r="226" spans="1:14" s="65" customFormat="1" ht="15" thickBot="1" x14ac:dyDescent="0.35">
      <c r="A226" s="79" t="s">
        <v>28</v>
      </c>
      <c r="B226" s="112" t="s">
        <v>321</v>
      </c>
      <c r="C226" s="108">
        <f>VLOOKUP(B226,'01'!$B$9:$C$412,2,0)</f>
        <v>7</v>
      </c>
      <c r="D226" s="200">
        <f t="array" aca="1" ref="D226" ca="1">SUM(SUMIF(INDIRECT(HOJASDIASDELMES &amp; "!B:D"),$B226,INDIRECT(HOJASDIASDELMES &amp; "!D:D")))</f>
        <v>9</v>
      </c>
      <c r="E226" s="202">
        <f t="array" aca="1" ref="E226" ca="1">SUM(SUMIF(INDIRECT(HOJASDIASDELMES &amp; "!B:E"),$B226,INDIRECT(HOJASDIASDELMES &amp; "!E:E")))</f>
        <v>0</v>
      </c>
      <c r="F226" s="83">
        <f t="shared" ca="1" si="12"/>
        <v>16</v>
      </c>
      <c r="G226" s="202">
        <f t="array" aca="1" ref="G226" ca="1">SUM(SUMIF(INDIRECT(HOJASDIASDELMES &amp; "!B:G"),$B226,INDIRECT(HOJASDIASDELMES &amp; "!G:G")))</f>
        <v>0</v>
      </c>
      <c r="H226" s="77"/>
      <c r="I226" s="203">
        <f t="array" aca="1" ref="I226" ca="1">SUM(SUMIF(INDIRECT(HOJASDIASDELMES &amp; "!B:I"),$B226,INDIRECT(HOJASDIASDELMES &amp; "!I:I")))</f>
        <v>0</v>
      </c>
      <c r="J226" s="110">
        <f t="shared" ca="1" si="13"/>
        <v>16</v>
      </c>
      <c r="K226" s="201">
        <f t="shared" ca="1" si="14"/>
        <v>0</v>
      </c>
      <c r="L226" s="204">
        <f t="array" aca="1" ref="L226" ca="1">SUM(SUMIF(INDIRECT(HOJASDIASDELMES &amp; "!B:L"),$B226,INDIRECT(HOJASDIASDELMES &amp; "!L:L")))</f>
        <v>0</v>
      </c>
      <c r="M226" s="111">
        <f t="shared" ca="1" si="15"/>
        <v>0</v>
      </c>
      <c r="N226" s="65" t="b">
        <f>EXACT(B226,Total!B226)</f>
        <v>1</v>
      </c>
    </row>
    <row r="227" spans="1:14" s="65" customFormat="1" ht="15" thickBot="1" x14ac:dyDescent="0.35">
      <c r="A227" s="79" t="s">
        <v>28</v>
      </c>
      <c r="B227" s="112" t="s">
        <v>322</v>
      </c>
      <c r="C227" s="108">
        <f>VLOOKUP(B227,'01'!$B$9:$C$412,2,0)</f>
        <v>0</v>
      </c>
      <c r="D227" s="200">
        <f t="array" aca="1" ref="D227" ca="1">SUM(SUMIF(INDIRECT(HOJASDIASDELMES &amp; "!B:D"),$B227,INDIRECT(HOJASDIASDELMES &amp; "!D:D")))</f>
        <v>0</v>
      </c>
      <c r="E227" s="202">
        <f t="array" aca="1" ref="E227" ca="1">SUM(SUMIF(INDIRECT(HOJASDIASDELMES &amp; "!B:E"),$B227,INDIRECT(HOJASDIASDELMES &amp; "!E:E")))</f>
        <v>0</v>
      </c>
      <c r="F227" s="83">
        <f t="shared" ca="1" si="12"/>
        <v>0</v>
      </c>
      <c r="G227" s="202">
        <f t="array" aca="1" ref="G227" ca="1">SUM(SUMIF(INDIRECT(HOJASDIASDELMES &amp; "!B:G"),$B227,INDIRECT(HOJASDIASDELMES &amp; "!G:G")))</f>
        <v>0</v>
      </c>
      <c r="H227" s="77"/>
      <c r="I227" s="203">
        <f t="array" aca="1" ref="I227" ca="1">SUM(SUMIF(INDIRECT(HOJASDIASDELMES &amp; "!B:I"),$B227,INDIRECT(HOJASDIASDELMES &amp; "!I:I")))</f>
        <v>0</v>
      </c>
      <c r="J227" s="110">
        <f t="shared" ca="1" si="13"/>
        <v>0</v>
      </c>
      <c r="K227" s="201">
        <f t="shared" ca="1" si="14"/>
        <v>0</v>
      </c>
      <c r="L227" s="204">
        <f t="array" aca="1" ref="L227" ca="1">SUM(SUMIF(INDIRECT(HOJASDIASDELMES &amp; "!B:L"),$B227,INDIRECT(HOJASDIASDELMES &amp; "!L:L")))</f>
        <v>0</v>
      </c>
      <c r="M227" s="111">
        <f t="shared" ca="1" si="15"/>
        <v>0</v>
      </c>
      <c r="N227" s="65" t="b">
        <f>EXACT(B227,Total!B227)</f>
        <v>1</v>
      </c>
    </row>
    <row r="228" spans="1:14" s="65" customFormat="1" ht="15" thickBot="1" x14ac:dyDescent="0.35">
      <c r="A228" s="79" t="s">
        <v>28</v>
      </c>
      <c r="B228" s="112" t="s">
        <v>323</v>
      </c>
      <c r="C228" s="108">
        <f>VLOOKUP(B228,'01'!$B$9:$C$412,2,0)</f>
        <v>102</v>
      </c>
      <c r="D228" s="200">
        <f t="array" aca="1" ref="D228" ca="1">SUM(SUMIF(INDIRECT(HOJASDIASDELMES &amp; "!B:D"),$B228,INDIRECT(HOJASDIASDELMES &amp; "!D:D")))</f>
        <v>0</v>
      </c>
      <c r="E228" s="202">
        <f t="array" aca="1" ref="E228" ca="1">SUM(SUMIF(INDIRECT(HOJASDIASDELMES &amp; "!B:E"),$B228,INDIRECT(HOJASDIASDELMES &amp; "!E:E")))</f>
        <v>0</v>
      </c>
      <c r="F228" s="83">
        <f t="shared" ca="1" si="12"/>
        <v>102</v>
      </c>
      <c r="G228" s="202">
        <f t="array" aca="1" ref="G228" ca="1">SUM(SUMIF(INDIRECT(HOJASDIASDELMES &amp; "!B:G"),$B228,INDIRECT(HOJASDIASDELMES &amp; "!G:G")))</f>
        <v>0</v>
      </c>
      <c r="H228" s="77"/>
      <c r="I228" s="203">
        <f t="array" aca="1" ref="I228" ca="1">SUM(SUMIF(INDIRECT(HOJASDIASDELMES &amp; "!B:I"),$B228,INDIRECT(HOJASDIASDELMES &amp; "!I:I")))</f>
        <v>0</v>
      </c>
      <c r="J228" s="110">
        <f t="shared" ca="1" si="13"/>
        <v>102</v>
      </c>
      <c r="K228" s="201">
        <f t="shared" ca="1" si="14"/>
        <v>0</v>
      </c>
      <c r="L228" s="204">
        <f t="array" aca="1" ref="L228" ca="1">SUM(SUMIF(INDIRECT(HOJASDIASDELMES &amp; "!B:L"),$B228,INDIRECT(HOJASDIASDELMES &amp; "!L:L")))</f>
        <v>0</v>
      </c>
      <c r="M228" s="111">
        <f t="shared" ca="1" si="15"/>
        <v>0</v>
      </c>
      <c r="N228" s="65" t="b">
        <f>EXACT(B228,Total!B228)</f>
        <v>1</v>
      </c>
    </row>
    <row r="229" spans="1:14" s="65" customFormat="1" ht="15" thickBot="1" x14ac:dyDescent="0.35">
      <c r="A229" s="79" t="s">
        <v>28</v>
      </c>
      <c r="B229" s="73" t="s">
        <v>324</v>
      </c>
      <c r="C229" s="108">
        <f>VLOOKUP(B229,'01'!$B$9:$C$412,2,0)</f>
        <v>0</v>
      </c>
      <c r="D229" s="200">
        <f t="array" aca="1" ref="D229" ca="1">SUM(SUMIF(INDIRECT(HOJASDIASDELMES &amp; "!B:D"),$B229,INDIRECT(HOJASDIASDELMES &amp; "!D:D")))</f>
        <v>0</v>
      </c>
      <c r="E229" s="202">
        <f t="array" aca="1" ref="E229" ca="1">SUM(SUMIF(INDIRECT(HOJASDIASDELMES &amp; "!B:E"),$B229,INDIRECT(HOJASDIASDELMES &amp; "!E:E")))</f>
        <v>0</v>
      </c>
      <c r="F229" s="83">
        <f t="shared" ca="1" si="12"/>
        <v>0</v>
      </c>
      <c r="G229" s="202">
        <f t="array" aca="1" ref="G229" ca="1">SUM(SUMIF(INDIRECT(HOJASDIASDELMES &amp; "!B:G"),$B229,INDIRECT(HOJASDIASDELMES &amp; "!G:G")))</f>
        <v>0</v>
      </c>
      <c r="H229" s="77"/>
      <c r="I229" s="203">
        <f t="array" aca="1" ref="I229" ca="1">SUM(SUMIF(INDIRECT(HOJASDIASDELMES &amp; "!B:I"),$B229,INDIRECT(HOJASDIASDELMES &amp; "!I:I")))</f>
        <v>0</v>
      </c>
      <c r="J229" s="110">
        <f t="shared" ca="1" si="13"/>
        <v>0</v>
      </c>
      <c r="K229" s="201">
        <f t="shared" ca="1" si="14"/>
        <v>0</v>
      </c>
      <c r="L229" s="204">
        <f t="array" aca="1" ref="L229" ca="1">SUM(SUMIF(INDIRECT(HOJASDIASDELMES &amp; "!B:L"),$B229,INDIRECT(HOJASDIASDELMES &amp; "!L:L")))</f>
        <v>0</v>
      </c>
      <c r="M229" s="111">
        <f t="shared" ca="1" si="15"/>
        <v>0</v>
      </c>
      <c r="N229" s="65" t="b">
        <f>EXACT(B229,Total!B229)</f>
        <v>1</v>
      </c>
    </row>
    <row r="230" spans="1:14" s="65" customFormat="1" ht="15" thickBot="1" x14ac:dyDescent="0.35">
      <c r="A230" s="79" t="s">
        <v>28</v>
      </c>
      <c r="B230" s="73" t="s">
        <v>325</v>
      </c>
      <c r="C230" s="108">
        <f>VLOOKUP(B230,'01'!$B$9:$C$412,2,0)</f>
        <v>52</v>
      </c>
      <c r="D230" s="200">
        <f t="array" aca="1" ref="D230" ca="1">SUM(SUMIF(INDIRECT(HOJASDIASDELMES &amp; "!B:D"),$B230,INDIRECT(HOJASDIASDELMES &amp; "!D:D")))</f>
        <v>0</v>
      </c>
      <c r="E230" s="202">
        <f t="array" aca="1" ref="E230" ca="1">SUM(SUMIF(INDIRECT(HOJASDIASDELMES &amp; "!B:E"),$B230,INDIRECT(HOJASDIASDELMES &amp; "!E:E")))</f>
        <v>10</v>
      </c>
      <c r="F230" s="83">
        <f t="shared" ca="1" si="12"/>
        <v>42</v>
      </c>
      <c r="G230" s="202">
        <f t="array" aca="1" ref="G230" ca="1">SUM(SUMIF(INDIRECT(HOJASDIASDELMES &amp; "!B:G"),$B230,INDIRECT(HOJASDIASDELMES &amp; "!G:G")))</f>
        <v>0</v>
      </c>
      <c r="H230" s="77"/>
      <c r="I230" s="203">
        <f t="array" aca="1" ref="I230" ca="1">SUM(SUMIF(INDIRECT(HOJASDIASDELMES &amp; "!B:I"),$B230,INDIRECT(HOJASDIASDELMES &amp; "!I:I")))</f>
        <v>0</v>
      </c>
      <c r="J230" s="110">
        <f t="shared" ca="1" si="13"/>
        <v>42</v>
      </c>
      <c r="K230" s="201">
        <f t="shared" ca="1" si="14"/>
        <v>0</v>
      </c>
      <c r="L230" s="204">
        <f t="array" aca="1" ref="L230" ca="1">SUM(SUMIF(INDIRECT(HOJASDIASDELMES &amp; "!B:L"),$B230,INDIRECT(HOJASDIASDELMES &amp; "!L:L")))</f>
        <v>0</v>
      </c>
      <c r="M230" s="111">
        <f t="shared" ca="1" si="15"/>
        <v>0</v>
      </c>
      <c r="N230" s="65" t="b">
        <f>EXACT(B230,Total!B230)</f>
        <v>1</v>
      </c>
    </row>
    <row r="231" spans="1:14" s="65" customFormat="1" ht="15" thickBot="1" x14ac:dyDescent="0.35">
      <c r="A231" s="79" t="s">
        <v>28</v>
      </c>
      <c r="B231" s="73" t="s">
        <v>326</v>
      </c>
      <c r="C231" s="108">
        <f>VLOOKUP(B231,'01'!$B$9:$C$412,2,0)</f>
        <v>7</v>
      </c>
      <c r="D231" s="200">
        <f t="array" aca="1" ref="D231" ca="1">SUM(SUMIF(INDIRECT(HOJASDIASDELMES &amp; "!B:D"),$B231,INDIRECT(HOJASDIASDELMES &amp; "!D:D")))</f>
        <v>1</v>
      </c>
      <c r="E231" s="202">
        <f t="array" aca="1" ref="E231" ca="1">SUM(SUMIF(INDIRECT(HOJASDIASDELMES &amp; "!B:E"),$B231,INDIRECT(HOJASDIASDELMES &amp; "!E:E")))</f>
        <v>0</v>
      </c>
      <c r="F231" s="83">
        <f t="shared" ca="1" si="12"/>
        <v>8</v>
      </c>
      <c r="G231" s="202">
        <f t="array" aca="1" ref="G231" ca="1">SUM(SUMIF(INDIRECT(HOJASDIASDELMES &amp; "!B:G"),$B231,INDIRECT(HOJASDIASDELMES &amp; "!G:G")))</f>
        <v>0</v>
      </c>
      <c r="H231" s="77"/>
      <c r="I231" s="203">
        <f t="array" aca="1" ref="I231" ca="1">SUM(SUMIF(INDIRECT(HOJASDIASDELMES &amp; "!B:I"),$B231,INDIRECT(HOJASDIASDELMES &amp; "!I:I")))</f>
        <v>0</v>
      </c>
      <c r="J231" s="110">
        <f t="shared" ca="1" si="13"/>
        <v>8</v>
      </c>
      <c r="K231" s="201">
        <f t="shared" ca="1" si="14"/>
        <v>0</v>
      </c>
      <c r="L231" s="204">
        <f t="array" aca="1" ref="L231" ca="1">SUM(SUMIF(INDIRECT(HOJASDIASDELMES &amp; "!B:L"),$B231,INDIRECT(HOJASDIASDELMES &amp; "!L:L")))</f>
        <v>0</v>
      </c>
      <c r="M231" s="111">
        <f t="shared" ca="1" si="15"/>
        <v>0</v>
      </c>
      <c r="N231" s="65" t="b">
        <f>EXACT(B231,Total!B231)</f>
        <v>1</v>
      </c>
    </row>
    <row r="232" spans="1:14" ht="15" thickBot="1" x14ac:dyDescent="0.35">
      <c r="A232" s="79" t="s">
        <v>28</v>
      </c>
      <c r="B232" s="112" t="s">
        <v>327</v>
      </c>
      <c r="C232" s="108">
        <f>VLOOKUP(B232,'01'!$B$9:$C$412,2,0)</f>
        <v>38</v>
      </c>
      <c r="D232" s="200">
        <f t="array" aca="1" ref="D232" ca="1">SUM(SUMIF(INDIRECT(HOJASDIASDELMES &amp; "!B:D"),$B232,INDIRECT(HOJASDIASDELMES &amp; "!D:D")))</f>
        <v>10</v>
      </c>
      <c r="E232" s="202">
        <f t="array" aca="1" ref="E232" ca="1">SUM(SUMIF(INDIRECT(HOJASDIASDELMES &amp; "!B:E"),$B232,INDIRECT(HOJASDIASDELMES &amp; "!E:E")))</f>
        <v>0</v>
      </c>
      <c r="F232" s="83">
        <f t="shared" ca="1" si="12"/>
        <v>48</v>
      </c>
      <c r="G232" s="202">
        <f t="array" aca="1" ref="G232" ca="1">SUM(SUMIF(INDIRECT(HOJASDIASDELMES &amp; "!B:G"),$B232,INDIRECT(HOJASDIASDELMES &amp; "!G:G")))</f>
        <v>0</v>
      </c>
      <c r="H232" s="77"/>
      <c r="I232" s="203">
        <f t="array" aca="1" ref="I232" ca="1">SUM(SUMIF(INDIRECT(HOJASDIASDELMES &amp; "!B:I"),$B232,INDIRECT(HOJASDIASDELMES &amp; "!I:I")))</f>
        <v>0</v>
      </c>
      <c r="J232" s="110">
        <f t="shared" ca="1" si="13"/>
        <v>48</v>
      </c>
      <c r="K232" s="201">
        <f t="shared" ca="1" si="14"/>
        <v>0</v>
      </c>
      <c r="L232" s="204">
        <f t="array" aca="1" ref="L232" ca="1">SUM(SUMIF(INDIRECT(HOJASDIASDELMES &amp; "!B:L"),$B232,INDIRECT(HOJASDIASDELMES &amp; "!L:L")))</f>
        <v>0</v>
      </c>
      <c r="M232" s="111">
        <f t="shared" ca="1" si="15"/>
        <v>0</v>
      </c>
      <c r="N232" s="65" t="b">
        <f>EXACT(B232,Total!B232)</f>
        <v>1</v>
      </c>
    </row>
    <row r="233" spans="1:14" s="65" customFormat="1" ht="15" thickBot="1" x14ac:dyDescent="0.35">
      <c r="A233" s="79" t="s">
        <v>28</v>
      </c>
      <c r="B233" s="73" t="s">
        <v>328</v>
      </c>
      <c r="C233" s="108">
        <f>VLOOKUP(B233,'01'!$B$9:$C$412,2,0)</f>
        <v>38</v>
      </c>
      <c r="D233" s="200">
        <f t="array" aca="1" ref="D233" ca="1">SUM(SUMIF(INDIRECT(HOJASDIASDELMES &amp; "!B:D"),$B233,INDIRECT(HOJASDIASDELMES &amp; "!D:D")))</f>
        <v>10</v>
      </c>
      <c r="E233" s="202">
        <f t="array" aca="1" ref="E233" ca="1">SUM(SUMIF(INDIRECT(HOJASDIASDELMES &amp; "!B:E"),$B233,INDIRECT(HOJASDIASDELMES &amp; "!E:E")))</f>
        <v>0</v>
      </c>
      <c r="F233" s="83">
        <f t="shared" ca="1" si="12"/>
        <v>48</v>
      </c>
      <c r="G233" s="202">
        <f t="array" aca="1" ref="G233" ca="1">SUM(SUMIF(INDIRECT(HOJASDIASDELMES &amp; "!B:G"),$B233,INDIRECT(HOJASDIASDELMES &amp; "!G:G")))</f>
        <v>0</v>
      </c>
      <c r="H233" s="77"/>
      <c r="I233" s="203">
        <f t="array" aca="1" ref="I233" ca="1">SUM(SUMIF(INDIRECT(HOJASDIASDELMES &amp; "!B:I"),$B233,INDIRECT(HOJASDIASDELMES &amp; "!I:I")))</f>
        <v>0</v>
      </c>
      <c r="J233" s="110">
        <f t="shared" ca="1" si="13"/>
        <v>48</v>
      </c>
      <c r="K233" s="201">
        <f t="shared" ca="1" si="14"/>
        <v>0</v>
      </c>
      <c r="L233" s="204">
        <f t="array" aca="1" ref="L233" ca="1">SUM(SUMIF(INDIRECT(HOJASDIASDELMES &amp; "!B:L"),$B233,INDIRECT(HOJASDIASDELMES &amp; "!L:L")))</f>
        <v>0</v>
      </c>
      <c r="M233" s="111">
        <f t="shared" ca="1" si="15"/>
        <v>0</v>
      </c>
      <c r="N233" s="65" t="b">
        <f>EXACT(B233,Total!B233)</f>
        <v>1</v>
      </c>
    </row>
    <row r="234" spans="1:14" s="65" customFormat="1" ht="15" thickBot="1" x14ac:dyDescent="0.35">
      <c r="A234" s="79" t="s">
        <v>28</v>
      </c>
      <c r="B234" s="73" t="s">
        <v>329</v>
      </c>
      <c r="C234" s="108">
        <f>VLOOKUP(B234,'01'!$B$9:$C$412,2,0)</f>
        <v>0</v>
      </c>
      <c r="D234" s="200">
        <f t="array" aca="1" ref="D234" ca="1">SUM(SUMIF(INDIRECT(HOJASDIASDELMES &amp; "!B:D"),$B234,INDIRECT(HOJASDIASDELMES &amp; "!D:D")))</f>
        <v>16</v>
      </c>
      <c r="E234" s="202">
        <f t="array" aca="1" ref="E234" ca="1">SUM(SUMIF(INDIRECT(HOJASDIASDELMES &amp; "!B:E"),$B234,INDIRECT(HOJASDIASDELMES &amp; "!E:E")))</f>
        <v>0</v>
      </c>
      <c r="F234" s="83">
        <f ca="1">C234+D234-E234</f>
        <v>16</v>
      </c>
      <c r="G234" s="202">
        <f t="array" aca="1" ref="G234" ca="1">SUM(SUMIF(INDIRECT(HOJASDIASDELMES &amp; "!B:G"),$B234,INDIRECT(HOJASDIASDELMES &amp; "!G:G")))</f>
        <v>0</v>
      </c>
      <c r="H234" s="77"/>
      <c r="I234" s="203">
        <f t="array" aca="1" ref="I234" ca="1">SUM(SUMIF(INDIRECT(HOJASDIASDELMES &amp; "!B:I"),$B234,INDIRECT(HOJASDIASDELMES &amp; "!I:I")))</f>
        <v>0</v>
      </c>
      <c r="J234" s="110">
        <f ca="1">F234-G234</f>
        <v>16</v>
      </c>
      <c r="K234" s="201">
        <f t="shared" ca="1" si="14"/>
        <v>0</v>
      </c>
      <c r="L234" s="204">
        <f t="array" aca="1" ref="L234" ca="1">SUM(SUMIF(INDIRECT(HOJASDIASDELMES &amp; "!B:L"),$B234,INDIRECT(HOJASDIASDELMES &amp; "!L:L")))</f>
        <v>0</v>
      </c>
      <c r="M234" s="111">
        <f t="shared" ca="1" si="15"/>
        <v>0</v>
      </c>
      <c r="N234" s="65" t="b">
        <f>EXACT(B234,Total!B234)</f>
        <v>1</v>
      </c>
    </row>
    <row r="235" spans="1:14" s="65" customFormat="1" ht="15" thickBot="1" x14ac:dyDescent="0.35">
      <c r="A235" s="79" t="s">
        <v>28</v>
      </c>
      <c r="B235" s="73" t="s">
        <v>334</v>
      </c>
      <c r="C235" s="108">
        <f>VLOOKUP(B235,'01'!$B$9:$C$412,2,0)</f>
        <v>0</v>
      </c>
      <c r="D235" s="200">
        <f t="array" aca="1" ref="D235" ca="1">SUM(SUMIF(INDIRECT(HOJASDIASDELMES &amp; "!B:D"),$B235,INDIRECT(HOJASDIASDELMES &amp; "!D:D")))</f>
        <v>3</v>
      </c>
      <c r="E235" s="202">
        <f t="array" aca="1" ref="E235" ca="1">SUM(SUMIF(INDIRECT(HOJASDIASDELMES &amp; "!B:E"),$B235,INDIRECT(HOJASDIASDELMES &amp; "!E:E")))</f>
        <v>0</v>
      </c>
      <c r="F235" s="83">
        <f t="shared" ref="F235:F298" ca="1" si="16">C235+D235-E235</f>
        <v>3</v>
      </c>
      <c r="G235" s="202">
        <f t="array" aca="1" ref="G235" ca="1">SUM(SUMIF(INDIRECT(HOJASDIASDELMES &amp; "!B:G"),$B235,INDIRECT(HOJASDIASDELMES &amp; "!G:G")))</f>
        <v>0</v>
      </c>
      <c r="H235" s="77"/>
      <c r="I235" s="203">
        <f t="array" aca="1" ref="I235" ca="1">SUM(SUMIF(INDIRECT(HOJASDIASDELMES &amp; "!B:I"),$B235,INDIRECT(HOJASDIASDELMES &amp; "!I:I")))</f>
        <v>0</v>
      </c>
      <c r="J235" s="110">
        <f t="shared" ref="J235:J298" ca="1" si="17">F235-G235</f>
        <v>3</v>
      </c>
      <c r="K235" s="201">
        <f t="shared" ca="1" si="14"/>
        <v>0</v>
      </c>
      <c r="L235" s="204">
        <f t="array" aca="1" ref="L235" ca="1">SUM(SUMIF(INDIRECT(HOJASDIASDELMES &amp; "!B:L"),$B235,INDIRECT(HOJASDIASDELMES &amp; "!L:L")))</f>
        <v>0</v>
      </c>
      <c r="M235" s="111">
        <f t="shared" ca="1" si="15"/>
        <v>0</v>
      </c>
      <c r="N235" s="65" t="b">
        <f>EXACT(B235,Total!B235)</f>
        <v>1</v>
      </c>
    </row>
    <row r="236" spans="1:14" s="65" customFormat="1" ht="15" thickBot="1" x14ac:dyDescent="0.35">
      <c r="A236" s="79" t="s">
        <v>28</v>
      </c>
      <c r="B236" s="73" t="s">
        <v>335</v>
      </c>
      <c r="C236" s="108">
        <f>VLOOKUP(B236,'01'!$B$9:$C$412,2,0)</f>
        <v>0</v>
      </c>
      <c r="D236" s="200">
        <f t="array" aca="1" ref="D236" ca="1">SUM(SUMIF(INDIRECT(HOJASDIASDELMES &amp; "!B:D"),$B236,INDIRECT(HOJASDIASDELMES &amp; "!D:D")))</f>
        <v>3</v>
      </c>
      <c r="E236" s="202">
        <f t="array" aca="1" ref="E236" ca="1">SUM(SUMIF(INDIRECT(HOJASDIASDELMES &amp; "!B:E"),$B236,INDIRECT(HOJASDIASDELMES &amp; "!E:E")))</f>
        <v>3</v>
      </c>
      <c r="F236" s="83">
        <f t="shared" ca="1" si="16"/>
        <v>0</v>
      </c>
      <c r="G236" s="202">
        <f t="array" aca="1" ref="G236" ca="1">SUM(SUMIF(INDIRECT(HOJASDIASDELMES &amp; "!B:G"),$B236,INDIRECT(HOJASDIASDELMES &amp; "!G:G")))</f>
        <v>0</v>
      </c>
      <c r="H236" s="77"/>
      <c r="I236" s="203">
        <f t="array" aca="1" ref="I236" ca="1">SUM(SUMIF(INDIRECT(HOJASDIASDELMES &amp; "!B:I"),$B236,INDIRECT(HOJASDIASDELMES &amp; "!I:I")))</f>
        <v>0</v>
      </c>
      <c r="J236" s="110">
        <f t="shared" ca="1" si="17"/>
        <v>0</v>
      </c>
      <c r="K236" s="201">
        <f t="shared" ca="1" si="14"/>
        <v>0</v>
      </c>
      <c r="L236" s="204">
        <f t="array" aca="1" ref="L236" ca="1">SUM(SUMIF(INDIRECT(HOJASDIASDELMES &amp; "!B:L"),$B236,INDIRECT(HOJASDIASDELMES &amp; "!L:L")))</f>
        <v>0</v>
      </c>
      <c r="M236" s="111">
        <f t="shared" ca="1" si="15"/>
        <v>0</v>
      </c>
      <c r="N236" s="65" t="b">
        <f>EXACT(B236,Total!B236)</f>
        <v>1</v>
      </c>
    </row>
    <row r="237" spans="1:14" s="65" customFormat="1" ht="15" thickBot="1" x14ac:dyDescent="0.35">
      <c r="A237" s="79" t="s">
        <v>28</v>
      </c>
      <c r="B237" s="73" t="s">
        <v>336</v>
      </c>
      <c r="C237" s="108">
        <f>VLOOKUP(B237,'01'!$B$9:$C$412,2,0)</f>
        <v>0</v>
      </c>
      <c r="D237" s="200">
        <f t="array" aca="1" ref="D237" ca="1">SUM(SUMIF(INDIRECT(HOJASDIASDELMES &amp; "!B:D"),$B237,INDIRECT(HOJASDIASDELMES &amp; "!D:D")))</f>
        <v>2</v>
      </c>
      <c r="E237" s="202">
        <f t="array" aca="1" ref="E237" ca="1">SUM(SUMIF(INDIRECT(HOJASDIASDELMES &amp; "!B:E"),$B237,INDIRECT(HOJASDIASDELMES &amp; "!E:E")))</f>
        <v>0</v>
      </c>
      <c r="F237" s="83">
        <f t="shared" ca="1" si="16"/>
        <v>2</v>
      </c>
      <c r="G237" s="202">
        <f t="array" aca="1" ref="G237" ca="1">SUM(SUMIF(INDIRECT(HOJASDIASDELMES &amp; "!B:G"),$B237,INDIRECT(HOJASDIASDELMES &amp; "!G:G")))</f>
        <v>1</v>
      </c>
      <c r="H237" s="77"/>
      <c r="I237" s="203">
        <f t="array" aca="1" ref="I237" ca="1">SUM(SUMIF(INDIRECT(HOJASDIASDELMES &amp; "!B:I"),$B237,INDIRECT(HOJASDIASDELMES &amp; "!I:I")))</f>
        <v>510</v>
      </c>
      <c r="J237" s="110">
        <f t="shared" ca="1" si="17"/>
        <v>1</v>
      </c>
      <c r="K237" s="201">
        <f t="shared" ca="1" si="14"/>
        <v>450</v>
      </c>
      <c r="L237" s="204">
        <f t="array" aca="1" ref="L237" ca="1">SUM(SUMIF(INDIRECT(HOJASDIASDELMES &amp; "!B:L"),$B237,INDIRECT(HOJASDIASDELMES &amp; "!L:L")))</f>
        <v>450</v>
      </c>
      <c r="M237" s="111">
        <f t="shared" ca="1" si="15"/>
        <v>60</v>
      </c>
      <c r="N237" s="65" t="b">
        <f>EXACT(B237,Total!B237)</f>
        <v>1</v>
      </c>
    </row>
    <row r="238" spans="1:14" s="65" customFormat="1" ht="15" thickBot="1" x14ac:dyDescent="0.35">
      <c r="A238" s="79" t="s">
        <v>28</v>
      </c>
      <c r="B238" s="73" t="s">
        <v>337</v>
      </c>
      <c r="C238" s="108">
        <f>VLOOKUP(B238,'01'!$B$9:$C$412,2,0)</f>
        <v>0</v>
      </c>
      <c r="D238" s="200">
        <f t="array" aca="1" ref="D238" ca="1">SUM(SUMIF(INDIRECT(HOJASDIASDELMES &amp; "!B:D"),$B238,INDIRECT(HOJASDIASDELMES &amp; "!D:D")))</f>
        <v>2</v>
      </c>
      <c r="E238" s="202">
        <f t="array" aca="1" ref="E238" ca="1">SUM(SUMIF(INDIRECT(HOJASDIASDELMES &amp; "!B:E"),$B238,INDIRECT(HOJASDIASDELMES &amp; "!E:E")))</f>
        <v>2</v>
      </c>
      <c r="F238" s="83">
        <f t="shared" ca="1" si="16"/>
        <v>0</v>
      </c>
      <c r="G238" s="202">
        <f t="array" aca="1" ref="G238" ca="1">SUM(SUMIF(INDIRECT(HOJASDIASDELMES &amp; "!B:G"),$B238,INDIRECT(HOJASDIASDELMES &amp; "!G:G")))</f>
        <v>0</v>
      </c>
      <c r="H238" s="77"/>
      <c r="I238" s="203">
        <f t="array" aca="1" ref="I238" ca="1">SUM(SUMIF(INDIRECT(HOJASDIASDELMES &amp; "!B:I"),$B238,INDIRECT(HOJASDIASDELMES &amp; "!I:I")))</f>
        <v>0</v>
      </c>
      <c r="J238" s="110">
        <f t="shared" ca="1" si="17"/>
        <v>0</v>
      </c>
      <c r="K238" s="201">
        <f t="shared" ca="1" si="14"/>
        <v>0</v>
      </c>
      <c r="L238" s="204">
        <f t="array" aca="1" ref="L238" ca="1">SUM(SUMIF(INDIRECT(HOJASDIASDELMES &amp; "!B:L"),$B238,INDIRECT(HOJASDIASDELMES &amp; "!L:L")))</f>
        <v>0</v>
      </c>
      <c r="M238" s="111">
        <f t="shared" ca="1" si="15"/>
        <v>0</v>
      </c>
      <c r="N238" s="65" t="b">
        <f>EXACT(B238,Total!B238)</f>
        <v>1</v>
      </c>
    </row>
    <row r="239" spans="1:14" s="65" customFormat="1" ht="15" thickBot="1" x14ac:dyDescent="0.35">
      <c r="A239" s="79" t="s">
        <v>28</v>
      </c>
      <c r="B239" s="112" t="s">
        <v>338</v>
      </c>
      <c r="C239" s="108">
        <f>VLOOKUP(B239,'01'!$B$9:$C$412,2,0)</f>
        <v>0</v>
      </c>
      <c r="D239" s="200">
        <f t="array" aca="1" ref="D239" ca="1">SUM(SUMIF(INDIRECT(HOJASDIASDELMES &amp; "!B:D"),$B239,INDIRECT(HOJASDIASDELMES &amp; "!D:D")))</f>
        <v>10</v>
      </c>
      <c r="E239" s="202">
        <f t="array" aca="1" ref="E239" ca="1">SUM(SUMIF(INDIRECT(HOJASDIASDELMES &amp; "!B:E"),$B239,INDIRECT(HOJASDIASDELMES &amp; "!E:E")))</f>
        <v>0</v>
      </c>
      <c r="F239" s="83">
        <f t="shared" ca="1" si="16"/>
        <v>10</v>
      </c>
      <c r="G239" s="202">
        <f t="array" aca="1" ref="G239" ca="1">SUM(SUMIF(INDIRECT(HOJASDIASDELMES &amp; "!B:G"),$B239,INDIRECT(HOJASDIASDELMES &amp; "!G:G")))</f>
        <v>0</v>
      </c>
      <c r="H239" s="77"/>
      <c r="I239" s="203">
        <f t="array" aca="1" ref="I239" ca="1">SUM(SUMIF(INDIRECT(HOJASDIASDELMES &amp; "!B:I"),$B239,INDIRECT(HOJASDIASDELMES &amp; "!I:I")))</f>
        <v>0</v>
      </c>
      <c r="J239" s="110">
        <f t="shared" ca="1" si="17"/>
        <v>10</v>
      </c>
      <c r="K239" s="201">
        <f t="shared" ca="1" si="14"/>
        <v>0</v>
      </c>
      <c r="L239" s="204">
        <f t="array" aca="1" ref="L239" ca="1">SUM(SUMIF(INDIRECT(HOJASDIASDELMES &amp; "!B:L"),$B239,INDIRECT(HOJASDIASDELMES &amp; "!L:L")))</f>
        <v>0</v>
      </c>
      <c r="M239" s="111">
        <f t="shared" ca="1" si="15"/>
        <v>0</v>
      </c>
      <c r="N239" s="65" t="b">
        <f>EXACT(B239,Total!B239)</f>
        <v>1</v>
      </c>
    </row>
    <row r="240" spans="1:14" ht="15" thickBot="1" x14ac:dyDescent="0.35">
      <c r="A240" s="79" t="s">
        <v>28</v>
      </c>
      <c r="B240" s="112" t="s">
        <v>341</v>
      </c>
      <c r="C240" s="108">
        <f>VLOOKUP(B240,'01'!$B$9:$C$412,2,0)</f>
        <v>0</v>
      </c>
      <c r="D240" s="200">
        <f t="array" aca="1" ref="D240" ca="1">SUM(SUMIF(INDIRECT(HOJASDIASDELMES &amp; "!B:D"),$B240,INDIRECT(HOJASDIASDELMES &amp; "!D:D")))</f>
        <v>2</v>
      </c>
      <c r="E240" s="202">
        <f t="array" aca="1" ref="E240" ca="1">SUM(SUMIF(INDIRECT(HOJASDIASDELMES &amp; "!B:E"),$B240,INDIRECT(HOJASDIASDELMES &amp; "!E:E")))</f>
        <v>0</v>
      </c>
      <c r="F240" s="83">
        <f t="shared" ca="1" si="16"/>
        <v>2</v>
      </c>
      <c r="G240" s="202">
        <f t="array" aca="1" ref="G240" ca="1">SUM(SUMIF(INDIRECT(HOJASDIASDELMES &amp; "!B:G"),$B240,INDIRECT(HOJASDIASDELMES &amp; "!G:G")))</f>
        <v>0</v>
      </c>
      <c r="H240" s="77"/>
      <c r="I240" s="203">
        <f t="array" aca="1" ref="I240" ca="1">SUM(SUMIF(INDIRECT(HOJASDIASDELMES &amp; "!B:I"),$B240,INDIRECT(HOJASDIASDELMES &amp; "!I:I")))</f>
        <v>0</v>
      </c>
      <c r="J240" s="110">
        <f t="shared" ca="1" si="17"/>
        <v>2</v>
      </c>
      <c r="K240" s="201">
        <f t="shared" ca="1" si="14"/>
        <v>0</v>
      </c>
      <c r="L240" s="204">
        <f t="array" aca="1" ref="L240" ca="1">SUM(SUMIF(INDIRECT(HOJASDIASDELMES &amp; "!B:L"),$B240,INDIRECT(HOJASDIASDELMES &amp; "!L:L")))</f>
        <v>0</v>
      </c>
      <c r="M240" s="111">
        <f t="shared" ca="1" si="15"/>
        <v>0</v>
      </c>
      <c r="N240" s="65" t="b">
        <f>EXACT(B240,Total!B240)</f>
        <v>1</v>
      </c>
    </row>
    <row r="241" spans="1:14" s="65" customFormat="1" ht="15" thickBot="1" x14ac:dyDescent="0.35">
      <c r="A241" s="79" t="s">
        <v>28</v>
      </c>
      <c r="B241" s="112" t="s">
        <v>342</v>
      </c>
      <c r="C241" s="108">
        <f>VLOOKUP(B241,'01'!$B$9:$C$412,2,0)</f>
        <v>0</v>
      </c>
      <c r="D241" s="200">
        <f t="array" aca="1" ref="D241" ca="1">SUM(SUMIF(INDIRECT(HOJASDIASDELMES &amp; "!B:D"),$B241,INDIRECT(HOJASDIASDELMES &amp; "!D:D")))</f>
        <v>1</v>
      </c>
      <c r="E241" s="202">
        <f t="array" aca="1" ref="E241" ca="1">SUM(SUMIF(INDIRECT(HOJASDIASDELMES &amp; "!B:E"),$B241,INDIRECT(HOJASDIASDELMES &amp; "!E:E")))</f>
        <v>0</v>
      </c>
      <c r="F241" s="83">
        <f t="shared" ca="1" si="16"/>
        <v>1</v>
      </c>
      <c r="G241" s="202">
        <f t="array" aca="1" ref="G241" ca="1">SUM(SUMIF(INDIRECT(HOJASDIASDELMES &amp; "!B:G"),$B241,INDIRECT(HOJASDIASDELMES &amp; "!G:G")))</f>
        <v>0</v>
      </c>
      <c r="H241" s="77"/>
      <c r="I241" s="203">
        <f t="array" aca="1" ref="I241" ca="1">SUM(SUMIF(INDIRECT(HOJASDIASDELMES &amp; "!B:I"),$B241,INDIRECT(HOJASDIASDELMES &amp; "!I:I")))</f>
        <v>0</v>
      </c>
      <c r="J241" s="110">
        <f t="shared" ca="1" si="17"/>
        <v>1</v>
      </c>
      <c r="K241" s="201">
        <f t="shared" ca="1" si="14"/>
        <v>0</v>
      </c>
      <c r="L241" s="204">
        <f t="array" aca="1" ref="L241" ca="1">SUM(SUMIF(INDIRECT(HOJASDIASDELMES &amp; "!B:L"),$B241,INDIRECT(HOJASDIASDELMES &amp; "!L:L")))</f>
        <v>0</v>
      </c>
      <c r="M241" s="111">
        <f t="shared" ca="1" si="15"/>
        <v>0</v>
      </c>
      <c r="N241" s="65" t="b">
        <f>EXACT(B241,Total!B241)</f>
        <v>1</v>
      </c>
    </row>
    <row r="242" spans="1:14" s="65" customFormat="1" ht="15" thickBot="1" x14ac:dyDescent="0.35">
      <c r="A242" s="79" t="s">
        <v>28</v>
      </c>
      <c r="B242" s="73" t="s">
        <v>343</v>
      </c>
      <c r="C242" s="108">
        <f>VLOOKUP(B242,'01'!$B$9:$C$412,2,0)</f>
        <v>0</v>
      </c>
      <c r="D242" s="200">
        <f t="array" aca="1" ref="D242" ca="1">SUM(SUMIF(INDIRECT(HOJASDIASDELMES &amp; "!B:D"),$B242,INDIRECT(HOJASDIASDELMES &amp; "!D:D")))</f>
        <v>3</v>
      </c>
      <c r="E242" s="202">
        <f t="array" aca="1" ref="E242" ca="1">SUM(SUMIF(INDIRECT(HOJASDIASDELMES &amp; "!B:E"),$B242,INDIRECT(HOJASDIASDELMES &amp; "!E:E")))</f>
        <v>0</v>
      </c>
      <c r="F242" s="83">
        <f t="shared" ca="1" si="16"/>
        <v>3</v>
      </c>
      <c r="G242" s="202">
        <f t="array" aca="1" ref="G242" ca="1">SUM(SUMIF(INDIRECT(HOJASDIASDELMES &amp; "!B:G"),$B242,INDIRECT(HOJASDIASDELMES &amp; "!G:G")))</f>
        <v>0</v>
      </c>
      <c r="H242" s="77"/>
      <c r="I242" s="203">
        <f t="array" aca="1" ref="I242" ca="1">SUM(SUMIF(INDIRECT(HOJASDIASDELMES &amp; "!B:I"),$B242,INDIRECT(HOJASDIASDELMES &amp; "!I:I")))</f>
        <v>0</v>
      </c>
      <c r="J242" s="110">
        <f t="shared" ca="1" si="17"/>
        <v>3</v>
      </c>
      <c r="K242" s="201">
        <f t="shared" ca="1" si="14"/>
        <v>0</v>
      </c>
      <c r="L242" s="204">
        <f t="array" aca="1" ref="L242" ca="1">SUM(SUMIF(INDIRECT(HOJASDIASDELMES &amp; "!B:L"),$B242,INDIRECT(HOJASDIASDELMES &amp; "!L:L")))</f>
        <v>0</v>
      </c>
      <c r="M242" s="111">
        <f t="shared" ca="1" si="15"/>
        <v>0</v>
      </c>
      <c r="N242" s="65" t="b">
        <f>EXACT(B242,Total!B242)</f>
        <v>1</v>
      </c>
    </row>
    <row r="243" spans="1:14" s="65" customFormat="1" ht="15" thickBot="1" x14ac:dyDescent="0.35">
      <c r="A243" s="79" t="s">
        <v>28</v>
      </c>
      <c r="B243" s="73" t="s">
        <v>344</v>
      </c>
      <c r="C243" s="108">
        <f>VLOOKUP(B243,'01'!$B$9:$C$412,2,0)</f>
        <v>0</v>
      </c>
      <c r="D243" s="200">
        <f t="array" aca="1" ref="D243" ca="1">SUM(SUMIF(INDIRECT(HOJASDIASDELMES &amp; "!B:D"),$B243,INDIRECT(HOJASDIASDELMES &amp; "!D:D")))</f>
        <v>1</v>
      </c>
      <c r="E243" s="202">
        <f t="array" aca="1" ref="E243" ca="1">SUM(SUMIF(INDIRECT(HOJASDIASDELMES &amp; "!B:E"),$B243,INDIRECT(HOJASDIASDELMES &amp; "!E:E")))</f>
        <v>1</v>
      </c>
      <c r="F243" s="83">
        <f t="shared" ca="1" si="16"/>
        <v>0</v>
      </c>
      <c r="G243" s="202">
        <f t="array" aca="1" ref="G243" ca="1">SUM(SUMIF(INDIRECT(HOJASDIASDELMES &amp; "!B:G"),$B243,INDIRECT(HOJASDIASDELMES &amp; "!G:G")))</f>
        <v>0</v>
      </c>
      <c r="H243" s="77"/>
      <c r="I243" s="203">
        <f t="array" aca="1" ref="I243" ca="1">SUM(SUMIF(INDIRECT(HOJASDIASDELMES &amp; "!B:I"),$B243,INDIRECT(HOJASDIASDELMES &amp; "!I:I")))</f>
        <v>0</v>
      </c>
      <c r="J243" s="110">
        <f t="shared" ca="1" si="17"/>
        <v>0</v>
      </c>
      <c r="K243" s="201">
        <f t="shared" ca="1" si="14"/>
        <v>0</v>
      </c>
      <c r="L243" s="204">
        <f t="array" aca="1" ref="L243" ca="1">SUM(SUMIF(INDIRECT(HOJASDIASDELMES &amp; "!B:L"),$B243,INDIRECT(HOJASDIASDELMES &amp; "!L:L")))</f>
        <v>0</v>
      </c>
      <c r="M243" s="111">
        <f t="shared" ca="1" si="15"/>
        <v>0</v>
      </c>
      <c r="N243" s="65" t="b">
        <f>EXACT(B243,Total!B243)</f>
        <v>1</v>
      </c>
    </row>
    <row r="244" spans="1:14" s="65" customFormat="1" ht="15" thickBot="1" x14ac:dyDescent="0.35">
      <c r="A244" s="79" t="s">
        <v>28</v>
      </c>
      <c r="B244" s="73" t="s">
        <v>345</v>
      </c>
      <c r="C244" s="108">
        <f>VLOOKUP(B244,'01'!$B$9:$C$412,2,0)</f>
        <v>0</v>
      </c>
      <c r="D244" s="200">
        <f t="array" aca="1" ref="D244" ca="1">SUM(SUMIF(INDIRECT(HOJASDIASDELMES &amp; "!B:D"),$B244,INDIRECT(HOJASDIASDELMES &amp; "!D:D")))</f>
        <v>10</v>
      </c>
      <c r="E244" s="202">
        <f t="array" aca="1" ref="E244" ca="1">SUM(SUMIF(INDIRECT(HOJASDIASDELMES &amp; "!B:E"),$B244,INDIRECT(HOJASDIASDELMES &amp; "!E:E")))</f>
        <v>0</v>
      </c>
      <c r="F244" s="83">
        <f t="shared" ca="1" si="16"/>
        <v>10</v>
      </c>
      <c r="G244" s="202">
        <f t="array" aca="1" ref="G244" ca="1">SUM(SUMIF(INDIRECT(HOJASDIASDELMES &amp; "!B:G"),$B244,INDIRECT(HOJASDIASDELMES &amp; "!G:G")))</f>
        <v>0</v>
      </c>
      <c r="H244" s="77"/>
      <c r="I244" s="203">
        <f t="array" aca="1" ref="I244" ca="1">SUM(SUMIF(INDIRECT(HOJASDIASDELMES &amp; "!B:I"),$B244,INDIRECT(HOJASDIASDELMES &amp; "!I:I")))</f>
        <v>0</v>
      </c>
      <c r="J244" s="110">
        <f t="shared" ca="1" si="17"/>
        <v>10</v>
      </c>
      <c r="K244" s="201">
        <f t="shared" ca="1" si="14"/>
        <v>0</v>
      </c>
      <c r="L244" s="204">
        <f t="array" aca="1" ref="L244" ca="1">SUM(SUMIF(INDIRECT(HOJASDIASDELMES &amp; "!B:L"),$B244,INDIRECT(HOJASDIASDELMES &amp; "!L:L")))</f>
        <v>0</v>
      </c>
      <c r="M244" s="111">
        <f t="shared" ca="1" si="15"/>
        <v>0</v>
      </c>
      <c r="N244" s="65" t="b">
        <f>EXACT(B244,Total!B244)</f>
        <v>1</v>
      </c>
    </row>
    <row r="245" spans="1:14" ht="15" thickBot="1" x14ac:dyDescent="0.35">
      <c r="A245" s="79" t="s">
        <v>28</v>
      </c>
      <c r="B245" s="73" t="s">
        <v>346</v>
      </c>
      <c r="C245" s="108">
        <f>VLOOKUP(B245,'01'!$B$9:$C$412,2,0)</f>
        <v>0</v>
      </c>
      <c r="D245" s="200">
        <f t="array" aca="1" ref="D245" ca="1">SUM(SUMIF(INDIRECT(HOJASDIASDELMES &amp; "!B:D"),$B245,INDIRECT(HOJASDIASDELMES &amp; "!D:D")))</f>
        <v>1</v>
      </c>
      <c r="E245" s="202">
        <f t="array" aca="1" ref="E245" ca="1">SUM(SUMIF(INDIRECT(HOJASDIASDELMES &amp; "!B:E"),$B245,INDIRECT(HOJASDIASDELMES &amp; "!E:E")))</f>
        <v>0</v>
      </c>
      <c r="F245" s="83">
        <f t="shared" ca="1" si="16"/>
        <v>1</v>
      </c>
      <c r="G245" s="202">
        <f t="array" aca="1" ref="G245" ca="1">SUM(SUMIF(INDIRECT(HOJASDIASDELMES &amp; "!B:G"),$B245,INDIRECT(HOJASDIASDELMES &amp; "!G:G")))</f>
        <v>0</v>
      </c>
      <c r="H245" s="77"/>
      <c r="I245" s="203">
        <f t="array" aca="1" ref="I245" ca="1">SUM(SUMIF(INDIRECT(HOJASDIASDELMES &amp; "!B:I"),$B245,INDIRECT(HOJASDIASDELMES &amp; "!I:I")))</f>
        <v>0</v>
      </c>
      <c r="J245" s="110">
        <f t="shared" ca="1" si="17"/>
        <v>1</v>
      </c>
      <c r="K245" s="201">
        <f t="shared" ca="1" si="14"/>
        <v>0</v>
      </c>
      <c r="L245" s="204">
        <f t="array" aca="1" ref="L245" ca="1">SUM(SUMIF(INDIRECT(HOJASDIASDELMES &amp; "!B:L"),$B245,INDIRECT(HOJASDIASDELMES &amp; "!L:L")))</f>
        <v>0</v>
      </c>
      <c r="M245" s="111">
        <f t="shared" ca="1" si="15"/>
        <v>0</v>
      </c>
      <c r="N245" s="65" t="b">
        <f>EXACT(B245,Total!B245)</f>
        <v>1</v>
      </c>
    </row>
    <row r="246" spans="1:14" ht="15" thickBot="1" x14ac:dyDescent="0.35">
      <c r="A246" s="79" t="s">
        <v>28</v>
      </c>
      <c r="B246" s="73" t="s">
        <v>347</v>
      </c>
      <c r="C246" s="108">
        <f>VLOOKUP(B246,'01'!$B$9:$C$412,2,0)</f>
        <v>0</v>
      </c>
      <c r="D246" s="200">
        <f t="array" aca="1" ref="D246" ca="1">SUM(SUMIF(INDIRECT(HOJASDIASDELMES &amp; "!B:D"),$B246,INDIRECT(HOJASDIASDELMES &amp; "!D:D")))</f>
        <v>2</v>
      </c>
      <c r="E246" s="202">
        <f t="array" aca="1" ref="E246" ca="1">SUM(SUMIF(INDIRECT(HOJASDIASDELMES &amp; "!B:E"),$B246,INDIRECT(HOJASDIASDELMES &amp; "!E:E")))</f>
        <v>2</v>
      </c>
      <c r="F246" s="83">
        <f t="shared" ca="1" si="16"/>
        <v>0</v>
      </c>
      <c r="G246" s="202">
        <f t="array" aca="1" ref="G246" ca="1">SUM(SUMIF(INDIRECT(HOJASDIASDELMES &amp; "!B:G"),$B246,INDIRECT(HOJASDIASDELMES &amp; "!G:G")))</f>
        <v>0</v>
      </c>
      <c r="H246" s="77"/>
      <c r="I246" s="203">
        <f t="array" aca="1" ref="I246" ca="1">SUM(SUMIF(INDIRECT(HOJASDIASDELMES &amp; "!B:I"),$B246,INDIRECT(HOJASDIASDELMES &amp; "!I:I")))</f>
        <v>0</v>
      </c>
      <c r="J246" s="110">
        <f t="shared" ca="1" si="17"/>
        <v>0</v>
      </c>
      <c r="K246" s="201">
        <f t="shared" ca="1" si="14"/>
        <v>0</v>
      </c>
      <c r="L246" s="204">
        <f t="array" aca="1" ref="L246" ca="1">SUM(SUMIF(INDIRECT(HOJASDIASDELMES &amp; "!B:L"),$B246,INDIRECT(HOJASDIASDELMES &amp; "!L:L")))</f>
        <v>0</v>
      </c>
      <c r="M246" s="111">
        <f t="shared" ca="1" si="15"/>
        <v>0</v>
      </c>
      <c r="N246" s="65" t="b">
        <f>EXACT(B246,Total!B246)</f>
        <v>1</v>
      </c>
    </row>
    <row r="247" spans="1:14" s="65" customFormat="1" ht="15" thickBot="1" x14ac:dyDescent="0.35">
      <c r="A247" s="79" t="s">
        <v>28</v>
      </c>
      <c r="B247" s="73" t="s">
        <v>348</v>
      </c>
      <c r="C247" s="108">
        <f>VLOOKUP(B247,'01'!$B$9:$C$412,2,0)</f>
        <v>0</v>
      </c>
      <c r="D247" s="200">
        <f t="array" aca="1" ref="D247" ca="1">SUM(SUMIF(INDIRECT(HOJASDIASDELMES &amp; "!B:D"),$B247,INDIRECT(HOJASDIASDELMES &amp; "!D:D")))</f>
        <v>27</v>
      </c>
      <c r="E247" s="202">
        <f t="array" aca="1" ref="E247" ca="1">SUM(SUMIF(INDIRECT(HOJASDIASDELMES &amp; "!B:E"),$B247,INDIRECT(HOJASDIASDELMES &amp; "!E:E")))</f>
        <v>0</v>
      </c>
      <c r="F247" s="83">
        <f t="shared" ca="1" si="16"/>
        <v>27</v>
      </c>
      <c r="G247" s="202">
        <f t="array" aca="1" ref="G247" ca="1">SUM(SUMIF(INDIRECT(HOJASDIASDELMES &amp; "!B:G"),$B247,INDIRECT(HOJASDIASDELMES &amp; "!G:G")))</f>
        <v>3</v>
      </c>
      <c r="H247" s="77"/>
      <c r="I247" s="203">
        <f t="array" aca="1" ref="I247" ca="1">SUM(SUMIF(INDIRECT(HOJASDIASDELMES &amp; "!B:I"),$B247,INDIRECT(HOJASDIASDELMES &amp; "!I:I")))</f>
        <v>540</v>
      </c>
      <c r="J247" s="110">
        <f t="shared" ca="1" si="17"/>
        <v>24</v>
      </c>
      <c r="K247" s="201">
        <f t="shared" ca="1" si="14"/>
        <v>0</v>
      </c>
      <c r="L247" s="204">
        <f t="array" aca="1" ref="L247" ca="1">SUM(SUMIF(INDIRECT(HOJASDIASDELMES &amp; "!B:L"),$B247,INDIRECT(HOJASDIASDELMES &amp; "!L:L")))</f>
        <v>0</v>
      </c>
      <c r="M247" s="111">
        <f t="shared" ca="1" si="15"/>
        <v>540</v>
      </c>
      <c r="N247" s="65" t="b">
        <f>EXACT(B247,Total!B247)</f>
        <v>1</v>
      </c>
    </row>
    <row r="248" spans="1:14" s="65" customFormat="1" ht="15" thickBot="1" x14ac:dyDescent="0.35">
      <c r="A248" s="79" t="s">
        <v>28</v>
      </c>
      <c r="B248" s="63" t="s">
        <v>349</v>
      </c>
      <c r="C248" s="108">
        <f>VLOOKUP(B248,'01'!$B$9:$C$412,2,0)</f>
        <v>0</v>
      </c>
      <c r="D248" s="200">
        <f t="array" aca="1" ref="D248" ca="1">SUM(SUMIF(INDIRECT(HOJASDIASDELMES &amp; "!B:D"),$B248,INDIRECT(HOJASDIASDELMES &amp; "!D:D")))</f>
        <v>2</v>
      </c>
      <c r="E248" s="202">
        <f t="array" aca="1" ref="E248" ca="1">SUM(SUMIF(INDIRECT(HOJASDIASDELMES &amp; "!B:E"),$B248,INDIRECT(HOJASDIASDELMES &amp; "!E:E")))</f>
        <v>0</v>
      </c>
      <c r="F248" s="83">
        <f t="shared" ca="1" si="16"/>
        <v>2</v>
      </c>
      <c r="G248" s="202">
        <f t="array" aca="1" ref="G248" ca="1">SUM(SUMIF(INDIRECT(HOJASDIASDELMES &amp; "!B:G"),$B248,INDIRECT(HOJASDIASDELMES &amp; "!G:G")))</f>
        <v>0</v>
      </c>
      <c r="H248" s="77"/>
      <c r="I248" s="203">
        <f t="array" aca="1" ref="I248" ca="1">SUM(SUMIF(INDIRECT(HOJASDIASDELMES &amp; "!B:I"),$B248,INDIRECT(HOJASDIASDELMES &amp; "!I:I")))</f>
        <v>0</v>
      </c>
      <c r="J248" s="110">
        <f t="shared" ca="1" si="17"/>
        <v>2</v>
      </c>
      <c r="K248" s="201">
        <f t="shared" ca="1" si="14"/>
        <v>0</v>
      </c>
      <c r="L248" s="204">
        <f t="array" aca="1" ref="L248" ca="1">SUM(SUMIF(INDIRECT(HOJASDIASDELMES &amp; "!B:L"),$B248,INDIRECT(HOJASDIASDELMES &amp; "!L:L")))</f>
        <v>0</v>
      </c>
      <c r="M248" s="111">
        <f t="shared" ca="1" si="15"/>
        <v>0</v>
      </c>
      <c r="N248" s="65" t="b">
        <f>EXACT(B248,Total!B248)</f>
        <v>1</v>
      </c>
    </row>
    <row r="249" spans="1:14" s="65" customFormat="1" ht="15" thickBot="1" x14ac:dyDescent="0.35">
      <c r="A249" s="79" t="s">
        <v>28</v>
      </c>
      <c r="B249" s="63" t="s">
        <v>350</v>
      </c>
      <c r="C249" s="108">
        <f>VLOOKUP(B249,'01'!$B$9:$C$412,2,0)</f>
        <v>0</v>
      </c>
      <c r="D249" s="200">
        <f t="array" aca="1" ref="D249" ca="1">SUM(SUMIF(INDIRECT(HOJASDIASDELMES &amp; "!B:D"),$B249,INDIRECT(HOJASDIASDELMES &amp; "!D:D")))</f>
        <v>2</v>
      </c>
      <c r="E249" s="202">
        <f t="array" aca="1" ref="E249" ca="1">SUM(SUMIF(INDIRECT(HOJASDIASDELMES &amp; "!B:E"),$B249,INDIRECT(HOJASDIASDELMES &amp; "!E:E")))</f>
        <v>0</v>
      </c>
      <c r="F249" s="83">
        <f t="shared" ca="1" si="16"/>
        <v>2</v>
      </c>
      <c r="G249" s="202">
        <f t="array" aca="1" ref="G249" ca="1">SUM(SUMIF(INDIRECT(HOJASDIASDELMES &amp; "!B:G"),$B249,INDIRECT(HOJASDIASDELMES &amp; "!G:G")))</f>
        <v>0</v>
      </c>
      <c r="H249" s="77"/>
      <c r="I249" s="203">
        <f t="array" aca="1" ref="I249" ca="1">SUM(SUMIF(INDIRECT(HOJASDIASDELMES &amp; "!B:I"),$B249,INDIRECT(HOJASDIASDELMES &amp; "!I:I")))</f>
        <v>0</v>
      </c>
      <c r="J249" s="110">
        <f t="shared" ca="1" si="17"/>
        <v>2</v>
      </c>
      <c r="K249" s="201">
        <f t="shared" ca="1" si="14"/>
        <v>0</v>
      </c>
      <c r="L249" s="204">
        <f t="array" aca="1" ref="L249" ca="1">SUM(SUMIF(INDIRECT(HOJASDIASDELMES &amp; "!B:L"),$B249,INDIRECT(HOJASDIASDELMES &amp; "!L:L")))</f>
        <v>0</v>
      </c>
      <c r="M249" s="111">
        <f t="shared" ca="1" si="15"/>
        <v>0</v>
      </c>
      <c r="N249" s="65" t="b">
        <f>EXACT(B249,Total!B249)</f>
        <v>1</v>
      </c>
    </row>
    <row r="250" spans="1:14" s="65" customFormat="1" ht="15" thickBot="1" x14ac:dyDescent="0.35">
      <c r="A250" s="79" t="s">
        <v>28</v>
      </c>
      <c r="B250" s="63" t="s">
        <v>351</v>
      </c>
      <c r="C250" s="108">
        <f>VLOOKUP(B250,'01'!$B$9:$C$412,2,0)</f>
        <v>0</v>
      </c>
      <c r="D250" s="200">
        <f t="array" aca="1" ref="D250" ca="1">SUM(SUMIF(INDIRECT(HOJASDIASDELMES &amp; "!B:D"),$B250,INDIRECT(HOJASDIASDELMES &amp; "!D:D")))</f>
        <v>2</v>
      </c>
      <c r="E250" s="202">
        <f t="array" aca="1" ref="E250" ca="1">SUM(SUMIF(INDIRECT(HOJASDIASDELMES &amp; "!B:E"),$B250,INDIRECT(HOJASDIASDELMES &amp; "!E:E")))</f>
        <v>0</v>
      </c>
      <c r="F250" s="83">
        <f t="shared" ca="1" si="16"/>
        <v>2</v>
      </c>
      <c r="G250" s="202">
        <f t="array" aca="1" ref="G250" ca="1">SUM(SUMIF(INDIRECT(HOJASDIASDELMES &amp; "!B:G"),$B250,INDIRECT(HOJASDIASDELMES &amp; "!G:G")))</f>
        <v>0</v>
      </c>
      <c r="H250" s="77"/>
      <c r="I250" s="203">
        <f t="array" aca="1" ref="I250" ca="1">SUM(SUMIF(INDIRECT(HOJASDIASDELMES &amp; "!B:I"),$B250,INDIRECT(HOJASDIASDELMES &amp; "!I:I")))</f>
        <v>0</v>
      </c>
      <c r="J250" s="110">
        <f t="shared" ca="1" si="17"/>
        <v>2</v>
      </c>
      <c r="K250" s="201">
        <f t="shared" ca="1" si="14"/>
        <v>0</v>
      </c>
      <c r="L250" s="204">
        <f t="array" aca="1" ref="L250" ca="1">SUM(SUMIF(INDIRECT(HOJASDIASDELMES &amp; "!B:L"),$B250,INDIRECT(HOJASDIASDELMES &amp; "!L:L")))</f>
        <v>0</v>
      </c>
      <c r="M250" s="111">
        <f t="shared" ca="1" si="15"/>
        <v>0</v>
      </c>
      <c r="N250" s="65" t="b">
        <f>EXACT(B250,Total!B250)</f>
        <v>1</v>
      </c>
    </row>
    <row r="251" spans="1:14" s="65" customFormat="1" ht="15" thickBot="1" x14ac:dyDescent="0.35">
      <c r="A251" s="79" t="s">
        <v>28</v>
      </c>
      <c r="B251" s="73" t="s">
        <v>17</v>
      </c>
      <c r="C251" s="108">
        <f>VLOOKUP(B251,'01'!$B$9:$C$412,2,0)</f>
        <v>0</v>
      </c>
      <c r="D251" s="200">
        <f t="array" aca="1" ref="D251" ca="1">SUM(SUMIF(INDIRECT(HOJASDIASDELMES &amp; "!B:D"),$B251,INDIRECT(HOJASDIASDELMES &amp; "!D:D")))</f>
        <v>0</v>
      </c>
      <c r="E251" s="202">
        <f t="array" aca="1" ref="E251" ca="1">SUM(SUMIF(INDIRECT(HOJASDIASDELMES &amp; "!B:E"),$B251,INDIRECT(HOJASDIASDELMES &amp; "!E:E")))</f>
        <v>0</v>
      </c>
      <c r="F251" s="83">
        <f t="shared" ca="1" si="16"/>
        <v>0</v>
      </c>
      <c r="G251" s="202">
        <f t="array" aca="1" ref="G251" ca="1">SUM(SUMIF(INDIRECT(HOJASDIASDELMES &amp; "!B:G"),$B251,INDIRECT(HOJASDIASDELMES &amp; "!G:G")))</f>
        <v>0</v>
      </c>
      <c r="H251" s="77"/>
      <c r="I251" s="203">
        <f t="array" aca="1" ref="I251" ca="1">SUM(SUMIF(INDIRECT(HOJASDIASDELMES &amp; "!B:I"),$B251,INDIRECT(HOJASDIASDELMES &amp; "!I:I")))</f>
        <v>0</v>
      </c>
      <c r="J251" s="110">
        <f t="shared" ca="1" si="17"/>
        <v>0</v>
      </c>
      <c r="K251" s="201">
        <f t="shared" ca="1" si="14"/>
        <v>0</v>
      </c>
      <c r="L251" s="204">
        <f t="array" aca="1" ref="L251" ca="1">SUM(SUMIF(INDIRECT(HOJASDIASDELMES &amp; "!B:L"),$B251,INDIRECT(HOJASDIASDELMES &amp; "!L:L")))</f>
        <v>0</v>
      </c>
      <c r="M251" s="111">
        <f t="shared" ca="1" si="15"/>
        <v>0</v>
      </c>
      <c r="N251" s="65" t="b">
        <f>EXACT(B251,Total!B251)</f>
        <v>1</v>
      </c>
    </row>
    <row r="252" spans="1:14" s="65" customFormat="1" ht="15" thickBot="1" x14ac:dyDescent="0.35">
      <c r="A252" s="79" t="s">
        <v>28</v>
      </c>
      <c r="B252" s="73" t="s">
        <v>17</v>
      </c>
      <c r="C252" s="108">
        <f>VLOOKUP(B252,'01'!$B$9:$C$412,2,0)</f>
        <v>0</v>
      </c>
      <c r="D252" s="200">
        <f t="array" aca="1" ref="D252" ca="1">SUM(SUMIF(INDIRECT(HOJASDIASDELMES &amp; "!B:D"),$B252,INDIRECT(HOJASDIASDELMES &amp; "!D:D")))</f>
        <v>0</v>
      </c>
      <c r="E252" s="202">
        <f t="array" aca="1" ref="E252" ca="1">SUM(SUMIF(INDIRECT(HOJASDIASDELMES &amp; "!B:E"),$B252,INDIRECT(HOJASDIASDELMES &amp; "!E:E")))</f>
        <v>0</v>
      </c>
      <c r="F252" s="83">
        <f t="shared" ca="1" si="16"/>
        <v>0</v>
      </c>
      <c r="G252" s="202">
        <f t="array" aca="1" ref="G252" ca="1">SUM(SUMIF(INDIRECT(HOJASDIASDELMES &amp; "!B:G"),$B252,INDIRECT(HOJASDIASDELMES &amp; "!G:G")))</f>
        <v>0</v>
      </c>
      <c r="H252" s="77"/>
      <c r="I252" s="203">
        <f t="array" aca="1" ref="I252" ca="1">SUM(SUMIF(INDIRECT(HOJASDIASDELMES &amp; "!B:I"),$B252,INDIRECT(HOJASDIASDELMES &amp; "!I:I")))</f>
        <v>0</v>
      </c>
      <c r="J252" s="110">
        <f t="shared" ca="1" si="17"/>
        <v>0</v>
      </c>
      <c r="K252" s="201">
        <f t="shared" ca="1" si="14"/>
        <v>0</v>
      </c>
      <c r="L252" s="204">
        <f t="array" aca="1" ref="L252" ca="1">SUM(SUMIF(INDIRECT(HOJASDIASDELMES &amp; "!B:L"),$B252,INDIRECT(HOJASDIASDELMES &amp; "!L:L")))</f>
        <v>0</v>
      </c>
      <c r="M252" s="111">
        <f t="shared" ca="1" si="15"/>
        <v>0</v>
      </c>
      <c r="N252" s="65" t="b">
        <f>EXACT(B252,Total!B252)</f>
        <v>1</v>
      </c>
    </row>
    <row r="253" spans="1:14" s="65" customFormat="1" ht="15" thickBot="1" x14ac:dyDescent="0.35">
      <c r="A253" s="79" t="s">
        <v>28</v>
      </c>
      <c r="B253" s="73" t="s">
        <v>17</v>
      </c>
      <c r="C253" s="108">
        <f>VLOOKUP(B253,'01'!$B$9:$C$412,2,0)</f>
        <v>0</v>
      </c>
      <c r="D253" s="200">
        <f t="array" aca="1" ref="D253" ca="1">SUM(SUMIF(INDIRECT(HOJASDIASDELMES &amp; "!B:D"),$B253,INDIRECT(HOJASDIASDELMES &amp; "!D:D")))</f>
        <v>0</v>
      </c>
      <c r="E253" s="202">
        <f t="array" aca="1" ref="E253" ca="1">SUM(SUMIF(INDIRECT(HOJASDIASDELMES &amp; "!B:E"),$B253,INDIRECT(HOJASDIASDELMES &amp; "!E:E")))</f>
        <v>0</v>
      </c>
      <c r="F253" s="83">
        <f t="shared" ca="1" si="16"/>
        <v>0</v>
      </c>
      <c r="G253" s="202">
        <f t="array" aca="1" ref="G253" ca="1">SUM(SUMIF(INDIRECT(HOJASDIASDELMES &amp; "!B:G"),$B253,INDIRECT(HOJASDIASDELMES &amp; "!G:G")))</f>
        <v>0</v>
      </c>
      <c r="H253" s="77"/>
      <c r="I253" s="203">
        <f t="array" aca="1" ref="I253" ca="1">SUM(SUMIF(INDIRECT(HOJASDIASDELMES &amp; "!B:I"),$B253,INDIRECT(HOJASDIASDELMES &amp; "!I:I")))</f>
        <v>0</v>
      </c>
      <c r="J253" s="110">
        <f t="shared" ca="1" si="17"/>
        <v>0</v>
      </c>
      <c r="K253" s="201">
        <f t="shared" ca="1" si="14"/>
        <v>0</v>
      </c>
      <c r="L253" s="204">
        <f t="array" aca="1" ref="L253" ca="1">SUM(SUMIF(INDIRECT(HOJASDIASDELMES &amp; "!B:L"),$B253,INDIRECT(HOJASDIASDELMES &amp; "!L:L")))</f>
        <v>0</v>
      </c>
      <c r="M253" s="111">
        <f t="shared" ca="1" si="15"/>
        <v>0</v>
      </c>
      <c r="N253" s="65" t="b">
        <f>EXACT(B253,Total!B253)</f>
        <v>1</v>
      </c>
    </row>
    <row r="254" spans="1:14" s="65" customFormat="1" ht="15" thickBot="1" x14ac:dyDescent="0.35">
      <c r="A254" s="79" t="s">
        <v>28</v>
      </c>
      <c r="B254" s="73" t="s">
        <v>17</v>
      </c>
      <c r="C254" s="108">
        <f>VLOOKUP(B254,'01'!$B$9:$C$412,2,0)</f>
        <v>0</v>
      </c>
      <c r="D254" s="200">
        <f t="array" aca="1" ref="D254" ca="1">SUM(SUMIF(INDIRECT(HOJASDIASDELMES &amp; "!B:D"),$B254,INDIRECT(HOJASDIASDELMES &amp; "!D:D")))</f>
        <v>0</v>
      </c>
      <c r="E254" s="202">
        <f t="array" aca="1" ref="E254" ca="1">SUM(SUMIF(INDIRECT(HOJASDIASDELMES &amp; "!B:E"),$B254,INDIRECT(HOJASDIASDELMES &amp; "!E:E")))</f>
        <v>0</v>
      </c>
      <c r="F254" s="83">
        <f t="shared" ca="1" si="16"/>
        <v>0</v>
      </c>
      <c r="G254" s="202">
        <f t="array" aca="1" ref="G254" ca="1">SUM(SUMIF(INDIRECT(HOJASDIASDELMES &amp; "!B:G"),$B254,INDIRECT(HOJASDIASDELMES &amp; "!G:G")))</f>
        <v>0</v>
      </c>
      <c r="H254" s="77"/>
      <c r="I254" s="203">
        <f t="array" aca="1" ref="I254" ca="1">SUM(SUMIF(INDIRECT(HOJASDIASDELMES &amp; "!B:I"),$B254,INDIRECT(HOJASDIASDELMES &amp; "!I:I")))</f>
        <v>0</v>
      </c>
      <c r="J254" s="110">
        <f t="shared" ca="1" si="17"/>
        <v>0</v>
      </c>
      <c r="K254" s="201">
        <f t="shared" ca="1" si="14"/>
        <v>0</v>
      </c>
      <c r="L254" s="204">
        <f t="array" aca="1" ref="L254" ca="1">SUM(SUMIF(INDIRECT(HOJASDIASDELMES &amp; "!B:L"),$B254,INDIRECT(HOJASDIASDELMES &amp; "!L:L")))</f>
        <v>0</v>
      </c>
      <c r="M254" s="111">
        <f t="shared" ca="1" si="15"/>
        <v>0</v>
      </c>
      <c r="N254" s="65" t="b">
        <f>EXACT(B254,Total!B254)</f>
        <v>1</v>
      </c>
    </row>
    <row r="255" spans="1:14" s="65" customFormat="1" ht="15" thickBot="1" x14ac:dyDescent="0.35">
      <c r="A255" s="79" t="s">
        <v>28</v>
      </c>
      <c r="B255" s="73" t="s">
        <v>17</v>
      </c>
      <c r="C255" s="108">
        <f>VLOOKUP(B255,'01'!$B$9:$C$412,2,0)</f>
        <v>0</v>
      </c>
      <c r="D255" s="200">
        <f t="array" aca="1" ref="D255" ca="1">SUM(SUMIF(INDIRECT(HOJASDIASDELMES &amp; "!B:D"),$B255,INDIRECT(HOJASDIASDELMES &amp; "!D:D")))</f>
        <v>0</v>
      </c>
      <c r="E255" s="202">
        <f t="array" aca="1" ref="E255" ca="1">SUM(SUMIF(INDIRECT(HOJASDIASDELMES &amp; "!B:E"),$B255,INDIRECT(HOJASDIASDELMES &amp; "!E:E")))</f>
        <v>0</v>
      </c>
      <c r="F255" s="83">
        <f t="shared" ca="1" si="16"/>
        <v>0</v>
      </c>
      <c r="G255" s="202">
        <f t="array" aca="1" ref="G255" ca="1">SUM(SUMIF(INDIRECT(HOJASDIASDELMES &amp; "!B:G"),$B255,INDIRECT(HOJASDIASDELMES &amp; "!G:G")))</f>
        <v>0</v>
      </c>
      <c r="H255" s="77"/>
      <c r="I255" s="203">
        <f t="array" aca="1" ref="I255" ca="1">SUM(SUMIF(INDIRECT(HOJASDIASDELMES &amp; "!B:I"),$B255,INDIRECT(HOJASDIASDELMES &amp; "!I:I")))</f>
        <v>0</v>
      </c>
      <c r="J255" s="110">
        <f t="shared" ca="1" si="17"/>
        <v>0</v>
      </c>
      <c r="K255" s="201">
        <f t="shared" ca="1" si="14"/>
        <v>0</v>
      </c>
      <c r="L255" s="204">
        <f t="array" aca="1" ref="L255" ca="1">SUM(SUMIF(INDIRECT(HOJASDIASDELMES &amp; "!B:L"),$B255,INDIRECT(HOJASDIASDELMES &amp; "!L:L")))</f>
        <v>0</v>
      </c>
      <c r="M255" s="111">
        <f t="shared" ca="1" si="15"/>
        <v>0</v>
      </c>
      <c r="N255" s="65" t="b">
        <f>EXACT(B255,Total!B255)</f>
        <v>1</v>
      </c>
    </row>
    <row r="256" spans="1:14" s="65" customFormat="1" ht="15" thickBot="1" x14ac:dyDescent="0.35">
      <c r="A256" s="79" t="s">
        <v>28</v>
      </c>
      <c r="B256" s="73" t="s">
        <v>17</v>
      </c>
      <c r="C256" s="108">
        <f>VLOOKUP(B256,'01'!$B$9:$C$412,2,0)</f>
        <v>0</v>
      </c>
      <c r="D256" s="200">
        <f t="array" aca="1" ref="D256" ca="1">SUM(SUMIF(INDIRECT(HOJASDIASDELMES &amp; "!B:D"),$B256,INDIRECT(HOJASDIASDELMES &amp; "!D:D")))</f>
        <v>0</v>
      </c>
      <c r="E256" s="202">
        <f t="array" aca="1" ref="E256" ca="1">SUM(SUMIF(INDIRECT(HOJASDIASDELMES &amp; "!B:E"),$B256,INDIRECT(HOJASDIASDELMES &amp; "!E:E")))</f>
        <v>0</v>
      </c>
      <c r="F256" s="83">
        <f t="shared" ca="1" si="16"/>
        <v>0</v>
      </c>
      <c r="G256" s="202">
        <f t="array" aca="1" ref="G256" ca="1">SUM(SUMIF(INDIRECT(HOJASDIASDELMES &amp; "!B:G"),$B256,INDIRECT(HOJASDIASDELMES &amp; "!G:G")))</f>
        <v>0</v>
      </c>
      <c r="H256" s="77"/>
      <c r="I256" s="203">
        <f t="array" aca="1" ref="I256" ca="1">SUM(SUMIF(INDIRECT(HOJASDIASDELMES &amp; "!B:I"),$B256,INDIRECT(HOJASDIASDELMES &amp; "!I:I")))</f>
        <v>0</v>
      </c>
      <c r="J256" s="110">
        <f t="shared" ca="1" si="17"/>
        <v>0</v>
      </c>
      <c r="K256" s="201">
        <f t="shared" ca="1" si="14"/>
        <v>0</v>
      </c>
      <c r="L256" s="204">
        <f t="array" aca="1" ref="L256" ca="1">SUM(SUMIF(INDIRECT(HOJASDIASDELMES &amp; "!B:L"),$B256,INDIRECT(HOJASDIASDELMES &amp; "!L:L")))</f>
        <v>0</v>
      </c>
      <c r="M256" s="111">
        <f t="shared" ca="1" si="15"/>
        <v>0</v>
      </c>
      <c r="N256" s="65" t="b">
        <f>EXACT(B256,Total!B256)</f>
        <v>1</v>
      </c>
    </row>
    <row r="257" spans="1:14" s="65" customFormat="1" ht="15" thickBot="1" x14ac:dyDescent="0.35">
      <c r="A257" s="79" t="s">
        <v>28</v>
      </c>
      <c r="B257" s="73" t="s">
        <v>17</v>
      </c>
      <c r="C257" s="108">
        <f>VLOOKUP(B257,'01'!$B$9:$C$412,2,0)</f>
        <v>0</v>
      </c>
      <c r="D257" s="200">
        <f t="array" aca="1" ref="D257" ca="1">SUM(SUMIF(INDIRECT(HOJASDIASDELMES &amp; "!B:D"),$B257,INDIRECT(HOJASDIASDELMES &amp; "!D:D")))</f>
        <v>0</v>
      </c>
      <c r="E257" s="202">
        <f t="array" aca="1" ref="E257" ca="1">SUM(SUMIF(INDIRECT(HOJASDIASDELMES &amp; "!B:E"),$B257,INDIRECT(HOJASDIASDELMES &amp; "!E:E")))</f>
        <v>0</v>
      </c>
      <c r="F257" s="83">
        <f t="shared" ca="1" si="16"/>
        <v>0</v>
      </c>
      <c r="G257" s="202">
        <f t="array" aca="1" ref="G257" ca="1">SUM(SUMIF(INDIRECT(HOJASDIASDELMES &amp; "!B:G"),$B257,INDIRECT(HOJASDIASDELMES &amp; "!G:G")))</f>
        <v>0</v>
      </c>
      <c r="H257" s="77"/>
      <c r="I257" s="203">
        <f t="array" aca="1" ref="I257" ca="1">SUM(SUMIF(INDIRECT(HOJASDIASDELMES &amp; "!B:I"),$B257,INDIRECT(HOJASDIASDELMES &amp; "!I:I")))</f>
        <v>0</v>
      </c>
      <c r="J257" s="110">
        <f t="shared" ca="1" si="17"/>
        <v>0</v>
      </c>
      <c r="K257" s="201">
        <f t="shared" ca="1" si="14"/>
        <v>0</v>
      </c>
      <c r="L257" s="204">
        <f t="array" aca="1" ref="L257" ca="1">SUM(SUMIF(INDIRECT(HOJASDIASDELMES &amp; "!B:L"),$B257,INDIRECT(HOJASDIASDELMES &amp; "!L:L")))</f>
        <v>0</v>
      </c>
      <c r="M257" s="111">
        <f t="shared" ca="1" si="15"/>
        <v>0</v>
      </c>
      <c r="N257" s="65" t="b">
        <f>EXACT(B257,Total!B257)</f>
        <v>1</v>
      </c>
    </row>
    <row r="258" spans="1:14" s="65" customFormat="1" ht="15" thickBot="1" x14ac:dyDescent="0.35">
      <c r="A258" s="79" t="s">
        <v>28</v>
      </c>
      <c r="B258" s="73" t="s">
        <v>17</v>
      </c>
      <c r="C258" s="108">
        <f>VLOOKUP(B258,'01'!$B$9:$C$412,2,0)</f>
        <v>0</v>
      </c>
      <c r="D258" s="200">
        <f t="array" aca="1" ref="D258" ca="1">SUM(SUMIF(INDIRECT(HOJASDIASDELMES &amp; "!B:D"),$B258,INDIRECT(HOJASDIASDELMES &amp; "!D:D")))</f>
        <v>0</v>
      </c>
      <c r="E258" s="202">
        <f t="array" aca="1" ref="E258" ca="1">SUM(SUMIF(INDIRECT(HOJASDIASDELMES &amp; "!B:E"),$B258,INDIRECT(HOJASDIASDELMES &amp; "!E:E")))</f>
        <v>0</v>
      </c>
      <c r="F258" s="83">
        <f t="shared" ca="1" si="16"/>
        <v>0</v>
      </c>
      <c r="G258" s="202">
        <f t="array" aca="1" ref="G258" ca="1">SUM(SUMIF(INDIRECT(HOJASDIASDELMES &amp; "!B:G"),$B258,INDIRECT(HOJASDIASDELMES &amp; "!G:G")))</f>
        <v>0</v>
      </c>
      <c r="H258" s="77"/>
      <c r="I258" s="203">
        <f t="array" aca="1" ref="I258" ca="1">SUM(SUMIF(INDIRECT(HOJASDIASDELMES &amp; "!B:I"),$B258,INDIRECT(HOJASDIASDELMES &amp; "!I:I")))</f>
        <v>0</v>
      </c>
      <c r="J258" s="110">
        <f t="shared" ca="1" si="17"/>
        <v>0</v>
      </c>
      <c r="K258" s="201">
        <f t="shared" ca="1" si="14"/>
        <v>0</v>
      </c>
      <c r="L258" s="204">
        <f t="array" aca="1" ref="L258" ca="1">SUM(SUMIF(INDIRECT(HOJASDIASDELMES &amp; "!B:L"),$B258,INDIRECT(HOJASDIASDELMES &amp; "!L:L")))</f>
        <v>0</v>
      </c>
      <c r="M258" s="111">
        <f t="shared" ca="1" si="15"/>
        <v>0</v>
      </c>
      <c r="N258" s="65" t="b">
        <f>EXACT(B258,Total!B258)</f>
        <v>1</v>
      </c>
    </row>
    <row r="259" spans="1:14" s="65" customFormat="1" ht="15" thickBot="1" x14ac:dyDescent="0.35">
      <c r="A259" s="79" t="s">
        <v>28</v>
      </c>
      <c r="B259" s="73" t="s">
        <v>17</v>
      </c>
      <c r="C259" s="108">
        <f>VLOOKUP(B259,'01'!$B$9:$C$412,2,0)</f>
        <v>0</v>
      </c>
      <c r="D259" s="200">
        <f t="array" aca="1" ref="D259" ca="1">SUM(SUMIF(INDIRECT(HOJASDIASDELMES &amp; "!B:D"),$B259,INDIRECT(HOJASDIASDELMES &amp; "!D:D")))</f>
        <v>0</v>
      </c>
      <c r="E259" s="202">
        <f t="array" aca="1" ref="E259" ca="1">SUM(SUMIF(INDIRECT(HOJASDIASDELMES &amp; "!B:E"),$B259,INDIRECT(HOJASDIASDELMES &amp; "!E:E")))</f>
        <v>0</v>
      </c>
      <c r="F259" s="83">
        <f t="shared" ca="1" si="16"/>
        <v>0</v>
      </c>
      <c r="G259" s="202">
        <f t="array" aca="1" ref="G259" ca="1">SUM(SUMIF(INDIRECT(HOJASDIASDELMES &amp; "!B:G"),$B259,INDIRECT(HOJASDIASDELMES &amp; "!G:G")))</f>
        <v>0</v>
      </c>
      <c r="H259" s="77"/>
      <c r="I259" s="203">
        <f t="array" aca="1" ref="I259" ca="1">SUM(SUMIF(INDIRECT(HOJASDIASDELMES &amp; "!B:I"),$B259,INDIRECT(HOJASDIASDELMES &amp; "!I:I")))</f>
        <v>0</v>
      </c>
      <c r="J259" s="110">
        <f t="shared" ca="1" si="17"/>
        <v>0</v>
      </c>
      <c r="K259" s="201">
        <f t="shared" ca="1" si="14"/>
        <v>0</v>
      </c>
      <c r="L259" s="204">
        <f t="array" aca="1" ref="L259" ca="1">SUM(SUMIF(INDIRECT(HOJASDIASDELMES &amp; "!B:L"),$B259,INDIRECT(HOJASDIASDELMES &amp; "!L:L")))</f>
        <v>0</v>
      </c>
      <c r="M259" s="111">
        <f t="shared" ca="1" si="15"/>
        <v>0</v>
      </c>
      <c r="N259" s="65" t="b">
        <f>EXACT(B259,Total!B259)</f>
        <v>1</v>
      </c>
    </row>
    <row r="260" spans="1:14" s="65" customFormat="1" ht="15" thickBot="1" x14ac:dyDescent="0.35">
      <c r="A260" s="79" t="s">
        <v>28</v>
      </c>
      <c r="B260" s="73" t="s">
        <v>17</v>
      </c>
      <c r="C260" s="108">
        <f>VLOOKUP(B260,'01'!$B$9:$C$412,2,0)</f>
        <v>0</v>
      </c>
      <c r="D260" s="200">
        <f t="array" aca="1" ref="D260" ca="1">SUM(SUMIF(INDIRECT(HOJASDIASDELMES &amp; "!B:D"),$B260,INDIRECT(HOJASDIASDELMES &amp; "!D:D")))</f>
        <v>0</v>
      </c>
      <c r="E260" s="202">
        <f t="array" aca="1" ref="E260" ca="1">SUM(SUMIF(INDIRECT(HOJASDIASDELMES &amp; "!B:E"),$B260,INDIRECT(HOJASDIASDELMES &amp; "!E:E")))</f>
        <v>0</v>
      </c>
      <c r="F260" s="83">
        <f t="shared" ca="1" si="16"/>
        <v>0</v>
      </c>
      <c r="G260" s="202">
        <f t="array" aca="1" ref="G260" ca="1">SUM(SUMIF(INDIRECT(HOJASDIASDELMES &amp; "!B:G"),$B260,INDIRECT(HOJASDIASDELMES &amp; "!G:G")))</f>
        <v>0</v>
      </c>
      <c r="H260" s="77"/>
      <c r="I260" s="203">
        <f t="array" aca="1" ref="I260" ca="1">SUM(SUMIF(INDIRECT(HOJASDIASDELMES &amp; "!B:I"),$B260,INDIRECT(HOJASDIASDELMES &amp; "!I:I")))</f>
        <v>0</v>
      </c>
      <c r="J260" s="110">
        <f t="shared" ca="1" si="17"/>
        <v>0</v>
      </c>
      <c r="K260" s="201">
        <f t="shared" ca="1" si="14"/>
        <v>0</v>
      </c>
      <c r="L260" s="204">
        <f t="array" aca="1" ref="L260" ca="1">SUM(SUMIF(INDIRECT(HOJASDIASDELMES &amp; "!B:L"),$B260,INDIRECT(HOJASDIASDELMES &amp; "!L:L")))</f>
        <v>0</v>
      </c>
      <c r="M260" s="111">
        <f t="shared" ca="1" si="15"/>
        <v>0</v>
      </c>
      <c r="N260" s="65" t="b">
        <f>EXACT(B260,Total!B260)</f>
        <v>1</v>
      </c>
    </row>
    <row r="261" spans="1:14" s="65" customFormat="1" ht="15" thickBot="1" x14ac:dyDescent="0.35">
      <c r="A261" s="79" t="s">
        <v>28</v>
      </c>
      <c r="B261" s="73" t="s">
        <v>17</v>
      </c>
      <c r="C261" s="108">
        <f>VLOOKUP(B261,'01'!$B$9:$C$412,2,0)</f>
        <v>0</v>
      </c>
      <c r="D261" s="200">
        <f t="array" aca="1" ref="D261" ca="1">SUM(SUMIF(INDIRECT(HOJASDIASDELMES &amp; "!B:D"),$B261,INDIRECT(HOJASDIASDELMES &amp; "!D:D")))</f>
        <v>0</v>
      </c>
      <c r="E261" s="202">
        <f t="array" aca="1" ref="E261" ca="1">SUM(SUMIF(INDIRECT(HOJASDIASDELMES &amp; "!B:E"),$B261,INDIRECT(HOJASDIASDELMES &amp; "!E:E")))</f>
        <v>0</v>
      </c>
      <c r="F261" s="83">
        <f t="shared" ca="1" si="16"/>
        <v>0</v>
      </c>
      <c r="G261" s="202">
        <f t="array" aca="1" ref="G261" ca="1">SUM(SUMIF(INDIRECT(HOJASDIASDELMES &amp; "!B:G"),$B261,INDIRECT(HOJASDIASDELMES &amp; "!G:G")))</f>
        <v>0</v>
      </c>
      <c r="H261" s="77"/>
      <c r="I261" s="203">
        <f t="array" aca="1" ref="I261" ca="1">SUM(SUMIF(INDIRECT(HOJASDIASDELMES &amp; "!B:I"),$B261,INDIRECT(HOJASDIASDELMES &amp; "!I:I")))</f>
        <v>0</v>
      </c>
      <c r="J261" s="110">
        <f t="shared" ca="1" si="17"/>
        <v>0</v>
      </c>
      <c r="K261" s="201">
        <f t="shared" ca="1" si="14"/>
        <v>0</v>
      </c>
      <c r="L261" s="204">
        <f t="array" aca="1" ref="L261" ca="1">SUM(SUMIF(INDIRECT(HOJASDIASDELMES &amp; "!B:L"),$B261,INDIRECT(HOJASDIASDELMES &amp; "!L:L")))</f>
        <v>0</v>
      </c>
      <c r="M261" s="111">
        <f t="shared" ca="1" si="15"/>
        <v>0</v>
      </c>
      <c r="N261" s="65" t="b">
        <f>EXACT(B261,Total!B261)</f>
        <v>1</v>
      </c>
    </row>
    <row r="262" spans="1:14" s="65" customFormat="1" ht="15" thickBot="1" x14ac:dyDescent="0.35">
      <c r="A262" s="79" t="s">
        <v>28</v>
      </c>
      <c r="B262" s="73" t="s">
        <v>17</v>
      </c>
      <c r="C262" s="108">
        <f>VLOOKUP(B262,'01'!$B$9:$C$412,2,0)</f>
        <v>0</v>
      </c>
      <c r="D262" s="200">
        <f t="array" aca="1" ref="D262" ca="1">SUM(SUMIF(INDIRECT(HOJASDIASDELMES &amp; "!B:D"),$B262,INDIRECT(HOJASDIASDELMES &amp; "!D:D")))</f>
        <v>0</v>
      </c>
      <c r="E262" s="202">
        <f t="array" aca="1" ref="E262" ca="1">SUM(SUMIF(INDIRECT(HOJASDIASDELMES &amp; "!B:E"),$B262,INDIRECT(HOJASDIASDELMES &amp; "!E:E")))</f>
        <v>0</v>
      </c>
      <c r="F262" s="83">
        <f t="shared" ca="1" si="16"/>
        <v>0</v>
      </c>
      <c r="G262" s="202">
        <f t="array" aca="1" ref="G262" ca="1">SUM(SUMIF(INDIRECT(HOJASDIASDELMES &amp; "!B:G"),$B262,INDIRECT(HOJASDIASDELMES &amp; "!G:G")))</f>
        <v>0</v>
      </c>
      <c r="H262" s="77"/>
      <c r="I262" s="203">
        <f t="array" aca="1" ref="I262" ca="1">SUM(SUMIF(INDIRECT(HOJASDIASDELMES &amp; "!B:I"),$B262,INDIRECT(HOJASDIASDELMES &amp; "!I:I")))</f>
        <v>0</v>
      </c>
      <c r="J262" s="110">
        <f t="shared" ca="1" si="17"/>
        <v>0</v>
      </c>
      <c r="K262" s="201">
        <f t="shared" ca="1" si="14"/>
        <v>0</v>
      </c>
      <c r="L262" s="204">
        <f t="array" aca="1" ref="L262" ca="1">SUM(SUMIF(INDIRECT(HOJASDIASDELMES &amp; "!B:L"),$B262,INDIRECT(HOJASDIASDELMES &amp; "!L:L")))</f>
        <v>0</v>
      </c>
      <c r="M262" s="111">
        <f t="shared" ca="1" si="15"/>
        <v>0</v>
      </c>
      <c r="N262" s="65" t="b">
        <f>EXACT(B262,Total!B262)</f>
        <v>1</v>
      </c>
    </row>
    <row r="263" spans="1:14" s="65" customFormat="1" ht="15" thickBot="1" x14ac:dyDescent="0.35">
      <c r="A263" s="79" t="s">
        <v>28</v>
      </c>
      <c r="B263" s="73" t="s">
        <v>17</v>
      </c>
      <c r="C263" s="108">
        <f>VLOOKUP(B263,'01'!$B$9:$C$412,2,0)</f>
        <v>0</v>
      </c>
      <c r="D263" s="200">
        <f t="array" aca="1" ref="D263" ca="1">SUM(SUMIF(INDIRECT(HOJASDIASDELMES &amp; "!B:D"),$B263,INDIRECT(HOJASDIASDELMES &amp; "!D:D")))</f>
        <v>0</v>
      </c>
      <c r="E263" s="202">
        <f t="array" aca="1" ref="E263" ca="1">SUM(SUMIF(INDIRECT(HOJASDIASDELMES &amp; "!B:E"),$B263,INDIRECT(HOJASDIASDELMES &amp; "!E:E")))</f>
        <v>0</v>
      </c>
      <c r="F263" s="83">
        <f t="shared" ca="1" si="16"/>
        <v>0</v>
      </c>
      <c r="G263" s="202">
        <f t="array" aca="1" ref="G263" ca="1">SUM(SUMIF(INDIRECT(HOJASDIASDELMES &amp; "!B:G"),$B263,INDIRECT(HOJASDIASDELMES &amp; "!G:G")))</f>
        <v>0</v>
      </c>
      <c r="H263" s="77"/>
      <c r="I263" s="203">
        <f t="array" aca="1" ref="I263" ca="1">SUM(SUMIF(INDIRECT(HOJASDIASDELMES &amp; "!B:I"),$B263,INDIRECT(HOJASDIASDELMES &amp; "!I:I")))</f>
        <v>0</v>
      </c>
      <c r="J263" s="110">
        <f t="shared" ca="1" si="17"/>
        <v>0</v>
      </c>
      <c r="K263" s="201">
        <f t="shared" ca="1" si="14"/>
        <v>0</v>
      </c>
      <c r="L263" s="204">
        <f t="array" aca="1" ref="L263" ca="1">SUM(SUMIF(INDIRECT(HOJASDIASDELMES &amp; "!B:L"),$B263,INDIRECT(HOJASDIASDELMES &amp; "!L:L")))</f>
        <v>0</v>
      </c>
      <c r="M263" s="111">
        <f t="shared" ca="1" si="15"/>
        <v>0</v>
      </c>
      <c r="N263" s="65" t="b">
        <f>EXACT(B263,Total!B263)</f>
        <v>1</v>
      </c>
    </row>
    <row r="264" spans="1:14" s="65" customFormat="1" ht="15" thickBot="1" x14ac:dyDescent="0.35">
      <c r="A264" s="79" t="s">
        <v>28</v>
      </c>
      <c r="B264" s="73" t="s">
        <v>17</v>
      </c>
      <c r="C264" s="108">
        <f>VLOOKUP(B264,'01'!$B$9:$C$412,2,0)</f>
        <v>0</v>
      </c>
      <c r="D264" s="200">
        <f t="array" aca="1" ref="D264" ca="1">SUM(SUMIF(INDIRECT(HOJASDIASDELMES &amp; "!B:D"),$B264,INDIRECT(HOJASDIASDELMES &amp; "!D:D")))</f>
        <v>0</v>
      </c>
      <c r="E264" s="202">
        <f t="array" aca="1" ref="E264" ca="1">SUM(SUMIF(INDIRECT(HOJASDIASDELMES &amp; "!B:E"),$B264,INDIRECT(HOJASDIASDELMES &amp; "!E:E")))</f>
        <v>0</v>
      </c>
      <c r="F264" s="83">
        <f t="shared" ca="1" si="16"/>
        <v>0</v>
      </c>
      <c r="G264" s="202">
        <f t="array" aca="1" ref="G264" ca="1">SUM(SUMIF(INDIRECT(HOJASDIASDELMES &amp; "!B:G"),$B264,INDIRECT(HOJASDIASDELMES &amp; "!G:G")))</f>
        <v>0</v>
      </c>
      <c r="H264" s="77"/>
      <c r="I264" s="203">
        <f t="array" aca="1" ref="I264" ca="1">SUM(SUMIF(INDIRECT(HOJASDIASDELMES &amp; "!B:I"),$B264,INDIRECT(HOJASDIASDELMES &amp; "!I:I")))</f>
        <v>0</v>
      </c>
      <c r="J264" s="110">
        <f t="shared" ca="1" si="17"/>
        <v>0</v>
      </c>
      <c r="K264" s="201">
        <f t="shared" ca="1" si="14"/>
        <v>0</v>
      </c>
      <c r="L264" s="204">
        <f t="array" aca="1" ref="L264" ca="1">SUM(SUMIF(INDIRECT(HOJASDIASDELMES &amp; "!B:L"),$B264,INDIRECT(HOJASDIASDELMES &amp; "!L:L")))</f>
        <v>0</v>
      </c>
      <c r="M264" s="111">
        <f t="shared" ca="1" si="15"/>
        <v>0</v>
      </c>
      <c r="N264" s="65" t="b">
        <f>EXACT(B264,Total!B264)</f>
        <v>1</v>
      </c>
    </row>
    <row r="265" spans="1:14" s="65" customFormat="1" ht="15" thickBot="1" x14ac:dyDescent="0.35">
      <c r="A265" s="79" t="s">
        <v>28</v>
      </c>
      <c r="B265" s="73" t="s">
        <v>17</v>
      </c>
      <c r="C265" s="108">
        <f>VLOOKUP(B265,'01'!$B$9:$C$412,2,0)</f>
        <v>0</v>
      </c>
      <c r="D265" s="200">
        <f t="array" aca="1" ref="D265" ca="1">SUM(SUMIF(INDIRECT(HOJASDIASDELMES &amp; "!B:D"),$B265,INDIRECT(HOJASDIASDELMES &amp; "!D:D")))</f>
        <v>0</v>
      </c>
      <c r="E265" s="202">
        <f t="array" aca="1" ref="E265" ca="1">SUM(SUMIF(INDIRECT(HOJASDIASDELMES &amp; "!B:E"),$B265,INDIRECT(HOJASDIASDELMES &amp; "!E:E")))</f>
        <v>0</v>
      </c>
      <c r="F265" s="83">
        <f t="shared" ca="1" si="16"/>
        <v>0</v>
      </c>
      <c r="G265" s="202">
        <f t="array" aca="1" ref="G265" ca="1">SUM(SUMIF(INDIRECT(HOJASDIASDELMES &amp; "!B:G"),$B265,INDIRECT(HOJASDIASDELMES &amp; "!G:G")))</f>
        <v>0</v>
      </c>
      <c r="H265" s="77"/>
      <c r="I265" s="203">
        <f t="array" aca="1" ref="I265" ca="1">SUM(SUMIF(INDIRECT(HOJASDIASDELMES &amp; "!B:I"),$B265,INDIRECT(HOJASDIASDELMES &amp; "!I:I")))</f>
        <v>0</v>
      </c>
      <c r="J265" s="110">
        <f t="shared" ca="1" si="17"/>
        <v>0</v>
      </c>
      <c r="K265" s="201">
        <f t="shared" ca="1" si="14"/>
        <v>0</v>
      </c>
      <c r="L265" s="204">
        <f t="array" aca="1" ref="L265" ca="1">SUM(SUMIF(INDIRECT(HOJASDIASDELMES &amp; "!B:L"),$B265,INDIRECT(HOJASDIASDELMES &amp; "!L:L")))</f>
        <v>0</v>
      </c>
      <c r="M265" s="111">
        <f t="shared" ca="1" si="15"/>
        <v>0</v>
      </c>
      <c r="N265" s="65" t="b">
        <f>EXACT(B265,Total!B265)</f>
        <v>1</v>
      </c>
    </row>
    <row r="266" spans="1:14" s="65" customFormat="1" ht="15" thickBot="1" x14ac:dyDescent="0.35">
      <c r="A266" s="79" t="s">
        <v>28</v>
      </c>
      <c r="B266" s="73" t="s">
        <v>17</v>
      </c>
      <c r="C266" s="108">
        <f>VLOOKUP(B266,'01'!$B$9:$C$412,2,0)</f>
        <v>0</v>
      </c>
      <c r="D266" s="200">
        <f t="array" aca="1" ref="D266" ca="1">SUM(SUMIF(INDIRECT(HOJASDIASDELMES &amp; "!B:D"),$B266,INDIRECT(HOJASDIASDELMES &amp; "!D:D")))</f>
        <v>0</v>
      </c>
      <c r="E266" s="202">
        <f t="array" aca="1" ref="E266" ca="1">SUM(SUMIF(INDIRECT(HOJASDIASDELMES &amp; "!B:E"),$B266,INDIRECT(HOJASDIASDELMES &amp; "!E:E")))</f>
        <v>0</v>
      </c>
      <c r="F266" s="83">
        <f t="shared" ca="1" si="16"/>
        <v>0</v>
      </c>
      <c r="G266" s="202">
        <f t="array" aca="1" ref="G266" ca="1">SUM(SUMIF(INDIRECT(HOJASDIASDELMES &amp; "!B:G"),$B266,INDIRECT(HOJASDIASDELMES &amp; "!G:G")))</f>
        <v>0</v>
      </c>
      <c r="H266" s="77"/>
      <c r="I266" s="203">
        <f t="array" aca="1" ref="I266" ca="1">SUM(SUMIF(INDIRECT(HOJASDIASDELMES &amp; "!B:I"),$B266,INDIRECT(HOJASDIASDELMES &amp; "!I:I")))</f>
        <v>0</v>
      </c>
      <c r="J266" s="110">
        <f t="shared" ca="1" si="17"/>
        <v>0</v>
      </c>
      <c r="K266" s="201">
        <f t="shared" ref="K266:K329" ca="1" si="18">IFERROR(L266/G266,0)</f>
        <v>0</v>
      </c>
      <c r="L266" s="204">
        <f t="array" aca="1" ref="L266" ca="1">SUM(SUMIF(INDIRECT(HOJASDIASDELMES &amp; "!B:L"),$B266,INDIRECT(HOJASDIASDELMES &amp; "!L:L")))</f>
        <v>0</v>
      </c>
      <c r="M266" s="111">
        <f t="shared" ca="1" si="15"/>
        <v>0</v>
      </c>
      <c r="N266" s="65" t="b">
        <f>EXACT(B266,Total!B266)</f>
        <v>1</v>
      </c>
    </row>
    <row r="267" spans="1:14" s="65" customFormat="1" ht="15" thickBot="1" x14ac:dyDescent="0.35">
      <c r="A267" s="79" t="s">
        <v>28</v>
      </c>
      <c r="B267" s="73" t="s">
        <v>17</v>
      </c>
      <c r="C267" s="108">
        <f>VLOOKUP(B267,'01'!$B$9:$C$412,2,0)</f>
        <v>0</v>
      </c>
      <c r="D267" s="200">
        <f t="array" aca="1" ref="D267" ca="1">SUM(SUMIF(INDIRECT(HOJASDIASDELMES &amp; "!B:D"),$B267,INDIRECT(HOJASDIASDELMES &amp; "!D:D")))</f>
        <v>0</v>
      </c>
      <c r="E267" s="202">
        <f t="array" aca="1" ref="E267" ca="1">SUM(SUMIF(INDIRECT(HOJASDIASDELMES &amp; "!B:E"),$B267,INDIRECT(HOJASDIASDELMES &amp; "!E:E")))</f>
        <v>0</v>
      </c>
      <c r="F267" s="83">
        <f t="shared" ca="1" si="16"/>
        <v>0</v>
      </c>
      <c r="G267" s="202">
        <f t="array" aca="1" ref="G267" ca="1">SUM(SUMIF(INDIRECT(HOJASDIASDELMES &amp; "!B:G"),$B267,INDIRECT(HOJASDIASDELMES &amp; "!G:G")))</f>
        <v>0</v>
      </c>
      <c r="H267" s="77"/>
      <c r="I267" s="203">
        <f t="array" aca="1" ref="I267" ca="1">SUM(SUMIF(INDIRECT(HOJASDIASDELMES &amp; "!B:I"),$B267,INDIRECT(HOJASDIASDELMES &amp; "!I:I")))</f>
        <v>0</v>
      </c>
      <c r="J267" s="110">
        <f t="shared" ca="1" si="17"/>
        <v>0</v>
      </c>
      <c r="K267" s="201">
        <f t="shared" ca="1" si="18"/>
        <v>0</v>
      </c>
      <c r="L267" s="204">
        <f t="array" aca="1" ref="L267" ca="1">SUM(SUMIF(INDIRECT(HOJASDIASDELMES &amp; "!B:L"),$B267,INDIRECT(HOJASDIASDELMES &amp; "!L:L")))</f>
        <v>0</v>
      </c>
      <c r="M267" s="111">
        <f t="shared" ref="M267:M330" ca="1" si="19">I267-L267</f>
        <v>0</v>
      </c>
      <c r="N267" s="65" t="b">
        <f>EXACT(B267,Total!B267)</f>
        <v>1</v>
      </c>
    </row>
    <row r="268" spans="1:14" s="65" customFormat="1" ht="15" thickBot="1" x14ac:dyDescent="0.35">
      <c r="A268" s="79" t="s">
        <v>28</v>
      </c>
      <c r="B268" s="73" t="s">
        <v>17</v>
      </c>
      <c r="C268" s="108">
        <f>VLOOKUP(B268,'01'!$B$9:$C$412,2,0)</f>
        <v>0</v>
      </c>
      <c r="D268" s="200">
        <f t="array" aca="1" ref="D268" ca="1">SUM(SUMIF(INDIRECT(HOJASDIASDELMES &amp; "!B:D"),$B268,INDIRECT(HOJASDIASDELMES &amp; "!D:D")))</f>
        <v>0</v>
      </c>
      <c r="E268" s="202">
        <f t="array" aca="1" ref="E268" ca="1">SUM(SUMIF(INDIRECT(HOJASDIASDELMES &amp; "!B:E"),$B268,INDIRECT(HOJASDIASDELMES &amp; "!E:E")))</f>
        <v>0</v>
      </c>
      <c r="F268" s="83">
        <f t="shared" ca="1" si="16"/>
        <v>0</v>
      </c>
      <c r="G268" s="202">
        <f t="array" aca="1" ref="G268" ca="1">SUM(SUMIF(INDIRECT(HOJASDIASDELMES &amp; "!B:G"),$B268,INDIRECT(HOJASDIASDELMES &amp; "!G:G")))</f>
        <v>0</v>
      </c>
      <c r="H268" s="77"/>
      <c r="I268" s="203">
        <f t="array" aca="1" ref="I268" ca="1">SUM(SUMIF(INDIRECT(HOJASDIASDELMES &amp; "!B:I"),$B268,INDIRECT(HOJASDIASDELMES &amp; "!I:I")))</f>
        <v>0</v>
      </c>
      <c r="J268" s="110">
        <f t="shared" ca="1" si="17"/>
        <v>0</v>
      </c>
      <c r="K268" s="201">
        <f t="shared" ca="1" si="18"/>
        <v>0</v>
      </c>
      <c r="L268" s="204">
        <f t="array" aca="1" ref="L268" ca="1">SUM(SUMIF(INDIRECT(HOJASDIASDELMES &amp; "!B:L"),$B268,INDIRECT(HOJASDIASDELMES &amp; "!L:L")))</f>
        <v>0</v>
      </c>
      <c r="M268" s="111">
        <f t="shared" ca="1" si="19"/>
        <v>0</v>
      </c>
      <c r="N268" s="65" t="b">
        <f>EXACT(B268,Total!B268)</f>
        <v>1</v>
      </c>
    </row>
    <row r="269" spans="1:14" s="65" customFormat="1" ht="15" thickBot="1" x14ac:dyDescent="0.35">
      <c r="A269" s="79" t="s">
        <v>28</v>
      </c>
      <c r="B269" s="73" t="s">
        <v>17</v>
      </c>
      <c r="C269" s="108">
        <f>VLOOKUP(B269,'01'!$B$9:$C$412,2,0)</f>
        <v>0</v>
      </c>
      <c r="D269" s="200">
        <f t="array" aca="1" ref="D269" ca="1">SUM(SUMIF(INDIRECT(HOJASDIASDELMES &amp; "!B:D"),$B269,INDIRECT(HOJASDIASDELMES &amp; "!D:D")))</f>
        <v>0</v>
      </c>
      <c r="E269" s="202">
        <f t="array" aca="1" ref="E269" ca="1">SUM(SUMIF(INDIRECT(HOJASDIASDELMES &amp; "!B:E"),$B269,INDIRECT(HOJASDIASDELMES &amp; "!E:E")))</f>
        <v>0</v>
      </c>
      <c r="F269" s="83">
        <f t="shared" ca="1" si="16"/>
        <v>0</v>
      </c>
      <c r="G269" s="202">
        <f t="array" aca="1" ref="G269" ca="1">SUM(SUMIF(INDIRECT(HOJASDIASDELMES &amp; "!B:G"),$B269,INDIRECT(HOJASDIASDELMES &amp; "!G:G")))</f>
        <v>0</v>
      </c>
      <c r="H269" s="77"/>
      <c r="I269" s="203">
        <f t="array" aca="1" ref="I269" ca="1">SUM(SUMIF(INDIRECT(HOJASDIASDELMES &amp; "!B:I"),$B269,INDIRECT(HOJASDIASDELMES &amp; "!I:I")))</f>
        <v>0</v>
      </c>
      <c r="J269" s="110">
        <f t="shared" ca="1" si="17"/>
        <v>0</v>
      </c>
      <c r="K269" s="201">
        <f t="shared" ca="1" si="18"/>
        <v>0</v>
      </c>
      <c r="L269" s="204">
        <f t="array" aca="1" ref="L269" ca="1">SUM(SUMIF(INDIRECT(HOJASDIASDELMES &amp; "!B:L"),$B269,INDIRECT(HOJASDIASDELMES &amp; "!L:L")))</f>
        <v>0</v>
      </c>
      <c r="M269" s="111">
        <f t="shared" ca="1" si="19"/>
        <v>0</v>
      </c>
      <c r="N269" s="65" t="b">
        <f>EXACT(B269,Total!B269)</f>
        <v>1</v>
      </c>
    </row>
    <row r="270" spans="1:14" s="65" customFormat="1" ht="15" thickBot="1" x14ac:dyDescent="0.35">
      <c r="A270" s="79" t="s">
        <v>28</v>
      </c>
      <c r="B270" s="73" t="s">
        <v>17</v>
      </c>
      <c r="C270" s="108">
        <f>VLOOKUP(B270,'01'!$B$9:$C$412,2,0)</f>
        <v>0</v>
      </c>
      <c r="D270" s="200">
        <f t="array" aca="1" ref="D270" ca="1">SUM(SUMIF(INDIRECT(HOJASDIASDELMES &amp; "!B:D"),$B270,INDIRECT(HOJASDIASDELMES &amp; "!D:D")))</f>
        <v>0</v>
      </c>
      <c r="E270" s="202">
        <f t="array" aca="1" ref="E270" ca="1">SUM(SUMIF(INDIRECT(HOJASDIASDELMES &amp; "!B:E"),$B270,INDIRECT(HOJASDIASDELMES &amp; "!E:E")))</f>
        <v>0</v>
      </c>
      <c r="F270" s="83">
        <f t="shared" ca="1" si="16"/>
        <v>0</v>
      </c>
      <c r="G270" s="202">
        <f t="array" aca="1" ref="G270" ca="1">SUM(SUMIF(INDIRECT(HOJASDIASDELMES &amp; "!B:G"),$B270,INDIRECT(HOJASDIASDELMES &amp; "!G:G")))</f>
        <v>0</v>
      </c>
      <c r="H270" s="77"/>
      <c r="I270" s="203">
        <f t="array" aca="1" ref="I270" ca="1">SUM(SUMIF(INDIRECT(HOJASDIASDELMES &amp; "!B:I"),$B270,INDIRECT(HOJASDIASDELMES &amp; "!I:I")))</f>
        <v>0</v>
      </c>
      <c r="J270" s="110">
        <f t="shared" ca="1" si="17"/>
        <v>0</v>
      </c>
      <c r="K270" s="201">
        <f t="shared" ca="1" si="18"/>
        <v>0</v>
      </c>
      <c r="L270" s="204">
        <f t="array" aca="1" ref="L270" ca="1">SUM(SUMIF(INDIRECT(HOJASDIASDELMES &amp; "!B:L"),$B270,INDIRECT(HOJASDIASDELMES &amp; "!L:L")))</f>
        <v>0</v>
      </c>
      <c r="M270" s="111">
        <f t="shared" ca="1" si="19"/>
        <v>0</v>
      </c>
      <c r="N270" s="65" t="b">
        <f>EXACT(B270,Total!B270)</f>
        <v>1</v>
      </c>
    </row>
    <row r="271" spans="1:14" s="65" customFormat="1" ht="15" thickBot="1" x14ac:dyDescent="0.35">
      <c r="A271" s="79" t="s">
        <v>28</v>
      </c>
      <c r="B271" s="73" t="s">
        <v>17</v>
      </c>
      <c r="C271" s="108">
        <f>VLOOKUP(B271,'01'!$B$9:$C$412,2,0)</f>
        <v>0</v>
      </c>
      <c r="D271" s="200">
        <f t="array" aca="1" ref="D271" ca="1">SUM(SUMIF(INDIRECT(HOJASDIASDELMES &amp; "!B:D"),$B271,INDIRECT(HOJASDIASDELMES &amp; "!D:D")))</f>
        <v>0</v>
      </c>
      <c r="E271" s="202">
        <f t="array" aca="1" ref="E271" ca="1">SUM(SUMIF(INDIRECT(HOJASDIASDELMES &amp; "!B:E"),$B271,INDIRECT(HOJASDIASDELMES &amp; "!E:E")))</f>
        <v>0</v>
      </c>
      <c r="F271" s="83">
        <f t="shared" ca="1" si="16"/>
        <v>0</v>
      </c>
      <c r="G271" s="202">
        <f t="array" aca="1" ref="G271" ca="1">SUM(SUMIF(INDIRECT(HOJASDIASDELMES &amp; "!B:G"),$B271,INDIRECT(HOJASDIASDELMES &amp; "!G:G")))</f>
        <v>0</v>
      </c>
      <c r="H271" s="77"/>
      <c r="I271" s="203">
        <f t="array" aca="1" ref="I271" ca="1">SUM(SUMIF(INDIRECT(HOJASDIASDELMES &amp; "!B:I"),$B271,INDIRECT(HOJASDIASDELMES &amp; "!I:I")))</f>
        <v>0</v>
      </c>
      <c r="J271" s="110">
        <f t="shared" ca="1" si="17"/>
        <v>0</v>
      </c>
      <c r="K271" s="201">
        <f t="shared" ca="1" si="18"/>
        <v>0</v>
      </c>
      <c r="L271" s="204">
        <f t="array" aca="1" ref="L271" ca="1">SUM(SUMIF(INDIRECT(HOJASDIASDELMES &amp; "!B:L"),$B271,INDIRECT(HOJASDIASDELMES &amp; "!L:L")))</f>
        <v>0</v>
      </c>
      <c r="M271" s="111">
        <f t="shared" ca="1" si="19"/>
        <v>0</v>
      </c>
      <c r="N271" s="65" t="b">
        <f>EXACT(B271,Total!B271)</f>
        <v>1</v>
      </c>
    </row>
    <row r="272" spans="1:14" s="65" customFormat="1" ht="15" thickBot="1" x14ac:dyDescent="0.35">
      <c r="A272" s="79" t="s">
        <v>28</v>
      </c>
      <c r="B272" s="73" t="s">
        <v>17</v>
      </c>
      <c r="C272" s="108">
        <f>VLOOKUP(B272,'01'!$B$9:$C$412,2,0)</f>
        <v>0</v>
      </c>
      <c r="D272" s="200">
        <f t="array" aca="1" ref="D272" ca="1">SUM(SUMIF(INDIRECT(HOJASDIASDELMES &amp; "!B:D"),$B272,INDIRECT(HOJASDIASDELMES &amp; "!D:D")))</f>
        <v>0</v>
      </c>
      <c r="E272" s="202">
        <f t="array" aca="1" ref="E272" ca="1">SUM(SUMIF(INDIRECT(HOJASDIASDELMES &amp; "!B:E"),$B272,INDIRECT(HOJASDIASDELMES &amp; "!E:E")))</f>
        <v>0</v>
      </c>
      <c r="F272" s="83">
        <f t="shared" ca="1" si="16"/>
        <v>0</v>
      </c>
      <c r="G272" s="202">
        <f t="array" aca="1" ref="G272" ca="1">SUM(SUMIF(INDIRECT(HOJASDIASDELMES &amp; "!B:G"),$B272,INDIRECT(HOJASDIASDELMES &amp; "!G:G")))</f>
        <v>0</v>
      </c>
      <c r="H272" s="77"/>
      <c r="I272" s="203">
        <f t="array" aca="1" ref="I272" ca="1">SUM(SUMIF(INDIRECT(HOJASDIASDELMES &amp; "!B:I"),$B272,INDIRECT(HOJASDIASDELMES &amp; "!I:I")))</f>
        <v>0</v>
      </c>
      <c r="J272" s="110">
        <f t="shared" ca="1" si="17"/>
        <v>0</v>
      </c>
      <c r="K272" s="201">
        <f t="shared" ca="1" si="18"/>
        <v>0</v>
      </c>
      <c r="L272" s="204">
        <f t="array" aca="1" ref="L272" ca="1">SUM(SUMIF(INDIRECT(HOJASDIASDELMES &amp; "!B:L"),$B272,INDIRECT(HOJASDIASDELMES &amp; "!L:L")))</f>
        <v>0</v>
      </c>
      <c r="M272" s="111">
        <f t="shared" ca="1" si="19"/>
        <v>0</v>
      </c>
      <c r="N272" s="65" t="b">
        <f>EXACT(B272,Total!B272)</f>
        <v>1</v>
      </c>
    </row>
    <row r="273" spans="1:14" s="65" customFormat="1" ht="15" thickBot="1" x14ac:dyDescent="0.35">
      <c r="A273" s="79" t="s">
        <v>28</v>
      </c>
      <c r="B273" s="73" t="s">
        <v>17</v>
      </c>
      <c r="C273" s="108">
        <f>VLOOKUP(B273,'01'!$B$9:$C$412,2,0)</f>
        <v>0</v>
      </c>
      <c r="D273" s="200">
        <f t="array" aca="1" ref="D273" ca="1">SUM(SUMIF(INDIRECT(HOJASDIASDELMES &amp; "!B:D"),$B273,INDIRECT(HOJASDIASDELMES &amp; "!D:D")))</f>
        <v>0</v>
      </c>
      <c r="E273" s="202">
        <f t="array" aca="1" ref="E273" ca="1">SUM(SUMIF(INDIRECT(HOJASDIASDELMES &amp; "!B:E"),$B273,INDIRECT(HOJASDIASDELMES &amp; "!E:E")))</f>
        <v>0</v>
      </c>
      <c r="F273" s="83">
        <f t="shared" ca="1" si="16"/>
        <v>0</v>
      </c>
      <c r="G273" s="202">
        <f t="array" aca="1" ref="G273" ca="1">SUM(SUMIF(INDIRECT(HOJASDIASDELMES &amp; "!B:G"),$B273,INDIRECT(HOJASDIASDELMES &amp; "!G:G")))</f>
        <v>0</v>
      </c>
      <c r="H273" s="77"/>
      <c r="I273" s="203">
        <f t="array" aca="1" ref="I273" ca="1">SUM(SUMIF(INDIRECT(HOJASDIASDELMES &amp; "!B:I"),$B273,INDIRECT(HOJASDIASDELMES &amp; "!I:I")))</f>
        <v>0</v>
      </c>
      <c r="J273" s="110">
        <f t="shared" ca="1" si="17"/>
        <v>0</v>
      </c>
      <c r="K273" s="201">
        <f t="shared" ca="1" si="18"/>
        <v>0</v>
      </c>
      <c r="L273" s="204">
        <f t="array" aca="1" ref="L273" ca="1">SUM(SUMIF(INDIRECT(HOJASDIASDELMES &amp; "!B:L"),$B273,INDIRECT(HOJASDIASDELMES &amp; "!L:L")))</f>
        <v>0</v>
      </c>
      <c r="M273" s="111">
        <f t="shared" ca="1" si="19"/>
        <v>0</v>
      </c>
      <c r="N273" s="65" t="b">
        <f>EXACT(B273,Total!B273)</f>
        <v>1</v>
      </c>
    </row>
    <row r="274" spans="1:14" s="65" customFormat="1" ht="15" thickBot="1" x14ac:dyDescent="0.35">
      <c r="A274" s="79" t="s">
        <v>28</v>
      </c>
      <c r="B274" s="73" t="s">
        <v>17</v>
      </c>
      <c r="C274" s="108">
        <f>VLOOKUP(B274,'01'!$B$9:$C$412,2,0)</f>
        <v>0</v>
      </c>
      <c r="D274" s="200">
        <f t="array" aca="1" ref="D274" ca="1">SUM(SUMIF(INDIRECT(HOJASDIASDELMES &amp; "!B:D"),$B274,INDIRECT(HOJASDIASDELMES &amp; "!D:D")))</f>
        <v>0</v>
      </c>
      <c r="E274" s="202">
        <f t="array" aca="1" ref="E274" ca="1">SUM(SUMIF(INDIRECT(HOJASDIASDELMES &amp; "!B:E"),$B274,INDIRECT(HOJASDIASDELMES &amp; "!E:E")))</f>
        <v>0</v>
      </c>
      <c r="F274" s="83">
        <f t="shared" ca="1" si="16"/>
        <v>0</v>
      </c>
      <c r="G274" s="202">
        <f t="array" aca="1" ref="G274" ca="1">SUM(SUMIF(INDIRECT(HOJASDIASDELMES &amp; "!B:G"),$B274,INDIRECT(HOJASDIASDELMES &amp; "!G:G")))</f>
        <v>0</v>
      </c>
      <c r="H274" s="77"/>
      <c r="I274" s="203">
        <f t="array" aca="1" ref="I274" ca="1">SUM(SUMIF(INDIRECT(HOJASDIASDELMES &amp; "!B:I"),$B274,INDIRECT(HOJASDIASDELMES &amp; "!I:I")))</f>
        <v>0</v>
      </c>
      <c r="J274" s="110">
        <f t="shared" ca="1" si="17"/>
        <v>0</v>
      </c>
      <c r="K274" s="201">
        <f t="shared" ca="1" si="18"/>
        <v>0</v>
      </c>
      <c r="L274" s="204">
        <f t="array" aca="1" ref="L274" ca="1">SUM(SUMIF(INDIRECT(HOJASDIASDELMES &amp; "!B:L"),$B274,INDIRECT(HOJASDIASDELMES &amp; "!L:L")))</f>
        <v>0</v>
      </c>
      <c r="M274" s="111">
        <f t="shared" ca="1" si="19"/>
        <v>0</v>
      </c>
      <c r="N274" s="65" t="b">
        <f>EXACT(B274,Total!B274)</f>
        <v>1</v>
      </c>
    </row>
    <row r="275" spans="1:14" s="65" customFormat="1" ht="15" thickBot="1" x14ac:dyDescent="0.35">
      <c r="A275" s="79" t="s">
        <v>28</v>
      </c>
      <c r="B275" s="73" t="s">
        <v>17</v>
      </c>
      <c r="C275" s="108">
        <f>VLOOKUP(B275,'01'!$B$9:$C$412,2,0)</f>
        <v>0</v>
      </c>
      <c r="D275" s="200">
        <f t="array" aca="1" ref="D275" ca="1">SUM(SUMIF(INDIRECT(HOJASDIASDELMES &amp; "!B:D"),$B275,INDIRECT(HOJASDIASDELMES &amp; "!D:D")))</f>
        <v>0</v>
      </c>
      <c r="E275" s="202">
        <f t="array" aca="1" ref="E275" ca="1">SUM(SUMIF(INDIRECT(HOJASDIASDELMES &amp; "!B:E"),$B275,INDIRECT(HOJASDIASDELMES &amp; "!E:E")))</f>
        <v>0</v>
      </c>
      <c r="F275" s="83">
        <f t="shared" ca="1" si="16"/>
        <v>0</v>
      </c>
      <c r="G275" s="202">
        <f t="array" aca="1" ref="G275" ca="1">SUM(SUMIF(INDIRECT(HOJASDIASDELMES &amp; "!B:G"),$B275,INDIRECT(HOJASDIASDELMES &amp; "!G:G")))</f>
        <v>0</v>
      </c>
      <c r="H275" s="77"/>
      <c r="I275" s="203">
        <f t="array" aca="1" ref="I275" ca="1">SUM(SUMIF(INDIRECT(HOJASDIASDELMES &amp; "!B:I"),$B275,INDIRECT(HOJASDIASDELMES &amp; "!I:I")))</f>
        <v>0</v>
      </c>
      <c r="J275" s="110">
        <f t="shared" ca="1" si="17"/>
        <v>0</v>
      </c>
      <c r="K275" s="201">
        <f t="shared" ca="1" si="18"/>
        <v>0</v>
      </c>
      <c r="L275" s="204">
        <f t="array" aca="1" ref="L275" ca="1">SUM(SUMIF(INDIRECT(HOJASDIASDELMES &amp; "!B:L"),$B275,INDIRECT(HOJASDIASDELMES &amp; "!L:L")))</f>
        <v>0</v>
      </c>
      <c r="M275" s="111">
        <f t="shared" ca="1" si="19"/>
        <v>0</v>
      </c>
      <c r="N275" s="65" t="b">
        <f>EXACT(B275,Total!B275)</f>
        <v>1</v>
      </c>
    </row>
    <row r="276" spans="1:14" s="65" customFormat="1" ht="15" thickBot="1" x14ac:dyDescent="0.35">
      <c r="A276" s="79" t="s">
        <v>28</v>
      </c>
      <c r="B276" s="73" t="s">
        <v>17</v>
      </c>
      <c r="C276" s="108">
        <f>VLOOKUP(B276,'01'!$B$9:$C$412,2,0)</f>
        <v>0</v>
      </c>
      <c r="D276" s="200">
        <f t="array" aca="1" ref="D276" ca="1">SUM(SUMIF(INDIRECT(HOJASDIASDELMES &amp; "!B:D"),$B276,INDIRECT(HOJASDIASDELMES &amp; "!D:D")))</f>
        <v>0</v>
      </c>
      <c r="E276" s="202">
        <f t="array" aca="1" ref="E276" ca="1">SUM(SUMIF(INDIRECT(HOJASDIASDELMES &amp; "!B:E"),$B276,INDIRECT(HOJASDIASDELMES &amp; "!E:E")))</f>
        <v>0</v>
      </c>
      <c r="F276" s="83">
        <f t="shared" ca="1" si="16"/>
        <v>0</v>
      </c>
      <c r="G276" s="202">
        <f t="array" aca="1" ref="G276" ca="1">SUM(SUMIF(INDIRECT(HOJASDIASDELMES &amp; "!B:G"),$B276,INDIRECT(HOJASDIASDELMES &amp; "!G:G")))</f>
        <v>0</v>
      </c>
      <c r="H276" s="77"/>
      <c r="I276" s="203">
        <f t="array" aca="1" ref="I276" ca="1">SUM(SUMIF(INDIRECT(HOJASDIASDELMES &amp; "!B:I"),$B276,INDIRECT(HOJASDIASDELMES &amp; "!I:I")))</f>
        <v>0</v>
      </c>
      <c r="J276" s="110">
        <f t="shared" ca="1" si="17"/>
        <v>0</v>
      </c>
      <c r="K276" s="201">
        <f t="shared" ca="1" si="18"/>
        <v>0</v>
      </c>
      <c r="L276" s="204">
        <f t="array" aca="1" ref="L276" ca="1">SUM(SUMIF(INDIRECT(HOJASDIASDELMES &amp; "!B:L"),$B276,INDIRECT(HOJASDIASDELMES &amp; "!L:L")))</f>
        <v>0</v>
      </c>
      <c r="M276" s="111">
        <f t="shared" ca="1" si="19"/>
        <v>0</v>
      </c>
      <c r="N276" s="65" t="b">
        <f>EXACT(B276,Total!B276)</f>
        <v>1</v>
      </c>
    </row>
    <row r="277" spans="1:14" s="65" customFormat="1" ht="15" thickBot="1" x14ac:dyDescent="0.35">
      <c r="A277" s="79" t="s">
        <v>28</v>
      </c>
      <c r="B277" s="73" t="s">
        <v>17</v>
      </c>
      <c r="C277" s="108">
        <f>VLOOKUP(B277,'01'!$B$9:$C$412,2,0)</f>
        <v>0</v>
      </c>
      <c r="D277" s="200">
        <f t="array" aca="1" ref="D277" ca="1">SUM(SUMIF(INDIRECT(HOJASDIASDELMES &amp; "!B:D"),$B277,INDIRECT(HOJASDIASDELMES &amp; "!D:D")))</f>
        <v>0</v>
      </c>
      <c r="E277" s="202">
        <f t="array" aca="1" ref="E277" ca="1">SUM(SUMIF(INDIRECT(HOJASDIASDELMES &amp; "!B:E"),$B277,INDIRECT(HOJASDIASDELMES &amp; "!E:E")))</f>
        <v>0</v>
      </c>
      <c r="F277" s="83">
        <f t="shared" ca="1" si="16"/>
        <v>0</v>
      </c>
      <c r="G277" s="202">
        <f t="array" aca="1" ref="G277" ca="1">SUM(SUMIF(INDIRECT(HOJASDIASDELMES &amp; "!B:G"),$B277,INDIRECT(HOJASDIASDELMES &amp; "!G:G")))</f>
        <v>0</v>
      </c>
      <c r="H277" s="77"/>
      <c r="I277" s="203">
        <f t="array" aca="1" ref="I277" ca="1">SUM(SUMIF(INDIRECT(HOJASDIASDELMES &amp; "!B:I"),$B277,INDIRECT(HOJASDIASDELMES &amp; "!I:I")))</f>
        <v>0</v>
      </c>
      <c r="J277" s="110">
        <f t="shared" ca="1" si="17"/>
        <v>0</v>
      </c>
      <c r="K277" s="201">
        <f t="shared" ca="1" si="18"/>
        <v>0</v>
      </c>
      <c r="L277" s="204">
        <f t="array" aca="1" ref="L277" ca="1">SUM(SUMIF(INDIRECT(HOJASDIASDELMES &amp; "!B:L"),$B277,INDIRECT(HOJASDIASDELMES &amp; "!L:L")))</f>
        <v>0</v>
      </c>
      <c r="M277" s="111">
        <f t="shared" ca="1" si="19"/>
        <v>0</v>
      </c>
      <c r="N277" s="65" t="b">
        <f>EXACT(B277,Total!B277)</f>
        <v>1</v>
      </c>
    </row>
    <row r="278" spans="1:14" s="65" customFormat="1" ht="15" thickBot="1" x14ac:dyDescent="0.35">
      <c r="A278" s="79" t="s">
        <v>28</v>
      </c>
      <c r="B278" s="73" t="s">
        <v>17</v>
      </c>
      <c r="C278" s="108">
        <f>VLOOKUP(B278,'01'!$B$9:$C$412,2,0)</f>
        <v>0</v>
      </c>
      <c r="D278" s="200">
        <f t="array" aca="1" ref="D278" ca="1">SUM(SUMIF(INDIRECT(HOJASDIASDELMES &amp; "!B:D"),$B278,INDIRECT(HOJASDIASDELMES &amp; "!D:D")))</f>
        <v>0</v>
      </c>
      <c r="E278" s="202">
        <f t="array" aca="1" ref="E278" ca="1">SUM(SUMIF(INDIRECT(HOJASDIASDELMES &amp; "!B:E"),$B278,INDIRECT(HOJASDIASDELMES &amp; "!E:E")))</f>
        <v>0</v>
      </c>
      <c r="F278" s="83">
        <f t="shared" ca="1" si="16"/>
        <v>0</v>
      </c>
      <c r="G278" s="202">
        <f t="array" aca="1" ref="G278" ca="1">SUM(SUMIF(INDIRECT(HOJASDIASDELMES &amp; "!B:G"),$B278,INDIRECT(HOJASDIASDELMES &amp; "!G:G")))</f>
        <v>0</v>
      </c>
      <c r="H278" s="77"/>
      <c r="I278" s="203">
        <f t="array" aca="1" ref="I278" ca="1">SUM(SUMIF(INDIRECT(HOJASDIASDELMES &amp; "!B:I"),$B278,INDIRECT(HOJASDIASDELMES &amp; "!I:I")))</f>
        <v>0</v>
      </c>
      <c r="J278" s="110">
        <f t="shared" ca="1" si="17"/>
        <v>0</v>
      </c>
      <c r="K278" s="201">
        <f t="shared" ca="1" si="18"/>
        <v>0</v>
      </c>
      <c r="L278" s="204">
        <f t="array" aca="1" ref="L278" ca="1">SUM(SUMIF(INDIRECT(HOJASDIASDELMES &amp; "!B:L"),$B278,INDIRECT(HOJASDIASDELMES &amp; "!L:L")))</f>
        <v>0</v>
      </c>
      <c r="M278" s="111">
        <f t="shared" ca="1" si="19"/>
        <v>0</v>
      </c>
      <c r="N278" s="65" t="b">
        <f>EXACT(B278,Total!B278)</f>
        <v>1</v>
      </c>
    </row>
    <row r="279" spans="1:14" s="65" customFormat="1" ht="15" thickBot="1" x14ac:dyDescent="0.35">
      <c r="A279" s="79" t="s">
        <v>28</v>
      </c>
      <c r="B279" s="73" t="s">
        <v>17</v>
      </c>
      <c r="C279" s="108">
        <f>VLOOKUP(B279,'01'!$B$9:$C$412,2,0)</f>
        <v>0</v>
      </c>
      <c r="D279" s="200">
        <f t="array" aca="1" ref="D279" ca="1">SUM(SUMIF(INDIRECT(HOJASDIASDELMES &amp; "!B:D"),$B279,INDIRECT(HOJASDIASDELMES &amp; "!D:D")))</f>
        <v>0</v>
      </c>
      <c r="E279" s="202">
        <f t="array" aca="1" ref="E279" ca="1">SUM(SUMIF(INDIRECT(HOJASDIASDELMES &amp; "!B:E"),$B279,INDIRECT(HOJASDIASDELMES &amp; "!E:E")))</f>
        <v>0</v>
      </c>
      <c r="F279" s="83">
        <f t="shared" ca="1" si="16"/>
        <v>0</v>
      </c>
      <c r="G279" s="202">
        <f t="array" aca="1" ref="G279" ca="1">SUM(SUMIF(INDIRECT(HOJASDIASDELMES &amp; "!B:G"),$B279,INDIRECT(HOJASDIASDELMES &amp; "!G:G")))</f>
        <v>0</v>
      </c>
      <c r="H279" s="77"/>
      <c r="I279" s="203">
        <f t="array" aca="1" ref="I279" ca="1">SUM(SUMIF(INDIRECT(HOJASDIASDELMES &amp; "!B:I"),$B279,INDIRECT(HOJASDIASDELMES &amp; "!I:I")))</f>
        <v>0</v>
      </c>
      <c r="J279" s="110">
        <f t="shared" ca="1" si="17"/>
        <v>0</v>
      </c>
      <c r="K279" s="201">
        <f t="shared" ca="1" si="18"/>
        <v>0</v>
      </c>
      <c r="L279" s="204">
        <f t="array" aca="1" ref="L279" ca="1">SUM(SUMIF(INDIRECT(HOJASDIASDELMES &amp; "!B:L"),$B279,INDIRECT(HOJASDIASDELMES &amp; "!L:L")))</f>
        <v>0</v>
      </c>
      <c r="M279" s="111">
        <f t="shared" ca="1" si="19"/>
        <v>0</v>
      </c>
      <c r="N279" s="65" t="b">
        <f>EXACT(B279,Total!B279)</f>
        <v>1</v>
      </c>
    </row>
    <row r="280" spans="1:14" s="65" customFormat="1" ht="14.1" customHeight="1" thickBot="1" x14ac:dyDescent="0.35">
      <c r="A280" s="79" t="s">
        <v>28</v>
      </c>
      <c r="B280" s="73" t="s">
        <v>17</v>
      </c>
      <c r="C280" s="108">
        <f>VLOOKUP(B280,'01'!$B$9:$C$412,2,0)</f>
        <v>0</v>
      </c>
      <c r="D280" s="200">
        <f t="array" aca="1" ref="D280" ca="1">SUM(SUMIF(INDIRECT(HOJASDIASDELMES &amp; "!B:D"),$B280,INDIRECT(HOJASDIASDELMES &amp; "!D:D")))</f>
        <v>0</v>
      </c>
      <c r="E280" s="202">
        <f t="array" aca="1" ref="E280" ca="1">SUM(SUMIF(INDIRECT(HOJASDIASDELMES &amp; "!B:E"),$B280,INDIRECT(HOJASDIASDELMES &amp; "!E:E")))</f>
        <v>0</v>
      </c>
      <c r="F280" s="83">
        <f t="shared" ca="1" si="16"/>
        <v>0</v>
      </c>
      <c r="G280" s="202">
        <f t="array" aca="1" ref="G280" ca="1">SUM(SUMIF(INDIRECT(HOJASDIASDELMES &amp; "!B:G"),$B280,INDIRECT(HOJASDIASDELMES &amp; "!G:G")))</f>
        <v>0</v>
      </c>
      <c r="H280" s="77"/>
      <c r="I280" s="203">
        <f t="array" aca="1" ref="I280" ca="1">SUM(SUMIF(INDIRECT(HOJASDIASDELMES &amp; "!B:I"),$B280,INDIRECT(HOJASDIASDELMES &amp; "!I:I")))</f>
        <v>0</v>
      </c>
      <c r="J280" s="110">
        <f t="shared" ca="1" si="17"/>
        <v>0</v>
      </c>
      <c r="K280" s="201">
        <f t="shared" ca="1" si="18"/>
        <v>0</v>
      </c>
      <c r="L280" s="204">
        <f t="array" aca="1" ref="L280" ca="1">SUM(SUMIF(INDIRECT(HOJASDIASDELMES &amp; "!B:L"),$B280,INDIRECT(HOJASDIASDELMES &amp; "!L:L")))</f>
        <v>0</v>
      </c>
      <c r="M280" s="111">
        <f t="shared" ca="1" si="19"/>
        <v>0</v>
      </c>
      <c r="N280" s="65" t="b">
        <f>EXACT(B280,Total!B280)</f>
        <v>1</v>
      </c>
    </row>
    <row r="281" spans="1:14" s="65" customFormat="1" ht="14.1" customHeight="1" thickBot="1" x14ac:dyDescent="0.35">
      <c r="A281" s="79" t="s">
        <v>28</v>
      </c>
      <c r="B281" s="73" t="s">
        <v>17</v>
      </c>
      <c r="C281" s="108">
        <f>VLOOKUP(B281,'01'!$B$9:$C$412,2,0)</f>
        <v>0</v>
      </c>
      <c r="D281" s="200">
        <f t="array" aca="1" ref="D281" ca="1">SUM(SUMIF(INDIRECT(HOJASDIASDELMES &amp; "!B:D"),$B281,INDIRECT(HOJASDIASDELMES &amp; "!D:D")))</f>
        <v>0</v>
      </c>
      <c r="E281" s="202">
        <f t="array" aca="1" ref="E281" ca="1">SUM(SUMIF(INDIRECT(HOJASDIASDELMES &amp; "!B:E"),$B281,INDIRECT(HOJASDIASDELMES &amp; "!E:E")))</f>
        <v>0</v>
      </c>
      <c r="F281" s="83">
        <f t="shared" ca="1" si="16"/>
        <v>0</v>
      </c>
      <c r="G281" s="202">
        <f t="array" aca="1" ref="G281" ca="1">SUM(SUMIF(INDIRECT(HOJASDIASDELMES &amp; "!B:G"),$B281,INDIRECT(HOJASDIASDELMES &amp; "!G:G")))</f>
        <v>0</v>
      </c>
      <c r="H281" s="77"/>
      <c r="I281" s="203">
        <f t="array" aca="1" ref="I281" ca="1">SUM(SUMIF(INDIRECT(HOJASDIASDELMES &amp; "!B:I"),$B281,INDIRECT(HOJASDIASDELMES &amp; "!I:I")))</f>
        <v>0</v>
      </c>
      <c r="J281" s="110">
        <f t="shared" ca="1" si="17"/>
        <v>0</v>
      </c>
      <c r="K281" s="201">
        <f t="shared" ca="1" si="18"/>
        <v>0</v>
      </c>
      <c r="L281" s="204">
        <f t="array" aca="1" ref="L281" ca="1">SUM(SUMIF(INDIRECT(HOJASDIASDELMES &amp; "!B:L"),$B281,INDIRECT(HOJASDIASDELMES &amp; "!L:L")))</f>
        <v>0</v>
      </c>
      <c r="M281" s="111">
        <f t="shared" ca="1" si="19"/>
        <v>0</v>
      </c>
      <c r="N281" s="65" t="b">
        <f>EXACT(B281,Total!B281)</f>
        <v>1</v>
      </c>
    </row>
    <row r="282" spans="1:14" ht="14.1" customHeight="1" thickBot="1" x14ac:dyDescent="0.35">
      <c r="A282" s="79" t="s">
        <v>28</v>
      </c>
      <c r="B282" s="73" t="s">
        <v>17</v>
      </c>
      <c r="C282" s="108">
        <f>VLOOKUP(B282,'01'!$B$9:$C$412,2,0)</f>
        <v>0</v>
      </c>
      <c r="D282" s="200">
        <f t="array" aca="1" ref="D282" ca="1">SUM(SUMIF(INDIRECT(HOJASDIASDELMES &amp; "!B:D"),$B282,INDIRECT(HOJASDIASDELMES &amp; "!D:D")))</f>
        <v>0</v>
      </c>
      <c r="E282" s="202">
        <f t="array" aca="1" ref="E282" ca="1">SUM(SUMIF(INDIRECT(HOJASDIASDELMES &amp; "!B:E"),$B282,INDIRECT(HOJASDIASDELMES &amp; "!E:E")))</f>
        <v>0</v>
      </c>
      <c r="F282" s="83">
        <f t="shared" ca="1" si="16"/>
        <v>0</v>
      </c>
      <c r="G282" s="202">
        <f t="array" aca="1" ref="G282" ca="1">SUM(SUMIF(INDIRECT(HOJASDIASDELMES &amp; "!B:G"),$B282,INDIRECT(HOJASDIASDELMES &amp; "!G:G")))</f>
        <v>0</v>
      </c>
      <c r="H282" s="77"/>
      <c r="I282" s="203">
        <f t="array" aca="1" ref="I282" ca="1">SUM(SUMIF(INDIRECT(HOJASDIASDELMES &amp; "!B:I"),$B282,INDIRECT(HOJASDIASDELMES &amp; "!I:I")))</f>
        <v>0</v>
      </c>
      <c r="J282" s="110">
        <f t="shared" ca="1" si="17"/>
        <v>0</v>
      </c>
      <c r="K282" s="201">
        <f t="shared" ca="1" si="18"/>
        <v>0</v>
      </c>
      <c r="L282" s="204">
        <f t="array" aca="1" ref="L282" ca="1">SUM(SUMIF(INDIRECT(HOJASDIASDELMES &amp; "!B:L"),$B282,INDIRECT(HOJASDIASDELMES &amp; "!L:L")))</f>
        <v>0</v>
      </c>
      <c r="M282" s="111">
        <f t="shared" ca="1" si="19"/>
        <v>0</v>
      </c>
      <c r="N282" s="65" t="b">
        <f>EXACT(B282,Total!B282)</f>
        <v>1</v>
      </c>
    </row>
    <row r="283" spans="1:14" ht="14.1" customHeight="1" thickBot="1" x14ac:dyDescent="0.35">
      <c r="A283" s="79" t="s">
        <v>28</v>
      </c>
      <c r="B283" s="73" t="s">
        <v>17</v>
      </c>
      <c r="C283" s="108">
        <f>VLOOKUP(B283,'01'!$B$9:$C$412,2,0)</f>
        <v>0</v>
      </c>
      <c r="D283" s="200">
        <f t="array" aca="1" ref="D283" ca="1">SUM(SUMIF(INDIRECT(HOJASDIASDELMES &amp; "!B:D"),$B283,INDIRECT(HOJASDIASDELMES &amp; "!D:D")))</f>
        <v>0</v>
      </c>
      <c r="E283" s="202">
        <f t="array" aca="1" ref="E283" ca="1">SUM(SUMIF(INDIRECT(HOJASDIASDELMES &amp; "!B:E"),$B283,INDIRECT(HOJASDIASDELMES &amp; "!E:E")))</f>
        <v>0</v>
      </c>
      <c r="F283" s="83">
        <f t="shared" ca="1" si="16"/>
        <v>0</v>
      </c>
      <c r="G283" s="202">
        <f t="array" aca="1" ref="G283" ca="1">SUM(SUMIF(INDIRECT(HOJASDIASDELMES &amp; "!B:G"),$B283,INDIRECT(HOJASDIASDELMES &amp; "!G:G")))</f>
        <v>0</v>
      </c>
      <c r="H283" s="77"/>
      <c r="I283" s="203">
        <f t="array" aca="1" ref="I283" ca="1">SUM(SUMIF(INDIRECT(HOJASDIASDELMES &amp; "!B:I"),$B283,INDIRECT(HOJASDIASDELMES &amp; "!I:I")))</f>
        <v>0</v>
      </c>
      <c r="J283" s="110">
        <f t="shared" ca="1" si="17"/>
        <v>0</v>
      </c>
      <c r="K283" s="201">
        <f t="shared" ca="1" si="18"/>
        <v>0</v>
      </c>
      <c r="L283" s="204">
        <f t="array" aca="1" ref="L283" ca="1">SUM(SUMIF(INDIRECT(HOJASDIASDELMES &amp; "!B:L"),$B283,INDIRECT(HOJASDIASDELMES &amp; "!L:L")))</f>
        <v>0</v>
      </c>
      <c r="M283" s="111">
        <f t="shared" ca="1" si="19"/>
        <v>0</v>
      </c>
      <c r="N283" s="65" t="b">
        <f>EXACT(B283,Total!B283)</f>
        <v>1</v>
      </c>
    </row>
    <row r="284" spans="1:14" s="65" customFormat="1" ht="14.1" customHeight="1" thickBot="1" x14ac:dyDescent="0.35">
      <c r="A284" s="79" t="s">
        <v>28</v>
      </c>
      <c r="B284" s="73" t="s">
        <v>17</v>
      </c>
      <c r="C284" s="108">
        <f>VLOOKUP(B284,'01'!$B$9:$C$412,2,0)</f>
        <v>0</v>
      </c>
      <c r="D284" s="200">
        <f t="array" aca="1" ref="D284" ca="1">SUM(SUMIF(INDIRECT(HOJASDIASDELMES &amp; "!B:D"),$B284,INDIRECT(HOJASDIASDELMES &amp; "!D:D")))</f>
        <v>0</v>
      </c>
      <c r="E284" s="202">
        <f t="array" aca="1" ref="E284" ca="1">SUM(SUMIF(INDIRECT(HOJASDIASDELMES &amp; "!B:E"),$B284,INDIRECT(HOJASDIASDELMES &amp; "!E:E")))</f>
        <v>0</v>
      </c>
      <c r="F284" s="83">
        <f t="shared" ca="1" si="16"/>
        <v>0</v>
      </c>
      <c r="G284" s="202">
        <f t="array" aca="1" ref="G284" ca="1">SUM(SUMIF(INDIRECT(HOJASDIASDELMES &amp; "!B:G"),$B284,INDIRECT(HOJASDIASDELMES &amp; "!G:G")))</f>
        <v>0</v>
      </c>
      <c r="H284" s="77"/>
      <c r="I284" s="203">
        <f t="array" aca="1" ref="I284" ca="1">SUM(SUMIF(INDIRECT(HOJASDIASDELMES &amp; "!B:I"),$B284,INDIRECT(HOJASDIASDELMES &amp; "!I:I")))</f>
        <v>0</v>
      </c>
      <c r="J284" s="110">
        <f t="shared" ca="1" si="17"/>
        <v>0</v>
      </c>
      <c r="K284" s="201">
        <f t="shared" ca="1" si="18"/>
        <v>0</v>
      </c>
      <c r="L284" s="204">
        <f t="array" aca="1" ref="L284" ca="1">SUM(SUMIF(INDIRECT(HOJASDIASDELMES &amp; "!B:L"),$B284,INDIRECT(HOJASDIASDELMES &amp; "!L:L")))</f>
        <v>0</v>
      </c>
      <c r="M284" s="111">
        <f t="shared" ca="1" si="19"/>
        <v>0</v>
      </c>
      <c r="N284" s="65" t="b">
        <f>EXACT(B284,Total!B284)</f>
        <v>1</v>
      </c>
    </row>
    <row r="285" spans="1:14" s="65" customFormat="1" ht="15" thickBot="1" x14ac:dyDescent="0.35">
      <c r="A285" s="79" t="s">
        <v>28</v>
      </c>
      <c r="B285" s="73" t="s">
        <v>17</v>
      </c>
      <c r="C285" s="108">
        <f>VLOOKUP(B285,'01'!$B$9:$C$412,2,0)</f>
        <v>0</v>
      </c>
      <c r="D285" s="200">
        <f t="array" aca="1" ref="D285" ca="1">SUM(SUMIF(INDIRECT(HOJASDIASDELMES &amp; "!B:D"),$B285,INDIRECT(HOJASDIASDELMES &amp; "!D:D")))</f>
        <v>0</v>
      </c>
      <c r="E285" s="202">
        <f t="array" aca="1" ref="E285" ca="1">SUM(SUMIF(INDIRECT(HOJASDIASDELMES &amp; "!B:E"),$B285,INDIRECT(HOJASDIASDELMES &amp; "!E:E")))</f>
        <v>0</v>
      </c>
      <c r="F285" s="83">
        <f t="shared" ca="1" si="16"/>
        <v>0</v>
      </c>
      <c r="G285" s="202">
        <f t="array" aca="1" ref="G285" ca="1">SUM(SUMIF(INDIRECT(HOJASDIASDELMES &amp; "!B:G"),$B285,INDIRECT(HOJASDIASDELMES &amp; "!G:G")))</f>
        <v>0</v>
      </c>
      <c r="H285" s="77"/>
      <c r="I285" s="203">
        <f t="array" aca="1" ref="I285" ca="1">SUM(SUMIF(INDIRECT(HOJASDIASDELMES &amp; "!B:I"),$B285,INDIRECT(HOJASDIASDELMES &amp; "!I:I")))</f>
        <v>0</v>
      </c>
      <c r="J285" s="110">
        <f t="shared" ca="1" si="17"/>
        <v>0</v>
      </c>
      <c r="K285" s="201">
        <f t="shared" ca="1" si="18"/>
        <v>0</v>
      </c>
      <c r="L285" s="204">
        <f t="array" aca="1" ref="L285" ca="1">SUM(SUMIF(INDIRECT(HOJASDIASDELMES &amp; "!B:L"),$B285,INDIRECT(HOJASDIASDELMES &amp; "!L:L")))</f>
        <v>0</v>
      </c>
      <c r="M285" s="111">
        <f t="shared" ca="1" si="19"/>
        <v>0</v>
      </c>
      <c r="N285" s="65" t="b">
        <f>EXACT(B285,Total!B285)</f>
        <v>1</v>
      </c>
    </row>
    <row r="286" spans="1:14" s="65" customFormat="1" ht="15" thickBot="1" x14ac:dyDescent="0.35">
      <c r="A286" s="79" t="s">
        <v>28</v>
      </c>
      <c r="B286" s="73" t="s">
        <v>17</v>
      </c>
      <c r="C286" s="108">
        <f>VLOOKUP(B286,'01'!$B$9:$C$412,2,0)</f>
        <v>0</v>
      </c>
      <c r="D286" s="200">
        <f t="array" aca="1" ref="D286" ca="1">SUM(SUMIF(INDIRECT(HOJASDIASDELMES &amp; "!B:D"),$B286,INDIRECT(HOJASDIASDELMES &amp; "!D:D")))</f>
        <v>0</v>
      </c>
      <c r="E286" s="202">
        <f t="array" aca="1" ref="E286" ca="1">SUM(SUMIF(INDIRECT(HOJASDIASDELMES &amp; "!B:E"),$B286,INDIRECT(HOJASDIASDELMES &amp; "!E:E")))</f>
        <v>0</v>
      </c>
      <c r="F286" s="83">
        <f t="shared" ca="1" si="16"/>
        <v>0</v>
      </c>
      <c r="G286" s="202">
        <f t="array" aca="1" ref="G286" ca="1">SUM(SUMIF(INDIRECT(HOJASDIASDELMES &amp; "!B:G"),$B286,INDIRECT(HOJASDIASDELMES &amp; "!G:G")))</f>
        <v>0</v>
      </c>
      <c r="H286" s="77"/>
      <c r="I286" s="203">
        <f t="array" aca="1" ref="I286" ca="1">SUM(SUMIF(INDIRECT(HOJASDIASDELMES &amp; "!B:I"),$B286,INDIRECT(HOJASDIASDELMES &amp; "!I:I")))</f>
        <v>0</v>
      </c>
      <c r="J286" s="110">
        <f t="shared" ca="1" si="17"/>
        <v>0</v>
      </c>
      <c r="K286" s="201">
        <f t="shared" ca="1" si="18"/>
        <v>0</v>
      </c>
      <c r="L286" s="204">
        <f t="array" aca="1" ref="L286" ca="1">SUM(SUMIF(INDIRECT(HOJASDIASDELMES &amp; "!B:L"),$B286,INDIRECT(HOJASDIASDELMES &amp; "!L:L")))</f>
        <v>0</v>
      </c>
      <c r="M286" s="111">
        <f t="shared" ca="1" si="19"/>
        <v>0</v>
      </c>
      <c r="N286" s="65" t="b">
        <f>EXACT(B286,Total!B286)</f>
        <v>1</v>
      </c>
    </row>
    <row r="287" spans="1:14" s="65" customFormat="1" ht="15" thickBot="1" x14ac:dyDescent="0.35">
      <c r="A287" s="79" t="s">
        <v>28</v>
      </c>
      <c r="B287" s="73" t="s">
        <v>17</v>
      </c>
      <c r="C287" s="108">
        <f>VLOOKUP(B287,'01'!$B$9:$C$412,2,0)</f>
        <v>0</v>
      </c>
      <c r="D287" s="200">
        <f t="array" aca="1" ref="D287" ca="1">SUM(SUMIF(INDIRECT(HOJASDIASDELMES &amp; "!B:D"),$B287,INDIRECT(HOJASDIASDELMES &amp; "!D:D")))</f>
        <v>0</v>
      </c>
      <c r="E287" s="202">
        <f t="array" aca="1" ref="E287" ca="1">SUM(SUMIF(INDIRECT(HOJASDIASDELMES &amp; "!B:E"),$B287,INDIRECT(HOJASDIASDELMES &amp; "!E:E")))</f>
        <v>0</v>
      </c>
      <c r="F287" s="83">
        <f t="shared" ca="1" si="16"/>
        <v>0</v>
      </c>
      <c r="G287" s="202">
        <f t="array" aca="1" ref="G287" ca="1">SUM(SUMIF(INDIRECT(HOJASDIASDELMES &amp; "!B:G"),$B287,INDIRECT(HOJASDIASDELMES &amp; "!G:G")))</f>
        <v>0</v>
      </c>
      <c r="H287" s="77"/>
      <c r="I287" s="203">
        <f t="array" aca="1" ref="I287" ca="1">SUM(SUMIF(INDIRECT(HOJASDIASDELMES &amp; "!B:I"),$B287,INDIRECT(HOJASDIASDELMES &amp; "!I:I")))</f>
        <v>0</v>
      </c>
      <c r="J287" s="110">
        <f t="shared" ca="1" si="17"/>
        <v>0</v>
      </c>
      <c r="K287" s="201">
        <f t="shared" ca="1" si="18"/>
        <v>0</v>
      </c>
      <c r="L287" s="204">
        <f t="array" aca="1" ref="L287" ca="1">SUM(SUMIF(INDIRECT(HOJASDIASDELMES &amp; "!B:L"),$B287,INDIRECT(HOJASDIASDELMES &amp; "!L:L")))</f>
        <v>0</v>
      </c>
      <c r="M287" s="111">
        <f t="shared" ca="1" si="19"/>
        <v>0</v>
      </c>
      <c r="N287" s="65" t="b">
        <f>EXACT(B287,Total!B287)</f>
        <v>1</v>
      </c>
    </row>
    <row r="288" spans="1:14" s="65" customFormat="1" ht="15" thickBot="1" x14ac:dyDescent="0.35">
      <c r="A288" s="79" t="s">
        <v>28</v>
      </c>
      <c r="B288" s="73" t="s">
        <v>17</v>
      </c>
      <c r="C288" s="108">
        <f>VLOOKUP(B288,'01'!$B$9:$C$412,2,0)</f>
        <v>0</v>
      </c>
      <c r="D288" s="200">
        <f t="array" aca="1" ref="D288" ca="1">SUM(SUMIF(INDIRECT(HOJASDIASDELMES &amp; "!B:D"),$B288,INDIRECT(HOJASDIASDELMES &amp; "!D:D")))</f>
        <v>0</v>
      </c>
      <c r="E288" s="202">
        <f t="array" aca="1" ref="E288" ca="1">SUM(SUMIF(INDIRECT(HOJASDIASDELMES &amp; "!B:E"),$B288,INDIRECT(HOJASDIASDELMES &amp; "!E:E")))</f>
        <v>0</v>
      </c>
      <c r="F288" s="83">
        <f t="shared" ca="1" si="16"/>
        <v>0</v>
      </c>
      <c r="G288" s="202">
        <f t="array" aca="1" ref="G288" ca="1">SUM(SUMIF(INDIRECT(HOJASDIASDELMES &amp; "!B:G"),$B288,INDIRECT(HOJASDIASDELMES &amp; "!G:G")))</f>
        <v>0</v>
      </c>
      <c r="H288" s="77"/>
      <c r="I288" s="203">
        <f t="array" aca="1" ref="I288" ca="1">SUM(SUMIF(INDIRECT(HOJASDIASDELMES &amp; "!B:I"),$B288,INDIRECT(HOJASDIASDELMES &amp; "!I:I")))</f>
        <v>0</v>
      </c>
      <c r="J288" s="110">
        <f t="shared" ca="1" si="17"/>
        <v>0</v>
      </c>
      <c r="K288" s="201">
        <f t="shared" ca="1" si="18"/>
        <v>0</v>
      </c>
      <c r="L288" s="204">
        <f t="array" aca="1" ref="L288" ca="1">SUM(SUMIF(INDIRECT(HOJASDIASDELMES &amp; "!B:L"),$B288,INDIRECT(HOJASDIASDELMES &amp; "!L:L")))</f>
        <v>0</v>
      </c>
      <c r="M288" s="111">
        <f t="shared" ca="1" si="19"/>
        <v>0</v>
      </c>
      <c r="N288" s="65" t="b">
        <f>EXACT(B288,Total!B288)</f>
        <v>1</v>
      </c>
    </row>
    <row r="289" spans="1:14" s="65" customFormat="1" ht="15" thickBot="1" x14ac:dyDescent="0.35">
      <c r="A289" s="79" t="s">
        <v>28</v>
      </c>
      <c r="B289" s="73" t="s">
        <v>17</v>
      </c>
      <c r="C289" s="108">
        <f>VLOOKUP(B289,'01'!$B$9:$C$412,2,0)</f>
        <v>0</v>
      </c>
      <c r="D289" s="200">
        <f t="array" aca="1" ref="D289" ca="1">SUM(SUMIF(INDIRECT(HOJASDIASDELMES &amp; "!B:D"),$B289,INDIRECT(HOJASDIASDELMES &amp; "!D:D")))</f>
        <v>0</v>
      </c>
      <c r="E289" s="202">
        <f t="array" aca="1" ref="E289" ca="1">SUM(SUMIF(INDIRECT(HOJASDIASDELMES &amp; "!B:E"),$B289,INDIRECT(HOJASDIASDELMES &amp; "!E:E")))</f>
        <v>0</v>
      </c>
      <c r="F289" s="83">
        <f t="shared" ca="1" si="16"/>
        <v>0</v>
      </c>
      <c r="G289" s="202">
        <f t="array" aca="1" ref="G289" ca="1">SUM(SUMIF(INDIRECT(HOJASDIASDELMES &amp; "!B:G"),$B289,INDIRECT(HOJASDIASDELMES &amp; "!G:G")))</f>
        <v>0</v>
      </c>
      <c r="H289" s="77"/>
      <c r="I289" s="203">
        <f t="array" aca="1" ref="I289" ca="1">SUM(SUMIF(INDIRECT(HOJASDIASDELMES &amp; "!B:I"),$B289,INDIRECT(HOJASDIASDELMES &amp; "!I:I")))</f>
        <v>0</v>
      </c>
      <c r="J289" s="110">
        <f t="shared" ca="1" si="17"/>
        <v>0</v>
      </c>
      <c r="K289" s="201">
        <f t="shared" ca="1" si="18"/>
        <v>0</v>
      </c>
      <c r="L289" s="204">
        <f t="array" aca="1" ref="L289" ca="1">SUM(SUMIF(INDIRECT(HOJASDIASDELMES &amp; "!B:L"),$B289,INDIRECT(HOJASDIASDELMES &amp; "!L:L")))</f>
        <v>0</v>
      </c>
      <c r="M289" s="111">
        <f t="shared" ca="1" si="19"/>
        <v>0</v>
      </c>
      <c r="N289" s="65" t="b">
        <f>EXACT(B289,Total!B289)</f>
        <v>1</v>
      </c>
    </row>
    <row r="290" spans="1:14" s="65" customFormat="1" ht="15" thickBot="1" x14ac:dyDescent="0.35">
      <c r="A290" s="79" t="s">
        <v>28</v>
      </c>
      <c r="B290" s="73" t="s">
        <v>17</v>
      </c>
      <c r="C290" s="108">
        <f>VLOOKUP(B290,'01'!$B$9:$C$412,2,0)</f>
        <v>0</v>
      </c>
      <c r="D290" s="200">
        <f t="array" aca="1" ref="D290" ca="1">SUM(SUMIF(INDIRECT(HOJASDIASDELMES &amp; "!B:D"),$B290,INDIRECT(HOJASDIASDELMES &amp; "!D:D")))</f>
        <v>0</v>
      </c>
      <c r="E290" s="202">
        <f t="array" aca="1" ref="E290" ca="1">SUM(SUMIF(INDIRECT(HOJASDIASDELMES &amp; "!B:E"),$B290,INDIRECT(HOJASDIASDELMES &amp; "!E:E")))</f>
        <v>0</v>
      </c>
      <c r="F290" s="83">
        <f t="shared" ca="1" si="16"/>
        <v>0</v>
      </c>
      <c r="G290" s="202">
        <f t="array" aca="1" ref="G290" ca="1">SUM(SUMIF(INDIRECT(HOJASDIASDELMES &amp; "!B:G"),$B290,INDIRECT(HOJASDIASDELMES &amp; "!G:G")))</f>
        <v>0</v>
      </c>
      <c r="H290" s="77"/>
      <c r="I290" s="203">
        <f t="array" aca="1" ref="I290" ca="1">SUM(SUMIF(INDIRECT(HOJASDIASDELMES &amp; "!B:I"),$B290,INDIRECT(HOJASDIASDELMES &amp; "!I:I")))</f>
        <v>0</v>
      </c>
      <c r="J290" s="110">
        <f t="shared" ca="1" si="17"/>
        <v>0</v>
      </c>
      <c r="K290" s="201">
        <f t="shared" ca="1" si="18"/>
        <v>0</v>
      </c>
      <c r="L290" s="204">
        <f t="array" aca="1" ref="L290" ca="1">SUM(SUMIF(INDIRECT(HOJASDIASDELMES &amp; "!B:L"),$B290,INDIRECT(HOJASDIASDELMES &amp; "!L:L")))</f>
        <v>0</v>
      </c>
      <c r="M290" s="111">
        <f t="shared" ca="1" si="19"/>
        <v>0</v>
      </c>
      <c r="N290" s="65" t="b">
        <f>EXACT(B290,Total!B290)</f>
        <v>1</v>
      </c>
    </row>
    <row r="291" spans="1:14" s="65" customFormat="1" ht="15" thickBot="1" x14ac:dyDescent="0.35">
      <c r="A291" s="79" t="s">
        <v>28</v>
      </c>
      <c r="B291" s="73" t="s">
        <v>17</v>
      </c>
      <c r="C291" s="108">
        <f>VLOOKUP(B291,'01'!$B$9:$C$412,2,0)</f>
        <v>0</v>
      </c>
      <c r="D291" s="200">
        <f t="array" aca="1" ref="D291" ca="1">SUM(SUMIF(INDIRECT(HOJASDIASDELMES &amp; "!B:D"),$B291,INDIRECT(HOJASDIASDELMES &amp; "!D:D")))</f>
        <v>0</v>
      </c>
      <c r="E291" s="202">
        <f t="array" aca="1" ref="E291" ca="1">SUM(SUMIF(INDIRECT(HOJASDIASDELMES &amp; "!B:E"),$B291,INDIRECT(HOJASDIASDELMES &amp; "!E:E")))</f>
        <v>0</v>
      </c>
      <c r="F291" s="83">
        <f t="shared" ca="1" si="16"/>
        <v>0</v>
      </c>
      <c r="G291" s="202">
        <f t="array" aca="1" ref="G291" ca="1">SUM(SUMIF(INDIRECT(HOJASDIASDELMES &amp; "!B:G"),$B291,INDIRECT(HOJASDIASDELMES &amp; "!G:G")))</f>
        <v>0</v>
      </c>
      <c r="H291" s="77"/>
      <c r="I291" s="203">
        <f t="array" aca="1" ref="I291" ca="1">SUM(SUMIF(INDIRECT(HOJASDIASDELMES &amp; "!B:I"),$B291,INDIRECT(HOJASDIASDELMES &amp; "!I:I")))</f>
        <v>0</v>
      </c>
      <c r="J291" s="110">
        <f t="shared" ca="1" si="17"/>
        <v>0</v>
      </c>
      <c r="K291" s="201">
        <f t="shared" ca="1" si="18"/>
        <v>0</v>
      </c>
      <c r="L291" s="204">
        <f t="array" aca="1" ref="L291" ca="1">SUM(SUMIF(INDIRECT(HOJASDIASDELMES &amp; "!B:L"),$B291,INDIRECT(HOJASDIASDELMES &amp; "!L:L")))</f>
        <v>0</v>
      </c>
      <c r="M291" s="111">
        <f t="shared" ca="1" si="19"/>
        <v>0</v>
      </c>
      <c r="N291" s="65" t="b">
        <f>EXACT(B291,Total!B291)</f>
        <v>1</v>
      </c>
    </row>
    <row r="292" spans="1:14" s="65" customFormat="1" ht="16.5" customHeight="1" thickBot="1" x14ac:dyDescent="0.35">
      <c r="A292" s="79" t="s">
        <v>28</v>
      </c>
      <c r="B292" s="73" t="s">
        <v>17</v>
      </c>
      <c r="C292" s="108">
        <f>VLOOKUP(B292,'01'!$B$9:$C$412,2,0)</f>
        <v>0</v>
      </c>
      <c r="D292" s="200">
        <f t="array" aca="1" ref="D292" ca="1">SUM(SUMIF(INDIRECT(HOJASDIASDELMES &amp; "!B:D"),$B292,INDIRECT(HOJASDIASDELMES &amp; "!D:D")))</f>
        <v>0</v>
      </c>
      <c r="E292" s="202">
        <f t="array" aca="1" ref="E292" ca="1">SUM(SUMIF(INDIRECT(HOJASDIASDELMES &amp; "!B:E"),$B292,INDIRECT(HOJASDIASDELMES &amp; "!E:E")))</f>
        <v>0</v>
      </c>
      <c r="F292" s="83">
        <f t="shared" ca="1" si="16"/>
        <v>0</v>
      </c>
      <c r="G292" s="202">
        <f t="array" aca="1" ref="G292" ca="1">SUM(SUMIF(INDIRECT(HOJASDIASDELMES &amp; "!B:G"),$B292,INDIRECT(HOJASDIASDELMES &amp; "!G:G")))</f>
        <v>0</v>
      </c>
      <c r="H292" s="77"/>
      <c r="I292" s="203">
        <f t="array" aca="1" ref="I292" ca="1">SUM(SUMIF(INDIRECT(HOJASDIASDELMES &amp; "!B:I"),$B292,INDIRECT(HOJASDIASDELMES &amp; "!I:I")))</f>
        <v>0</v>
      </c>
      <c r="J292" s="110">
        <f t="shared" ca="1" si="17"/>
        <v>0</v>
      </c>
      <c r="K292" s="201">
        <f t="shared" ca="1" si="18"/>
        <v>0</v>
      </c>
      <c r="L292" s="204">
        <f t="array" aca="1" ref="L292" ca="1">SUM(SUMIF(INDIRECT(HOJASDIASDELMES &amp; "!B:L"),$B292,INDIRECT(HOJASDIASDELMES &amp; "!L:L")))</f>
        <v>0</v>
      </c>
      <c r="M292" s="111">
        <f t="shared" ca="1" si="19"/>
        <v>0</v>
      </c>
      <c r="N292" s="65" t="b">
        <f>EXACT(B292,Total!B292)</f>
        <v>1</v>
      </c>
    </row>
    <row r="293" spans="1:14" s="65" customFormat="1" ht="15" thickBot="1" x14ac:dyDescent="0.35">
      <c r="A293" s="79" t="s">
        <v>28</v>
      </c>
      <c r="B293" s="73" t="s">
        <v>17</v>
      </c>
      <c r="C293" s="108">
        <f>VLOOKUP(B293,'01'!$B$9:$C$412,2,0)</f>
        <v>0</v>
      </c>
      <c r="D293" s="200">
        <f t="array" aca="1" ref="D293" ca="1">SUM(SUMIF(INDIRECT(HOJASDIASDELMES &amp; "!B:D"),$B293,INDIRECT(HOJASDIASDELMES &amp; "!D:D")))</f>
        <v>0</v>
      </c>
      <c r="E293" s="202">
        <f t="array" aca="1" ref="E293" ca="1">SUM(SUMIF(INDIRECT(HOJASDIASDELMES &amp; "!B:E"),$B293,INDIRECT(HOJASDIASDELMES &amp; "!E:E")))</f>
        <v>0</v>
      </c>
      <c r="F293" s="83">
        <f t="shared" ca="1" si="16"/>
        <v>0</v>
      </c>
      <c r="G293" s="202">
        <f t="array" aca="1" ref="G293" ca="1">SUM(SUMIF(INDIRECT(HOJASDIASDELMES &amp; "!B:G"),$B293,INDIRECT(HOJASDIASDELMES &amp; "!G:G")))</f>
        <v>0</v>
      </c>
      <c r="H293" s="77"/>
      <c r="I293" s="203">
        <f t="array" aca="1" ref="I293" ca="1">SUM(SUMIF(INDIRECT(HOJASDIASDELMES &amp; "!B:I"),$B293,INDIRECT(HOJASDIASDELMES &amp; "!I:I")))</f>
        <v>0</v>
      </c>
      <c r="J293" s="110">
        <f t="shared" ca="1" si="17"/>
        <v>0</v>
      </c>
      <c r="K293" s="201">
        <f t="shared" ca="1" si="18"/>
        <v>0</v>
      </c>
      <c r="L293" s="204">
        <f t="array" aca="1" ref="L293" ca="1">SUM(SUMIF(INDIRECT(HOJASDIASDELMES &amp; "!B:L"),$B293,INDIRECT(HOJASDIASDELMES &amp; "!L:L")))</f>
        <v>0</v>
      </c>
      <c r="M293" s="111">
        <f t="shared" ca="1" si="19"/>
        <v>0</v>
      </c>
      <c r="N293" s="65" t="b">
        <f>EXACT(B293,Total!B293)</f>
        <v>1</v>
      </c>
    </row>
    <row r="294" spans="1:14" ht="15" thickBot="1" x14ac:dyDescent="0.35">
      <c r="A294" s="79" t="s">
        <v>28</v>
      </c>
      <c r="B294" s="73" t="s">
        <v>17</v>
      </c>
      <c r="C294" s="108">
        <f>VLOOKUP(B294,'01'!$B$9:$C$412,2,0)</f>
        <v>0</v>
      </c>
      <c r="D294" s="200">
        <f t="array" aca="1" ref="D294" ca="1">SUM(SUMIF(INDIRECT(HOJASDIASDELMES &amp; "!B:D"),$B294,INDIRECT(HOJASDIASDELMES &amp; "!D:D")))</f>
        <v>0</v>
      </c>
      <c r="E294" s="202">
        <f t="array" aca="1" ref="E294" ca="1">SUM(SUMIF(INDIRECT(HOJASDIASDELMES &amp; "!B:E"),$B294,INDIRECT(HOJASDIASDELMES &amp; "!E:E")))</f>
        <v>0</v>
      </c>
      <c r="F294" s="83">
        <f t="shared" ca="1" si="16"/>
        <v>0</v>
      </c>
      <c r="G294" s="202">
        <f t="array" aca="1" ref="G294" ca="1">SUM(SUMIF(INDIRECT(HOJASDIASDELMES &amp; "!B:G"),$B294,INDIRECT(HOJASDIASDELMES &amp; "!G:G")))</f>
        <v>0</v>
      </c>
      <c r="H294" s="77"/>
      <c r="I294" s="203">
        <f t="array" aca="1" ref="I294" ca="1">SUM(SUMIF(INDIRECT(HOJASDIASDELMES &amp; "!B:I"),$B294,INDIRECT(HOJASDIASDELMES &amp; "!I:I")))</f>
        <v>0</v>
      </c>
      <c r="J294" s="110">
        <f t="shared" ca="1" si="17"/>
        <v>0</v>
      </c>
      <c r="K294" s="201">
        <f t="shared" ca="1" si="18"/>
        <v>0</v>
      </c>
      <c r="L294" s="204">
        <f t="array" aca="1" ref="L294" ca="1">SUM(SUMIF(INDIRECT(HOJASDIASDELMES &amp; "!B:L"),$B294,INDIRECT(HOJASDIASDELMES &amp; "!L:L")))</f>
        <v>0</v>
      </c>
      <c r="M294" s="111">
        <f t="shared" ca="1" si="19"/>
        <v>0</v>
      </c>
      <c r="N294" s="65" t="b">
        <f>EXACT(B294,Total!B294)</f>
        <v>1</v>
      </c>
    </row>
    <row r="295" spans="1:14" ht="15" thickBot="1" x14ac:dyDescent="0.35">
      <c r="A295" s="79" t="s">
        <v>28</v>
      </c>
      <c r="B295" s="73" t="s">
        <v>17</v>
      </c>
      <c r="C295" s="108">
        <f>VLOOKUP(B295,'01'!$B$9:$C$412,2,0)</f>
        <v>0</v>
      </c>
      <c r="D295" s="200">
        <f t="array" aca="1" ref="D295" ca="1">SUM(SUMIF(INDIRECT(HOJASDIASDELMES &amp; "!B:D"),$B295,INDIRECT(HOJASDIASDELMES &amp; "!D:D")))</f>
        <v>0</v>
      </c>
      <c r="E295" s="202">
        <f t="array" aca="1" ref="E295" ca="1">SUM(SUMIF(INDIRECT(HOJASDIASDELMES &amp; "!B:E"),$B295,INDIRECT(HOJASDIASDELMES &amp; "!E:E")))</f>
        <v>0</v>
      </c>
      <c r="F295" s="83">
        <f t="shared" ca="1" si="16"/>
        <v>0</v>
      </c>
      <c r="G295" s="202">
        <f t="array" aca="1" ref="G295" ca="1">SUM(SUMIF(INDIRECT(HOJASDIASDELMES &amp; "!B:G"),$B295,INDIRECT(HOJASDIASDELMES &amp; "!G:G")))</f>
        <v>0</v>
      </c>
      <c r="H295" s="77"/>
      <c r="I295" s="203">
        <f t="array" aca="1" ref="I295" ca="1">SUM(SUMIF(INDIRECT(HOJASDIASDELMES &amp; "!B:I"),$B295,INDIRECT(HOJASDIASDELMES &amp; "!I:I")))</f>
        <v>0</v>
      </c>
      <c r="J295" s="110">
        <f t="shared" ca="1" si="17"/>
        <v>0</v>
      </c>
      <c r="K295" s="201">
        <f t="shared" ca="1" si="18"/>
        <v>0</v>
      </c>
      <c r="L295" s="204">
        <f t="array" aca="1" ref="L295" ca="1">SUM(SUMIF(INDIRECT(HOJASDIASDELMES &amp; "!B:L"),$B295,INDIRECT(HOJASDIASDELMES &amp; "!L:L")))</f>
        <v>0</v>
      </c>
      <c r="M295" s="111">
        <f t="shared" ca="1" si="19"/>
        <v>0</v>
      </c>
      <c r="N295" s="65" t="b">
        <f>EXACT(B295,Total!B295)</f>
        <v>1</v>
      </c>
    </row>
    <row r="296" spans="1:14" ht="15" thickBot="1" x14ac:dyDescent="0.35">
      <c r="A296" s="79" t="s">
        <v>28</v>
      </c>
      <c r="B296" s="73" t="s">
        <v>17</v>
      </c>
      <c r="C296" s="108">
        <f>VLOOKUP(B296,'01'!$B$9:$C$412,2,0)</f>
        <v>0</v>
      </c>
      <c r="D296" s="200">
        <f t="array" aca="1" ref="D296" ca="1">SUM(SUMIF(INDIRECT(HOJASDIASDELMES &amp; "!B:D"),$B296,INDIRECT(HOJASDIASDELMES &amp; "!D:D")))</f>
        <v>0</v>
      </c>
      <c r="E296" s="202">
        <f t="array" aca="1" ref="E296" ca="1">SUM(SUMIF(INDIRECT(HOJASDIASDELMES &amp; "!B:E"),$B296,INDIRECT(HOJASDIASDELMES &amp; "!E:E")))</f>
        <v>0</v>
      </c>
      <c r="F296" s="83">
        <f t="shared" ca="1" si="16"/>
        <v>0</v>
      </c>
      <c r="G296" s="202">
        <f t="array" aca="1" ref="G296" ca="1">SUM(SUMIF(INDIRECT(HOJASDIASDELMES &amp; "!B:G"),$B296,INDIRECT(HOJASDIASDELMES &amp; "!G:G")))</f>
        <v>0</v>
      </c>
      <c r="H296" s="77"/>
      <c r="I296" s="203">
        <f t="array" aca="1" ref="I296" ca="1">SUM(SUMIF(INDIRECT(HOJASDIASDELMES &amp; "!B:I"),$B296,INDIRECT(HOJASDIASDELMES &amp; "!I:I")))</f>
        <v>0</v>
      </c>
      <c r="J296" s="110">
        <f t="shared" ca="1" si="17"/>
        <v>0</v>
      </c>
      <c r="K296" s="201">
        <f t="shared" ca="1" si="18"/>
        <v>0</v>
      </c>
      <c r="L296" s="204">
        <f t="array" aca="1" ref="L296" ca="1">SUM(SUMIF(INDIRECT(HOJASDIASDELMES &amp; "!B:L"),$B296,INDIRECT(HOJASDIASDELMES &amp; "!L:L")))</f>
        <v>0</v>
      </c>
      <c r="M296" s="111">
        <f t="shared" ca="1" si="19"/>
        <v>0</v>
      </c>
      <c r="N296" s="65" t="b">
        <f>EXACT(B296,Total!B296)</f>
        <v>1</v>
      </c>
    </row>
    <row r="297" spans="1:14" ht="15" thickBot="1" x14ac:dyDescent="0.35">
      <c r="A297" s="79" t="s">
        <v>28</v>
      </c>
      <c r="B297" s="73" t="s">
        <v>17</v>
      </c>
      <c r="C297" s="108">
        <f>VLOOKUP(B297,'01'!$B$9:$C$412,2,0)</f>
        <v>0</v>
      </c>
      <c r="D297" s="200">
        <f t="array" aca="1" ref="D297" ca="1">SUM(SUMIF(INDIRECT(HOJASDIASDELMES &amp; "!B:D"),$B297,INDIRECT(HOJASDIASDELMES &amp; "!D:D")))</f>
        <v>0</v>
      </c>
      <c r="E297" s="202">
        <f t="array" aca="1" ref="E297" ca="1">SUM(SUMIF(INDIRECT(HOJASDIASDELMES &amp; "!B:E"),$B297,INDIRECT(HOJASDIASDELMES &amp; "!E:E")))</f>
        <v>0</v>
      </c>
      <c r="F297" s="83">
        <f t="shared" ca="1" si="16"/>
        <v>0</v>
      </c>
      <c r="G297" s="202">
        <f t="array" aca="1" ref="G297" ca="1">SUM(SUMIF(INDIRECT(HOJASDIASDELMES &amp; "!B:G"),$B297,INDIRECT(HOJASDIASDELMES &amp; "!G:G")))</f>
        <v>0</v>
      </c>
      <c r="H297" s="77"/>
      <c r="I297" s="203">
        <f t="array" aca="1" ref="I297" ca="1">SUM(SUMIF(INDIRECT(HOJASDIASDELMES &amp; "!B:I"),$B297,INDIRECT(HOJASDIASDELMES &amp; "!I:I")))</f>
        <v>0</v>
      </c>
      <c r="J297" s="110">
        <f t="shared" ca="1" si="17"/>
        <v>0</v>
      </c>
      <c r="K297" s="201">
        <f t="shared" ca="1" si="18"/>
        <v>0</v>
      </c>
      <c r="L297" s="204">
        <f t="array" aca="1" ref="L297" ca="1">SUM(SUMIF(INDIRECT(HOJASDIASDELMES &amp; "!B:L"),$B297,INDIRECT(HOJASDIASDELMES &amp; "!L:L")))</f>
        <v>0</v>
      </c>
      <c r="M297" s="111">
        <f t="shared" ca="1" si="19"/>
        <v>0</v>
      </c>
      <c r="N297" s="65" t="b">
        <f>EXACT(B297,Total!B297)</f>
        <v>1</v>
      </c>
    </row>
    <row r="298" spans="1:14" s="65" customFormat="1" ht="15" thickBot="1" x14ac:dyDescent="0.35">
      <c r="A298" s="79" t="s">
        <v>28</v>
      </c>
      <c r="B298" s="73" t="s">
        <v>17</v>
      </c>
      <c r="C298" s="108">
        <f>VLOOKUP(B298,'01'!$B$9:$C$412,2,0)</f>
        <v>0</v>
      </c>
      <c r="D298" s="200">
        <f t="array" aca="1" ref="D298" ca="1">SUM(SUMIF(INDIRECT(HOJASDIASDELMES &amp; "!B:D"),$B298,INDIRECT(HOJASDIASDELMES &amp; "!D:D")))</f>
        <v>0</v>
      </c>
      <c r="E298" s="202">
        <f t="array" aca="1" ref="E298" ca="1">SUM(SUMIF(INDIRECT(HOJASDIASDELMES &amp; "!B:E"),$B298,INDIRECT(HOJASDIASDELMES &amp; "!E:E")))</f>
        <v>0</v>
      </c>
      <c r="F298" s="83">
        <f t="shared" ca="1" si="16"/>
        <v>0</v>
      </c>
      <c r="G298" s="202">
        <f t="array" aca="1" ref="G298" ca="1">SUM(SUMIF(INDIRECT(HOJASDIASDELMES &amp; "!B:G"),$B298,INDIRECT(HOJASDIASDELMES &amp; "!G:G")))</f>
        <v>0</v>
      </c>
      <c r="H298" s="77"/>
      <c r="I298" s="203">
        <f t="array" aca="1" ref="I298" ca="1">SUM(SUMIF(INDIRECT(HOJASDIASDELMES &amp; "!B:I"),$B298,INDIRECT(HOJASDIASDELMES &amp; "!I:I")))</f>
        <v>0</v>
      </c>
      <c r="J298" s="110">
        <f t="shared" ca="1" si="17"/>
        <v>0</v>
      </c>
      <c r="K298" s="201">
        <f t="shared" ca="1" si="18"/>
        <v>0</v>
      </c>
      <c r="L298" s="204">
        <f t="array" aca="1" ref="L298" ca="1">SUM(SUMIF(INDIRECT(HOJASDIASDELMES &amp; "!B:L"),$B298,INDIRECT(HOJASDIASDELMES &amp; "!L:L")))</f>
        <v>0</v>
      </c>
      <c r="M298" s="111">
        <f t="shared" ca="1" si="19"/>
        <v>0</v>
      </c>
      <c r="N298" s="65" t="b">
        <f>EXACT(B298,Total!B298)</f>
        <v>1</v>
      </c>
    </row>
    <row r="299" spans="1:14" s="65" customFormat="1" ht="15" thickBot="1" x14ac:dyDescent="0.35">
      <c r="A299" s="79" t="s">
        <v>28</v>
      </c>
      <c r="B299" s="73" t="s">
        <v>17</v>
      </c>
      <c r="C299" s="108">
        <f>VLOOKUP(B299,'01'!$B$9:$C$412,2,0)</f>
        <v>0</v>
      </c>
      <c r="D299" s="200">
        <f t="array" aca="1" ref="D299" ca="1">SUM(SUMIF(INDIRECT(HOJASDIASDELMES &amp; "!B:D"),$B299,INDIRECT(HOJASDIASDELMES &amp; "!D:D")))</f>
        <v>0</v>
      </c>
      <c r="E299" s="202">
        <f t="array" aca="1" ref="E299" ca="1">SUM(SUMIF(INDIRECT(HOJASDIASDELMES &amp; "!B:E"),$B299,INDIRECT(HOJASDIASDELMES &amp; "!E:E")))</f>
        <v>0</v>
      </c>
      <c r="F299" s="83">
        <f t="shared" ref="F299:F362" ca="1" si="20">C299+D299-E299</f>
        <v>0</v>
      </c>
      <c r="G299" s="202">
        <f t="array" aca="1" ref="G299" ca="1">SUM(SUMIF(INDIRECT(HOJASDIASDELMES &amp; "!B:G"),$B299,INDIRECT(HOJASDIASDELMES &amp; "!G:G")))</f>
        <v>0</v>
      </c>
      <c r="H299" s="77"/>
      <c r="I299" s="203">
        <f t="array" aca="1" ref="I299" ca="1">SUM(SUMIF(INDIRECT(HOJASDIASDELMES &amp; "!B:I"),$B299,INDIRECT(HOJASDIASDELMES &amp; "!I:I")))</f>
        <v>0</v>
      </c>
      <c r="J299" s="110">
        <f t="shared" ref="J299:J362" ca="1" si="21">F299-G299</f>
        <v>0</v>
      </c>
      <c r="K299" s="201">
        <f t="shared" ca="1" si="18"/>
        <v>0</v>
      </c>
      <c r="L299" s="204">
        <f t="array" aca="1" ref="L299" ca="1">SUM(SUMIF(INDIRECT(HOJASDIASDELMES &amp; "!B:L"),$B299,INDIRECT(HOJASDIASDELMES &amp; "!L:L")))</f>
        <v>0</v>
      </c>
      <c r="M299" s="111">
        <f t="shared" ca="1" si="19"/>
        <v>0</v>
      </c>
      <c r="N299" s="65" t="b">
        <f>EXACT(B299,Total!B299)</f>
        <v>1</v>
      </c>
    </row>
    <row r="300" spans="1:14" s="65" customFormat="1" ht="15" thickBot="1" x14ac:dyDescent="0.35">
      <c r="A300" s="79" t="s">
        <v>28</v>
      </c>
      <c r="B300" s="73" t="s">
        <v>17</v>
      </c>
      <c r="C300" s="108">
        <f>VLOOKUP(B300,'01'!$B$9:$C$412,2,0)</f>
        <v>0</v>
      </c>
      <c r="D300" s="200">
        <f t="array" aca="1" ref="D300" ca="1">SUM(SUMIF(INDIRECT(HOJASDIASDELMES &amp; "!B:D"),$B300,INDIRECT(HOJASDIASDELMES &amp; "!D:D")))</f>
        <v>0</v>
      </c>
      <c r="E300" s="202">
        <f t="array" aca="1" ref="E300" ca="1">SUM(SUMIF(INDIRECT(HOJASDIASDELMES &amp; "!B:E"),$B300,INDIRECT(HOJASDIASDELMES &amp; "!E:E")))</f>
        <v>0</v>
      </c>
      <c r="F300" s="83">
        <f t="shared" ca="1" si="20"/>
        <v>0</v>
      </c>
      <c r="G300" s="202">
        <f t="array" aca="1" ref="G300" ca="1">SUM(SUMIF(INDIRECT(HOJASDIASDELMES &amp; "!B:G"),$B300,INDIRECT(HOJASDIASDELMES &amp; "!G:G")))</f>
        <v>0</v>
      </c>
      <c r="H300" s="77"/>
      <c r="I300" s="203">
        <f t="array" aca="1" ref="I300" ca="1">SUM(SUMIF(INDIRECT(HOJASDIASDELMES &amp; "!B:I"),$B300,INDIRECT(HOJASDIASDELMES &amp; "!I:I")))</f>
        <v>0</v>
      </c>
      <c r="J300" s="110">
        <f t="shared" ca="1" si="21"/>
        <v>0</v>
      </c>
      <c r="K300" s="201">
        <f t="shared" ca="1" si="18"/>
        <v>0</v>
      </c>
      <c r="L300" s="204">
        <f t="array" aca="1" ref="L300" ca="1">SUM(SUMIF(INDIRECT(HOJASDIASDELMES &amp; "!B:L"),$B300,INDIRECT(HOJASDIASDELMES &amp; "!L:L")))</f>
        <v>0</v>
      </c>
      <c r="M300" s="111">
        <f t="shared" ca="1" si="19"/>
        <v>0</v>
      </c>
      <c r="N300" s="65" t="b">
        <f>EXACT(B300,Total!B300)</f>
        <v>1</v>
      </c>
    </row>
    <row r="301" spans="1:14" s="65" customFormat="1" ht="15" thickBot="1" x14ac:dyDescent="0.35">
      <c r="A301" s="79" t="s">
        <v>28</v>
      </c>
      <c r="B301" s="73" t="s">
        <v>17</v>
      </c>
      <c r="C301" s="108">
        <f>VLOOKUP(B301,'01'!$B$9:$C$412,2,0)</f>
        <v>0</v>
      </c>
      <c r="D301" s="200">
        <f t="array" aca="1" ref="D301" ca="1">SUM(SUMIF(INDIRECT(HOJASDIASDELMES &amp; "!B:D"),$B301,INDIRECT(HOJASDIASDELMES &amp; "!D:D")))</f>
        <v>0</v>
      </c>
      <c r="E301" s="202">
        <f t="array" aca="1" ref="E301" ca="1">SUM(SUMIF(INDIRECT(HOJASDIASDELMES &amp; "!B:E"),$B301,INDIRECT(HOJASDIASDELMES &amp; "!E:E")))</f>
        <v>0</v>
      </c>
      <c r="F301" s="83">
        <f t="shared" ca="1" si="20"/>
        <v>0</v>
      </c>
      <c r="G301" s="202">
        <f t="array" aca="1" ref="G301" ca="1">SUM(SUMIF(INDIRECT(HOJASDIASDELMES &amp; "!B:G"),$B301,INDIRECT(HOJASDIASDELMES &amp; "!G:G")))</f>
        <v>0</v>
      </c>
      <c r="H301" s="77"/>
      <c r="I301" s="203">
        <f t="array" aca="1" ref="I301" ca="1">SUM(SUMIF(INDIRECT(HOJASDIASDELMES &amp; "!B:I"),$B301,INDIRECT(HOJASDIASDELMES &amp; "!I:I")))</f>
        <v>0</v>
      </c>
      <c r="J301" s="110">
        <f t="shared" ca="1" si="21"/>
        <v>0</v>
      </c>
      <c r="K301" s="201">
        <f t="shared" ca="1" si="18"/>
        <v>0</v>
      </c>
      <c r="L301" s="204">
        <f t="array" aca="1" ref="L301" ca="1">SUM(SUMIF(INDIRECT(HOJASDIASDELMES &amp; "!B:L"),$B301,INDIRECT(HOJASDIASDELMES &amp; "!L:L")))</f>
        <v>0</v>
      </c>
      <c r="M301" s="111">
        <f t="shared" ca="1" si="19"/>
        <v>0</v>
      </c>
      <c r="N301" s="65" t="b">
        <f>EXACT(B301,Total!B301)</f>
        <v>1</v>
      </c>
    </row>
    <row r="302" spans="1:14" s="65" customFormat="1" ht="15" thickBot="1" x14ac:dyDescent="0.35">
      <c r="A302" s="79" t="s">
        <v>28</v>
      </c>
      <c r="B302" s="73" t="s">
        <v>17</v>
      </c>
      <c r="C302" s="108">
        <f>VLOOKUP(B302,'01'!$B$9:$C$412,2,0)</f>
        <v>0</v>
      </c>
      <c r="D302" s="200">
        <f t="array" aca="1" ref="D302" ca="1">SUM(SUMIF(INDIRECT(HOJASDIASDELMES &amp; "!B:D"),$B302,INDIRECT(HOJASDIASDELMES &amp; "!D:D")))</f>
        <v>0</v>
      </c>
      <c r="E302" s="202">
        <f t="array" aca="1" ref="E302" ca="1">SUM(SUMIF(INDIRECT(HOJASDIASDELMES &amp; "!B:E"),$B302,INDIRECT(HOJASDIASDELMES &amp; "!E:E")))</f>
        <v>0</v>
      </c>
      <c r="F302" s="83">
        <f t="shared" ca="1" si="20"/>
        <v>0</v>
      </c>
      <c r="G302" s="202">
        <f t="array" aca="1" ref="G302" ca="1">SUM(SUMIF(INDIRECT(HOJASDIASDELMES &amp; "!B:G"),$B302,INDIRECT(HOJASDIASDELMES &amp; "!G:G")))</f>
        <v>0</v>
      </c>
      <c r="H302" s="77"/>
      <c r="I302" s="203">
        <f t="array" aca="1" ref="I302" ca="1">SUM(SUMIF(INDIRECT(HOJASDIASDELMES &amp; "!B:I"),$B302,INDIRECT(HOJASDIASDELMES &amp; "!I:I")))</f>
        <v>0</v>
      </c>
      <c r="J302" s="110">
        <f t="shared" ca="1" si="21"/>
        <v>0</v>
      </c>
      <c r="K302" s="201">
        <f t="shared" ca="1" si="18"/>
        <v>0</v>
      </c>
      <c r="L302" s="204">
        <f t="array" aca="1" ref="L302" ca="1">SUM(SUMIF(INDIRECT(HOJASDIASDELMES &amp; "!B:L"),$B302,INDIRECT(HOJASDIASDELMES &amp; "!L:L")))</f>
        <v>0</v>
      </c>
      <c r="M302" s="111">
        <f t="shared" ca="1" si="19"/>
        <v>0</v>
      </c>
      <c r="N302" s="65" t="b">
        <f>EXACT(B302,Total!B302)</f>
        <v>1</v>
      </c>
    </row>
    <row r="303" spans="1:14" s="65" customFormat="1" ht="15" thickBot="1" x14ac:dyDescent="0.35">
      <c r="A303" s="79" t="s">
        <v>28</v>
      </c>
      <c r="B303" s="73" t="s">
        <v>17</v>
      </c>
      <c r="C303" s="108">
        <f>VLOOKUP(B303,'01'!$B$9:$C$412,2,0)</f>
        <v>0</v>
      </c>
      <c r="D303" s="200">
        <f t="array" aca="1" ref="D303" ca="1">SUM(SUMIF(INDIRECT(HOJASDIASDELMES &amp; "!B:D"),$B303,INDIRECT(HOJASDIASDELMES &amp; "!D:D")))</f>
        <v>0</v>
      </c>
      <c r="E303" s="202">
        <f t="array" aca="1" ref="E303" ca="1">SUM(SUMIF(INDIRECT(HOJASDIASDELMES &amp; "!B:E"),$B303,INDIRECT(HOJASDIASDELMES &amp; "!E:E")))</f>
        <v>0</v>
      </c>
      <c r="F303" s="83">
        <f t="shared" ca="1" si="20"/>
        <v>0</v>
      </c>
      <c r="G303" s="202">
        <f t="array" aca="1" ref="G303" ca="1">SUM(SUMIF(INDIRECT(HOJASDIASDELMES &amp; "!B:G"),$B303,INDIRECT(HOJASDIASDELMES &amp; "!G:G")))</f>
        <v>0</v>
      </c>
      <c r="H303" s="77"/>
      <c r="I303" s="203">
        <f t="array" aca="1" ref="I303" ca="1">SUM(SUMIF(INDIRECT(HOJASDIASDELMES &amp; "!B:I"),$B303,INDIRECT(HOJASDIASDELMES &amp; "!I:I")))</f>
        <v>0</v>
      </c>
      <c r="J303" s="110">
        <f t="shared" ca="1" si="21"/>
        <v>0</v>
      </c>
      <c r="K303" s="201">
        <f t="shared" ca="1" si="18"/>
        <v>0</v>
      </c>
      <c r="L303" s="204">
        <f t="array" aca="1" ref="L303" ca="1">SUM(SUMIF(INDIRECT(HOJASDIASDELMES &amp; "!B:L"),$B303,INDIRECT(HOJASDIASDELMES &amp; "!L:L")))</f>
        <v>0</v>
      </c>
      <c r="M303" s="111">
        <f t="shared" ca="1" si="19"/>
        <v>0</v>
      </c>
      <c r="N303" s="65" t="b">
        <f>EXACT(B303,Total!B303)</f>
        <v>1</v>
      </c>
    </row>
    <row r="304" spans="1:14" s="65" customFormat="1" ht="15" thickBot="1" x14ac:dyDescent="0.35">
      <c r="A304" s="79" t="s">
        <v>28</v>
      </c>
      <c r="B304" s="73" t="s">
        <v>17</v>
      </c>
      <c r="C304" s="108">
        <f>VLOOKUP(B304,'01'!$B$9:$C$412,2,0)</f>
        <v>0</v>
      </c>
      <c r="D304" s="200">
        <f t="array" aca="1" ref="D304" ca="1">SUM(SUMIF(INDIRECT(HOJASDIASDELMES &amp; "!B:D"),$B304,INDIRECT(HOJASDIASDELMES &amp; "!D:D")))</f>
        <v>0</v>
      </c>
      <c r="E304" s="202">
        <f t="array" aca="1" ref="E304" ca="1">SUM(SUMIF(INDIRECT(HOJASDIASDELMES &amp; "!B:E"),$B304,INDIRECT(HOJASDIASDELMES &amp; "!E:E")))</f>
        <v>0</v>
      </c>
      <c r="F304" s="83">
        <f t="shared" ca="1" si="20"/>
        <v>0</v>
      </c>
      <c r="G304" s="202">
        <f t="array" aca="1" ref="G304" ca="1">SUM(SUMIF(INDIRECT(HOJASDIASDELMES &amp; "!B:G"),$B304,INDIRECT(HOJASDIASDELMES &amp; "!G:G")))</f>
        <v>0</v>
      </c>
      <c r="H304" s="77"/>
      <c r="I304" s="203">
        <f t="array" aca="1" ref="I304" ca="1">SUM(SUMIF(INDIRECT(HOJASDIASDELMES &amp; "!B:I"),$B304,INDIRECT(HOJASDIASDELMES &amp; "!I:I")))</f>
        <v>0</v>
      </c>
      <c r="J304" s="110">
        <f t="shared" ca="1" si="21"/>
        <v>0</v>
      </c>
      <c r="K304" s="201">
        <f t="shared" ca="1" si="18"/>
        <v>0</v>
      </c>
      <c r="L304" s="204">
        <f t="array" aca="1" ref="L304" ca="1">SUM(SUMIF(INDIRECT(HOJASDIASDELMES &amp; "!B:L"),$B304,INDIRECT(HOJASDIASDELMES &amp; "!L:L")))</f>
        <v>0</v>
      </c>
      <c r="M304" s="111">
        <f t="shared" ca="1" si="19"/>
        <v>0</v>
      </c>
      <c r="N304" s="65" t="b">
        <f>EXACT(B304,Total!B304)</f>
        <v>1</v>
      </c>
    </row>
    <row r="305" spans="1:14" s="65" customFormat="1" ht="15" thickBot="1" x14ac:dyDescent="0.35">
      <c r="A305" s="79" t="s">
        <v>28</v>
      </c>
      <c r="B305" s="73" t="s">
        <v>17</v>
      </c>
      <c r="C305" s="108">
        <f>VLOOKUP(B305,'01'!$B$9:$C$412,2,0)</f>
        <v>0</v>
      </c>
      <c r="D305" s="200">
        <f t="array" aca="1" ref="D305" ca="1">SUM(SUMIF(INDIRECT(HOJASDIASDELMES &amp; "!B:D"),$B305,INDIRECT(HOJASDIASDELMES &amp; "!D:D")))</f>
        <v>0</v>
      </c>
      <c r="E305" s="202">
        <f t="array" aca="1" ref="E305" ca="1">SUM(SUMIF(INDIRECT(HOJASDIASDELMES &amp; "!B:E"),$B305,INDIRECT(HOJASDIASDELMES &amp; "!E:E")))</f>
        <v>0</v>
      </c>
      <c r="F305" s="83">
        <f t="shared" ca="1" si="20"/>
        <v>0</v>
      </c>
      <c r="G305" s="202">
        <f t="array" aca="1" ref="G305" ca="1">SUM(SUMIF(INDIRECT(HOJASDIASDELMES &amp; "!B:G"),$B305,INDIRECT(HOJASDIASDELMES &amp; "!G:G")))</f>
        <v>0</v>
      </c>
      <c r="H305" s="77"/>
      <c r="I305" s="203">
        <f t="array" aca="1" ref="I305" ca="1">SUM(SUMIF(INDIRECT(HOJASDIASDELMES &amp; "!B:I"),$B305,INDIRECT(HOJASDIASDELMES &amp; "!I:I")))</f>
        <v>0</v>
      </c>
      <c r="J305" s="110">
        <f t="shared" ca="1" si="21"/>
        <v>0</v>
      </c>
      <c r="K305" s="201">
        <f t="shared" ca="1" si="18"/>
        <v>0</v>
      </c>
      <c r="L305" s="204">
        <f t="array" aca="1" ref="L305" ca="1">SUM(SUMIF(INDIRECT(HOJASDIASDELMES &amp; "!B:L"),$B305,INDIRECT(HOJASDIASDELMES &amp; "!L:L")))</f>
        <v>0</v>
      </c>
      <c r="M305" s="111">
        <f t="shared" ca="1" si="19"/>
        <v>0</v>
      </c>
      <c r="N305" s="65" t="b">
        <f>EXACT(B305,Total!B305)</f>
        <v>1</v>
      </c>
    </row>
    <row r="306" spans="1:14" s="65" customFormat="1" ht="15" thickBot="1" x14ac:dyDescent="0.35">
      <c r="A306" s="79" t="s">
        <v>28</v>
      </c>
      <c r="B306" s="73" t="s">
        <v>17</v>
      </c>
      <c r="C306" s="108">
        <f>VLOOKUP(B306,'01'!$B$9:$C$412,2,0)</f>
        <v>0</v>
      </c>
      <c r="D306" s="200">
        <f t="array" aca="1" ref="D306" ca="1">SUM(SUMIF(INDIRECT(HOJASDIASDELMES &amp; "!B:D"),$B306,INDIRECT(HOJASDIASDELMES &amp; "!D:D")))</f>
        <v>0</v>
      </c>
      <c r="E306" s="202">
        <f t="array" aca="1" ref="E306" ca="1">SUM(SUMIF(INDIRECT(HOJASDIASDELMES &amp; "!B:E"),$B306,INDIRECT(HOJASDIASDELMES &amp; "!E:E")))</f>
        <v>0</v>
      </c>
      <c r="F306" s="83">
        <f t="shared" ca="1" si="20"/>
        <v>0</v>
      </c>
      <c r="G306" s="202">
        <f t="array" aca="1" ref="G306" ca="1">SUM(SUMIF(INDIRECT(HOJASDIASDELMES &amp; "!B:G"),$B306,INDIRECT(HOJASDIASDELMES &amp; "!G:G")))</f>
        <v>0</v>
      </c>
      <c r="H306" s="77"/>
      <c r="I306" s="203">
        <f t="array" aca="1" ref="I306" ca="1">SUM(SUMIF(INDIRECT(HOJASDIASDELMES &amp; "!B:I"),$B306,INDIRECT(HOJASDIASDELMES &amp; "!I:I")))</f>
        <v>0</v>
      </c>
      <c r="J306" s="110">
        <f t="shared" ca="1" si="21"/>
        <v>0</v>
      </c>
      <c r="K306" s="201">
        <f t="shared" ca="1" si="18"/>
        <v>0</v>
      </c>
      <c r="L306" s="204">
        <f t="array" aca="1" ref="L306" ca="1">SUM(SUMIF(INDIRECT(HOJASDIASDELMES &amp; "!B:L"),$B306,INDIRECT(HOJASDIASDELMES &amp; "!L:L")))</f>
        <v>0</v>
      </c>
      <c r="M306" s="111">
        <f t="shared" ca="1" si="19"/>
        <v>0</v>
      </c>
      <c r="N306" s="65" t="b">
        <f>EXACT(B306,Total!B306)</f>
        <v>1</v>
      </c>
    </row>
    <row r="307" spans="1:14" s="65" customFormat="1" ht="15" thickBot="1" x14ac:dyDescent="0.35">
      <c r="A307" s="79" t="s">
        <v>28</v>
      </c>
      <c r="B307" s="73" t="s">
        <v>17</v>
      </c>
      <c r="C307" s="108">
        <f>VLOOKUP(B307,'01'!$B$9:$C$412,2,0)</f>
        <v>0</v>
      </c>
      <c r="D307" s="200">
        <f t="array" aca="1" ref="D307" ca="1">SUM(SUMIF(INDIRECT(HOJASDIASDELMES &amp; "!B:D"),$B307,INDIRECT(HOJASDIASDELMES &amp; "!D:D")))</f>
        <v>0</v>
      </c>
      <c r="E307" s="202">
        <f t="array" aca="1" ref="E307" ca="1">SUM(SUMIF(INDIRECT(HOJASDIASDELMES &amp; "!B:E"),$B307,INDIRECT(HOJASDIASDELMES &amp; "!E:E")))</f>
        <v>0</v>
      </c>
      <c r="F307" s="83">
        <f t="shared" ca="1" si="20"/>
        <v>0</v>
      </c>
      <c r="G307" s="202">
        <f t="array" aca="1" ref="G307" ca="1">SUM(SUMIF(INDIRECT(HOJASDIASDELMES &amp; "!B:G"),$B307,INDIRECT(HOJASDIASDELMES &amp; "!G:G")))</f>
        <v>0</v>
      </c>
      <c r="H307" s="77"/>
      <c r="I307" s="203">
        <f t="array" aca="1" ref="I307" ca="1">SUM(SUMIF(INDIRECT(HOJASDIASDELMES &amp; "!B:I"),$B307,INDIRECT(HOJASDIASDELMES &amp; "!I:I")))</f>
        <v>0</v>
      </c>
      <c r="J307" s="110">
        <f t="shared" ca="1" si="21"/>
        <v>0</v>
      </c>
      <c r="K307" s="201">
        <f t="shared" ca="1" si="18"/>
        <v>0</v>
      </c>
      <c r="L307" s="204">
        <f t="array" aca="1" ref="L307" ca="1">SUM(SUMIF(INDIRECT(HOJASDIASDELMES &amp; "!B:L"),$B307,INDIRECT(HOJASDIASDELMES &amp; "!L:L")))</f>
        <v>0</v>
      </c>
      <c r="M307" s="111">
        <f t="shared" ca="1" si="19"/>
        <v>0</v>
      </c>
      <c r="N307" s="65" t="b">
        <f>EXACT(B307,Total!B307)</f>
        <v>1</v>
      </c>
    </row>
    <row r="308" spans="1:14" s="65" customFormat="1" ht="15" thickBot="1" x14ac:dyDescent="0.35">
      <c r="A308" s="79" t="s">
        <v>28</v>
      </c>
      <c r="B308" s="73" t="s">
        <v>17</v>
      </c>
      <c r="C308" s="108">
        <f>VLOOKUP(B308,'01'!$B$9:$C$412,2,0)</f>
        <v>0</v>
      </c>
      <c r="D308" s="200">
        <f t="array" aca="1" ref="D308" ca="1">SUM(SUMIF(INDIRECT(HOJASDIASDELMES &amp; "!B:D"),$B308,INDIRECT(HOJASDIASDELMES &amp; "!D:D")))</f>
        <v>0</v>
      </c>
      <c r="E308" s="202">
        <f t="array" aca="1" ref="E308" ca="1">SUM(SUMIF(INDIRECT(HOJASDIASDELMES &amp; "!B:E"),$B308,INDIRECT(HOJASDIASDELMES &amp; "!E:E")))</f>
        <v>0</v>
      </c>
      <c r="F308" s="83">
        <f t="shared" ca="1" si="20"/>
        <v>0</v>
      </c>
      <c r="G308" s="202">
        <f t="array" aca="1" ref="G308" ca="1">SUM(SUMIF(INDIRECT(HOJASDIASDELMES &amp; "!B:G"),$B308,INDIRECT(HOJASDIASDELMES &amp; "!G:G")))</f>
        <v>0</v>
      </c>
      <c r="H308" s="77"/>
      <c r="I308" s="203">
        <f t="array" aca="1" ref="I308" ca="1">SUM(SUMIF(INDIRECT(HOJASDIASDELMES &amp; "!B:I"),$B308,INDIRECT(HOJASDIASDELMES &amp; "!I:I")))</f>
        <v>0</v>
      </c>
      <c r="J308" s="110">
        <f t="shared" ca="1" si="21"/>
        <v>0</v>
      </c>
      <c r="K308" s="201">
        <f t="shared" ca="1" si="18"/>
        <v>0</v>
      </c>
      <c r="L308" s="204">
        <f t="array" aca="1" ref="L308" ca="1">SUM(SUMIF(INDIRECT(HOJASDIASDELMES &amp; "!B:L"),$B308,INDIRECT(HOJASDIASDELMES &amp; "!L:L")))</f>
        <v>0</v>
      </c>
      <c r="M308" s="111">
        <f t="shared" ca="1" si="19"/>
        <v>0</v>
      </c>
      <c r="N308" s="65" t="b">
        <f>EXACT(B308,Total!B308)</f>
        <v>1</v>
      </c>
    </row>
    <row r="309" spans="1:14" s="65" customFormat="1" ht="15" thickBot="1" x14ac:dyDescent="0.35">
      <c r="A309" s="79" t="s">
        <v>28</v>
      </c>
      <c r="B309" s="73" t="s">
        <v>17</v>
      </c>
      <c r="C309" s="108">
        <f>VLOOKUP(B309,'01'!$B$9:$C$412,2,0)</f>
        <v>0</v>
      </c>
      <c r="D309" s="200">
        <f t="array" aca="1" ref="D309" ca="1">SUM(SUMIF(INDIRECT(HOJASDIASDELMES &amp; "!B:D"),$B309,INDIRECT(HOJASDIASDELMES &amp; "!D:D")))</f>
        <v>0</v>
      </c>
      <c r="E309" s="202">
        <f t="array" aca="1" ref="E309" ca="1">SUM(SUMIF(INDIRECT(HOJASDIASDELMES &amp; "!B:E"),$B309,INDIRECT(HOJASDIASDELMES &amp; "!E:E")))</f>
        <v>0</v>
      </c>
      <c r="F309" s="83">
        <f t="shared" ca="1" si="20"/>
        <v>0</v>
      </c>
      <c r="G309" s="202">
        <f t="array" aca="1" ref="G309" ca="1">SUM(SUMIF(INDIRECT(HOJASDIASDELMES &amp; "!B:G"),$B309,INDIRECT(HOJASDIASDELMES &amp; "!G:G")))</f>
        <v>0</v>
      </c>
      <c r="H309" s="77"/>
      <c r="I309" s="203">
        <f t="array" aca="1" ref="I309" ca="1">SUM(SUMIF(INDIRECT(HOJASDIASDELMES &amp; "!B:I"),$B309,INDIRECT(HOJASDIASDELMES &amp; "!I:I")))</f>
        <v>0</v>
      </c>
      <c r="J309" s="110">
        <f t="shared" ca="1" si="21"/>
        <v>0</v>
      </c>
      <c r="K309" s="201">
        <f t="shared" ca="1" si="18"/>
        <v>0</v>
      </c>
      <c r="L309" s="204">
        <f t="array" aca="1" ref="L309" ca="1">SUM(SUMIF(INDIRECT(HOJASDIASDELMES &amp; "!B:L"),$B309,INDIRECT(HOJASDIASDELMES &amp; "!L:L")))</f>
        <v>0</v>
      </c>
      <c r="M309" s="111">
        <f t="shared" ca="1" si="19"/>
        <v>0</v>
      </c>
      <c r="N309" s="65" t="b">
        <f>EXACT(B309,Total!B309)</f>
        <v>1</v>
      </c>
    </row>
    <row r="310" spans="1:14" s="65" customFormat="1" ht="15" thickBot="1" x14ac:dyDescent="0.35">
      <c r="A310" s="79" t="s">
        <v>28</v>
      </c>
      <c r="B310" s="73" t="s">
        <v>17</v>
      </c>
      <c r="C310" s="108">
        <f>VLOOKUP(B310,'01'!$B$9:$C$412,2,0)</f>
        <v>0</v>
      </c>
      <c r="D310" s="200">
        <f t="array" aca="1" ref="D310" ca="1">SUM(SUMIF(INDIRECT(HOJASDIASDELMES &amp; "!B:D"),$B310,INDIRECT(HOJASDIASDELMES &amp; "!D:D")))</f>
        <v>0</v>
      </c>
      <c r="E310" s="202">
        <f t="array" aca="1" ref="E310" ca="1">SUM(SUMIF(INDIRECT(HOJASDIASDELMES &amp; "!B:E"),$B310,INDIRECT(HOJASDIASDELMES &amp; "!E:E")))</f>
        <v>0</v>
      </c>
      <c r="F310" s="83">
        <f t="shared" ca="1" si="20"/>
        <v>0</v>
      </c>
      <c r="G310" s="202">
        <f t="array" aca="1" ref="G310" ca="1">SUM(SUMIF(INDIRECT(HOJASDIASDELMES &amp; "!B:G"),$B310,INDIRECT(HOJASDIASDELMES &amp; "!G:G")))</f>
        <v>0</v>
      </c>
      <c r="H310" s="77"/>
      <c r="I310" s="203">
        <f t="array" aca="1" ref="I310" ca="1">SUM(SUMIF(INDIRECT(HOJASDIASDELMES &amp; "!B:I"),$B310,INDIRECT(HOJASDIASDELMES &amp; "!I:I")))</f>
        <v>0</v>
      </c>
      <c r="J310" s="110">
        <f t="shared" ca="1" si="21"/>
        <v>0</v>
      </c>
      <c r="K310" s="201">
        <f t="shared" ca="1" si="18"/>
        <v>0</v>
      </c>
      <c r="L310" s="204">
        <f t="array" aca="1" ref="L310" ca="1">SUM(SUMIF(INDIRECT(HOJASDIASDELMES &amp; "!B:L"),$B310,INDIRECT(HOJASDIASDELMES &amp; "!L:L")))</f>
        <v>0</v>
      </c>
      <c r="M310" s="111">
        <f t="shared" ca="1" si="19"/>
        <v>0</v>
      </c>
      <c r="N310" s="65" t="b">
        <f>EXACT(B310,Total!B310)</f>
        <v>1</v>
      </c>
    </row>
    <row r="311" spans="1:14" s="65" customFormat="1" ht="15" thickBot="1" x14ac:dyDescent="0.35">
      <c r="A311" s="79" t="s">
        <v>28</v>
      </c>
      <c r="B311" s="73" t="s">
        <v>17</v>
      </c>
      <c r="C311" s="108">
        <f>VLOOKUP(B311,'01'!$B$9:$C$412,2,0)</f>
        <v>0</v>
      </c>
      <c r="D311" s="200">
        <f t="array" aca="1" ref="D311" ca="1">SUM(SUMIF(INDIRECT(HOJASDIASDELMES &amp; "!B:D"),$B311,INDIRECT(HOJASDIASDELMES &amp; "!D:D")))</f>
        <v>0</v>
      </c>
      <c r="E311" s="202">
        <f t="array" aca="1" ref="E311" ca="1">SUM(SUMIF(INDIRECT(HOJASDIASDELMES &amp; "!B:E"),$B311,INDIRECT(HOJASDIASDELMES &amp; "!E:E")))</f>
        <v>0</v>
      </c>
      <c r="F311" s="83">
        <f t="shared" ca="1" si="20"/>
        <v>0</v>
      </c>
      <c r="G311" s="202">
        <f t="array" aca="1" ref="G311" ca="1">SUM(SUMIF(INDIRECT(HOJASDIASDELMES &amp; "!B:G"),$B311,INDIRECT(HOJASDIASDELMES &amp; "!G:G")))</f>
        <v>0</v>
      </c>
      <c r="H311" s="77"/>
      <c r="I311" s="203">
        <f t="array" aca="1" ref="I311" ca="1">SUM(SUMIF(INDIRECT(HOJASDIASDELMES &amp; "!B:I"),$B311,INDIRECT(HOJASDIASDELMES &amp; "!I:I")))</f>
        <v>0</v>
      </c>
      <c r="J311" s="110">
        <f t="shared" ca="1" si="21"/>
        <v>0</v>
      </c>
      <c r="K311" s="201">
        <f t="shared" ca="1" si="18"/>
        <v>0</v>
      </c>
      <c r="L311" s="204">
        <f t="array" aca="1" ref="L311" ca="1">SUM(SUMIF(INDIRECT(HOJASDIASDELMES &amp; "!B:L"),$B311,INDIRECT(HOJASDIASDELMES &amp; "!L:L")))</f>
        <v>0</v>
      </c>
      <c r="M311" s="111">
        <f t="shared" ca="1" si="19"/>
        <v>0</v>
      </c>
      <c r="N311" s="65" t="b">
        <f>EXACT(B311,Total!B311)</f>
        <v>1</v>
      </c>
    </row>
    <row r="312" spans="1:14" ht="15" thickBot="1" x14ac:dyDescent="0.35">
      <c r="A312" s="79" t="s">
        <v>28</v>
      </c>
      <c r="B312" s="73" t="s">
        <v>17</v>
      </c>
      <c r="C312" s="108">
        <f>VLOOKUP(B312,'01'!$B$9:$C$412,2,0)</f>
        <v>0</v>
      </c>
      <c r="D312" s="200">
        <f t="array" aca="1" ref="D312" ca="1">SUM(SUMIF(INDIRECT(HOJASDIASDELMES &amp; "!B:D"),$B312,INDIRECT(HOJASDIASDELMES &amp; "!D:D")))</f>
        <v>0</v>
      </c>
      <c r="E312" s="202">
        <f t="array" aca="1" ref="E312" ca="1">SUM(SUMIF(INDIRECT(HOJASDIASDELMES &amp; "!B:E"),$B312,INDIRECT(HOJASDIASDELMES &amp; "!E:E")))</f>
        <v>0</v>
      </c>
      <c r="F312" s="83">
        <f t="shared" ca="1" si="20"/>
        <v>0</v>
      </c>
      <c r="G312" s="202">
        <f t="array" aca="1" ref="G312" ca="1">SUM(SUMIF(INDIRECT(HOJASDIASDELMES &amp; "!B:G"),$B312,INDIRECT(HOJASDIASDELMES &amp; "!G:G")))</f>
        <v>0</v>
      </c>
      <c r="H312" s="77"/>
      <c r="I312" s="203">
        <f t="array" aca="1" ref="I312" ca="1">SUM(SUMIF(INDIRECT(HOJASDIASDELMES &amp; "!B:I"),$B312,INDIRECT(HOJASDIASDELMES &amp; "!I:I")))</f>
        <v>0</v>
      </c>
      <c r="J312" s="110">
        <f t="shared" ca="1" si="21"/>
        <v>0</v>
      </c>
      <c r="K312" s="201">
        <f t="shared" ca="1" si="18"/>
        <v>0</v>
      </c>
      <c r="L312" s="204">
        <f t="array" aca="1" ref="L312" ca="1">SUM(SUMIF(INDIRECT(HOJASDIASDELMES &amp; "!B:L"),$B312,INDIRECT(HOJASDIASDELMES &amp; "!L:L")))</f>
        <v>0</v>
      </c>
      <c r="M312" s="111">
        <f t="shared" ca="1" si="19"/>
        <v>0</v>
      </c>
      <c r="N312" s="65" t="b">
        <f>EXACT(B312,Total!B312)</f>
        <v>1</v>
      </c>
    </row>
    <row r="313" spans="1:14" s="65" customFormat="1" ht="15" thickBot="1" x14ac:dyDescent="0.35">
      <c r="A313" s="79" t="s">
        <v>28</v>
      </c>
      <c r="B313" s="73" t="s">
        <v>17</v>
      </c>
      <c r="C313" s="108">
        <f>VLOOKUP(B313,'01'!$B$9:$C$412,2,0)</f>
        <v>0</v>
      </c>
      <c r="D313" s="200">
        <f t="array" aca="1" ref="D313" ca="1">SUM(SUMIF(INDIRECT(HOJASDIASDELMES &amp; "!B:D"),$B313,INDIRECT(HOJASDIASDELMES &amp; "!D:D")))</f>
        <v>0</v>
      </c>
      <c r="E313" s="202">
        <f t="array" aca="1" ref="E313" ca="1">SUM(SUMIF(INDIRECT(HOJASDIASDELMES &amp; "!B:E"),$B313,INDIRECT(HOJASDIASDELMES &amp; "!E:E")))</f>
        <v>0</v>
      </c>
      <c r="F313" s="83">
        <f t="shared" ca="1" si="20"/>
        <v>0</v>
      </c>
      <c r="G313" s="202">
        <f t="array" aca="1" ref="G313" ca="1">SUM(SUMIF(INDIRECT(HOJASDIASDELMES &amp; "!B:G"),$B313,INDIRECT(HOJASDIASDELMES &amp; "!G:G")))</f>
        <v>0</v>
      </c>
      <c r="H313" s="77"/>
      <c r="I313" s="203">
        <f t="array" aca="1" ref="I313" ca="1">SUM(SUMIF(INDIRECT(HOJASDIASDELMES &amp; "!B:I"),$B313,INDIRECT(HOJASDIASDELMES &amp; "!I:I")))</f>
        <v>0</v>
      </c>
      <c r="J313" s="110">
        <f t="shared" ca="1" si="21"/>
        <v>0</v>
      </c>
      <c r="K313" s="201">
        <f t="shared" ca="1" si="18"/>
        <v>0</v>
      </c>
      <c r="L313" s="204">
        <f t="array" aca="1" ref="L313" ca="1">SUM(SUMIF(INDIRECT(HOJASDIASDELMES &amp; "!B:L"),$B313,INDIRECT(HOJASDIASDELMES &amp; "!L:L")))</f>
        <v>0</v>
      </c>
      <c r="M313" s="111">
        <f t="shared" ca="1" si="19"/>
        <v>0</v>
      </c>
      <c r="N313" s="65" t="b">
        <f>EXACT(B313,Total!B313)</f>
        <v>1</v>
      </c>
    </row>
    <row r="314" spans="1:14" s="65" customFormat="1" ht="15" thickBot="1" x14ac:dyDescent="0.35">
      <c r="A314" s="79" t="s">
        <v>28</v>
      </c>
      <c r="B314" s="73" t="s">
        <v>17</v>
      </c>
      <c r="C314" s="108">
        <f>VLOOKUP(B314,'01'!$B$9:$C$412,2,0)</f>
        <v>0</v>
      </c>
      <c r="D314" s="200">
        <f t="array" aca="1" ref="D314" ca="1">SUM(SUMIF(INDIRECT(HOJASDIASDELMES &amp; "!B:D"),$B314,INDIRECT(HOJASDIASDELMES &amp; "!D:D")))</f>
        <v>0</v>
      </c>
      <c r="E314" s="202">
        <f t="array" aca="1" ref="E314" ca="1">SUM(SUMIF(INDIRECT(HOJASDIASDELMES &amp; "!B:E"),$B314,INDIRECT(HOJASDIASDELMES &amp; "!E:E")))</f>
        <v>0</v>
      </c>
      <c r="F314" s="83">
        <f t="shared" ca="1" si="20"/>
        <v>0</v>
      </c>
      <c r="G314" s="202">
        <f t="array" aca="1" ref="G314" ca="1">SUM(SUMIF(INDIRECT(HOJASDIASDELMES &amp; "!B:G"),$B314,INDIRECT(HOJASDIASDELMES &amp; "!G:G")))</f>
        <v>0</v>
      </c>
      <c r="H314" s="77"/>
      <c r="I314" s="203">
        <f t="array" aca="1" ref="I314" ca="1">SUM(SUMIF(INDIRECT(HOJASDIASDELMES &amp; "!B:I"),$B314,INDIRECT(HOJASDIASDELMES &amp; "!I:I")))</f>
        <v>0</v>
      </c>
      <c r="J314" s="110">
        <f t="shared" ca="1" si="21"/>
        <v>0</v>
      </c>
      <c r="K314" s="201">
        <f t="shared" ca="1" si="18"/>
        <v>0</v>
      </c>
      <c r="L314" s="204">
        <f t="array" aca="1" ref="L314" ca="1">SUM(SUMIF(INDIRECT(HOJASDIASDELMES &amp; "!B:L"),$B314,INDIRECT(HOJASDIASDELMES &amp; "!L:L")))</f>
        <v>0</v>
      </c>
      <c r="M314" s="111">
        <f t="shared" ca="1" si="19"/>
        <v>0</v>
      </c>
      <c r="N314" s="65" t="b">
        <f>EXACT(B314,Total!B314)</f>
        <v>1</v>
      </c>
    </row>
    <row r="315" spans="1:14" s="65" customFormat="1" ht="15" thickBot="1" x14ac:dyDescent="0.35">
      <c r="A315" s="79" t="s">
        <v>28</v>
      </c>
      <c r="B315" s="73" t="s">
        <v>17</v>
      </c>
      <c r="C315" s="108">
        <f>VLOOKUP(B315,'01'!$B$9:$C$412,2,0)</f>
        <v>0</v>
      </c>
      <c r="D315" s="200">
        <f t="array" aca="1" ref="D315" ca="1">SUM(SUMIF(INDIRECT(HOJASDIASDELMES &amp; "!B:D"),$B315,INDIRECT(HOJASDIASDELMES &amp; "!D:D")))</f>
        <v>0</v>
      </c>
      <c r="E315" s="202">
        <f t="array" aca="1" ref="E315" ca="1">SUM(SUMIF(INDIRECT(HOJASDIASDELMES &amp; "!B:E"),$B315,INDIRECT(HOJASDIASDELMES &amp; "!E:E")))</f>
        <v>0</v>
      </c>
      <c r="F315" s="83">
        <f t="shared" ca="1" si="20"/>
        <v>0</v>
      </c>
      <c r="G315" s="202">
        <f t="array" aca="1" ref="G315" ca="1">SUM(SUMIF(INDIRECT(HOJASDIASDELMES &amp; "!B:G"),$B315,INDIRECT(HOJASDIASDELMES &amp; "!G:G")))</f>
        <v>0</v>
      </c>
      <c r="H315" s="77"/>
      <c r="I315" s="203">
        <f t="array" aca="1" ref="I315" ca="1">SUM(SUMIF(INDIRECT(HOJASDIASDELMES &amp; "!B:I"),$B315,INDIRECT(HOJASDIASDELMES &amp; "!I:I")))</f>
        <v>0</v>
      </c>
      <c r="J315" s="110">
        <f t="shared" ca="1" si="21"/>
        <v>0</v>
      </c>
      <c r="K315" s="201">
        <f t="shared" ca="1" si="18"/>
        <v>0</v>
      </c>
      <c r="L315" s="204">
        <f t="array" aca="1" ref="L315" ca="1">SUM(SUMIF(INDIRECT(HOJASDIASDELMES &amp; "!B:L"),$B315,INDIRECT(HOJASDIASDELMES &amp; "!L:L")))</f>
        <v>0</v>
      </c>
      <c r="M315" s="111">
        <f t="shared" ca="1" si="19"/>
        <v>0</v>
      </c>
      <c r="N315" s="65" t="b">
        <f>EXACT(B315,Total!B315)</f>
        <v>1</v>
      </c>
    </row>
    <row r="316" spans="1:14" s="65" customFormat="1" ht="15" thickBot="1" x14ac:dyDescent="0.35">
      <c r="A316" s="79" t="s">
        <v>28</v>
      </c>
      <c r="B316" s="73" t="s">
        <v>17</v>
      </c>
      <c r="C316" s="108">
        <f>VLOOKUP(B316,'01'!$B$9:$C$412,2,0)</f>
        <v>0</v>
      </c>
      <c r="D316" s="200">
        <f t="array" aca="1" ref="D316" ca="1">SUM(SUMIF(INDIRECT(HOJASDIASDELMES &amp; "!B:D"),$B316,INDIRECT(HOJASDIASDELMES &amp; "!D:D")))</f>
        <v>0</v>
      </c>
      <c r="E316" s="202">
        <f t="array" aca="1" ref="E316" ca="1">SUM(SUMIF(INDIRECT(HOJASDIASDELMES &amp; "!B:E"),$B316,INDIRECT(HOJASDIASDELMES &amp; "!E:E")))</f>
        <v>0</v>
      </c>
      <c r="F316" s="83">
        <f t="shared" ca="1" si="20"/>
        <v>0</v>
      </c>
      <c r="G316" s="202">
        <f t="array" aca="1" ref="G316" ca="1">SUM(SUMIF(INDIRECT(HOJASDIASDELMES &amp; "!B:G"),$B316,INDIRECT(HOJASDIASDELMES &amp; "!G:G")))</f>
        <v>0</v>
      </c>
      <c r="H316" s="77"/>
      <c r="I316" s="203">
        <f t="array" aca="1" ref="I316" ca="1">SUM(SUMIF(INDIRECT(HOJASDIASDELMES &amp; "!B:I"),$B316,INDIRECT(HOJASDIASDELMES &amp; "!I:I")))</f>
        <v>0</v>
      </c>
      <c r="J316" s="110">
        <f t="shared" ca="1" si="21"/>
        <v>0</v>
      </c>
      <c r="K316" s="201">
        <f t="shared" ca="1" si="18"/>
        <v>0</v>
      </c>
      <c r="L316" s="204">
        <f t="array" aca="1" ref="L316" ca="1">SUM(SUMIF(INDIRECT(HOJASDIASDELMES &amp; "!B:L"),$B316,INDIRECT(HOJASDIASDELMES &amp; "!L:L")))</f>
        <v>0</v>
      </c>
      <c r="M316" s="111">
        <f t="shared" ca="1" si="19"/>
        <v>0</v>
      </c>
      <c r="N316" s="65" t="b">
        <f>EXACT(B316,Total!B316)</f>
        <v>1</v>
      </c>
    </row>
    <row r="317" spans="1:14" s="65" customFormat="1" ht="15" thickBot="1" x14ac:dyDescent="0.35">
      <c r="A317" s="79" t="s">
        <v>28</v>
      </c>
      <c r="B317" s="73" t="s">
        <v>17</v>
      </c>
      <c r="C317" s="108">
        <f>VLOOKUP(B317,'01'!$B$9:$C$412,2,0)</f>
        <v>0</v>
      </c>
      <c r="D317" s="200">
        <f t="array" aca="1" ref="D317" ca="1">SUM(SUMIF(INDIRECT(HOJASDIASDELMES &amp; "!B:D"),$B317,INDIRECT(HOJASDIASDELMES &amp; "!D:D")))</f>
        <v>0</v>
      </c>
      <c r="E317" s="202">
        <f t="array" aca="1" ref="E317" ca="1">SUM(SUMIF(INDIRECT(HOJASDIASDELMES &amp; "!B:E"),$B317,INDIRECT(HOJASDIASDELMES &amp; "!E:E")))</f>
        <v>0</v>
      </c>
      <c r="F317" s="83">
        <f t="shared" ca="1" si="20"/>
        <v>0</v>
      </c>
      <c r="G317" s="202">
        <f t="array" aca="1" ref="G317" ca="1">SUM(SUMIF(INDIRECT(HOJASDIASDELMES &amp; "!B:G"),$B317,INDIRECT(HOJASDIASDELMES &amp; "!G:G")))</f>
        <v>0</v>
      </c>
      <c r="H317" s="77"/>
      <c r="I317" s="203">
        <f t="array" aca="1" ref="I317" ca="1">SUM(SUMIF(INDIRECT(HOJASDIASDELMES &amp; "!B:I"),$B317,INDIRECT(HOJASDIASDELMES &amp; "!I:I")))</f>
        <v>0</v>
      </c>
      <c r="J317" s="110">
        <f t="shared" ca="1" si="21"/>
        <v>0</v>
      </c>
      <c r="K317" s="201">
        <f t="shared" ca="1" si="18"/>
        <v>0</v>
      </c>
      <c r="L317" s="204">
        <f t="array" aca="1" ref="L317" ca="1">SUM(SUMIF(INDIRECT(HOJASDIASDELMES &amp; "!B:L"),$B317,INDIRECT(HOJASDIASDELMES &amp; "!L:L")))</f>
        <v>0</v>
      </c>
      <c r="M317" s="111">
        <f t="shared" ca="1" si="19"/>
        <v>0</v>
      </c>
      <c r="N317" s="65" t="b">
        <f>EXACT(B317,Total!B317)</f>
        <v>1</v>
      </c>
    </row>
    <row r="318" spans="1:14" s="65" customFormat="1" ht="15.6" customHeight="1" thickBot="1" x14ac:dyDescent="0.35">
      <c r="A318" s="79" t="s">
        <v>28</v>
      </c>
      <c r="B318" s="73" t="s">
        <v>17</v>
      </c>
      <c r="C318" s="108">
        <f>VLOOKUP(B318,'01'!$B$9:$C$412,2,0)</f>
        <v>0</v>
      </c>
      <c r="D318" s="200">
        <f t="array" aca="1" ref="D318" ca="1">SUM(SUMIF(INDIRECT(HOJASDIASDELMES &amp; "!B:D"),$B318,INDIRECT(HOJASDIASDELMES &amp; "!D:D")))</f>
        <v>0</v>
      </c>
      <c r="E318" s="202">
        <f t="array" aca="1" ref="E318" ca="1">SUM(SUMIF(INDIRECT(HOJASDIASDELMES &amp; "!B:E"),$B318,INDIRECT(HOJASDIASDELMES &amp; "!E:E")))</f>
        <v>0</v>
      </c>
      <c r="F318" s="83">
        <f t="shared" ca="1" si="20"/>
        <v>0</v>
      </c>
      <c r="G318" s="202">
        <f t="array" aca="1" ref="G318" ca="1">SUM(SUMIF(INDIRECT(HOJASDIASDELMES &amp; "!B:G"),$B318,INDIRECT(HOJASDIASDELMES &amp; "!G:G")))</f>
        <v>0</v>
      </c>
      <c r="H318" s="77"/>
      <c r="I318" s="203">
        <f t="array" aca="1" ref="I318" ca="1">SUM(SUMIF(INDIRECT(HOJASDIASDELMES &amp; "!B:I"),$B318,INDIRECT(HOJASDIASDELMES &amp; "!I:I")))</f>
        <v>0</v>
      </c>
      <c r="J318" s="110">
        <f t="shared" ca="1" si="21"/>
        <v>0</v>
      </c>
      <c r="K318" s="201">
        <f t="shared" ca="1" si="18"/>
        <v>0</v>
      </c>
      <c r="L318" s="204">
        <f t="array" aca="1" ref="L318" ca="1">SUM(SUMIF(INDIRECT(HOJASDIASDELMES &amp; "!B:L"),$B318,INDIRECT(HOJASDIASDELMES &amp; "!L:L")))</f>
        <v>0</v>
      </c>
      <c r="M318" s="111">
        <f t="shared" ca="1" si="19"/>
        <v>0</v>
      </c>
      <c r="N318" s="65" t="b">
        <f>EXACT(B318,Total!B318)</f>
        <v>1</v>
      </c>
    </row>
    <row r="319" spans="1:14" ht="15.6" customHeight="1" thickBot="1" x14ac:dyDescent="0.35">
      <c r="A319" s="79" t="s">
        <v>28</v>
      </c>
      <c r="B319" s="73" t="s">
        <v>17</v>
      </c>
      <c r="C319" s="108">
        <f>VLOOKUP(B319,'01'!$B$9:$C$412,2,0)</f>
        <v>0</v>
      </c>
      <c r="D319" s="200">
        <f t="array" aca="1" ref="D319" ca="1">SUM(SUMIF(INDIRECT(HOJASDIASDELMES &amp; "!B:D"),$B319,INDIRECT(HOJASDIASDELMES &amp; "!D:D")))</f>
        <v>0</v>
      </c>
      <c r="E319" s="202">
        <f t="array" aca="1" ref="E319" ca="1">SUM(SUMIF(INDIRECT(HOJASDIASDELMES &amp; "!B:E"),$B319,INDIRECT(HOJASDIASDELMES &amp; "!E:E")))</f>
        <v>0</v>
      </c>
      <c r="F319" s="83">
        <f t="shared" ca="1" si="20"/>
        <v>0</v>
      </c>
      <c r="G319" s="202">
        <f t="array" aca="1" ref="G319" ca="1">SUM(SUMIF(INDIRECT(HOJASDIASDELMES &amp; "!B:G"),$B319,INDIRECT(HOJASDIASDELMES &amp; "!G:G")))</f>
        <v>0</v>
      </c>
      <c r="H319" s="77"/>
      <c r="I319" s="203">
        <f t="array" aca="1" ref="I319" ca="1">SUM(SUMIF(INDIRECT(HOJASDIASDELMES &amp; "!B:I"),$B319,INDIRECT(HOJASDIASDELMES &amp; "!I:I")))</f>
        <v>0</v>
      </c>
      <c r="J319" s="110">
        <f t="shared" ca="1" si="21"/>
        <v>0</v>
      </c>
      <c r="K319" s="201">
        <f t="shared" ca="1" si="18"/>
        <v>0</v>
      </c>
      <c r="L319" s="204">
        <f t="array" aca="1" ref="L319" ca="1">SUM(SUMIF(INDIRECT(HOJASDIASDELMES &amp; "!B:L"),$B319,INDIRECT(HOJASDIASDELMES &amp; "!L:L")))</f>
        <v>0</v>
      </c>
      <c r="M319" s="111">
        <f t="shared" ca="1" si="19"/>
        <v>0</v>
      </c>
      <c r="N319" s="65" t="b">
        <f>EXACT(B319,Total!B319)</f>
        <v>1</v>
      </c>
    </row>
    <row r="320" spans="1:14" s="65" customFormat="1" ht="15" thickBot="1" x14ac:dyDescent="0.35">
      <c r="A320" s="79" t="s">
        <v>28</v>
      </c>
      <c r="B320" s="73" t="s">
        <v>17</v>
      </c>
      <c r="C320" s="108">
        <f>VLOOKUP(B320,'01'!$B$9:$C$412,2,0)</f>
        <v>0</v>
      </c>
      <c r="D320" s="200">
        <f t="array" aca="1" ref="D320" ca="1">SUM(SUMIF(INDIRECT(HOJASDIASDELMES &amp; "!B:D"),$B320,INDIRECT(HOJASDIASDELMES &amp; "!D:D")))</f>
        <v>0</v>
      </c>
      <c r="E320" s="202">
        <f t="array" aca="1" ref="E320" ca="1">SUM(SUMIF(INDIRECT(HOJASDIASDELMES &amp; "!B:E"),$B320,INDIRECT(HOJASDIASDELMES &amp; "!E:E")))</f>
        <v>0</v>
      </c>
      <c r="F320" s="83">
        <f t="shared" ca="1" si="20"/>
        <v>0</v>
      </c>
      <c r="G320" s="202">
        <f t="array" aca="1" ref="G320" ca="1">SUM(SUMIF(INDIRECT(HOJASDIASDELMES &amp; "!B:G"),$B320,INDIRECT(HOJASDIASDELMES &amp; "!G:G")))</f>
        <v>0</v>
      </c>
      <c r="H320" s="77"/>
      <c r="I320" s="203">
        <f t="array" aca="1" ref="I320" ca="1">SUM(SUMIF(INDIRECT(HOJASDIASDELMES &amp; "!B:I"),$B320,INDIRECT(HOJASDIASDELMES &amp; "!I:I")))</f>
        <v>0</v>
      </c>
      <c r="J320" s="110">
        <f t="shared" ca="1" si="21"/>
        <v>0</v>
      </c>
      <c r="K320" s="201">
        <f t="shared" ca="1" si="18"/>
        <v>0</v>
      </c>
      <c r="L320" s="204">
        <f t="array" aca="1" ref="L320" ca="1">SUM(SUMIF(INDIRECT(HOJASDIASDELMES &amp; "!B:L"),$B320,INDIRECT(HOJASDIASDELMES &amp; "!L:L")))</f>
        <v>0</v>
      </c>
      <c r="M320" s="111">
        <f t="shared" ca="1" si="19"/>
        <v>0</v>
      </c>
      <c r="N320" s="65" t="b">
        <f>EXACT(B320,Total!B320)</f>
        <v>1</v>
      </c>
    </row>
    <row r="321" spans="1:14" s="65" customFormat="1" ht="15" thickBot="1" x14ac:dyDescent="0.35">
      <c r="A321" s="79" t="s">
        <v>28</v>
      </c>
      <c r="B321" s="73" t="s">
        <v>17</v>
      </c>
      <c r="C321" s="108">
        <f>VLOOKUP(B321,'01'!$B$9:$C$412,2,0)</f>
        <v>0</v>
      </c>
      <c r="D321" s="200">
        <f t="array" aca="1" ref="D321" ca="1">SUM(SUMIF(INDIRECT(HOJASDIASDELMES &amp; "!B:D"),$B321,INDIRECT(HOJASDIASDELMES &amp; "!D:D")))</f>
        <v>0</v>
      </c>
      <c r="E321" s="202">
        <f t="array" aca="1" ref="E321" ca="1">SUM(SUMIF(INDIRECT(HOJASDIASDELMES &amp; "!B:E"),$B321,INDIRECT(HOJASDIASDELMES &amp; "!E:E")))</f>
        <v>0</v>
      </c>
      <c r="F321" s="83">
        <f t="shared" ca="1" si="20"/>
        <v>0</v>
      </c>
      <c r="G321" s="202">
        <f t="array" aca="1" ref="G321" ca="1">SUM(SUMIF(INDIRECT(HOJASDIASDELMES &amp; "!B:G"),$B321,INDIRECT(HOJASDIASDELMES &amp; "!G:G")))</f>
        <v>0</v>
      </c>
      <c r="H321" s="77"/>
      <c r="I321" s="203">
        <f t="array" aca="1" ref="I321" ca="1">SUM(SUMIF(INDIRECT(HOJASDIASDELMES &amp; "!B:I"),$B321,INDIRECT(HOJASDIASDELMES &amp; "!I:I")))</f>
        <v>0</v>
      </c>
      <c r="J321" s="110">
        <f t="shared" ca="1" si="21"/>
        <v>0</v>
      </c>
      <c r="K321" s="201">
        <f t="shared" ca="1" si="18"/>
        <v>0</v>
      </c>
      <c r="L321" s="204">
        <f t="array" aca="1" ref="L321" ca="1">SUM(SUMIF(INDIRECT(HOJASDIASDELMES &amp; "!B:L"),$B321,INDIRECT(HOJASDIASDELMES &amp; "!L:L")))</f>
        <v>0</v>
      </c>
      <c r="M321" s="111">
        <f t="shared" ca="1" si="19"/>
        <v>0</v>
      </c>
      <c r="N321" s="65" t="b">
        <f>EXACT(B321,Total!B321)</f>
        <v>1</v>
      </c>
    </row>
    <row r="322" spans="1:14" s="65" customFormat="1" ht="15" thickBot="1" x14ac:dyDescent="0.35">
      <c r="A322" s="79" t="s">
        <v>28</v>
      </c>
      <c r="B322" s="73" t="s">
        <v>17</v>
      </c>
      <c r="C322" s="108">
        <f>VLOOKUP(B322,'01'!$B$9:$C$412,2,0)</f>
        <v>0</v>
      </c>
      <c r="D322" s="200">
        <f t="array" aca="1" ref="D322" ca="1">SUM(SUMIF(INDIRECT(HOJASDIASDELMES &amp; "!B:D"),$B322,INDIRECT(HOJASDIASDELMES &amp; "!D:D")))</f>
        <v>0</v>
      </c>
      <c r="E322" s="202">
        <f t="array" aca="1" ref="E322" ca="1">SUM(SUMIF(INDIRECT(HOJASDIASDELMES &amp; "!B:E"),$B322,INDIRECT(HOJASDIASDELMES &amp; "!E:E")))</f>
        <v>0</v>
      </c>
      <c r="F322" s="83">
        <f t="shared" ca="1" si="20"/>
        <v>0</v>
      </c>
      <c r="G322" s="202">
        <f t="array" aca="1" ref="G322" ca="1">SUM(SUMIF(INDIRECT(HOJASDIASDELMES &amp; "!B:G"),$B322,INDIRECT(HOJASDIASDELMES &amp; "!G:G")))</f>
        <v>0</v>
      </c>
      <c r="H322" s="77"/>
      <c r="I322" s="203">
        <f t="array" aca="1" ref="I322" ca="1">SUM(SUMIF(INDIRECT(HOJASDIASDELMES &amp; "!B:I"),$B322,INDIRECT(HOJASDIASDELMES &amp; "!I:I")))</f>
        <v>0</v>
      </c>
      <c r="J322" s="110">
        <f t="shared" ca="1" si="21"/>
        <v>0</v>
      </c>
      <c r="K322" s="201">
        <f t="shared" ca="1" si="18"/>
        <v>0</v>
      </c>
      <c r="L322" s="204">
        <f t="array" aca="1" ref="L322" ca="1">SUM(SUMIF(INDIRECT(HOJASDIASDELMES &amp; "!B:L"),$B322,INDIRECT(HOJASDIASDELMES &amp; "!L:L")))</f>
        <v>0</v>
      </c>
      <c r="M322" s="111">
        <f t="shared" ca="1" si="19"/>
        <v>0</v>
      </c>
      <c r="N322" s="65" t="b">
        <f>EXACT(B322,Total!B322)</f>
        <v>1</v>
      </c>
    </row>
    <row r="323" spans="1:14" s="65" customFormat="1" ht="15" thickBot="1" x14ac:dyDescent="0.35">
      <c r="A323" s="79" t="s">
        <v>28</v>
      </c>
      <c r="B323" s="73" t="s">
        <v>17</v>
      </c>
      <c r="C323" s="108">
        <f>VLOOKUP(B323,'01'!$B$9:$C$412,2,0)</f>
        <v>0</v>
      </c>
      <c r="D323" s="200">
        <f t="array" aca="1" ref="D323" ca="1">SUM(SUMIF(INDIRECT(HOJASDIASDELMES &amp; "!B:D"),$B323,INDIRECT(HOJASDIASDELMES &amp; "!D:D")))</f>
        <v>0</v>
      </c>
      <c r="E323" s="202">
        <f t="array" aca="1" ref="E323" ca="1">SUM(SUMIF(INDIRECT(HOJASDIASDELMES &amp; "!B:E"),$B323,INDIRECT(HOJASDIASDELMES &amp; "!E:E")))</f>
        <v>0</v>
      </c>
      <c r="F323" s="83">
        <f t="shared" ca="1" si="20"/>
        <v>0</v>
      </c>
      <c r="G323" s="202">
        <f t="array" aca="1" ref="G323" ca="1">SUM(SUMIF(INDIRECT(HOJASDIASDELMES &amp; "!B:G"),$B323,INDIRECT(HOJASDIASDELMES &amp; "!G:G")))</f>
        <v>0</v>
      </c>
      <c r="H323" s="77"/>
      <c r="I323" s="203">
        <f t="array" aca="1" ref="I323" ca="1">SUM(SUMIF(INDIRECT(HOJASDIASDELMES &amp; "!B:I"),$B323,INDIRECT(HOJASDIASDELMES &amp; "!I:I")))</f>
        <v>0</v>
      </c>
      <c r="J323" s="110">
        <f t="shared" ca="1" si="21"/>
        <v>0</v>
      </c>
      <c r="K323" s="201">
        <f t="shared" ca="1" si="18"/>
        <v>0</v>
      </c>
      <c r="L323" s="204">
        <f t="array" aca="1" ref="L323" ca="1">SUM(SUMIF(INDIRECT(HOJASDIASDELMES &amp; "!B:L"),$B323,INDIRECT(HOJASDIASDELMES &amp; "!L:L")))</f>
        <v>0</v>
      </c>
      <c r="M323" s="111">
        <f t="shared" ca="1" si="19"/>
        <v>0</v>
      </c>
      <c r="N323" s="65" t="b">
        <f>EXACT(B323,Total!B323)</f>
        <v>1</v>
      </c>
    </row>
    <row r="324" spans="1:14" s="65" customFormat="1" ht="15" thickBot="1" x14ac:dyDescent="0.35">
      <c r="A324" s="79" t="s">
        <v>28</v>
      </c>
      <c r="B324" s="73" t="s">
        <v>17</v>
      </c>
      <c r="C324" s="108">
        <f>VLOOKUP(B324,'01'!$B$9:$C$412,2,0)</f>
        <v>0</v>
      </c>
      <c r="D324" s="200">
        <f t="array" aca="1" ref="D324" ca="1">SUM(SUMIF(INDIRECT(HOJASDIASDELMES &amp; "!B:D"),$B324,INDIRECT(HOJASDIASDELMES &amp; "!D:D")))</f>
        <v>0</v>
      </c>
      <c r="E324" s="202">
        <f t="array" aca="1" ref="E324" ca="1">SUM(SUMIF(INDIRECT(HOJASDIASDELMES &amp; "!B:E"),$B324,INDIRECT(HOJASDIASDELMES &amp; "!E:E")))</f>
        <v>0</v>
      </c>
      <c r="F324" s="83">
        <f t="shared" ca="1" si="20"/>
        <v>0</v>
      </c>
      <c r="G324" s="202">
        <f t="array" aca="1" ref="G324" ca="1">SUM(SUMIF(INDIRECT(HOJASDIASDELMES &amp; "!B:G"),$B324,INDIRECT(HOJASDIASDELMES &amp; "!G:G")))</f>
        <v>0</v>
      </c>
      <c r="H324" s="77"/>
      <c r="I324" s="203">
        <f t="array" aca="1" ref="I324" ca="1">SUM(SUMIF(INDIRECT(HOJASDIASDELMES &amp; "!B:I"),$B324,INDIRECT(HOJASDIASDELMES &amp; "!I:I")))</f>
        <v>0</v>
      </c>
      <c r="J324" s="110">
        <f t="shared" ca="1" si="21"/>
        <v>0</v>
      </c>
      <c r="K324" s="201">
        <f t="shared" ca="1" si="18"/>
        <v>0</v>
      </c>
      <c r="L324" s="204">
        <f t="array" aca="1" ref="L324" ca="1">SUM(SUMIF(INDIRECT(HOJASDIASDELMES &amp; "!B:L"),$B324,INDIRECT(HOJASDIASDELMES &amp; "!L:L")))</f>
        <v>0</v>
      </c>
      <c r="M324" s="111">
        <f t="shared" ca="1" si="19"/>
        <v>0</v>
      </c>
      <c r="N324" s="65" t="b">
        <f>EXACT(B324,Total!B324)</f>
        <v>1</v>
      </c>
    </row>
    <row r="325" spans="1:14" s="65" customFormat="1" ht="15" thickBot="1" x14ac:dyDescent="0.35">
      <c r="A325" s="79" t="s">
        <v>28</v>
      </c>
      <c r="B325" s="73" t="s">
        <v>17</v>
      </c>
      <c r="C325" s="108">
        <f>VLOOKUP(B325,'01'!$B$9:$C$412,2,0)</f>
        <v>0</v>
      </c>
      <c r="D325" s="200">
        <f t="array" aca="1" ref="D325" ca="1">SUM(SUMIF(INDIRECT(HOJASDIASDELMES &amp; "!B:D"),$B325,INDIRECT(HOJASDIASDELMES &amp; "!D:D")))</f>
        <v>0</v>
      </c>
      <c r="E325" s="202">
        <f t="array" aca="1" ref="E325" ca="1">SUM(SUMIF(INDIRECT(HOJASDIASDELMES &amp; "!B:E"),$B325,INDIRECT(HOJASDIASDELMES &amp; "!E:E")))</f>
        <v>0</v>
      </c>
      <c r="F325" s="83">
        <f t="shared" ca="1" si="20"/>
        <v>0</v>
      </c>
      <c r="G325" s="202">
        <f t="array" aca="1" ref="G325" ca="1">SUM(SUMIF(INDIRECT(HOJASDIASDELMES &amp; "!B:G"),$B325,INDIRECT(HOJASDIASDELMES &amp; "!G:G")))</f>
        <v>0</v>
      </c>
      <c r="H325" s="77"/>
      <c r="I325" s="203">
        <f t="array" aca="1" ref="I325" ca="1">SUM(SUMIF(INDIRECT(HOJASDIASDELMES &amp; "!B:I"),$B325,INDIRECT(HOJASDIASDELMES &amp; "!I:I")))</f>
        <v>0</v>
      </c>
      <c r="J325" s="110">
        <f t="shared" ca="1" si="21"/>
        <v>0</v>
      </c>
      <c r="K325" s="201">
        <f t="shared" ca="1" si="18"/>
        <v>0</v>
      </c>
      <c r="L325" s="204">
        <f t="array" aca="1" ref="L325" ca="1">SUM(SUMIF(INDIRECT(HOJASDIASDELMES &amp; "!B:L"),$B325,INDIRECT(HOJASDIASDELMES &amp; "!L:L")))</f>
        <v>0</v>
      </c>
      <c r="M325" s="111">
        <f t="shared" ca="1" si="19"/>
        <v>0</v>
      </c>
      <c r="N325" s="65" t="b">
        <f>EXACT(B325,Total!B325)</f>
        <v>1</v>
      </c>
    </row>
    <row r="326" spans="1:14" s="65" customFormat="1" ht="15" thickBot="1" x14ac:dyDescent="0.35">
      <c r="A326" s="79" t="s">
        <v>28</v>
      </c>
      <c r="B326" s="73" t="s">
        <v>17</v>
      </c>
      <c r="C326" s="108">
        <f>VLOOKUP(B326,'01'!$B$9:$C$412,2,0)</f>
        <v>0</v>
      </c>
      <c r="D326" s="200">
        <f t="array" aca="1" ref="D326" ca="1">SUM(SUMIF(INDIRECT(HOJASDIASDELMES &amp; "!B:D"),$B326,INDIRECT(HOJASDIASDELMES &amp; "!D:D")))</f>
        <v>0</v>
      </c>
      <c r="E326" s="202">
        <f t="array" aca="1" ref="E326" ca="1">SUM(SUMIF(INDIRECT(HOJASDIASDELMES &amp; "!B:E"),$B326,INDIRECT(HOJASDIASDELMES &amp; "!E:E")))</f>
        <v>0</v>
      </c>
      <c r="F326" s="83">
        <f t="shared" ca="1" si="20"/>
        <v>0</v>
      </c>
      <c r="G326" s="202">
        <f t="array" aca="1" ref="G326" ca="1">SUM(SUMIF(INDIRECT(HOJASDIASDELMES &amp; "!B:G"),$B326,INDIRECT(HOJASDIASDELMES &amp; "!G:G")))</f>
        <v>0</v>
      </c>
      <c r="H326" s="77"/>
      <c r="I326" s="203">
        <f t="array" aca="1" ref="I326" ca="1">SUM(SUMIF(INDIRECT(HOJASDIASDELMES &amp; "!B:I"),$B326,INDIRECT(HOJASDIASDELMES &amp; "!I:I")))</f>
        <v>0</v>
      </c>
      <c r="J326" s="110">
        <f t="shared" ca="1" si="21"/>
        <v>0</v>
      </c>
      <c r="K326" s="201">
        <f t="shared" ca="1" si="18"/>
        <v>0</v>
      </c>
      <c r="L326" s="204">
        <f t="array" aca="1" ref="L326" ca="1">SUM(SUMIF(INDIRECT(HOJASDIASDELMES &amp; "!B:L"),$B326,INDIRECT(HOJASDIASDELMES &amp; "!L:L")))</f>
        <v>0</v>
      </c>
      <c r="M326" s="111">
        <f t="shared" ca="1" si="19"/>
        <v>0</v>
      </c>
      <c r="N326" s="65" t="b">
        <f>EXACT(B326,Total!B326)</f>
        <v>1</v>
      </c>
    </row>
    <row r="327" spans="1:14" s="65" customFormat="1" ht="15" thickBot="1" x14ac:dyDescent="0.35">
      <c r="A327" s="79" t="s">
        <v>28</v>
      </c>
      <c r="B327" s="73" t="s">
        <v>17</v>
      </c>
      <c r="C327" s="108">
        <f>VLOOKUP(B327,'01'!$B$9:$C$412,2,0)</f>
        <v>0</v>
      </c>
      <c r="D327" s="200">
        <f t="array" aca="1" ref="D327" ca="1">SUM(SUMIF(INDIRECT(HOJASDIASDELMES &amp; "!B:D"),$B327,INDIRECT(HOJASDIASDELMES &amp; "!D:D")))</f>
        <v>0</v>
      </c>
      <c r="E327" s="202">
        <f t="array" aca="1" ref="E327" ca="1">SUM(SUMIF(INDIRECT(HOJASDIASDELMES &amp; "!B:E"),$B327,INDIRECT(HOJASDIASDELMES &amp; "!E:E")))</f>
        <v>0</v>
      </c>
      <c r="F327" s="83">
        <f t="shared" ca="1" si="20"/>
        <v>0</v>
      </c>
      <c r="G327" s="202">
        <f t="array" aca="1" ref="G327" ca="1">SUM(SUMIF(INDIRECT(HOJASDIASDELMES &amp; "!B:G"),$B327,INDIRECT(HOJASDIASDELMES &amp; "!G:G")))</f>
        <v>0</v>
      </c>
      <c r="H327" s="77"/>
      <c r="I327" s="203">
        <f t="array" aca="1" ref="I327" ca="1">SUM(SUMIF(INDIRECT(HOJASDIASDELMES &amp; "!B:I"),$B327,INDIRECT(HOJASDIASDELMES &amp; "!I:I")))</f>
        <v>0</v>
      </c>
      <c r="J327" s="110">
        <f t="shared" ca="1" si="21"/>
        <v>0</v>
      </c>
      <c r="K327" s="201">
        <f t="shared" ca="1" si="18"/>
        <v>0</v>
      </c>
      <c r="L327" s="204">
        <f t="array" aca="1" ref="L327" ca="1">SUM(SUMIF(INDIRECT(HOJASDIASDELMES &amp; "!B:L"),$B327,INDIRECT(HOJASDIASDELMES &amp; "!L:L")))</f>
        <v>0</v>
      </c>
      <c r="M327" s="111">
        <f t="shared" ca="1" si="19"/>
        <v>0</v>
      </c>
      <c r="N327" s="65" t="b">
        <f>EXACT(B327,Total!B327)</f>
        <v>1</v>
      </c>
    </row>
    <row r="328" spans="1:14" s="65" customFormat="1" ht="15" thickBot="1" x14ac:dyDescent="0.35">
      <c r="A328" s="79" t="s">
        <v>28</v>
      </c>
      <c r="B328" s="73" t="s">
        <v>17</v>
      </c>
      <c r="C328" s="108">
        <f>VLOOKUP(B328,'01'!$B$9:$C$412,2,0)</f>
        <v>0</v>
      </c>
      <c r="D328" s="200">
        <f t="array" aca="1" ref="D328" ca="1">SUM(SUMIF(INDIRECT(HOJASDIASDELMES &amp; "!B:D"),$B328,INDIRECT(HOJASDIASDELMES &amp; "!D:D")))</f>
        <v>0</v>
      </c>
      <c r="E328" s="202">
        <f t="array" aca="1" ref="E328" ca="1">SUM(SUMIF(INDIRECT(HOJASDIASDELMES &amp; "!B:E"),$B328,INDIRECT(HOJASDIASDELMES &amp; "!E:E")))</f>
        <v>0</v>
      </c>
      <c r="F328" s="83">
        <f t="shared" ca="1" si="20"/>
        <v>0</v>
      </c>
      <c r="G328" s="202">
        <f t="array" aca="1" ref="G328" ca="1">SUM(SUMIF(INDIRECT(HOJASDIASDELMES &amp; "!B:G"),$B328,INDIRECT(HOJASDIASDELMES &amp; "!G:G")))</f>
        <v>0</v>
      </c>
      <c r="H328" s="77"/>
      <c r="I328" s="203">
        <f t="array" aca="1" ref="I328" ca="1">SUM(SUMIF(INDIRECT(HOJASDIASDELMES &amp; "!B:I"),$B328,INDIRECT(HOJASDIASDELMES &amp; "!I:I")))</f>
        <v>0</v>
      </c>
      <c r="J328" s="110">
        <f t="shared" ca="1" si="21"/>
        <v>0</v>
      </c>
      <c r="K328" s="201">
        <f t="shared" ca="1" si="18"/>
        <v>0</v>
      </c>
      <c r="L328" s="204">
        <f t="array" aca="1" ref="L328" ca="1">SUM(SUMIF(INDIRECT(HOJASDIASDELMES &amp; "!B:L"),$B328,INDIRECT(HOJASDIASDELMES &amp; "!L:L")))</f>
        <v>0</v>
      </c>
      <c r="M328" s="111">
        <f t="shared" ca="1" si="19"/>
        <v>0</v>
      </c>
      <c r="N328" s="65" t="b">
        <f>EXACT(B328,Total!B328)</f>
        <v>1</v>
      </c>
    </row>
    <row r="329" spans="1:14" s="65" customFormat="1" ht="15" thickBot="1" x14ac:dyDescent="0.35">
      <c r="A329" s="79" t="s">
        <v>28</v>
      </c>
      <c r="B329" s="73" t="s">
        <v>17</v>
      </c>
      <c r="C329" s="108">
        <f>VLOOKUP(B329,'01'!$B$9:$C$412,2,0)</f>
        <v>0</v>
      </c>
      <c r="D329" s="200">
        <f t="array" aca="1" ref="D329" ca="1">SUM(SUMIF(INDIRECT(HOJASDIASDELMES &amp; "!B:D"),$B329,INDIRECT(HOJASDIASDELMES &amp; "!D:D")))</f>
        <v>0</v>
      </c>
      <c r="E329" s="202">
        <f t="array" aca="1" ref="E329" ca="1">SUM(SUMIF(INDIRECT(HOJASDIASDELMES &amp; "!B:E"),$B329,INDIRECT(HOJASDIASDELMES &amp; "!E:E")))</f>
        <v>0</v>
      </c>
      <c r="F329" s="83">
        <f t="shared" ca="1" si="20"/>
        <v>0</v>
      </c>
      <c r="G329" s="202">
        <f t="array" aca="1" ref="G329" ca="1">SUM(SUMIF(INDIRECT(HOJASDIASDELMES &amp; "!B:G"),$B329,INDIRECT(HOJASDIASDELMES &amp; "!G:G")))</f>
        <v>0</v>
      </c>
      <c r="H329" s="77"/>
      <c r="I329" s="203">
        <f t="array" aca="1" ref="I329" ca="1">SUM(SUMIF(INDIRECT(HOJASDIASDELMES &amp; "!B:I"),$B329,INDIRECT(HOJASDIASDELMES &amp; "!I:I")))</f>
        <v>0</v>
      </c>
      <c r="J329" s="110">
        <f t="shared" ca="1" si="21"/>
        <v>0</v>
      </c>
      <c r="K329" s="201">
        <f t="shared" ca="1" si="18"/>
        <v>0</v>
      </c>
      <c r="L329" s="204">
        <f t="array" aca="1" ref="L329" ca="1">SUM(SUMIF(INDIRECT(HOJASDIASDELMES &amp; "!B:L"),$B329,INDIRECT(HOJASDIASDELMES &amp; "!L:L")))</f>
        <v>0</v>
      </c>
      <c r="M329" s="111">
        <f t="shared" ca="1" si="19"/>
        <v>0</v>
      </c>
      <c r="N329" s="65" t="b">
        <f>EXACT(B329,Total!B329)</f>
        <v>1</v>
      </c>
    </row>
    <row r="330" spans="1:14" s="65" customFormat="1" ht="15" thickBot="1" x14ac:dyDescent="0.35">
      <c r="A330" s="79" t="s">
        <v>28</v>
      </c>
      <c r="B330" s="73" t="s">
        <v>17</v>
      </c>
      <c r="C330" s="108">
        <f>VLOOKUP(B330,'01'!$B$9:$C$412,2,0)</f>
        <v>0</v>
      </c>
      <c r="D330" s="200">
        <f t="array" aca="1" ref="D330" ca="1">SUM(SUMIF(INDIRECT(HOJASDIASDELMES &amp; "!B:D"),$B330,INDIRECT(HOJASDIASDELMES &amp; "!D:D")))</f>
        <v>0</v>
      </c>
      <c r="E330" s="202">
        <f t="array" aca="1" ref="E330" ca="1">SUM(SUMIF(INDIRECT(HOJASDIASDELMES &amp; "!B:E"),$B330,INDIRECT(HOJASDIASDELMES &amp; "!E:E")))</f>
        <v>0</v>
      </c>
      <c r="F330" s="83">
        <f t="shared" ca="1" si="20"/>
        <v>0</v>
      </c>
      <c r="G330" s="202">
        <f t="array" aca="1" ref="G330" ca="1">SUM(SUMIF(INDIRECT(HOJASDIASDELMES &amp; "!B:G"),$B330,INDIRECT(HOJASDIASDELMES &amp; "!G:G")))</f>
        <v>0</v>
      </c>
      <c r="H330" s="77"/>
      <c r="I330" s="203">
        <f t="array" aca="1" ref="I330" ca="1">SUM(SUMIF(INDIRECT(HOJASDIASDELMES &amp; "!B:I"),$B330,INDIRECT(HOJASDIASDELMES &amp; "!I:I")))</f>
        <v>0</v>
      </c>
      <c r="J330" s="110">
        <f t="shared" ca="1" si="21"/>
        <v>0</v>
      </c>
      <c r="K330" s="201">
        <f t="shared" ref="K330:K393" ca="1" si="22">IFERROR(L330/G330,0)</f>
        <v>0</v>
      </c>
      <c r="L330" s="204">
        <f t="array" aca="1" ref="L330" ca="1">SUM(SUMIF(INDIRECT(HOJASDIASDELMES &amp; "!B:L"),$B330,INDIRECT(HOJASDIASDELMES &amp; "!L:L")))</f>
        <v>0</v>
      </c>
      <c r="M330" s="111">
        <f t="shared" ca="1" si="19"/>
        <v>0</v>
      </c>
      <c r="N330" s="65" t="b">
        <f>EXACT(B330,Total!B330)</f>
        <v>1</v>
      </c>
    </row>
    <row r="331" spans="1:14" s="65" customFormat="1" ht="15" thickBot="1" x14ac:dyDescent="0.35">
      <c r="A331" s="79" t="s">
        <v>28</v>
      </c>
      <c r="B331" s="73" t="s">
        <v>17</v>
      </c>
      <c r="C331" s="108">
        <f>VLOOKUP(B331,'01'!$B$9:$C$412,2,0)</f>
        <v>0</v>
      </c>
      <c r="D331" s="200">
        <f t="array" aca="1" ref="D331" ca="1">SUM(SUMIF(INDIRECT(HOJASDIASDELMES &amp; "!B:D"),$B331,INDIRECT(HOJASDIASDELMES &amp; "!D:D")))</f>
        <v>0</v>
      </c>
      <c r="E331" s="202">
        <f t="array" aca="1" ref="E331" ca="1">SUM(SUMIF(INDIRECT(HOJASDIASDELMES &amp; "!B:E"),$B331,INDIRECT(HOJASDIASDELMES &amp; "!E:E")))</f>
        <v>0</v>
      </c>
      <c r="F331" s="83">
        <f t="shared" ca="1" si="20"/>
        <v>0</v>
      </c>
      <c r="G331" s="202">
        <f t="array" aca="1" ref="G331" ca="1">SUM(SUMIF(INDIRECT(HOJASDIASDELMES &amp; "!B:G"),$B331,INDIRECT(HOJASDIASDELMES &amp; "!G:G")))</f>
        <v>0</v>
      </c>
      <c r="H331" s="77"/>
      <c r="I331" s="203">
        <f t="array" aca="1" ref="I331" ca="1">SUM(SUMIF(INDIRECT(HOJASDIASDELMES &amp; "!B:I"),$B331,INDIRECT(HOJASDIASDELMES &amp; "!I:I")))</f>
        <v>0</v>
      </c>
      <c r="J331" s="110">
        <f t="shared" ca="1" si="21"/>
        <v>0</v>
      </c>
      <c r="K331" s="201">
        <f t="shared" ca="1" si="22"/>
        <v>0</v>
      </c>
      <c r="L331" s="204">
        <f t="array" aca="1" ref="L331" ca="1">SUM(SUMIF(INDIRECT(HOJASDIASDELMES &amp; "!B:L"),$B331,INDIRECT(HOJASDIASDELMES &amp; "!L:L")))</f>
        <v>0</v>
      </c>
      <c r="M331" s="111">
        <f t="shared" ref="M331:M394" ca="1" si="23">I331-L331</f>
        <v>0</v>
      </c>
      <c r="N331" s="65" t="b">
        <f>EXACT(B331,Total!B331)</f>
        <v>1</v>
      </c>
    </row>
    <row r="332" spans="1:14" s="65" customFormat="1" ht="15" thickBot="1" x14ac:dyDescent="0.35">
      <c r="A332" s="79" t="s">
        <v>28</v>
      </c>
      <c r="B332" s="73" t="s">
        <v>17</v>
      </c>
      <c r="C332" s="108">
        <f>VLOOKUP(B332,'01'!$B$9:$C$412,2,0)</f>
        <v>0</v>
      </c>
      <c r="D332" s="200">
        <f t="array" aca="1" ref="D332" ca="1">SUM(SUMIF(INDIRECT(HOJASDIASDELMES &amp; "!B:D"),$B332,INDIRECT(HOJASDIASDELMES &amp; "!D:D")))</f>
        <v>0</v>
      </c>
      <c r="E332" s="202">
        <f t="array" aca="1" ref="E332" ca="1">SUM(SUMIF(INDIRECT(HOJASDIASDELMES &amp; "!B:E"),$B332,INDIRECT(HOJASDIASDELMES &amp; "!E:E")))</f>
        <v>0</v>
      </c>
      <c r="F332" s="83">
        <f t="shared" ca="1" si="20"/>
        <v>0</v>
      </c>
      <c r="G332" s="202">
        <f t="array" aca="1" ref="G332" ca="1">SUM(SUMIF(INDIRECT(HOJASDIASDELMES &amp; "!B:G"),$B332,INDIRECT(HOJASDIASDELMES &amp; "!G:G")))</f>
        <v>0</v>
      </c>
      <c r="H332" s="77"/>
      <c r="I332" s="203">
        <f t="array" aca="1" ref="I332" ca="1">SUM(SUMIF(INDIRECT(HOJASDIASDELMES &amp; "!B:I"),$B332,INDIRECT(HOJASDIASDELMES &amp; "!I:I")))</f>
        <v>0</v>
      </c>
      <c r="J332" s="110">
        <f t="shared" ca="1" si="21"/>
        <v>0</v>
      </c>
      <c r="K332" s="201">
        <f t="shared" ca="1" si="22"/>
        <v>0</v>
      </c>
      <c r="L332" s="204">
        <f t="array" aca="1" ref="L332" ca="1">SUM(SUMIF(INDIRECT(HOJASDIASDELMES &amp; "!B:L"),$B332,INDIRECT(HOJASDIASDELMES &amp; "!L:L")))</f>
        <v>0</v>
      </c>
      <c r="M332" s="111">
        <f t="shared" ca="1" si="23"/>
        <v>0</v>
      </c>
      <c r="N332" s="65" t="b">
        <f>EXACT(B332,Total!B332)</f>
        <v>1</v>
      </c>
    </row>
    <row r="333" spans="1:14" s="65" customFormat="1" ht="15" thickBot="1" x14ac:dyDescent="0.35">
      <c r="A333" s="79" t="s">
        <v>28</v>
      </c>
      <c r="B333" s="73" t="s">
        <v>17</v>
      </c>
      <c r="C333" s="108">
        <f>VLOOKUP(B333,'01'!$B$9:$C$412,2,0)</f>
        <v>0</v>
      </c>
      <c r="D333" s="200">
        <f t="array" aca="1" ref="D333" ca="1">SUM(SUMIF(INDIRECT(HOJASDIASDELMES &amp; "!B:D"),$B333,INDIRECT(HOJASDIASDELMES &amp; "!D:D")))</f>
        <v>0</v>
      </c>
      <c r="E333" s="202">
        <f t="array" aca="1" ref="E333" ca="1">SUM(SUMIF(INDIRECT(HOJASDIASDELMES &amp; "!B:E"),$B333,INDIRECT(HOJASDIASDELMES &amp; "!E:E")))</f>
        <v>0</v>
      </c>
      <c r="F333" s="83">
        <f t="shared" ca="1" si="20"/>
        <v>0</v>
      </c>
      <c r="G333" s="202">
        <f t="array" aca="1" ref="G333" ca="1">SUM(SUMIF(INDIRECT(HOJASDIASDELMES &amp; "!B:G"),$B333,INDIRECT(HOJASDIASDELMES &amp; "!G:G")))</f>
        <v>0</v>
      </c>
      <c r="H333" s="77"/>
      <c r="I333" s="203">
        <f t="array" aca="1" ref="I333" ca="1">SUM(SUMIF(INDIRECT(HOJASDIASDELMES &amp; "!B:I"),$B333,INDIRECT(HOJASDIASDELMES &amp; "!I:I")))</f>
        <v>0</v>
      </c>
      <c r="J333" s="110">
        <f t="shared" ca="1" si="21"/>
        <v>0</v>
      </c>
      <c r="K333" s="201">
        <f t="shared" ca="1" si="22"/>
        <v>0</v>
      </c>
      <c r="L333" s="204">
        <f t="array" aca="1" ref="L333" ca="1">SUM(SUMIF(INDIRECT(HOJASDIASDELMES &amp; "!B:L"),$B333,INDIRECT(HOJASDIASDELMES &amp; "!L:L")))</f>
        <v>0</v>
      </c>
      <c r="M333" s="111">
        <f t="shared" ca="1" si="23"/>
        <v>0</v>
      </c>
      <c r="N333" s="65" t="b">
        <f>EXACT(B333,Total!B333)</f>
        <v>1</v>
      </c>
    </row>
    <row r="334" spans="1:14" s="65" customFormat="1" ht="15" thickBot="1" x14ac:dyDescent="0.35">
      <c r="A334" s="79" t="s">
        <v>28</v>
      </c>
      <c r="B334" s="73" t="s">
        <v>17</v>
      </c>
      <c r="C334" s="108">
        <f>VLOOKUP(B334,'01'!$B$9:$C$412,2,0)</f>
        <v>0</v>
      </c>
      <c r="D334" s="200">
        <f t="array" aca="1" ref="D334" ca="1">SUM(SUMIF(INDIRECT(HOJASDIASDELMES &amp; "!B:D"),$B334,INDIRECT(HOJASDIASDELMES &amp; "!D:D")))</f>
        <v>0</v>
      </c>
      <c r="E334" s="202">
        <f t="array" aca="1" ref="E334" ca="1">SUM(SUMIF(INDIRECT(HOJASDIASDELMES &amp; "!B:E"),$B334,INDIRECT(HOJASDIASDELMES &amp; "!E:E")))</f>
        <v>0</v>
      </c>
      <c r="F334" s="83">
        <f t="shared" ca="1" si="20"/>
        <v>0</v>
      </c>
      <c r="G334" s="202">
        <f t="array" aca="1" ref="G334" ca="1">SUM(SUMIF(INDIRECT(HOJASDIASDELMES &amp; "!B:G"),$B334,INDIRECT(HOJASDIASDELMES &amp; "!G:G")))</f>
        <v>0</v>
      </c>
      <c r="H334" s="77"/>
      <c r="I334" s="203">
        <f t="array" aca="1" ref="I334" ca="1">SUM(SUMIF(INDIRECT(HOJASDIASDELMES &amp; "!B:I"),$B334,INDIRECT(HOJASDIASDELMES &amp; "!I:I")))</f>
        <v>0</v>
      </c>
      <c r="J334" s="110">
        <f t="shared" ca="1" si="21"/>
        <v>0</v>
      </c>
      <c r="K334" s="201">
        <f t="shared" ca="1" si="22"/>
        <v>0</v>
      </c>
      <c r="L334" s="204">
        <f t="array" aca="1" ref="L334" ca="1">SUM(SUMIF(INDIRECT(HOJASDIASDELMES &amp; "!B:L"),$B334,INDIRECT(HOJASDIASDELMES &amp; "!L:L")))</f>
        <v>0</v>
      </c>
      <c r="M334" s="111">
        <f t="shared" ca="1" si="23"/>
        <v>0</v>
      </c>
      <c r="N334" s="65" t="b">
        <f>EXACT(B334,Total!B334)</f>
        <v>1</v>
      </c>
    </row>
    <row r="335" spans="1:14" ht="15" thickBot="1" x14ac:dyDescent="0.35">
      <c r="A335" s="79" t="s">
        <v>28</v>
      </c>
      <c r="B335" s="73" t="s">
        <v>17</v>
      </c>
      <c r="C335" s="108">
        <f>VLOOKUP(B335,'01'!$B$9:$C$412,2,0)</f>
        <v>0</v>
      </c>
      <c r="D335" s="200">
        <f t="array" aca="1" ref="D335" ca="1">SUM(SUMIF(INDIRECT(HOJASDIASDELMES &amp; "!B:D"),$B335,INDIRECT(HOJASDIASDELMES &amp; "!D:D")))</f>
        <v>0</v>
      </c>
      <c r="E335" s="202">
        <f t="array" aca="1" ref="E335" ca="1">SUM(SUMIF(INDIRECT(HOJASDIASDELMES &amp; "!B:E"),$B335,INDIRECT(HOJASDIASDELMES &amp; "!E:E")))</f>
        <v>0</v>
      </c>
      <c r="F335" s="83">
        <f t="shared" ca="1" si="20"/>
        <v>0</v>
      </c>
      <c r="G335" s="202">
        <f t="array" aca="1" ref="G335" ca="1">SUM(SUMIF(INDIRECT(HOJASDIASDELMES &amp; "!B:G"),$B335,INDIRECT(HOJASDIASDELMES &amp; "!G:G")))</f>
        <v>0</v>
      </c>
      <c r="H335" s="77"/>
      <c r="I335" s="203">
        <f t="array" aca="1" ref="I335" ca="1">SUM(SUMIF(INDIRECT(HOJASDIASDELMES &amp; "!B:I"),$B335,INDIRECT(HOJASDIASDELMES &amp; "!I:I")))</f>
        <v>0</v>
      </c>
      <c r="J335" s="110">
        <f t="shared" ca="1" si="21"/>
        <v>0</v>
      </c>
      <c r="K335" s="201">
        <f t="shared" ca="1" si="22"/>
        <v>0</v>
      </c>
      <c r="L335" s="204">
        <f t="array" aca="1" ref="L335" ca="1">SUM(SUMIF(INDIRECT(HOJASDIASDELMES &amp; "!B:L"),$B335,INDIRECT(HOJASDIASDELMES &amp; "!L:L")))</f>
        <v>0</v>
      </c>
      <c r="M335" s="111">
        <f t="shared" ca="1" si="23"/>
        <v>0</v>
      </c>
      <c r="N335" s="65" t="b">
        <f>EXACT(B335,Total!B335)</f>
        <v>1</v>
      </c>
    </row>
    <row r="336" spans="1:14" ht="15" thickBot="1" x14ac:dyDescent="0.35">
      <c r="A336" s="79" t="s">
        <v>28</v>
      </c>
      <c r="B336" s="73" t="s">
        <v>17</v>
      </c>
      <c r="C336" s="108">
        <f>VLOOKUP(B336,'01'!$B$9:$C$412,2,0)</f>
        <v>0</v>
      </c>
      <c r="D336" s="200">
        <f t="array" aca="1" ref="D336" ca="1">SUM(SUMIF(INDIRECT(HOJASDIASDELMES &amp; "!B:D"),$B336,INDIRECT(HOJASDIASDELMES &amp; "!D:D")))</f>
        <v>0</v>
      </c>
      <c r="E336" s="202">
        <f t="array" aca="1" ref="E336" ca="1">SUM(SUMIF(INDIRECT(HOJASDIASDELMES &amp; "!B:E"),$B336,INDIRECT(HOJASDIASDELMES &amp; "!E:E")))</f>
        <v>0</v>
      </c>
      <c r="F336" s="83">
        <f t="shared" ca="1" si="20"/>
        <v>0</v>
      </c>
      <c r="G336" s="202">
        <f t="array" aca="1" ref="G336" ca="1">SUM(SUMIF(INDIRECT(HOJASDIASDELMES &amp; "!B:G"),$B336,INDIRECT(HOJASDIASDELMES &amp; "!G:G")))</f>
        <v>0</v>
      </c>
      <c r="H336" s="77"/>
      <c r="I336" s="203">
        <f t="array" aca="1" ref="I336" ca="1">SUM(SUMIF(INDIRECT(HOJASDIASDELMES &amp; "!B:I"),$B336,INDIRECT(HOJASDIASDELMES &amp; "!I:I")))</f>
        <v>0</v>
      </c>
      <c r="J336" s="110">
        <f t="shared" ca="1" si="21"/>
        <v>0</v>
      </c>
      <c r="K336" s="201">
        <f t="shared" ca="1" si="22"/>
        <v>0</v>
      </c>
      <c r="L336" s="204">
        <f t="array" aca="1" ref="L336" ca="1">SUM(SUMIF(INDIRECT(HOJASDIASDELMES &amp; "!B:L"),$B336,INDIRECT(HOJASDIASDELMES &amp; "!L:L")))</f>
        <v>0</v>
      </c>
      <c r="M336" s="111">
        <f t="shared" ca="1" si="23"/>
        <v>0</v>
      </c>
      <c r="N336" s="65" t="b">
        <f>EXACT(B336,Total!B336)</f>
        <v>1</v>
      </c>
    </row>
    <row r="337" spans="1:14" ht="15" thickBot="1" x14ac:dyDescent="0.35">
      <c r="A337" s="79" t="s">
        <v>28</v>
      </c>
      <c r="B337" s="73" t="s">
        <v>17</v>
      </c>
      <c r="C337" s="108">
        <f>VLOOKUP(B337,'01'!$B$9:$C$412,2,0)</f>
        <v>0</v>
      </c>
      <c r="D337" s="200">
        <f t="array" aca="1" ref="D337" ca="1">SUM(SUMIF(INDIRECT(HOJASDIASDELMES &amp; "!B:D"),$B337,INDIRECT(HOJASDIASDELMES &amp; "!D:D")))</f>
        <v>0</v>
      </c>
      <c r="E337" s="202">
        <f t="array" aca="1" ref="E337" ca="1">SUM(SUMIF(INDIRECT(HOJASDIASDELMES &amp; "!B:E"),$B337,INDIRECT(HOJASDIASDELMES &amp; "!E:E")))</f>
        <v>0</v>
      </c>
      <c r="F337" s="83">
        <f t="shared" ca="1" si="20"/>
        <v>0</v>
      </c>
      <c r="G337" s="202">
        <f t="array" aca="1" ref="G337" ca="1">SUM(SUMIF(INDIRECT(HOJASDIASDELMES &amp; "!B:G"),$B337,INDIRECT(HOJASDIASDELMES &amp; "!G:G")))</f>
        <v>0</v>
      </c>
      <c r="H337" s="77"/>
      <c r="I337" s="203">
        <f t="array" aca="1" ref="I337" ca="1">SUM(SUMIF(INDIRECT(HOJASDIASDELMES &amp; "!B:I"),$B337,INDIRECT(HOJASDIASDELMES &amp; "!I:I")))</f>
        <v>0</v>
      </c>
      <c r="J337" s="110">
        <f t="shared" ca="1" si="21"/>
        <v>0</v>
      </c>
      <c r="K337" s="201">
        <f t="shared" ca="1" si="22"/>
        <v>0</v>
      </c>
      <c r="L337" s="204">
        <f t="array" aca="1" ref="L337" ca="1">SUM(SUMIF(INDIRECT(HOJASDIASDELMES &amp; "!B:L"),$B337,INDIRECT(HOJASDIASDELMES &amp; "!L:L")))</f>
        <v>0</v>
      </c>
      <c r="M337" s="111">
        <f t="shared" ca="1" si="23"/>
        <v>0</v>
      </c>
      <c r="N337" s="65" t="b">
        <f>EXACT(B337,Total!B337)</f>
        <v>1</v>
      </c>
    </row>
    <row r="338" spans="1:14" ht="15" thickBot="1" x14ac:dyDescent="0.35">
      <c r="A338" s="79" t="s">
        <v>28</v>
      </c>
      <c r="B338" s="73" t="s">
        <v>17</v>
      </c>
      <c r="C338" s="108">
        <f>VLOOKUP(B338,'01'!$B$9:$C$412,2,0)</f>
        <v>0</v>
      </c>
      <c r="D338" s="200">
        <f t="array" aca="1" ref="D338" ca="1">SUM(SUMIF(INDIRECT(HOJASDIASDELMES &amp; "!B:D"),$B338,INDIRECT(HOJASDIASDELMES &amp; "!D:D")))</f>
        <v>0</v>
      </c>
      <c r="E338" s="202">
        <f t="array" aca="1" ref="E338" ca="1">SUM(SUMIF(INDIRECT(HOJASDIASDELMES &amp; "!B:E"),$B338,INDIRECT(HOJASDIASDELMES &amp; "!E:E")))</f>
        <v>0</v>
      </c>
      <c r="F338" s="83">
        <f t="shared" ca="1" si="20"/>
        <v>0</v>
      </c>
      <c r="G338" s="202">
        <f t="array" aca="1" ref="G338" ca="1">SUM(SUMIF(INDIRECT(HOJASDIASDELMES &amp; "!B:G"),$B338,INDIRECT(HOJASDIASDELMES &amp; "!G:G")))</f>
        <v>0</v>
      </c>
      <c r="H338" s="77"/>
      <c r="I338" s="203">
        <f t="array" aca="1" ref="I338" ca="1">SUM(SUMIF(INDIRECT(HOJASDIASDELMES &amp; "!B:I"),$B338,INDIRECT(HOJASDIASDELMES &amp; "!I:I")))</f>
        <v>0</v>
      </c>
      <c r="J338" s="110">
        <f t="shared" ca="1" si="21"/>
        <v>0</v>
      </c>
      <c r="K338" s="201">
        <f t="shared" ca="1" si="22"/>
        <v>0</v>
      </c>
      <c r="L338" s="204">
        <f t="array" aca="1" ref="L338" ca="1">SUM(SUMIF(INDIRECT(HOJASDIASDELMES &amp; "!B:L"),$B338,INDIRECT(HOJASDIASDELMES &amp; "!L:L")))</f>
        <v>0</v>
      </c>
      <c r="M338" s="111">
        <f t="shared" ca="1" si="23"/>
        <v>0</v>
      </c>
      <c r="N338" s="65" t="b">
        <f>EXACT(B338,Total!B338)</f>
        <v>1</v>
      </c>
    </row>
    <row r="339" spans="1:14" s="65" customFormat="1" ht="15" thickBot="1" x14ac:dyDescent="0.35">
      <c r="A339" s="79" t="s">
        <v>28</v>
      </c>
      <c r="B339" s="73" t="s">
        <v>17</v>
      </c>
      <c r="C339" s="108">
        <f>VLOOKUP(B339,'01'!$B$9:$C$412,2,0)</f>
        <v>0</v>
      </c>
      <c r="D339" s="200">
        <f t="array" aca="1" ref="D339" ca="1">SUM(SUMIF(INDIRECT(HOJASDIASDELMES &amp; "!B:D"),$B339,INDIRECT(HOJASDIASDELMES &amp; "!D:D")))</f>
        <v>0</v>
      </c>
      <c r="E339" s="202">
        <f t="array" aca="1" ref="E339" ca="1">SUM(SUMIF(INDIRECT(HOJASDIASDELMES &amp; "!B:E"),$B339,INDIRECT(HOJASDIASDELMES &amp; "!E:E")))</f>
        <v>0</v>
      </c>
      <c r="F339" s="83">
        <f t="shared" ca="1" si="20"/>
        <v>0</v>
      </c>
      <c r="G339" s="202">
        <f t="array" aca="1" ref="G339" ca="1">SUM(SUMIF(INDIRECT(HOJASDIASDELMES &amp; "!B:G"),$B339,INDIRECT(HOJASDIASDELMES &amp; "!G:G")))</f>
        <v>0</v>
      </c>
      <c r="H339" s="77"/>
      <c r="I339" s="203">
        <f t="array" aca="1" ref="I339" ca="1">SUM(SUMIF(INDIRECT(HOJASDIASDELMES &amp; "!B:I"),$B339,INDIRECT(HOJASDIASDELMES &amp; "!I:I")))</f>
        <v>0</v>
      </c>
      <c r="J339" s="110">
        <f t="shared" ca="1" si="21"/>
        <v>0</v>
      </c>
      <c r="K339" s="201">
        <f t="shared" ca="1" si="22"/>
        <v>0</v>
      </c>
      <c r="L339" s="204">
        <f t="array" aca="1" ref="L339" ca="1">SUM(SUMIF(INDIRECT(HOJASDIASDELMES &amp; "!B:L"),$B339,INDIRECT(HOJASDIASDELMES &amp; "!L:L")))</f>
        <v>0</v>
      </c>
      <c r="M339" s="111">
        <f t="shared" ca="1" si="23"/>
        <v>0</v>
      </c>
      <c r="N339" s="65" t="b">
        <f>EXACT(B339,Total!B339)</f>
        <v>1</v>
      </c>
    </row>
    <row r="340" spans="1:14" s="65" customFormat="1" ht="15" thickBot="1" x14ac:dyDescent="0.35">
      <c r="A340" s="79" t="s">
        <v>28</v>
      </c>
      <c r="B340" s="73" t="s">
        <v>17</v>
      </c>
      <c r="C340" s="108">
        <f>VLOOKUP(B340,'01'!$B$9:$C$412,2,0)</f>
        <v>0</v>
      </c>
      <c r="D340" s="200">
        <f t="array" aca="1" ref="D340" ca="1">SUM(SUMIF(INDIRECT(HOJASDIASDELMES &amp; "!B:D"),$B340,INDIRECT(HOJASDIASDELMES &amp; "!D:D")))</f>
        <v>0</v>
      </c>
      <c r="E340" s="202">
        <f t="array" aca="1" ref="E340" ca="1">SUM(SUMIF(INDIRECT(HOJASDIASDELMES &amp; "!B:E"),$B340,INDIRECT(HOJASDIASDELMES &amp; "!E:E")))</f>
        <v>0</v>
      </c>
      <c r="F340" s="83">
        <f t="shared" ca="1" si="20"/>
        <v>0</v>
      </c>
      <c r="G340" s="202">
        <f t="array" aca="1" ref="G340" ca="1">SUM(SUMIF(INDIRECT(HOJASDIASDELMES &amp; "!B:G"),$B340,INDIRECT(HOJASDIASDELMES &amp; "!G:G")))</f>
        <v>0</v>
      </c>
      <c r="H340" s="77"/>
      <c r="I340" s="203">
        <f t="array" aca="1" ref="I340" ca="1">SUM(SUMIF(INDIRECT(HOJASDIASDELMES &amp; "!B:I"),$B340,INDIRECT(HOJASDIASDELMES &amp; "!I:I")))</f>
        <v>0</v>
      </c>
      <c r="J340" s="110">
        <f t="shared" ca="1" si="21"/>
        <v>0</v>
      </c>
      <c r="K340" s="201">
        <f t="shared" ca="1" si="22"/>
        <v>0</v>
      </c>
      <c r="L340" s="204">
        <f t="array" aca="1" ref="L340" ca="1">SUM(SUMIF(INDIRECT(HOJASDIASDELMES &amp; "!B:L"),$B340,INDIRECT(HOJASDIASDELMES &amp; "!L:L")))</f>
        <v>0</v>
      </c>
      <c r="M340" s="111">
        <f t="shared" ca="1" si="23"/>
        <v>0</v>
      </c>
      <c r="N340" s="65" t="b">
        <f>EXACT(B340,Total!B340)</f>
        <v>1</v>
      </c>
    </row>
    <row r="341" spans="1:14" s="65" customFormat="1" ht="15" thickBot="1" x14ac:dyDescent="0.35">
      <c r="A341" s="79" t="s">
        <v>28</v>
      </c>
      <c r="B341" s="73" t="s">
        <v>17</v>
      </c>
      <c r="C341" s="108">
        <f>VLOOKUP(B341,'01'!$B$9:$C$412,2,0)</f>
        <v>0</v>
      </c>
      <c r="D341" s="200">
        <f t="array" aca="1" ref="D341" ca="1">SUM(SUMIF(INDIRECT(HOJASDIASDELMES &amp; "!B:D"),$B341,INDIRECT(HOJASDIASDELMES &amp; "!D:D")))</f>
        <v>0</v>
      </c>
      <c r="E341" s="202">
        <f t="array" aca="1" ref="E341" ca="1">SUM(SUMIF(INDIRECT(HOJASDIASDELMES &amp; "!B:E"),$B341,INDIRECT(HOJASDIASDELMES &amp; "!E:E")))</f>
        <v>0</v>
      </c>
      <c r="F341" s="83">
        <f t="shared" ca="1" si="20"/>
        <v>0</v>
      </c>
      <c r="G341" s="202">
        <f t="array" aca="1" ref="G341" ca="1">SUM(SUMIF(INDIRECT(HOJASDIASDELMES &amp; "!B:G"),$B341,INDIRECT(HOJASDIASDELMES &amp; "!G:G")))</f>
        <v>0</v>
      </c>
      <c r="H341" s="77"/>
      <c r="I341" s="203">
        <f t="array" aca="1" ref="I341" ca="1">SUM(SUMIF(INDIRECT(HOJASDIASDELMES &amp; "!B:I"),$B341,INDIRECT(HOJASDIASDELMES &amp; "!I:I")))</f>
        <v>0</v>
      </c>
      <c r="J341" s="110">
        <f t="shared" ca="1" si="21"/>
        <v>0</v>
      </c>
      <c r="K341" s="201">
        <f t="shared" ca="1" si="22"/>
        <v>0</v>
      </c>
      <c r="L341" s="204">
        <f t="array" aca="1" ref="L341" ca="1">SUM(SUMIF(INDIRECT(HOJASDIASDELMES &amp; "!B:L"),$B341,INDIRECT(HOJASDIASDELMES &amp; "!L:L")))</f>
        <v>0</v>
      </c>
      <c r="M341" s="111">
        <f t="shared" ca="1" si="23"/>
        <v>0</v>
      </c>
      <c r="N341" s="65" t="b">
        <f>EXACT(B341,Total!B341)</f>
        <v>1</v>
      </c>
    </row>
    <row r="342" spans="1:14" s="65" customFormat="1" ht="15" thickBot="1" x14ac:dyDescent="0.35">
      <c r="A342" s="79" t="s">
        <v>28</v>
      </c>
      <c r="B342" s="73" t="s">
        <v>17</v>
      </c>
      <c r="C342" s="108">
        <f>VLOOKUP(B342,'01'!$B$9:$C$412,2,0)</f>
        <v>0</v>
      </c>
      <c r="D342" s="200">
        <f t="array" aca="1" ref="D342" ca="1">SUM(SUMIF(INDIRECT(HOJASDIASDELMES &amp; "!B:D"),$B342,INDIRECT(HOJASDIASDELMES &amp; "!D:D")))</f>
        <v>0</v>
      </c>
      <c r="E342" s="202">
        <f t="array" aca="1" ref="E342" ca="1">SUM(SUMIF(INDIRECT(HOJASDIASDELMES &amp; "!B:E"),$B342,INDIRECT(HOJASDIASDELMES &amp; "!E:E")))</f>
        <v>0</v>
      </c>
      <c r="F342" s="83">
        <f t="shared" ca="1" si="20"/>
        <v>0</v>
      </c>
      <c r="G342" s="202">
        <f t="array" aca="1" ref="G342" ca="1">SUM(SUMIF(INDIRECT(HOJASDIASDELMES &amp; "!B:G"),$B342,INDIRECT(HOJASDIASDELMES &amp; "!G:G")))</f>
        <v>0</v>
      </c>
      <c r="H342" s="77"/>
      <c r="I342" s="203">
        <f t="array" aca="1" ref="I342" ca="1">SUM(SUMIF(INDIRECT(HOJASDIASDELMES &amp; "!B:I"),$B342,INDIRECT(HOJASDIASDELMES &amp; "!I:I")))</f>
        <v>0</v>
      </c>
      <c r="J342" s="110">
        <f t="shared" ca="1" si="21"/>
        <v>0</v>
      </c>
      <c r="K342" s="201">
        <f t="shared" ca="1" si="22"/>
        <v>0</v>
      </c>
      <c r="L342" s="204">
        <f t="array" aca="1" ref="L342" ca="1">SUM(SUMIF(INDIRECT(HOJASDIASDELMES &amp; "!B:L"),$B342,INDIRECT(HOJASDIASDELMES &amp; "!L:L")))</f>
        <v>0</v>
      </c>
      <c r="M342" s="111">
        <f t="shared" ca="1" si="23"/>
        <v>0</v>
      </c>
      <c r="N342" s="65" t="b">
        <f>EXACT(B342,Total!B342)</f>
        <v>1</v>
      </c>
    </row>
    <row r="343" spans="1:14" s="65" customFormat="1" ht="15" thickBot="1" x14ac:dyDescent="0.35">
      <c r="A343" s="79" t="s">
        <v>28</v>
      </c>
      <c r="B343" s="73" t="s">
        <v>17</v>
      </c>
      <c r="C343" s="108">
        <f>VLOOKUP(B343,'01'!$B$9:$C$412,2,0)</f>
        <v>0</v>
      </c>
      <c r="D343" s="200">
        <f t="array" aca="1" ref="D343" ca="1">SUM(SUMIF(INDIRECT(HOJASDIASDELMES &amp; "!B:D"),$B343,INDIRECT(HOJASDIASDELMES &amp; "!D:D")))</f>
        <v>0</v>
      </c>
      <c r="E343" s="202">
        <f t="array" aca="1" ref="E343" ca="1">SUM(SUMIF(INDIRECT(HOJASDIASDELMES &amp; "!B:E"),$B343,INDIRECT(HOJASDIASDELMES &amp; "!E:E")))</f>
        <v>0</v>
      </c>
      <c r="F343" s="83">
        <f t="shared" ca="1" si="20"/>
        <v>0</v>
      </c>
      <c r="G343" s="202">
        <f t="array" aca="1" ref="G343" ca="1">SUM(SUMIF(INDIRECT(HOJASDIASDELMES &amp; "!B:G"),$B343,INDIRECT(HOJASDIASDELMES &amp; "!G:G")))</f>
        <v>0</v>
      </c>
      <c r="H343" s="77"/>
      <c r="I343" s="203">
        <f t="array" aca="1" ref="I343" ca="1">SUM(SUMIF(INDIRECT(HOJASDIASDELMES &amp; "!B:I"),$B343,INDIRECT(HOJASDIASDELMES &amp; "!I:I")))</f>
        <v>0</v>
      </c>
      <c r="J343" s="110">
        <f t="shared" ca="1" si="21"/>
        <v>0</v>
      </c>
      <c r="K343" s="201">
        <f t="shared" ca="1" si="22"/>
        <v>0</v>
      </c>
      <c r="L343" s="204">
        <f t="array" aca="1" ref="L343" ca="1">SUM(SUMIF(INDIRECT(HOJASDIASDELMES &amp; "!B:L"),$B343,INDIRECT(HOJASDIASDELMES &amp; "!L:L")))</f>
        <v>0</v>
      </c>
      <c r="M343" s="111">
        <f t="shared" ca="1" si="23"/>
        <v>0</v>
      </c>
      <c r="N343" s="65" t="b">
        <f>EXACT(B343,Total!B343)</f>
        <v>1</v>
      </c>
    </row>
    <row r="344" spans="1:14" s="65" customFormat="1" ht="15" thickBot="1" x14ac:dyDescent="0.35">
      <c r="A344" s="79" t="s">
        <v>28</v>
      </c>
      <c r="B344" s="73" t="s">
        <v>17</v>
      </c>
      <c r="C344" s="108">
        <f>VLOOKUP(B344,'01'!$B$9:$C$412,2,0)</f>
        <v>0</v>
      </c>
      <c r="D344" s="200">
        <f t="array" aca="1" ref="D344" ca="1">SUM(SUMIF(INDIRECT(HOJASDIASDELMES &amp; "!B:D"),$B344,INDIRECT(HOJASDIASDELMES &amp; "!D:D")))</f>
        <v>0</v>
      </c>
      <c r="E344" s="202">
        <f t="array" aca="1" ref="E344" ca="1">SUM(SUMIF(INDIRECT(HOJASDIASDELMES &amp; "!B:E"),$B344,INDIRECT(HOJASDIASDELMES &amp; "!E:E")))</f>
        <v>0</v>
      </c>
      <c r="F344" s="83">
        <f t="shared" ca="1" si="20"/>
        <v>0</v>
      </c>
      <c r="G344" s="202">
        <f t="array" aca="1" ref="G344" ca="1">SUM(SUMIF(INDIRECT(HOJASDIASDELMES &amp; "!B:G"),$B344,INDIRECT(HOJASDIASDELMES &amp; "!G:G")))</f>
        <v>0</v>
      </c>
      <c r="H344" s="77"/>
      <c r="I344" s="203">
        <f t="array" aca="1" ref="I344" ca="1">SUM(SUMIF(INDIRECT(HOJASDIASDELMES &amp; "!B:I"),$B344,INDIRECT(HOJASDIASDELMES &amp; "!I:I")))</f>
        <v>0</v>
      </c>
      <c r="J344" s="110">
        <f t="shared" ca="1" si="21"/>
        <v>0</v>
      </c>
      <c r="K344" s="201">
        <f t="shared" ca="1" si="22"/>
        <v>0</v>
      </c>
      <c r="L344" s="204">
        <f t="array" aca="1" ref="L344" ca="1">SUM(SUMIF(INDIRECT(HOJASDIASDELMES &amp; "!B:L"),$B344,INDIRECT(HOJASDIASDELMES &amp; "!L:L")))</f>
        <v>0</v>
      </c>
      <c r="M344" s="111">
        <f t="shared" ca="1" si="23"/>
        <v>0</v>
      </c>
      <c r="N344" s="65" t="b">
        <f>EXACT(B344,Total!B344)</f>
        <v>1</v>
      </c>
    </row>
    <row r="345" spans="1:14" s="65" customFormat="1" ht="15" thickBot="1" x14ac:dyDescent="0.35">
      <c r="A345" s="79" t="s">
        <v>28</v>
      </c>
      <c r="B345" s="73" t="s">
        <v>17</v>
      </c>
      <c r="C345" s="108">
        <f>VLOOKUP(B345,'01'!$B$9:$C$412,2,0)</f>
        <v>0</v>
      </c>
      <c r="D345" s="200">
        <f t="array" aca="1" ref="D345" ca="1">SUM(SUMIF(INDIRECT(HOJASDIASDELMES &amp; "!B:D"),$B345,INDIRECT(HOJASDIASDELMES &amp; "!D:D")))</f>
        <v>0</v>
      </c>
      <c r="E345" s="202">
        <f t="array" aca="1" ref="E345" ca="1">SUM(SUMIF(INDIRECT(HOJASDIASDELMES &amp; "!B:E"),$B345,INDIRECT(HOJASDIASDELMES &amp; "!E:E")))</f>
        <v>0</v>
      </c>
      <c r="F345" s="83">
        <f t="shared" ca="1" si="20"/>
        <v>0</v>
      </c>
      <c r="G345" s="202">
        <f t="array" aca="1" ref="G345" ca="1">SUM(SUMIF(INDIRECT(HOJASDIASDELMES &amp; "!B:G"),$B345,INDIRECT(HOJASDIASDELMES &amp; "!G:G")))</f>
        <v>0</v>
      </c>
      <c r="H345" s="77"/>
      <c r="I345" s="203">
        <f t="array" aca="1" ref="I345" ca="1">SUM(SUMIF(INDIRECT(HOJASDIASDELMES &amp; "!B:I"),$B345,INDIRECT(HOJASDIASDELMES &amp; "!I:I")))</f>
        <v>0</v>
      </c>
      <c r="J345" s="110">
        <f t="shared" ca="1" si="21"/>
        <v>0</v>
      </c>
      <c r="K345" s="201">
        <f t="shared" ca="1" si="22"/>
        <v>0</v>
      </c>
      <c r="L345" s="204">
        <f t="array" aca="1" ref="L345" ca="1">SUM(SUMIF(INDIRECT(HOJASDIASDELMES &amp; "!B:L"),$B345,INDIRECT(HOJASDIASDELMES &amp; "!L:L")))</f>
        <v>0</v>
      </c>
      <c r="M345" s="111">
        <f t="shared" ca="1" si="23"/>
        <v>0</v>
      </c>
      <c r="N345" s="65" t="b">
        <f>EXACT(B345,Total!B345)</f>
        <v>1</v>
      </c>
    </row>
    <row r="346" spans="1:14" s="65" customFormat="1" ht="15" thickBot="1" x14ac:dyDescent="0.35">
      <c r="A346" s="79" t="s">
        <v>28</v>
      </c>
      <c r="B346" s="73" t="s">
        <v>17</v>
      </c>
      <c r="C346" s="108">
        <f>VLOOKUP(B346,'01'!$B$9:$C$412,2,0)</f>
        <v>0</v>
      </c>
      <c r="D346" s="200">
        <f t="array" aca="1" ref="D346" ca="1">SUM(SUMIF(INDIRECT(HOJASDIASDELMES &amp; "!B:D"),$B346,INDIRECT(HOJASDIASDELMES &amp; "!D:D")))</f>
        <v>0</v>
      </c>
      <c r="E346" s="202">
        <f t="array" aca="1" ref="E346" ca="1">SUM(SUMIF(INDIRECT(HOJASDIASDELMES &amp; "!B:E"),$B346,INDIRECT(HOJASDIASDELMES &amp; "!E:E")))</f>
        <v>0</v>
      </c>
      <c r="F346" s="83">
        <f t="shared" ca="1" si="20"/>
        <v>0</v>
      </c>
      <c r="G346" s="202">
        <f t="array" aca="1" ref="G346" ca="1">SUM(SUMIF(INDIRECT(HOJASDIASDELMES &amp; "!B:G"),$B346,INDIRECT(HOJASDIASDELMES &amp; "!G:G")))</f>
        <v>0</v>
      </c>
      <c r="H346" s="77"/>
      <c r="I346" s="203">
        <f t="array" aca="1" ref="I346" ca="1">SUM(SUMIF(INDIRECT(HOJASDIASDELMES &amp; "!B:I"),$B346,INDIRECT(HOJASDIASDELMES &amp; "!I:I")))</f>
        <v>0</v>
      </c>
      <c r="J346" s="110">
        <f t="shared" ca="1" si="21"/>
        <v>0</v>
      </c>
      <c r="K346" s="201">
        <f t="shared" ca="1" si="22"/>
        <v>0</v>
      </c>
      <c r="L346" s="204">
        <f t="array" aca="1" ref="L346" ca="1">SUM(SUMIF(INDIRECT(HOJASDIASDELMES &amp; "!B:L"),$B346,INDIRECT(HOJASDIASDELMES &amp; "!L:L")))</f>
        <v>0</v>
      </c>
      <c r="M346" s="111">
        <f t="shared" ca="1" si="23"/>
        <v>0</v>
      </c>
      <c r="N346" s="65" t="b">
        <f>EXACT(B346,Total!B346)</f>
        <v>1</v>
      </c>
    </row>
    <row r="347" spans="1:14" s="65" customFormat="1" ht="15" thickBot="1" x14ac:dyDescent="0.35">
      <c r="A347" s="79" t="s">
        <v>28</v>
      </c>
      <c r="B347" s="73" t="s">
        <v>17</v>
      </c>
      <c r="C347" s="108">
        <f>VLOOKUP(B347,'01'!$B$9:$C$412,2,0)</f>
        <v>0</v>
      </c>
      <c r="D347" s="200">
        <f t="array" aca="1" ref="D347" ca="1">SUM(SUMIF(INDIRECT(HOJASDIASDELMES &amp; "!B:D"),$B347,INDIRECT(HOJASDIASDELMES &amp; "!D:D")))</f>
        <v>0</v>
      </c>
      <c r="E347" s="202">
        <f t="array" aca="1" ref="E347" ca="1">SUM(SUMIF(INDIRECT(HOJASDIASDELMES &amp; "!B:E"),$B347,INDIRECT(HOJASDIASDELMES &amp; "!E:E")))</f>
        <v>0</v>
      </c>
      <c r="F347" s="83">
        <f t="shared" ca="1" si="20"/>
        <v>0</v>
      </c>
      <c r="G347" s="202">
        <f t="array" aca="1" ref="G347" ca="1">SUM(SUMIF(INDIRECT(HOJASDIASDELMES &amp; "!B:G"),$B347,INDIRECT(HOJASDIASDELMES &amp; "!G:G")))</f>
        <v>0</v>
      </c>
      <c r="H347" s="77"/>
      <c r="I347" s="203">
        <f t="array" aca="1" ref="I347" ca="1">SUM(SUMIF(INDIRECT(HOJASDIASDELMES &amp; "!B:I"),$B347,INDIRECT(HOJASDIASDELMES &amp; "!I:I")))</f>
        <v>0</v>
      </c>
      <c r="J347" s="110">
        <f t="shared" ca="1" si="21"/>
        <v>0</v>
      </c>
      <c r="K347" s="201">
        <f t="shared" ca="1" si="22"/>
        <v>0</v>
      </c>
      <c r="L347" s="204">
        <f t="array" aca="1" ref="L347" ca="1">SUM(SUMIF(INDIRECT(HOJASDIASDELMES &amp; "!B:L"),$B347,INDIRECT(HOJASDIASDELMES &amp; "!L:L")))</f>
        <v>0</v>
      </c>
      <c r="M347" s="111">
        <f t="shared" ca="1" si="23"/>
        <v>0</v>
      </c>
      <c r="N347" s="65" t="b">
        <f>EXACT(B347,Total!B347)</f>
        <v>1</v>
      </c>
    </row>
    <row r="348" spans="1:14" s="65" customFormat="1" ht="15" thickBot="1" x14ac:dyDescent="0.35">
      <c r="A348" s="79" t="s">
        <v>28</v>
      </c>
      <c r="B348" s="73" t="s">
        <v>17</v>
      </c>
      <c r="C348" s="108">
        <f>VLOOKUP(B348,'01'!$B$9:$C$412,2,0)</f>
        <v>0</v>
      </c>
      <c r="D348" s="200">
        <f t="array" aca="1" ref="D348" ca="1">SUM(SUMIF(INDIRECT(HOJASDIASDELMES &amp; "!B:D"),$B348,INDIRECT(HOJASDIASDELMES &amp; "!D:D")))</f>
        <v>0</v>
      </c>
      <c r="E348" s="202">
        <f t="array" aca="1" ref="E348" ca="1">SUM(SUMIF(INDIRECT(HOJASDIASDELMES &amp; "!B:E"),$B348,INDIRECT(HOJASDIASDELMES &amp; "!E:E")))</f>
        <v>0</v>
      </c>
      <c r="F348" s="83">
        <f t="shared" ca="1" si="20"/>
        <v>0</v>
      </c>
      <c r="G348" s="202">
        <f t="array" aca="1" ref="G348" ca="1">SUM(SUMIF(INDIRECT(HOJASDIASDELMES &amp; "!B:G"),$B348,INDIRECT(HOJASDIASDELMES &amp; "!G:G")))</f>
        <v>0</v>
      </c>
      <c r="H348" s="77"/>
      <c r="I348" s="203">
        <f t="array" aca="1" ref="I348" ca="1">SUM(SUMIF(INDIRECT(HOJASDIASDELMES &amp; "!B:I"),$B348,INDIRECT(HOJASDIASDELMES &amp; "!I:I")))</f>
        <v>0</v>
      </c>
      <c r="J348" s="110">
        <f t="shared" ca="1" si="21"/>
        <v>0</v>
      </c>
      <c r="K348" s="201">
        <f t="shared" ca="1" si="22"/>
        <v>0</v>
      </c>
      <c r="L348" s="204">
        <f t="array" aca="1" ref="L348" ca="1">SUM(SUMIF(INDIRECT(HOJASDIASDELMES &amp; "!B:L"),$B348,INDIRECT(HOJASDIASDELMES &amp; "!L:L")))</f>
        <v>0</v>
      </c>
      <c r="M348" s="111">
        <f t="shared" ca="1" si="23"/>
        <v>0</v>
      </c>
      <c r="N348" s="65" t="b">
        <f>EXACT(B348,Total!B348)</f>
        <v>1</v>
      </c>
    </row>
    <row r="349" spans="1:14" s="65" customFormat="1" ht="15" thickBot="1" x14ac:dyDescent="0.35">
      <c r="A349" s="79" t="s">
        <v>28</v>
      </c>
      <c r="B349" s="73" t="s">
        <v>17</v>
      </c>
      <c r="C349" s="108">
        <f>VLOOKUP(B349,'01'!$B$9:$C$412,2,0)</f>
        <v>0</v>
      </c>
      <c r="D349" s="200">
        <f t="array" aca="1" ref="D349" ca="1">SUM(SUMIF(INDIRECT(HOJASDIASDELMES &amp; "!B:D"),$B349,INDIRECT(HOJASDIASDELMES &amp; "!D:D")))</f>
        <v>0</v>
      </c>
      <c r="E349" s="202">
        <f t="array" aca="1" ref="E349" ca="1">SUM(SUMIF(INDIRECT(HOJASDIASDELMES &amp; "!B:E"),$B349,INDIRECT(HOJASDIASDELMES &amp; "!E:E")))</f>
        <v>0</v>
      </c>
      <c r="F349" s="83">
        <f t="shared" ca="1" si="20"/>
        <v>0</v>
      </c>
      <c r="G349" s="202">
        <f t="array" aca="1" ref="G349" ca="1">SUM(SUMIF(INDIRECT(HOJASDIASDELMES &amp; "!B:G"),$B349,INDIRECT(HOJASDIASDELMES &amp; "!G:G")))</f>
        <v>0</v>
      </c>
      <c r="H349" s="77"/>
      <c r="I349" s="203">
        <f t="array" aca="1" ref="I349" ca="1">SUM(SUMIF(INDIRECT(HOJASDIASDELMES &amp; "!B:I"),$B349,INDIRECT(HOJASDIASDELMES &amp; "!I:I")))</f>
        <v>0</v>
      </c>
      <c r="J349" s="110">
        <f t="shared" ca="1" si="21"/>
        <v>0</v>
      </c>
      <c r="K349" s="201">
        <f t="shared" ca="1" si="22"/>
        <v>0</v>
      </c>
      <c r="L349" s="204">
        <f t="array" aca="1" ref="L349" ca="1">SUM(SUMIF(INDIRECT(HOJASDIASDELMES &amp; "!B:L"),$B349,INDIRECT(HOJASDIASDELMES &amp; "!L:L")))</f>
        <v>0</v>
      </c>
      <c r="M349" s="111">
        <f t="shared" ca="1" si="23"/>
        <v>0</v>
      </c>
      <c r="N349" s="65" t="b">
        <f>EXACT(B349,Total!B349)</f>
        <v>1</v>
      </c>
    </row>
    <row r="350" spans="1:14" s="65" customFormat="1" ht="15" thickBot="1" x14ac:dyDescent="0.35">
      <c r="A350" s="79" t="s">
        <v>28</v>
      </c>
      <c r="B350" s="73" t="s">
        <v>17</v>
      </c>
      <c r="C350" s="108">
        <f>VLOOKUP(B350,'01'!$B$9:$C$412,2,0)</f>
        <v>0</v>
      </c>
      <c r="D350" s="200">
        <f t="array" aca="1" ref="D350" ca="1">SUM(SUMIF(INDIRECT(HOJASDIASDELMES &amp; "!B:D"),$B350,INDIRECT(HOJASDIASDELMES &amp; "!D:D")))</f>
        <v>0</v>
      </c>
      <c r="E350" s="202">
        <f t="array" aca="1" ref="E350" ca="1">SUM(SUMIF(INDIRECT(HOJASDIASDELMES &amp; "!B:E"),$B350,INDIRECT(HOJASDIASDELMES &amp; "!E:E")))</f>
        <v>0</v>
      </c>
      <c r="F350" s="83">
        <f t="shared" ca="1" si="20"/>
        <v>0</v>
      </c>
      <c r="G350" s="202">
        <f t="array" aca="1" ref="G350" ca="1">SUM(SUMIF(INDIRECT(HOJASDIASDELMES &amp; "!B:G"),$B350,INDIRECT(HOJASDIASDELMES &amp; "!G:G")))</f>
        <v>0</v>
      </c>
      <c r="H350" s="77"/>
      <c r="I350" s="203">
        <f t="array" aca="1" ref="I350" ca="1">SUM(SUMIF(INDIRECT(HOJASDIASDELMES &amp; "!B:I"),$B350,INDIRECT(HOJASDIASDELMES &amp; "!I:I")))</f>
        <v>0</v>
      </c>
      <c r="J350" s="110">
        <f t="shared" ca="1" si="21"/>
        <v>0</v>
      </c>
      <c r="K350" s="201">
        <f t="shared" ca="1" si="22"/>
        <v>0</v>
      </c>
      <c r="L350" s="204">
        <f t="array" aca="1" ref="L350" ca="1">SUM(SUMIF(INDIRECT(HOJASDIASDELMES &amp; "!B:L"),$B350,INDIRECT(HOJASDIASDELMES &amp; "!L:L")))</f>
        <v>0</v>
      </c>
      <c r="M350" s="111">
        <f t="shared" ca="1" si="23"/>
        <v>0</v>
      </c>
      <c r="N350" s="65" t="b">
        <f>EXACT(B350,Total!B350)</f>
        <v>1</v>
      </c>
    </row>
    <row r="351" spans="1:14" s="65" customFormat="1" ht="15" thickBot="1" x14ac:dyDescent="0.35">
      <c r="A351" s="79" t="s">
        <v>28</v>
      </c>
      <c r="B351" s="73" t="s">
        <v>17</v>
      </c>
      <c r="C351" s="108">
        <f>VLOOKUP(B351,'01'!$B$9:$C$412,2,0)</f>
        <v>0</v>
      </c>
      <c r="D351" s="200">
        <f t="array" aca="1" ref="D351" ca="1">SUM(SUMIF(INDIRECT(HOJASDIASDELMES &amp; "!B:D"),$B351,INDIRECT(HOJASDIASDELMES &amp; "!D:D")))</f>
        <v>0</v>
      </c>
      <c r="E351" s="202">
        <f t="array" aca="1" ref="E351" ca="1">SUM(SUMIF(INDIRECT(HOJASDIASDELMES &amp; "!B:E"),$B351,INDIRECT(HOJASDIASDELMES &amp; "!E:E")))</f>
        <v>0</v>
      </c>
      <c r="F351" s="83">
        <f t="shared" ca="1" si="20"/>
        <v>0</v>
      </c>
      <c r="G351" s="202">
        <f t="array" aca="1" ref="G351" ca="1">SUM(SUMIF(INDIRECT(HOJASDIASDELMES &amp; "!B:G"),$B351,INDIRECT(HOJASDIASDELMES &amp; "!G:G")))</f>
        <v>0</v>
      </c>
      <c r="H351" s="77"/>
      <c r="I351" s="203">
        <f t="array" aca="1" ref="I351" ca="1">SUM(SUMIF(INDIRECT(HOJASDIASDELMES &amp; "!B:I"),$B351,INDIRECT(HOJASDIASDELMES &amp; "!I:I")))</f>
        <v>0</v>
      </c>
      <c r="J351" s="110">
        <f t="shared" ca="1" si="21"/>
        <v>0</v>
      </c>
      <c r="K351" s="201">
        <f t="shared" ca="1" si="22"/>
        <v>0</v>
      </c>
      <c r="L351" s="204">
        <f t="array" aca="1" ref="L351" ca="1">SUM(SUMIF(INDIRECT(HOJASDIASDELMES &amp; "!B:L"),$B351,INDIRECT(HOJASDIASDELMES &amp; "!L:L")))</f>
        <v>0</v>
      </c>
      <c r="M351" s="111">
        <f t="shared" ca="1" si="23"/>
        <v>0</v>
      </c>
      <c r="N351" s="65" t="b">
        <f>EXACT(B351,Total!B351)</f>
        <v>1</v>
      </c>
    </row>
    <row r="352" spans="1:14" s="65" customFormat="1" ht="15" thickBot="1" x14ac:dyDescent="0.35">
      <c r="A352" s="79" t="s">
        <v>28</v>
      </c>
      <c r="B352" s="73" t="s">
        <v>17</v>
      </c>
      <c r="C352" s="108">
        <f>VLOOKUP(B352,'01'!$B$9:$C$412,2,0)</f>
        <v>0</v>
      </c>
      <c r="D352" s="200">
        <f t="array" aca="1" ref="D352" ca="1">SUM(SUMIF(INDIRECT(HOJASDIASDELMES &amp; "!B:D"),$B352,INDIRECT(HOJASDIASDELMES &amp; "!D:D")))</f>
        <v>0</v>
      </c>
      <c r="E352" s="202">
        <f t="array" aca="1" ref="E352" ca="1">SUM(SUMIF(INDIRECT(HOJASDIASDELMES &amp; "!B:E"),$B352,INDIRECT(HOJASDIASDELMES &amp; "!E:E")))</f>
        <v>0</v>
      </c>
      <c r="F352" s="83">
        <f t="shared" ca="1" si="20"/>
        <v>0</v>
      </c>
      <c r="G352" s="202">
        <f t="array" aca="1" ref="G352" ca="1">SUM(SUMIF(INDIRECT(HOJASDIASDELMES &amp; "!B:G"),$B352,INDIRECT(HOJASDIASDELMES &amp; "!G:G")))</f>
        <v>0</v>
      </c>
      <c r="H352" s="77"/>
      <c r="I352" s="203">
        <f t="array" aca="1" ref="I352" ca="1">SUM(SUMIF(INDIRECT(HOJASDIASDELMES &amp; "!B:I"),$B352,INDIRECT(HOJASDIASDELMES &amp; "!I:I")))</f>
        <v>0</v>
      </c>
      <c r="J352" s="110">
        <f t="shared" ca="1" si="21"/>
        <v>0</v>
      </c>
      <c r="K352" s="201">
        <f t="shared" ca="1" si="22"/>
        <v>0</v>
      </c>
      <c r="L352" s="204">
        <f t="array" aca="1" ref="L352" ca="1">SUM(SUMIF(INDIRECT(HOJASDIASDELMES &amp; "!B:L"),$B352,INDIRECT(HOJASDIASDELMES &amp; "!L:L")))</f>
        <v>0</v>
      </c>
      <c r="M352" s="111">
        <f t="shared" ca="1" si="23"/>
        <v>0</v>
      </c>
      <c r="N352" s="65" t="b">
        <f>EXACT(B352,Total!B352)</f>
        <v>1</v>
      </c>
    </row>
    <row r="353" spans="1:14" s="65" customFormat="1" ht="15" thickBot="1" x14ac:dyDescent="0.35">
      <c r="A353" s="79" t="s">
        <v>28</v>
      </c>
      <c r="B353" s="73" t="s">
        <v>17</v>
      </c>
      <c r="C353" s="108">
        <f>VLOOKUP(B353,'01'!$B$9:$C$412,2,0)</f>
        <v>0</v>
      </c>
      <c r="D353" s="200">
        <f t="array" aca="1" ref="D353" ca="1">SUM(SUMIF(INDIRECT(HOJASDIASDELMES &amp; "!B:D"),$B353,INDIRECT(HOJASDIASDELMES &amp; "!D:D")))</f>
        <v>0</v>
      </c>
      <c r="E353" s="202">
        <f t="array" aca="1" ref="E353" ca="1">SUM(SUMIF(INDIRECT(HOJASDIASDELMES &amp; "!B:E"),$B353,INDIRECT(HOJASDIASDELMES &amp; "!E:E")))</f>
        <v>0</v>
      </c>
      <c r="F353" s="83">
        <f t="shared" ca="1" si="20"/>
        <v>0</v>
      </c>
      <c r="G353" s="202">
        <f t="array" aca="1" ref="G353" ca="1">SUM(SUMIF(INDIRECT(HOJASDIASDELMES &amp; "!B:G"),$B353,INDIRECT(HOJASDIASDELMES &amp; "!G:G")))</f>
        <v>0</v>
      </c>
      <c r="H353" s="77"/>
      <c r="I353" s="203">
        <f t="array" aca="1" ref="I353" ca="1">SUM(SUMIF(INDIRECT(HOJASDIASDELMES &amp; "!B:I"),$B353,INDIRECT(HOJASDIASDELMES &amp; "!I:I")))</f>
        <v>0</v>
      </c>
      <c r="J353" s="110">
        <f t="shared" ca="1" si="21"/>
        <v>0</v>
      </c>
      <c r="K353" s="201">
        <f t="shared" ca="1" si="22"/>
        <v>0</v>
      </c>
      <c r="L353" s="204">
        <f t="array" aca="1" ref="L353" ca="1">SUM(SUMIF(INDIRECT(HOJASDIASDELMES &amp; "!B:L"),$B353,INDIRECT(HOJASDIASDELMES &amp; "!L:L")))</f>
        <v>0</v>
      </c>
      <c r="M353" s="111">
        <f t="shared" ca="1" si="23"/>
        <v>0</v>
      </c>
      <c r="N353" s="65" t="b">
        <f>EXACT(B353,Total!B353)</f>
        <v>1</v>
      </c>
    </row>
    <row r="354" spans="1:14" s="65" customFormat="1" ht="15" thickBot="1" x14ac:dyDescent="0.35">
      <c r="A354" s="79" t="s">
        <v>28</v>
      </c>
      <c r="B354" s="73" t="s">
        <v>17</v>
      </c>
      <c r="C354" s="108">
        <f>VLOOKUP(B354,'01'!$B$9:$C$412,2,0)</f>
        <v>0</v>
      </c>
      <c r="D354" s="200">
        <f t="array" aca="1" ref="D354" ca="1">SUM(SUMIF(INDIRECT(HOJASDIASDELMES &amp; "!B:D"),$B354,INDIRECT(HOJASDIASDELMES &amp; "!D:D")))</f>
        <v>0</v>
      </c>
      <c r="E354" s="202">
        <f t="array" aca="1" ref="E354" ca="1">SUM(SUMIF(INDIRECT(HOJASDIASDELMES &amp; "!B:E"),$B354,INDIRECT(HOJASDIASDELMES &amp; "!E:E")))</f>
        <v>0</v>
      </c>
      <c r="F354" s="83">
        <f t="shared" ca="1" si="20"/>
        <v>0</v>
      </c>
      <c r="G354" s="202">
        <f t="array" aca="1" ref="G354" ca="1">SUM(SUMIF(INDIRECT(HOJASDIASDELMES &amp; "!B:G"),$B354,INDIRECT(HOJASDIASDELMES &amp; "!G:G")))</f>
        <v>0</v>
      </c>
      <c r="H354" s="77"/>
      <c r="I354" s="203">
        <f t="array" aca="1" ref="I354" ca="1">SUM(SUMIF(INDIRECT(HOJASDIASDELMES &amp; "!B:I"),$B354,INDIRECT(HOJASDIASDELMES &amp; "!I:I")))</f>
        <v>0</v>
      </c>
      <c r="J354" s="110">
        <f t="shared" ca="1" si="21"/>
        <v>0</v>
      </c>
      <c r="K354" s="201">
        <f t="shared" ca="1" si="22"/>
        <v>0</v>
      </c>
      <c r="L354" s="204">
        <f t="array" aca="1" ref="L354" ca="1">SUM(SUMIF(INDIRECT(HOJASDIASDELMES &amp; "!B:L"),$B354,INDIRECT(HOJASDIASDELMES &amp; "!L:L")))</f>
        <v>0</v>
      </c>
      <c r="M354" s="111">
        <f t="shared" ca="1" si="23"/>
        <v>0</v>
      </c>
      <c r="N354" s="65" t="b">
        <f>EXACT(B354,Total!B354)</f>
        <v>1</v>
      </c>
    </row>
    <row r="355" spans="1:14" s="65" customFormat="1" ht="15" thickBot="1" x14ac:dyDescent="0.35">
      <c r="A355" s="79" t="s">
        <v>28</v>
      </c>
      <c r="B355" s="73" t="s">
        <v>17</v>
      </c>
      <c r="C355" s="108">
        <f>VLOOKUP(B355,'01'!$B$9:$C$412,2,0)</f>
        <v>0</v>
      </c>
      <c r="D355" s="200">
        <f t="array" aca="1" ref="D355" ca="1">SUM(SUMIF(INDIRECT(HOJASDIASDELMES &amp; "!B:D"),$B355,INDIRECT(HOJASDIASDELMES &amp; "!D:D")))</f>
        <v>0</v>
      </c>
      <c r="E355" s="202">
        <f t="array" aca="1" ref="E355" ca="1">SUM(SUMIF(INDIRECT(HOJASDIASDELMES &amp; "!B:E"),$B355,INDIRECT(HOJASDIASDELMES &amp; "!E:E")))</f>
        <v>0</v>
      </c>
      <c r="F355" s="83">
        <f t="shared" ca="1" si="20"/>
        <v>0</v>
      </c>
      <c r="G355" s="202">
        <f t="array" aca="1" ref="G355" ca="1">SUM(SUMIF(INDIRECT(HOJASDIASDELMES &amp; "!B:G"),$B355,INDIRECT(HOJASDIASDELMES &amp; "!G:G")))</f>
        <v>0</v>
      </c>
      <c r="H355" s="77"/>
      <c r="I355" s="203">
        <f t="array" aca="1" ref="I355" ca="1">SUM(SUMIF(INDIRECT(HOJASDIASDELMES &amp; "!B:I"),$B355,INDIRECT(HOJASDIASDELMES &amp; "!I:I")))</f>
        <v>0</v>
      </c>
      <c r="J355" s="110">
        <f t="shared" ca="1" si="21"/>
        <v>0</v>
      </c>
      <c r="K355" s="201">
        <f t="shared" ca="1" si="22"/>
        <v>0</v>
      </c>
      <c r="L355" s="204">
        <f t="array" aca="1" ref="L355" ca="1">SUM(SUMIF(INDIRECT(HOJASDIASDELMES &amp; "!B:L"),$B355,INDIRECT(HOJASDIASDELMES &amp; "!L:L")))</f>
        <v>0</v>
      </c>
      <c r="M355" s="111">
        <f t="shared" ca="1" si="23"/>
        <v>0</v>
      </c>
      <c r="N355" s="65" t="b">
        <f>EXACT(B355,Total!B355)</f>
        <v>1</v>
      </c>
    </row>
    <row r="356" spans="1:14" s="65" customFormat="1" ht="15" thickBot="1" x14ac:dyDescent="0.35">
      <c r="A356" s="79" t="s">
        <v>28</v>
      </c>
      <c r="B356" s="73" t="s">
        <v>17</v>
      </c>
      <c r="C356" s="108">
        <f>VLOOKUP(B356,'01'!$B$9:$C$412,2,0)</f>
        <v>0</v>
      </c>
      <c r="D356" s="200">
        <f t="array" aca="1" ref="D356" ca="1">SUM(SUMIF(INDIRECT(HOJASDIASDELMES &amp; "!B:D"),$B356,INDIRECT(HOJASDIASDELMES &amp; "!D:D")))</f>
        <v>0</v>
      </c>
      <c r="E356" s="202">
        <f t="array" aca="1" ref="E356" ca="1">SUM(SUMIF(INDIRECT(HOJASDIASDELMES &amp; "!B:E"),$B356,INDIRECT(HOJASDIASDELMES &amp; "!E:E")))</f>
        <v>0</v>
      </c>
      <c r="F356" s="83">
        <f t="shared" ca="1" si="20"/>
        <v>0</v>
      </c>
      <c r="G356" s="202">
        <f t="array" aca="1" ref="G356" ca="1">SUM(SUMIF(INDIRECT(HOJASDIASDELMES &amp; "!B:G"),$B356,INDIRECT(HOJASDIASDELMES &amp; "!G:G")))</f>
        <v>0</v>
      </c>
      <c r="H356" s="77"/>
      <c r="I356" s="203">
        <f t="array" aca="1" ref="I356" ca="1">SUM(SUMIF(INDIRECT(HOJASDIASDELMES &amp; "!B:I"),$B356,INDIRECT(HOJASDIASDELMES &amp; "!I:I")))</f>
        <v>0</v>
      </c>
      <c r="J356" s="110">
        <f t="shared" ca="1" si="21"/>
        <v>0</v>
      </c>
      <c r="K356" s="201">
        <f t="shared" ca="1" si="22"/>
        <v>0</v>
      </c>
      <c r="L356" s="204">
        <f t="array" aca="1" ref="L356" ca="1">SUM(SUMIF(INDIRECT(HOJASDIASDELMES &amp; "!B:L"),$B356,INDIRECT(HOJASDIASDELMES &amp; "!L:L")))</f>
        <v>0</v>
      </c>
      <c r="M356" s="111">
        <f t="shared" ca="1" si="23"/>
        <v>0</v>
      </c>
      <c r="N356" s="65" t="b">
        <f>EXACT(B356,Total!B356)</f>
        <v>1</v>
      </c>
    </row>
    <row r="357" spans="1:14" s="65" customFormat="1" ht="15" thickBot="1" x14ac:dyDescent="0.35">
      <c r="A357" s="79" t="s">
        <v>28</v>
      </c>
      <c r="B357" s="73" t="s">
        <v>17</v>
      </c>
      <c r="C357" s="108">
        <f>VLOOKUP(B357,'01'!$B$9:$C$412,2,0)</f>
        <v>0</v>
      </c>
      <c r="D357" s="200">
        <f t="array" aca="1" ref="D357" ca="1">SUM(SUMIF(INDIRECT(HOJASDIASDELMES &amp; "!B:D"),$B357,INDIRECT(HOJASDIASDELMES &amp; "!D:D")))</f>
        <v>0</v>
      </c>
      <c r="E357" s="202">
        <f t="array" aca="1" ref="E357" ca="1">SUM(SUMIF(INDIRECT(HOJASDIASDELMES &amp; "!B:E"),$B357,INDIRECT(HOJASDIASDELMES &amp; "!E:E")))</f>
        <v>0</v>
      </c>
      <c r="F357" s="83">
        <f t="shared" ca="1" si="20"/>
        <v>0</v>
      </c>
      <c r="G357" s="202">
        <f t="array" aca="1" ref="G357" ca="1">SUM(SUMIF(INDIRECT(HOJASDIASDELMES &amp; "!B:G"),$B357,INDIRECT(HOJASDIASDELMES &amp; "!G:G")))</f>
        <v>0</v>
      </c>
      <c r="H357" s="77"/>
      <c r="I357" s="203">
        <f t="array" aca="1" ref="I357" ca="1">SUM(SUMIF(INDIRECT(HOJASDIASDELMES &amp; "!B:I"),$B357,INDIRECT(HOJASDIASDELMES &amp; "!I:I")))</f>
        <v>0</v>
      </c>
      <c r="J357" s="110">
        <f t="shared" ca="1" si="21"/>
        <v>0</v>
      </c>
      <c r="K357" s="201">
        <f t="shared" ca="1" si="22"/>
        <v>0</v>
      </c>
      <c r="L357" s="204">
        <f t="array" aca="1" ref="L357" ca="1">SUM(SUMIF(INDIRECT(HOJASDIASDELMES &amp; "!B:L"),$B357,INDIRECT(HOJASDIASDELMES &amp; "!L:L")))</f>
        <v>0</v>
      </c>
      <c r="M357" s="111">
        <f t="shared" ca="1" si="23"/>
        <v>0</v>
      </c>
      <c r="N357" s="65" t="b">
        <f>EXACT(B357,Total!B357)</f>
        <v>1</v>
      </c>
    </row>
    <row r="358" spans="1:14" ht="15" thickBot="1" x14ac:dyDescent="0.35">
      <c r="A358" s="79" t="s">
        <v>28</v>
      </c>
      <c r="B358" s="73" t="s">
        <v>17</v>
      </c>
      <c r="C358" s="108">
        <f>VLOOKUP(B358,'01'!$B$9:$C$412,2,0)</f>
        <v>0</v>
      </c>
      <c r="D358" s="200">
        <f t="array" aca="1" ref="D358" ca="1">SUM(SUMIF(INDIRECT(HOJASDIASDELMES &amp; "!B:D"),$B358,INDIRECT(HOJASDIASDELMES &amp; "!D:D")))</f>
        <v>0</v>
      </c>
      <c r="E358" s="202">
        <f t="array" aca="1" ref="E358" ca="1">SUM(SUMIF(INDIRECT(HOJASDIASDELMES &amp; "!B:E"),$B358,INDIRECT(HOJASDIASDELMES &amp; "!E:E")))</f>
        <v>0</v>
      </c>
      <c r="F358" s="83">
        <f t="shared" ca="1" si="20"/>
        <v>0</v>
      </c>
      <c r="G358" s="202">
        <f t="array" aca="1" ref="G358" ca="1">SUM(SUMIF(INDIRECT(HOJASDIASDELMES &amp; "!B:G"),$B358,INDIRECT(HOJASDIASDELMES &amp; "!G:G")))</f>
        <v>0</v>
      </c>
      <c r="H358" s="77"/>
      <c r="I358" s="203">
        <f t="array" aca="1" ref="I358" ca="1">SUM(SUMIF(INDIRECT(HOJASDIASDELMES &amp; "!B:I"),$B358,INDIRECT(HOJASDIASDELMES &amp; "!I:I")))</f>
        <v>0</v>
      </c>
      <c r="J358" s="110">
        <f t="shared" ca="1" si="21"/>
        <v>0</v>
      </c>
      <c r="K358" s="201">
        <f t="shared" ca="1" si="22"/>
        <v>0</v>
      </c>
      <c r="L358" s="204">
        <f t="array" aca="1" ref="L358" ca="1">SUM(SUMIF(INDIRECT(HOJASDIASDELMES &amp; "!B:L"),$B358,INDIRECT(HOJASDIASDELMES &amp; "!L:L")))</f>
        <v>0</v>
      </c>
      <c r="M358" s="111">
        <f t="shared" ca="1" si="23"/>
        <v>0</v>
      </c>
      <c r="N358" s="65" t="b">
        <f>EXACT(B358,Total!B358)</f>
        <v>1</v>
      </c>
    </row>
    <row r="359" spans="1:14" ht="15" thickBot="1" x14ac:dyDescent="0.35">
      <c r="A359" s="79" t="s">
        <v>28</v>
      </c>
      <c r="B359" s="73" t="s">
        <v>17</v>
      </c>
      <c r="C359" s="108">
        <f>VLOOKUP(B359,'01'!$B$9:$C$412,2,0)</f>
        <v>0</v>
      </c>
      <c r="D359" s="200">
        <f t="array" aca="1" ref="D359" ca="1">SUM(SUMIF(INDIRECT(HOJASDIASDELMES &amp; "!B:D"),$B359,INDIRECT(HOJASDIASDELMES &amp; "!D:D")))</f>
        <v>0</v>
      </c>
      <c r="E359" s="202">
        <f t="array" aca="1" ref="E359" ca="1">SUM(SUMIF(INDIRECT(HOJASDIASDELMES &amp; "!B:E"),$B359,INDIRECT(HOJASDIASDELMES &amp; "!E:E")))</f>
        <v>0</v>
      </c>
      <c r="F359" s="83">
        <f t="shared" ca="1" si="20"/>
        <v>0</v>
      </c>
      <c r="G359" s="202">
        <f t="array" aca="1" ref="G359" ca="1">SUM(SUMIF(INDIRECT(HOJASDIASDELMES &amp; "!B:G"),$B359,INDIRECT(HOJASDIASDELMES &amp; "!G:G")))</f>
        <v>0</v>
      </c>
      <c r="H359" s="77"/>
      <c r="I359" s="203">
        <f t="array" aca="1" ref="I359" ca="1">SUM(SUMIF(INDIRECT(HOJASDIASDELMES &amp; "!B:I"),$B359,INDIRECT(HOJASDIASDELMES &amp; "!I:I")))</f>
        <v>0</v>
      </c>
      <c r="J359" s="110">
        <f t="shared" ca="1" si="21"/>
        <v>0</v>
      </c>
      <c r="K359" s="201">
        <f t="shared" ca="1" si="22"/>
        <v>0</v>
      </c>
      <c r="L359" s="204">
        <f t="array" aca="1" ref="L359" ca="1">SUM(SUMIF(INDIRECT(HOJASDIASDELMES &amp; "!B:L"),$B359,INDIRECT(HOJASDIASDELMES &amp; "!L:L")))</f>
        <v>0</v>
      </c>
      <c r="M359" s="111">
        <f t="shared" ca="1" si="23"/>
        <v>0</v>
      </c>
      <c r="N359" s="65" t="b">
        <f>EXACT(B359,Total!B359)</f>
        <v>1</v>
      </c>
    </row>
    <row r="360" spans="1:14" s="65" customFormat="1" ht="15" thickBot="1" x14ac:dyDescent="0.35">
      <c r="A360" s="79" t="s">
        <v>28</v>
      </c>
      <c r="B360" s="73" t="s">
        <v>17</v>
      </c>
      <c r="C360" s="108">
        <f>VLOOKUP(B360,'01'!$B$9:$C$412,2,0)</f>
        <v>0</v>
      </c>
      <c r="D360" s="200">
        <f t="array" aca="1" ref="D360" ca="1">SUM(SUMIF(INDIRECT(HOJASDIASDELMES &amp; "!B:D"),$B360,INDIRECT(HOJASDIASDELMES &amp; "!D:D")))</f>
        <v>0</v>
      </c>
      <c r="E360" s="202">
        <f t="array" aca="1" ref="E360" ca="1">SUM(SUMIF(INDIRECT(HOJASDIASDELMES &amp; "!B:E"),$B360,INDIRECT(HOJASDIASDELMES &amp; "!E:E")))</f>
        <v>0</v>
      </c>
      <c r="F360" s="83">
        <f t="shared" ca="1" si="20"/>
        <v>0</v>
      </c>
      <c r="G360" s="202">
        <f t="array" aca="1" ref="G360" ca="1">SUM(SUMIF(INDIRECT(HOJASDIASDELMES &amp; "!B:G"),$B360,INDIRECT(HOJASDIASDELMES &amp; "!G:G")))</f>
        <v>0</v>
      </c>
      <c r="H360" s="77"/>
      <c r="I360" s="203">
        <f t="array" aca="1" ref="I360" ca="1">SUM(SUMIF(INDIRECT(HOJASDIASDELMES &amp; "!B:I"),$B360,INDIRECT(HOJASDIASDELMES &amp; "!I:I")))</f>
        <v>0</v>
      </c>
      <c r="J360" s="110">
        <f t="shared" ca="1" si="21"/>
        <v>0</v>
      </c>
      <c r="K360" s="201">
        <f t="shared" ca="1" si="22"/>
        <v>0</v>
      </c>
      <c r="L360" s="204">
        <f t="array" aca="1" ref="L360" ca="1">SUM(SUMIF(INDIRECT(HOJASDIASDELMES &amp; "!B:L"),$B360,INDIRECT(HOJASDIASDELMES &amp; "!L:L")))</f>
        <v>0</v>
      </c>
      <c r="M360" s="111">
        <f t="shared" ca="1" si="23"/>
        <v>0</v>
      </c>
      <c r="N360" s="65" t="b">
        <f>EXACT(B360,Total!B360)</f>
        <v>1</v>
      </c>
    </row>
    <row r="361" spans="1:14" s="65" customFormat="1" ht="15" thickBot="1" x14ac:dyDescent="0.35">
      <c r="A361" s="79" t="s">
        <v>28</v>
      </c>
      <c r="B361" s="73" t="s">
        <v>17</v>
      </c>
      <c r="C361" s="108">
        <f>VLOOKUP(B361,'01'!$B$9:$C$412,2,0)</f>
        <v>0</v>
      </c>
      <c r="D361" s="200">
        <f t="array" aca="1" ref="D361" ca="1">SUM(SUMIF(INDIRECT(HOJASDIASDELMES &amp; "!B:D"),$B361,INDIRECT(HOJASDIASDELMES &amp; "!D:D")))</f>
        <v>0</v>
      </c>
      <c r="E361" s="202">
        <f t="array" aca="1" ref="E361" ca="1">SUM(SUMIF(INDIRECT(HOJASDIASDELMES &amp; "!B:E"),$B361,INDIRECT(HOJASDIASDELMES &amp; "!E:E")))</f>
        <v>0</v>
      </c>
      <c r="F361" s="83">
        <f t="shared" ca="1" si="20"/>
        <v>0</v>
      </c>
      <c r="G361" s="202">
        <f t="array" aca="1" ref="G361" ca="1">SUM(SUMIF(INDIRECT(HOJASDIASDELMES &amp; "!B:G"),$B361,INDIRECT(HOJASDIASDELMES &amp; "!G:G")))</f>
        <v>0</v>
      </c>
      <c r="H361" s="77"/>
      <c r="I361" s="203">
        <f t="array" aca="1" ref="I361" ca="1">SUM(SUMIF(INDIRECT(HOJASDIASDELMES &amp; "!B:I"),$B361,INDIRECT(HOJASDIASDELMES &amp; "!I:I")))</f>
        <v>0</v>
      </c>
      <c r="J361" s="110">
        <f t="shared" ca="1" si="21"/>
        <v>0</v>
      </c>
      <c r="K361" s="201">
        <f t="shared" ca="1" si="22"/>
        <v>0</v>
      </c>
      <c r="L361" s="204">
        <f t="array" aca="1" ref="L361" ca="1">SUM(SUMIF(INDIRECT(HOJASDIASDELMES &amp; "!B:L"),$B361,INDIRECT(HOJASDIASDELMES &amp; "!L:L")))</f>
        <v>0</v>
      </c>
      <c r="M361" s="111">
        <f t="shared" ca="1" si="23"/>
        <v>0</v>
      </c>
      <c r="N361" s="65" t="b">
        <f>EXACT(B361,Total!B361)</f>
        <v>1</v>
      </c>
    </row>
    <row r="362" spans="1:14" s="65" customFormat="1" ht="15" thickBot="1" x14ac:dyDescent="0.35">
      <c r="A362" s="79" t="s">
        <v>28</v>
      </c>
      <c r="B362" s="73" t="s">
        <v>17</v>
      </c>
      <c r="C362" s="108">
        <f>VLOOKUP(B362,'01'!$B$9:$C$412,2,0)</f>
        <v>0</v>
      </c>
      <c r="D362" s="200">
        <f t="array" aca="1" ref="D362" ca="1">SUM(SUMIF(INDIRECT(HOJASDIASDELMES &amp; "!B:D"),$B362,INDIRECT(HOJASDIASDELMES &amp; "!D:D")))</f>
        <v>0</v>
      </c>
      <c r="E362" s="202">
        <f t="array" aca="1" ref="E362" ca="1">SUM(SUMIF(INDIRECT(HOJASDIASDELMES &amp; "!B:E"),$B362,INDIRECT(HOJASDIASDELMES &amp; "!E:E")))</f>
        <v>0</v>
      </c>
      <c r="F362" s="83">
        <f t="shared" ca="1" si="20"/>
        <v>0</v>
      </c>
      <c r="G362" s="202">
        <f t="array" aca="1" ref="G362" ca="1">SUM(SUMIF(INDIRECT(HOJASDIASDELMES &amp; "!B:G"),$B362,INDIRECT(HOJASDIASDELMES &amp; "!G:G")))</f>
        <v>0</v>
      </c>
      <c r="H362" s="77"/>
      <c r="I362" s="203">
        <f t="array" aca="1" ref="I362" ca="1">SUM(SUMIF(INDIRECT(HOJASDIASDELMES &amp; "!B:I"),$B362,INDIRECT(HOJASDIASDELMES &amp; "!I:I")))</f>
        <v>0</v>
      </c>
      <c r="J362" s="110">
        <f t="shared" ca="1" si="21"/>
        <v>0</v>
      </c>
      <c r="K362" s="201">
        <f t="shared" ca="1" si="22"/>
        <v>0</v>
      </c>
      <c r="L362" s="204">
        <f t="array" aca="1" ref="L362" ca="1">SUM(SUMIF(INDIRECT(HOJASDIASDELMES &amp; "!B:L"),$B362,INDIRECT(HOJASDIASDELMES &amp; "!L:L")))</f>
        <v>0</v>
      </c>
      <c r="M362" s="111">
        <f t="shared" ca="1" si="23"/>
        <v>0</v>
      </c>
      <c r="N362" s="65" t="b">
        <f>EXACT(B362,Total!B362)</f>
        <v>1</v>
      </c>
    </row>
    <row r="363" spans="1:14" s="65" customFormat="1" ht="15" thickBot="1" x14ac:dyDescent="0.35">
      <c r="A363" s="79" t="s">
        <v>28</v>
      </c>
      <c r="B363" s="73" t="s">
        <v>17</v>
      </c>
      <c r="C363" s="108">
        <f>VLOOKUP(B363,'01'!$B$9:$C$412,2,0)</f>
        <v>0</v>
      </c>
      <c r="D363" s="200">
        <f t="array" aca="1" ref="D363" ca="1">SUM(SUMIF(INDIRECT(HOJASDIASDELMES &amp; "!B:D"),$B363,INDIRECT(HOJASDIASDELMES &amp; "!D:D")))</f>
        <v>0</v>
      </c>
      <c r="E363" s="202">
        <f t="array" aca="1" ref="E363" ca="1">SUM(SUMIF(INDIRECT(HOJASDIASDELMES &amp; "!B:E"),$B363,INDIRECT(HOJASDIASDELMES &amp; "!E:E")))</f>
        <v>0</v>
      </c>
      <c r="F363" s="83">
        <f t="shared" ref="F363:F396" ca="1" si="24">C363+D363-E363</f>
        <v>0</v>
      </c>
      <c r="G363" s="202">
        <f t="array" aca="1" ref="G363" ca="1">SUM(SUMIF(INDIRECT(HOJASDIASDELMES &amp; "!B:G"),$B363,INDIRECT(HOJASDIASDELMES &amp; "!G:G")))</f>
        <v>0</v>
      </c>
      <c r="H363" s="77"/>
      <c r="I363" s="203">
        <f t="array" aca="1" ref="I363" ca="1">SUM(SUMIF(INDIRECT(HOJASDIASDELMES &amp; "!B:I"),$B363,INDIRECT(HOJASDIASDELMES &amp; "!I:I")))</f>
        <v>0</v>
      </c>
      <c r="J363" s="110">
        <f t="shared" ref="J363:J396" ca="1" si="25">F363-G363</f>
        <v>0</v>
      </c>
      <c r="K363" s="201">
        <f t="shared" ca="1" si="22"/>
        <v>0</v>
      </c>
      <c r="L363" s="204">
        <f t="array" aca="1" ref="L363" ca="1">SUM(SUMIF(INDIRECT(HOJASDIASDELMES &amp; "!B:L"),$B363,INDIRECT(HOJASDIASDELMES &amp; "!L:L")))</f>
        <v>0</v>
      </c>
      <c r="M363" s="111">
        <f t="shared" ca="1" si="23"/>
        <v>0</v>
      </c>
      <c r="N363" s="65" t="b">
        <f>EXACT(B363,Total!B363)</f>
        <v>1</v>
      </c>
    </row>
    <row r="364" spans="1:14" s="65" customFormat="1" ht="15" thickBot="1" x14ac:dyDescent="0.35">
      <c r="A364" s="79" t="s">
        <v>28</v>
      </c>
      <c r="B364" s="73" t="s">
        <v>17</v>
      </c>
      <c r="C364" s="108">
        <f>VLOOKUP(B364,'01'!$B$9:$C$412,2,0)</f>
        <v>0</v>
      </c>
      <c r="D364" s="200">
        <f t="array" aca="1" ref="D364" ca="1">SUM(SUMIF(INDIRECT(HOJASDIASDELMES &amp; "!B:D"),$B364,INDIRECT(HOJASDIASDELMES &amp; "!D:D")))</f>
        <v>0</v>
      </c>
      <c r="E364" s="202">
        <f t="array" aca="1" ref="E364" ca="1">SUM(SUMIF(INDIRECT(HOJASDIASDELMES &amp; "!B:E"),$B364,INDIRECT(HOJASDIASDELMES &amp; "!E:E")))</f>
        <v>0</v>
      </c>
      <c r="F364" s="83">
        <f t="shared" ca="1" si="24"/>
        <v>0</v>
      </c>
      <c r="G364" s="202">
        <f t="array" aca="1" ref="G364" ca="1">SUM(SUMIF(INDIRECT(HOJASDIASDELMES &amp; "!B:G"),$B364,INDIRECT(HOJASDIASDELMES &amp; "!G:G")))</f>
        <v>0</v>
      </c>
      <c r="H364" s="77"/>
      <c r="I364" s="203">
        <f t="array" aca="1" ref="I364" ca="1">SUM(SUMIF(INDIRECT(HOJASDIASDELMES &amp; "!B:I"),$B364,INDIRECT(HOJASDIASDELMES &amp; "!I:I")))</f>
        <v>0</v>
      </c>
      <c r="J364" s="110">
        <f t="shared" ca="1" si="25"/>
        <v>0</v>
      </c>
      <c r="K364" s="201">
        <f t="shared" ca="1" si="22"/>
        <v>0</v>
      </c>
      <c r="L364" s="204">
        <f t="array" aca="1" ref="L364" ca="1">SUM(SUMIF(INDIRECT(HOJASDIASDELMES &amp; "!B:L"),$B364,INDIRECT(HOJASDIASDELMES &amp; "!L:L")))</f>
        <v>0</v>
      </c>
      <c r="M364" s="111">
        <f t="shared" ca="1" si="23"/>
        <v>0</v>
      </c>
      <c r="N364" s="65" t="b">
        <f>EXACT(B364,Total!B364)</f>
        <v>1</v>
      </c>
    </row>
    <row r="365" spans="1:14" ht="15.75" customHeight="1" thickBot="1" x14ac:dyDescent="0.35">
      <c r="A365" s="79" t="s">
        <v>28</v>
      </c>
      <c r="B365" s="73" t="s">
        <v>17</v>
      </c>
      <c r="C365" s="108">
        <f>VLOOKUP(B365,'01'!$B$9:$C$412,2,0)</f>
        <v>0</v>
      </c>
      <c r="D365" s="200">
        <f t="array" aca="1" ref="D365" ca="1">SUM(SUMIF(INDIRECT(HOJASDIASDELMES &amp; "!B:D"),$B365,INDIRECT(HOJASDIASDELMES &amp; "!D:D")))</f>
        <v>0</v>
      </c>
      <c r="E365" s="202">
        <f t="array" aca="1" ref="E365" ca="1">SUM(SUMIF(INDIRECT(HOJASDIASDELMES &amp; "!B:E"),$B365,INDIRECT(HOJASDIASDELMES &amp; "!E:E")))</f>
        <v>0</v>
      </c>
      <c r="F365" s="83">
        <f t="shared" ca="1" si="24"/>
        <v>0</v>
      </c>
      <c r="G365" s="202">
        <f t="array" aca="1" ref="G365" ca="1">SUM(SUMIF(INDIRECT(HOJASDIASDELMES &amp; "!B:G"),$B365,INDIRECT(HOJASDIASDELMES &amp; "!G:G")))</f>
        <v>0</v>
      </c>
      <c r="H365" s="77"/>
      <c r="I365" s="203">
        <f t="array" aca="1" ref="I365" ca="1">SUM(SUMIF(INDIRECT(HOJASDIASDELMES &amp; "!B:I"),$B365,INDIRECT(HOJASDIASDELMES &amp; "!I:I")))</f>
        <v>0</v>
      </c>
      <c r="J365" s="110">
        <f t="shared" ca="1" si="25"/>
        <v>0</v>
      </c>
      <c r="K365" s="201">
        <f t="shared" ca="1" si="22"/>
        <v>0</v>
      </c>
      <c r="L365" s="204">
        <f t="array" aca="1" ref="L365" ca="1">SUM(SUMIF(INDIRECT(HOJASDIASDELMES &amp; "!B:L"),$B365,INDIRECT(HOJASDIASDELMES &amp; "!L:L")))</f>
        <v>0</v>
      </c>
      <c r="M365" s="111">
        <f t="shared" ca="1" si="23"/>
        <v>0</v>
      </c>
      <c r="N365" s="65" t="b">
        <f>EXACT(B365,Total!B365)</f>
        <v>1</v>
      </c>
    </row>
    <row r="366" spans="1:14" s="65" customFormat="1" ht="15" thickBot="1" x14ac:dyDescent="0.35">
      <c r="A366" s="79" t="s">
        <v>28</v>
      </c>
      <c r="B366" s="73" t="s">
        <v>17</v>
      </c>
      <c r="C366" s="108">
        <f>VLOOKUP(B366,'01'!$B$9:$C$412,2,0)</f>
        <v>0</v>
      </c>
      <c r="D366" s="200">
        <f t="array" aca="1" ref="D366" ca="1">SUM(SUMIF(INDIRECT(HOJASDIASDELMES &amp; "!B:D"),$B366,INDIRECT(HOJASDIASDELMES &amp; "!D:D")))</f>
        <v>0</v>
      </c>
      <c r="E366" s="202">
        <f t="array" aca="1" ref="E366" ca="1">SUM(SUMIF(INDIRECT(HOJASDIASDELMES &amp; "!B:E"),$B366,INDIRECT(HOJASDIASDELMES &amp; "!E:E")))</f>
        <v>0</v>
      </c>
      <c r="F366" s="83">
        <f t="shared" ca="1" si="24"/>
        <v>0</v>
      </c>
      <c r="G366" s="202">
        <f t="array" aca="1" ref="G366" ca="1">SUM(SUMIF(INDIRECT(HOJASDIASDELMES &amp; "!B:G"),$B366,INDIRECT(HOJASDIASDELMES &amp; "!G:G")))</f>
        <v>0</v>
      </c>
      <c r="H366" s="77"/>
      <c r="I366" s="203">
        <f t="array" aca="1" ref="I366" ca="1">SUM(SUMIF(INDIRECT(HOJASDIASDELMES &amp; "!B:I"),$B366,INDIRECT(HOJASDIASDELMES &amp; "!I:I")))</f>
        <v>0</v>
      </c>
      <c r="J366" s="110">
        <f t="shared" ca="1" si="25"/>
        <v>0</v>
      </c>
      <c r="K366" s="201">
        <f t="shared" ca="1" si="22"/>
        <v>0</v>
      </c>
      <c r="L366" s="204">
        <f t="array" aca="1" ref="L366" ca="1">SUM(SUMIF(INDIRECT(HOJASDIASDELMES &amp; "!B:L"),$B366,INDIRECT(HOJASDIASDELMES &amp; "!L:L")))</f>
        <v>0</v>
      </c>
      <c r="M366" s="111">
        <f t="shared" ca="1" si="23"/>
        <v>0</v>
      </c>
      <c r="N366" s="65" t="b">
        <f>EXACT(B366,Total!B366)</f>
        <v>1</v>
      </c>
    </row>
    <row r="367" spans="1:14" s="65" customFormat="1" ht="15" thickBot="1" x14ac:dyDescent="0.35">
      <c r="A367" s="79" t="s">
        <v>28</v>
      </c>
      <c r="B367" s="73" t="s">
        <v>17</v>
      </c>
      <c r="C367" s="108">
        <f>VLOOKUP(B367,'01'!$B$9:$C$412,2,0)</f>
        <v>0</v>
      </c>
      <c r="D367" s="200">
        <f t="array" aca="1" ref="D367" ca="1">SUM(SUMIF(INDIRECT(HOJASDIASDELMES &amp; "!B:D"),$B367,INDIRECT(HOJASDIASDELMES &amp; "!D:D")))</f>
        <v>0</v>
      </c>
      <c r="E367" s="202">
        <f t="array" aca="1" ref="E367" ca="1">SUM(SUMIF(INDIRECT(HOJASDIASDELMES &amp; "!B:E"),$B367,INDIRECT(HOJASDIASDELMES &amp; "!E:E")))</f>
        <v>0</v>
      </c>
      <c r="F367" s="83">
        <f t="shared" ca="1" si="24"/>
        <v>0</v>
      </c>
      <c r="G367" s="202">
        <f t="array" aca="1" ref="G367" ca="1">SUM(SUMIF(INDIRECT(HOJASDIASDELMES &amp; "!B:G"),$B367,INDIRECT(HOJASDIASDELMES &amp; "!G:G")))</f>
        <v>0</v>
      </c>
      <c r="H367" s="77"/>
      <c r="I367" s="203">
        <f t="array" aca="1" ref="I367" ca="1">SUM(SUMIF(INDIRECT(HOJASDIASDELMES &amp; "!B:I"),$B367,INDIRECT(HOJASDIASDELMES &amp; "!I:I")))</f>
        <v>0</v>
      </c>
      <c r="J367" s="110">
        <f t="shared" ca="1" si="25"/>
        <v>0</v>
      </c>
      <c r="K367" s="201">
        <f t="shared" ca="1" si="22"/>
        <v>0</v>
      </c>
      <c r="L367" s="204">
        <f t="array" aca="1" ref="L367" ca="1">SUM(SUMIF(INDIRECT(HOJASDIASDELMES &amp; "!B:L"),$B367,INDIRECT(HOJASDIASDELMES &amp; "!L:L")))</f>
        <v>0</v>
      </c>
      <c r="M367" s="111">
        <f t="shared" ca="1" si="23"/>
        <v>0</v>
      </c>
      <c r="N367" s="65" t="b">
        <f>EXACT(B367,Total!B367)</f>
        <v>1</v>
      </c>
    </row>
    <row r="368" spans="1:14" s="65" customFormat="1" ht="15" thickBot="1" x14ac:dyDescent="0.35">
      <c r="A368" s="79" t="s">
        <v>28</v>
      </c>
      <c r="B368" s="73" t="s">
        <v>17</v>
      </c>
      <c r="C368" s="108">
        <f>VLOOKUP(B368,'01'!$B$9:$C$412,2,0)</f>
        <v>0</v>
      </c>
      <c r="D368" s="200">
        <f t="array" aca="1" ref="D368" ca="1">SUM(SUMIF(INDIRECT(HOJASDIASDELMES &amp; "!B:D"),$B368,INDIRECT(HOJASDIASDELMES &amp; "!D:D")))</f>
        <v>0</v>
      </c>
      <c r="E368" s="202">
        <f t="array" aca="1" ref="E368" ca="1">SUM(SUMIF(INDIRECT(HOJASDIASDELMES &amp; "!B:E"),$B368,INDIRECT(HOJASDIASDELMES &amp; "!E:E")))</f>
        <v>0</v>
      </c>
      <c r="F368" s="83">
        <f t="shared" ca="1" si="24"/>
        <v>0</v>
      </c>
      <c r="G368" s="202">
        <f t="array" aca="1" ref="G368" ca="1">SUM(SUMIF(INDIRECT(HOJASDIASDELMES &amp; "!B:G"),$B368,INDIRECT(HOJASDIASDELMES &amp; "!G:G")))</f>
        <v>0</v>
      </c>
      <c r="H368" s="77"/>
      <c r="I368" s="203">
        <f t="array" aca="1" ref="I368" ca="1">SUM(SUMIF(INDIRECT(HOJASDIASDELMES &amp; "!B:I"),$B368,INDIRECT(HOJASDIASDELMES &amp; "!I:I")))</f>
        <v>0</v>
      </c>
      <c r="J368" s="110">
        <f t="shared" ca="1" si="25"/>
        <v>0</v>
      </c>
      <c r="K368" s="201">
        <f t="shared" ca="1" si="22"/>
        <v>0</v>
      </c>
      <c r="L368" s="204">
        <f t="array" aca="1" ref="L368" ca="1">SUM(SUMIF(INDIRECT(HOJASDIASDELMES &amp; "!B:L"),$B368,INDIRECT(HOJASDIASDELMES &amp; "!L:L")))</f>
        <v>0</v>
      </c>
      <c r="M368" s="111">
        <f t="shared" ca="1" si="23"/>
        <v>0</v>
      </c>
      <c r="N368" s="65" t="b">
        <f>EXACT(B368,Total!B368)</f>
        <v>1</v>
      </c>
    </row>
    <row r="369" spans="1:14" s="65" customFormat="1" ht="15" thickBot="1" x14ac:dyDescent="0.35">
      <c r="A369" s="79" t="s">
        <v>28</v>
      </c>
      <c r="B369" s="73" t="s">
        <v>17</v>
      </c>
      <c r="C369" s="108">
        <f>VLOOKUP(B369,'01'!$B$9:$C$412,2,0)</f>
        <v>0</v>
      </c>
      <c r="D369" s="200">
        <f t="array" aca="1" ref="D369" ca="1">SUM(SUMIF(INDIRECT(HOJASDIASDELMES &amp; "!B:D"),$B369,INDIRECT(HOJASDIASDELMES &amp; "!D:D")))</f>
        <v>0</v>
      </c>
      <c r="E369" s="202">
        <f t="array" aca="1" ref="E369" ca="1">SUM(SUMIF(INDIRECT(HOJASDIASDELMES &amp; "!B:E"),$B369,INDIRECT(HOJASDIASDELMES &amp; "!E:E")))</f>
        <v>0</v>
      </c>
      <c r="F369" s="83">
        <f t="shared" ca="1" si="24"/>
        <v>0</v>
      </c>
      <c r="G369" s="202">
        <f t="array" aca="1" ref="G369" ca="1">SUM(SUMIF(INDIRECT(HOJASDIASDELMES &amp; "!B:G"),$B369,INDIRECT(HOJASDIASDELMES &amp; "!G:G")))</f>
        <v>0</v>
      </c>
      <c r="H369" s="77"/>
      <c r="I369" s="203">
        <f t="array" aca="1" ref="I369" ca="1">SUM(SUMIF(INDIRECT(HOJASDIASDELMES &amp; "!B:I"),$B369,INDIRECT(HOJASDIASDELMES &amp; "!I:I")))</f>
        <v>0</v>
      </c>
      <c r="J369" s="110">
        <f t="shared" ca="1" si="25"/>
        <v>0</v>
      </c>
      <c r="K369" s="201">
        <f t="shared" ca="1" si="22"/>
        <v>0</v>
      </c>
      <c r="L369" s="204">
        <f t="array" aca="1" ref="L369" ca="1">SUM(SUMIF(INDIRECT(HOJASDIASDELMES &amp; "!B:L"),$B369,INDIRECT(HOJASDIASDELMES &amp; "!L:L")))</f>
        <v>0</v>
      </c>
      <c r="M369" s="111">
        <f t="shared" ca="1" si="23"/>
        <v>0</v>
      </c>
      <c r="N369" s="65" t="b">
        <f>EXACT(B369,Total!B369)</f>
        <v>1</v>
      </c>
    </row>
    <row r="370" spans="1:14" s="65" customFormat="1" ht="15" thickBot="1" x14ac:dyDescent="0.35">
      <c r="A370" s="79" t="s">
        <v>28</v>
      </c>
      <c r="B370" s="73" t="s">
        <v>17</v>
      </c>
      <c r="C370" s="108">
        <f>VLOOKUP(B370,'01'!$B$9:$C$412,2,0)</f>
        <v>0</v>
      </c>
      <c r="D370" s="200">
        <f t="array" aca="1" ref="D370" ca="1">SUM(SUMIF(INDIRECT(HOJASDIASDELMES &amp; "!B:D"),$B370,INDIRECT(HOJASDIASDELMES &amp; "!D:D")))</f>
        <v>0</v>
      </c>
      <c r="E370" s="202">
        <f t="array" aca="1" ref="E370" ca="1">SUM(SUMIF(INDIRECT(HOJASDIASDELMES &amp; "!B:E"),$B370,INDIRECT(HOJASDIASDELMES &amp; "!E:E")))</f>
        <v>0</v>
      </c>
      <c r="F370" s="83">
        <f t="shared" ca="1" si="24"/>
        <v>0</v>
      </c>
      <c r="G370" s="202">
        <f t="array" aca="1" ref="G370" ca="1">SUM(SUMIF(INDIRECT(HOJASDIASDELMES &amp; "!B:G"),$B370,INDIRECT(HOJASDIASDELMES &amp; "!G:G")))</f>
        <v>0</v>
      </c>
      <c r="H370" s="77"/>
      <c r="I370" s="203">
        <f t="array" aca="1" ref="I370" ca="1">SUM(SUMIF(INDIRECT(HOJASDIASDELMES &amp; "!B:I"),$B370,INDIRECT(HOJASDIASDELMES &amp; "!I:I")))</f>
        <v>0</v>
      </c>
      <c r="J370" s="110">
        <f t="shared" ca="1" si="25"/>
        <v>0</v>
      </c>
      <c r="K370" s="201">
        <f t="shared" ca="1" si="22"/>
        <v>0</v>
      </c>
      <c r="L370" s="204">
        <f t="array" aca="1" ref="L370" ca="1">SUM(SUMIF(INDIRECT(HOJASDIASDELMES &amp; "!B:L"),$B370,INDIRECT(HOJASDIASDELMES &amp; "!L:L")))</f>
        <v>0</v>
      </c>
      <c r="M370" s="111">
        <f t="shared" ca="1" si="23"/>
        <v>0</v>
      </c>
      <c r="N370" s="65" t="b">
        <f>EXACT(B370,Total!B370)</f>
        <v>1</v>
      </c>
    </row>
    <row r="371" spans="1:14" s="65" customFormat="1" ht="15" thickBot="1" x14ac:dyDescent="0.35">
      <c r="A371" s="79" t="s">
        <v>28</v>
      </c>
      <c r="B371" s="73" t="s">
        <v>17</v>
      </c>
      <c r="C371" s="108">
        <f>VLOOKUP(B371,'01'!$B$9:$C$412,2,0)</f>
        <v>0</v>
      </c>
      <c r="D371" s="200">
        <f t="array" aca="1" ref="D371" ca="1">SUM(SUMIF(INDIRECT(HOJASDIASDELMES &amp; "!B:D"),$B371,INDIRECT(HOJASDIASDELMES &amp; "!D:D")))</f>
        <v>0</v>
      </c>
      <c r="E371" s="202">
        <f t="array" aca="1" ref="E371" ca="1">SUM(SUMIF(INDIRECT(HOJASDIASDELMES &amp; "!B:E"),$B371,INDIRECT(HOJASDIASDELMES &amp; "!E:E")))</f>
        <v>0</v>
      </c>
      <c r="F371" s="83">
        <f t="shared" ca="1" si="24"/>
        <v>0</v>
      </c>
      <c r="G371" s="202">
        <f t="array" aca="1" ref="G371" ca="1">SUM(SUMIF(INDIRECT(HOJASDIASDELMES &amp; "!B:G"),$B371,INDIRECT(HOJASDIASDELMES &amp; "!G:G")))</f>
        <v>0</v>
      </c>
      <c r="H371" s="77"/>
      <c r="I371" s="203">
        <f t="array" aca="1" ref="I371" ca="1">SUM(SUMIF(INDIRECT(HOJASDIASDELMES &amp; "!B:I"),$B371,INDIRECT(HOJASDIASDELMES &amp; "!I:I")))</f>
        <v>0</v>
      </c>
      <c r="J371" s="110">
        <f t="shared" ca="1" si="25"/>
        <v>0</v>
      </c>
      <c r="K371" s="201">
        <f t="shared" ca="1" si="22"/>
        <v>0</v>
      </c>
      <c r="L371" s="204">
        <f t="array" aca="1" ref="L371" ca="1">SUM(SUMIF(INDIRECT(HOJASDIASDELMES &amp; "!B:L"),$B371,INDIRECT(HOJASDIASDELMES &amp; "!L:L")))</f>
        <v>0</v>
      </c>
      <c r="M371" s="111">
        <f t="shared" ca="1" si="23"/>
        <v>0</v>
      </c>
      <c r="N371" s="65" t="b">
        <f>EXACT(B371,Total!B371)</f>
        <v>1</v>
      </c>
    </row>
    <row r="372" spans="1:14" ht="15" thickBot="1" x14ac:dyDescent="0.35">
      <c r="A372" s="79" t="s">
        <v>28</v>
      </c>
      <c r="B372" s="73" t="s">
        <v>17</v>
      </c>
      <c r="C372" s="108">
        <f>VLOOKUP(B372,'01'!$B$9:$C$412,2,0)</f>
        <v>0</v>
      </c>
      <c r="D372" s="200">
        <f t="array" aca="1" ref="D372" ca="1">SUM(SUMIF(INDIRECT(HOJASDIASDELMES &amp; "!B:D"),$B372,INDIRECT(HOJASDIASDELMES &amp; "!D:D")))</f>
        <v>0</v>
      </c>
      <c r="E372" s="202">
        <f t="array" aca="1" ref="E372" ca="1">SUM(SUMIF(INDIRECT(HOJASDIASDELMES &amp; "!B:E"),$B372,INDIRECT(HOJASDIASDELMES &amp; "!E:E")))</f>
        <v>0</v>
      </c>
      <c r="F372" s="83">
        <f t="shared" ca="1" si="24"/>
        <v>0</v>
      </c>
      <c r="G372" s="202">
        <f t="array" aca="1" ref="G372" ca="1">SUM(SUMIF(INDIRECT(HOJASDIASDELMES &amp; "!B:G"),$B372,INDIRECT(HOJASDIASDELMES &amp; "!G:G")))</f>
        <v>0</v>
      </c>
      <c r="H372" s="77"/>
      <c r="I372" s="203">
        <f t="array" aca="1" ref="I372" ca="1">SUM(SUMIF(INDIRECT(HOJASDIASDELMES &amp; "!B:I"),$B372,INDIRECT(HOJASDIASDELMES &amp; "!I:I")))</f>
        <v>0</v>
      </c>
      <c r="J372" s="110">
        <f t="shared" ca="1" si="25"/>
        <v>0</v>
      </c>
      <c r="K372" s="201">
        <f t="shared" ca="1" si="22"/>
        <v>0</v>
      </c>
      <c r="L372" s="204">
        <f t="array" aca="1" ref="L372" ca="1">SUM(SUMIF(INDIRECT(HOJASDIASDELMES &amp; "!B:L"),$B372,INDIRECT(HOJASDIASDELMES &amp; "!L:L")))</f>
        <v>0</v>
      </c>
      <c r="M372" s="111">
        <f t="shared" ca="1" si="23"/>
        <v>0</v>
      </c>
      <c r="N372" s="65" t="b">
        <f>EXACT(B372,Total!B372)</f>
        <v>1</v>
      </c>
    </row>
    <row r="373" spans="1:14" s="65" customFormat="1" ht="15" thickBot="1" x14ac:dyDescent="0.35">
      <c r="A373" s="79" t="s">
        <v>28</v>
      </c>
      <c r="B373" s="73" t="s">
        <v>17</v>
      </c>
      <c r="C373" s="108">
        <f>VLOOKUP(B373,'01'!$B$9:$C$412,2,0)</f>
        <v>0</v>
      </c>
      <c r="D373" s="200">
        <f t="array" aca="1" ref="D373" ca="1">SUM(SUMIF(INDIRECT(HOJASDIASDELMES &amp; "!B:D"),$B373,INDIRECT(HOJASDIASDELMES &amp; "!D:D")))</f>
        <v>0</v>
      </c>
      <c r="E373" s="202">
        <f t="array" aca="1" ref="E373" ca="1">SUM(SUMIF(INDIRECT(HOJASDIASDELMES &amp; "!B:E"),$B373,INDIRECT(HOJASDIASDELMES &amp; "!E:E")))</f>
        <v>0</v>
      </c>
      <c r="F373" s="83">
        <f t="shared" ca="1" si="24"/>
        <v>0</v>
      </c>
      <c r="G373" s="202">
        <f t="array" aca="1" ref="G373" ca="1">SUM(SUMIF(INDIRECT(HOJASDIASDELMES &amp; "!B:G"),$B373,INDIRECT(HOJASDIASDELMES &amp; "!G:G")))</f>
        <v>0</v>
      </c>
      <c r="H373" s="77"/>
      <c r="I373" s="203">
        <f t="array" aca="1" ref="I373" ca="1">SUM(SUMIF(INDIRECT(HOJASDIASDELMES &amp; "!B:I"),$B373,INDIRECT(HOJASDIASDELMES &amp; "!I:I")))</f>
        <v>0</v>
      </c>
      <c r="J373" s="110">
        <f t="shared" ca="1" si="25"/>
        <v>0</v>
      </c>
      <c r="K373" s="201">
        <f t="shared" ca="1" si="22"/>
        <v>0</v>
      </c>
      <c r="L373" s="204">
        <f t="array" aca="1" ref="L373" ca="1">SUM(SUMIF(INDIRECT(HOJASDIASDELMES &amp; "!B:L"),$B373,INDIRECT(HOJASDIASDELMES &amp; "!L:L")))</f>
        <v>0</v>
      </c>
      <c r="M373" s="111">
        <f t="shared" ca="1" si="23"/>
        <v>0</v>
      </c>
      <c r="N373" s="65" t="b">
        <f>EXACT(B373,Total!B373)</f>
        <v>1</v>
      </c>
    </row>
    <row r="374" spans="1:14" s="65" customFormat="1" ht="15" thickBot="1" x14ac:dyDescent="0.35">
      <c r="A374" s="79" t="s">
        <v>28</v>
      </c>
      <c r="B374" s="73" t="s">
        <v>17</v>
      </c>
      <c r="C374" s="108">
        <f>VLOOKUP(B374,'01'!$B$9:$C$412,2,0)</f>
        <v>0</v>
      </c>
      <c r="D374" s="200">
        <f t="array" aca="1" ref="D374" ca="1">SUM(SUMIF(INDIRECT(HOJASDIASDELMES &amp; "!B:D"),$B374,INDIRECT(HOJASDIASDELMES &amp; "!D:D")))</f>
        <v>0</v>
      </c>
      <c r="E374" s="202">
        <f t="array" aca="1" ref="E374" ca="1">SUM(SUMIF(INDIRECT(HOJASDIASDELMES &amp; "!B:E"),$B374,INDIRECT(HOJASDIASDELMES &amp; "!E:E")))</f>
        <v>0</v>
      </c>
      <c r="F374" s="83">
        <f t="shared" ca="1" si="24"/>
        <v>0</v>
      </c>
      <c r="G374" s="202">
        <f t="array" aca="1" ref="G374" ca="1">SUM(SUMIF(INDIRECT(HOJASDIASDELMES &amp; "!B:G"),$B374,INDIRECT(HOJASDIASDELMES &amp; "!G:G")))</f>
        <v>0</v>
      </c>
      <c r="H374" s="77"/>
      <c r="I374" s="203">
        <f t="array" aca="1" ref="I374" ca="1">SUM(SUMIF(INDIRECT(HOJASDIASDELMES &amp; "!B:I"),$B374,INDIRECT(HOJASDIASDELMES &amp; "!I:I")))</f>
        <v>0</v>
      </c>
      <c r="J374" s="110">
        <f t="shared" ca="1" si="25"/>
        <v>0</v>
      </c>
      <c r="K374" s="201">
        <f t="shared" ca="1" si="22"/>
        <v>0</v>
      </c>
      <c r="L374" s="204">
        <f t="array" aca="1" ref="L374" ca="1">SUM(SUMIF(INDIRECT(HOJASDIASDELMES &amp; "!B:L"),$B374,INDIRECT(HOJASDIASDELMES &amp; "!L:L")))</f>
        <v>0</v>
      </c>
      <c r="M374" s="111">
        <f t="shared" ca="1" si="23"/>
        <v>0</v>
      </c>
      <c r="N374" s="65" t="b">
        <f>EXACT(B374,Total!B374)</f>
        <v>1</v>
      </c>
    </row>
    <row r="375" spans="1:14" s="65" customFormat="1" ht="15" thickBot="1" x14ac:dyDescent="0.35">
      <c r="A375" s="79" t="s">
        <v>28</v>
      </c>
      <c r="B375" s="73" t="s">
        <v>17</v>
      </c>
      <c r="C375" s="108">
        <f>VLOOKUP(B375,'01'!$B$9:$C$412,2,0)</f>
        <v>0</v>
      </c>
      <c r="D375" s="200">
        <f t="array" aca="1" ref="D375" ca="1">SUM(SUMIF(INDIRECT(HOJASDIASDELMES &amp; "!B:D"),$B375,INDIRECT(HOJASDIASDELMES &amp; "!D:D")))</f>
        <v>0</v>
      </c>
      <c r="E375" s="202">
        <f t="array" aca="1" ref="E375" ca="1">SUM(SUMIF(INDIRECT(HOJASDIASDELMES &amp; "!B:E"),$B375,INDIRECT(HOJASDIASDELMES &amp; "!E:E")))</f>
        <v>0</v>
      </c>
      <c r="F375" s="83">
        <f t="shared" ca="1" si="24"/>
        <v>0</v>
      </c>
      <c r="G375" s="202">
        <f t="array" aca="1" ref="G375" ca="1">SUM(SUMIF(INDIRECT(HOJASDIASDELMES &amp; "!B:G"),$B375,INDIRECT(HOJASDIASDELMES &amp; "!G:G")))</f>
        <v>0</v>
      </c>
      <c r="H375" s="77"/>
      <c r="I375" s="203">
        <f t="array" aca="1" ref="I375" ca="1">SUM(SUMIF(INDIRECT(HOJASDIASDELMES &amp; "!B:I"),$B375,INDIRECT(HOJASDIASDELMES &amp; "!I:I")))</f>
        <v>0</v>
      </c>
      <c r="J375" s="110">
        <f t="shared" ca="1" si="25"/>
        <v>0</v>
      </c>
      <c r="K375" s="201">
        <f t="shared" ca="1" si="22"/>
        <v>0</v>
      </c>
      <c r="L375" s="204">
        <f t="array" aca="1" ref="L375" ca="1">SUM(SUMIF(INDIRECT(HOJASDIASDELMES &amp; "!B:L"),$B375,INDIRECT(HOJASDIASDELMES &amp; "!L:L")))</f>
        <v>0</v>
      </c>
      <c r="M375" s="111">
        <f t="shared" ca="1" si="23"/>
        <v>0</v>
      </c>
      <c r="N375" s="65" t="b">
        <f>EXACT(B375,Total!B375)</f>
        <v>1</v>
      </c>
    </row>
    <row r="376" spans="1:14" ht="15.75" customHeight="1" thickBot="1" x14ac:dyDescent="0.35">
      <c r="A376" s="79" t="s">
        <v>28</v>
      </c>
      <c r="B376" s="73" t="s">
        <v>17</v>
      </c>
      <c r="C376" s="108">
        <f>VLOOKUP(B376,'01'!$B$9:$C$412,2,0)</f>
        <v>0</v>
      </c>
      <c r="D376" s="200">
        <f t="array" aca="1" ref="D376" ca="1">SUM(SUMIF(INDIRECT(HOJASDIASDELMES &amp; "!B:D"),$B376,INDIRECT(HOJASDIASDELMES &amp; "!D:D")))</f>
        <v>0</v>
      </c>
      <c r="E376" s="202">
        <f t="array" aca="1" ref="E376" ca="1">SUM(SUMIF(INDIRECT(HOJASDIASDELMES &amp; "!B:E"),$B376,INDIRECT(HOJASDIASDELMES &amp; "!E:E")))</f>
        <v>0</v>
      </c>
      <c r="F376" s="83">
        <f t="shared" ca="1" si="24"/>
        <v>0</v>
      </c>
      <c r="G376" s="202">
        <f t="array" aca="1" ref="G376" ca="1">SUM(SUMIF(INDIRECT(HOJASDIASDELMES &amp; "!B:G"),$B376,INDIRECT(HOJASDIASDELMES &amp; "!G:G")))</f>
        <v>0</v>
      </c>
      <c r="H376" s="77"/>
      <c r="I376" s="203">
        <f t="array" aca="1" ref="I376" ca="1">SUM(SUMIF(INDIRECT(HOJASDIASDELMES &amp; "!B:I"),$B376,INDIRECT(HOJASDIASDELMES &amp; "!I:I")))</f>
        <v>0</v>
      </c>
      <c r="J376" s="110">
        <f t="shared" ca="1" si="25"/>
        <v>0</v>
      </c>
      <c r="K376" s="201">
        <f t="shared" ca="1" si="22"/>
        <v>0</v>
      </c>
      <c r="L376" s="204">
        <f t="array" aca="1" ref="L376" ca="1">SUM(SUMIF(INDIRECT(HOJASDIASDELMES &amp; "!B:L"),$B376,INDIRECT(HOJASDIASDELMES &amp; "!L:L")))</f>
        <v>0</v>
      </c>
      <c r="M376" s="111">
        <f t="shared" ca="1" si="23"/>
        <v>0</v>
      </c>
      <c r="N376" s="65" t="b">
        <f>EXACT(B376,Total!B376)</f>
        <v>1</v>
      </c>
    </row>
    <row r="377" spans="1:14" ht="15.75" customHeight="1" thickBot="1" x14ac:dyDescent="0.35">
      <c r="A377" s="79" t="s">
        <v>28</v>
      </c>
      <c r="B377" s="73" t="s">
        <v>17</v>
      </c>
      <c r="C377" s="108">
        <f>VLOOKUP(B377,'01'!$B$9:$C$412,2,0)</f>
        <v>0</v>
      </c>
      <c r="D377" s="200">
        <f t="array" aca="1" ref="D377" ca="1">SUM(SUMIF(INDIRECT(HOJASDIASDELMES &amp; "!B:D"),$B377,INDIRECT(HOJASDIASDELMES &amp; "!D:D")))</f>
        <v>0</v>
      </c>
      <c r="E377" s="202">
        <f t="array" aca="1" ref="E377" ca="1">SUM(SUMIF(INDIRECT(HOJASDIASDELMES &amp; "!B:E"),$B377,INDIRECT(HOJASDIASDELMES &amp; "!E:E")))</f>
        <v>0</v>
      </c>
      <c r="F377" s="83">
        <f t="shared" ca="1" si="24"/>
        <v>0</v>
      </c>
      <c r="G377" s="202">
        <f t="array" aca="1" ref="G377" ca="1">SUM(SUMIF(INDIRECT(HOJASDIASDELMES &amp; "!B:G"),$B377,INDIRECT(HOJASDIASDELMES &amp; "!G:G")))</f>
        <v>0</v>
      </c>
      <c r="H377" s="77"/>
      <c r="I377" s="203">
        <f t="array" aca="1" ref="I377" ca="1">SUM(SUMIF(INDIRECT(HOJASDIASDELMES &amp; "!B:I"),$B377,INDIRECT(HOJASDIASDELMES &amp; "!I:I")))</f>
        <v>0</v>
      </c>
      <c r="J377" s="110">
        <f t="shared" ca="1" si="25"/>
        <v>0</v>
      </c>
      <c r="K377" s="201">
        <f t="shared" ca="1" si="22"/>
        <v>0</v>
      </c>
      <c r="L377" s="204">
        <f t="array" aca="1" ref="L377" ca="1">SUM(SUMIF(INDIRECT(HOJASDIASDELMES &amp; "!B:L"),$B377,INDIRECT(HOJASDIASDELMES &amp; "!L:L")))</f>
        <v>0</v>
      </c>
      <c r="M377" s="111">
        <f t="shared" ca="1" si="23"/>
        <v>0</v>
      </c>
      <c r="N377" s="65" t="b">
        <f>EXACT(B377,Total!B377)</f>
        <v>1</v>
      </c>
    </row>
    <row r="378" spans="1:14" ht="15.75" customHeight="1" thickBot="1" x14ac:dyDescent="0.35">
      <c r="A378" s="79" t="s">
        <v>28</v>
      </c>
      <c r="B378" s="73" t="s">
        <v>17</v>
      </c>
      <c r="C378" s="108">
        <f>VLOOKUP(B378,'01'!$B$9:$C$412,2,0)</f>
        <v>0</v>
      </c>
      <c r="D378" s="200">
        <f t="array" aca="1" ref="D378" ca="1">SUM(SUMIF(INDIRECT(HOJASDIASDELMES &amp; "!B:D"),$B378,INDIRECT(HOJASDIASDELMES &amp; "!D:D")))</f>
        <v>0</v>
      </c>
      <c r="E378" s="202">
        <f t="array" aca="1" ref="E378" ca="1">SUM(SUMIF(INDIRECT(HOJASDIASDELMES &amp; "!B:E"),$B378,INDIRECT(HOJASDIASDELMES &amp; "!E:E")))</f>
        <v>0</v>
      </c>
      <c r="F378" s="83">
        <f t="shared" ca="1" si="24"/>
        <v>0</v>
      </c>
      <c r="G378" s="202">
        <f t="array" aca="1" ref="G378" ca="1">SUM(SUMIF(INDIRECT(HOJASDIASDELMES &amp; "!B:G"),$B378,INDIRECT(HOJASDIASDELMES &amp; "!G:G")))</f>
        <v>0</v>
      </c>
      <c r="H378" s="77"/>
      <c r="I378" s="203">
        <f t="array" aca="1" ref="I378" ca="1">SUM(SUMIF(INDIRECT(HOJASDIASDELMES &amp; "!B:I"),$B378,INDIRECT(HOJASDIASDELMES &amp; "!I:I")))</f>
        <v>0</v>
      </c>
      <c r="J378" s="110">
        <f t="shared" ca="1" si="25"/>
        <v>0</v>
      </c>
      <c r="K378" s="201">
        <f t="shared" ca="1" si="22"/>
        <v>0</v>
      </c>
      <c r="L378" s="204">
        <f t="array" aca="1" ref="L378" ca="1">SUM(SUMIF(INDIRECT(HOJASDIASDELMES &amp; "!B:L"),$B378,INDIRECT(HOJASDIASDELMES &amp; "!L:L")))</f>
        <v>0</v>
      </c>
      <c r="M378" s="111">
        <f t="shared" ca="1" si="23"/>
        <v>0</v>
      </c>
      <c r="N378" s="65" t="b">
        <f>EXACT(B378,Total!B378)</f>
        <v>1</v>
      </c>
    </row>
    <row r="379" spans="1:14" s="65" customFormat="1" ht="15" thickBot="1" x14ac:dyDescent="0.35">
      <c r="A379" s="79" t="s">
        <v>28</v>
      </c>
      <c r="B379" s="73" t="s">
        <v>17</v>
      </c>
      <c r="C379" s="108">
        <f>VLOOKUP(B379,'01'!$B$9:$C$412,2,0)</f>
        <v>0</v>
      </c>
      <c r="D379" s="200">
        <f t="array" aca="1" ref="D379" ca="1">SUM(SUMIF(INDIRECT(HOJASDIASDELMES &amp; "!B:D"),$B379,INDIRECT(HOJASDIASDELMES &amp; "!D:D")))</f>
        <v>0</v>
      </c>
      <c r="E379" s="202">
        <f t="array" aca="1" ref="E379" ca="1">SUM(SUMIF(INDIRECT(HOJASDIASDELMES &amp; "!B:E"),$B379,INDIRECT(HOJASDIASDELMES &amp; "!E:E")))</f>
        <v>0</v>
      </c>
      <c r="F379" s="83">
        <f t="shared" ca="1" si="24"/>
        <v>0</v>
      </c>
      <c r="G379" s="202">
        <f t="array" aca="1" ref="G379" ca="1">SUM(SUMIF(INDIRECT(HOJASDIASDELMES &amp; "!B:G"),$B379,INDIRECT(HOJASDIASDELMES &amp; "!G:G")))</f>
        <v>0</v>
      </c>
      <c r="H379" s="77"/>
      <c r="I379" s="203">
        <f t="array" aca="1" ref="I379" ca="1">SUM(SUMIF(INDIRECT(HOJASDIASDELMES &amp; "!B:I"),$B379,INDIRECT(HOJASDIASDELMES &amp; "!I:I")))</f>
        <v>0</v>
      </c>
      <c r="J379" s="110">
        <f t="shared" ca="1" si="25"/>
        <v>0</v>
      </c>
      <c r="K379" s="201">
        <f t="shared" ca="1" si="22"/>
        <v>0</v>
      </c>
      <c r="L379" s="204">
        <f t="array" aca="1" ref="L379" ca="1">SUM(SUMIF(INDIRECT(HOJASDIASDELMES &amp; "!B:L"),$B379,INDIRECT(HOJASDIASDELMES &amp; "!L:L")))</f>
        <v>0</v>
      </c>
      <c r="M379" s="111">
        <f t="shared" ca="1" si="23"/>
        <v>0</v>
      </c>
      <c r="N379" s="65" t="b">
        <f>EXACT(B379,Total!B379)</f>
        <v>1</v>
      </c>
    </row>
    <row r="380" spans="1:14" s="65" customFormat="1" ht="15" thickBot="1" x14ac:dyDescent="0.35">
      <c r="A380" s="79" t="s">
        <v>28</v>
      </c>
      <c r="B380" s="73" t="s">
        <v>17</v>
      </c>
      <c r="C380" s="108">
        <f>VLOOKUP(B380,'01'!$B$9:$C$412,2,0)</f>
        <v>0</v>
      </c>
      <c r="D380" s="200">
        <f t="array" aca="1" ref="D380" ca="1">SUM(SUMIF(INDIRECT(HOJASDIASDELMES &amp; "!B:D"),$B380,INDIRECT(HOJASDIASDELMES &amp; "!D:D")))</f>
        <v>0</v>
      </c>
      <c r="E380" s="202">
        <f t="array" aca="1" ref="E380" ca="1">SUM(SUMIF(INDIRECT(HOJASDIASDELMES &amp; "!B:E"),$B380,INDIRECT(HOJASDIASDELMES &amp; "!E:E")))</f>
        <v>0</v>
      </c>
      <c r="F380" s="83">
        <f t="shared" ca="1" si="24"/>
        <v>0</v>
      </c>
      <c r="G380" s="202">
        <f t="array" aca="1" ref="G380" ca="1">SUM(SUMIF(INDIRECT(HOJASDIASDELMES &amp; "!B:G"),$B380,INDIRECT(HOJASDIASDELMES &amp; "!G:G")))</f>
        <v>0</v>
      </c>
      <c r="H380" s="77"/>
      <c r="I380" s="203">
        <f t="array" aca="1" ref="I380" ca="1">SUM(SUMIF(INDIRECT(HOJASDIASDELMES &amp; "!B:I"),$B380,INDIRECT(HOJASDIASDELMES &amp; "!I:I")))</f>
        <v>0</v>
      </c>
      <c r="J380" s="110">
        <f t="shared" ca="1" si="25"/>
        <v>0</v>
      </c>
      <c r="K380" s="201">
        <f t="shared" ca="1" si="22"/>
        <v>0</v>
      </c>
      <c r="L380" s="204">
        <f t="array" aca="1" ref="L380" ca="1">SUM(SUMIF(INDIRECT(HOJASDIASDELMES &amp; "!B:L"),$B380,INDIRECT(HOJASDIASDELMES &amp; "!L:L")))</f>
        <v>0</v>
      </c>
      <c r="M380" s="111">
        <f t="shared" ca="1" si="23"/>
        <v>0</v>
      </c>
      <c r="N380" s="65" t="b">
        <f>EXACT(B380,Total!B380)</f>
        <v>1</v>
      </c>
    </row>
    <row r="381" spans="1:14" s="65" customFormat="1" ht="15.75" customHeight="1" thickBot="1" x14ac:dyDescent="0.35">
      <c r="A381" s="79" t="s">
        <v>28</v>
      </c>
      <c r="B381" s="73" t="s">
        <v>17</v>
      </c>
      <c r="C381" s="108">
        <f>VLOOKUP(B381,'01'!$B$9:$C$412,2,0)</f>
        <v>0</v>
      </c>
      <c r="D381" s="200">
        <f t="array" aca="1" ref="D381" ca="1">SUM(SUMIF(INDIRECT(HOJASDIASDELMES &amp; "!B:D"),$B381,INDIRECT(HOJASDIASDELMES &amp; "!D:D")))</f>
        <v>0</v>
      </c>
      <c r="E381" s="202">
        <f t="array" aca="1" ref="E381" ca="1">SUM(SUMIF(INDIRECT(HOJASDIASDELMES &amp; "!B:E"),$B381,INDIRECT(HOJASDIASDELMES &amp; "!E:E")))</f>
        <v>0</v>
      </c>
      <c r="F381" s="83">
        <f t="shared" ca="1" si="24"/>
        <v>0</v>
      </c>
      <c r="G381" s="202">
        <f t="array" aca="1" ref="G381" ca="1">SUM(SUMIF(INDIRECT(HOJASDIASDELMES &amp; "!B:G"),$B381,INDIRECT(HOJASDIASDELMES &amp; "!G:G")))</f>
        <v>0</v>
      </c>
      <c r="H381" s="77"/>
      <c r="I381" s="203">
        <f t="array" aca="1" ref="I381" ca="1">SUM(SUMIF(INDIRECT(HOJASDIASDELMES &amp; "!B:I"),$B381,INDIRECT(HOJASDIASDELMES &amp; "!I:I")))</f>
        <v>0</v>
      </c>
      <c r="J381" s="110">
        <f t="shared" ca="1" si="25"/>
        <v>0</v>
      </c>
      <c r="K381" s="201">
        <f t="shared" ca="1" si="22"/>
        <v>0</v>
      </c>
      <c r="L381" s="204">
        <f t="array" aca="1" ref="L381" ca="1">SUM(SUMIF(INDIRECT(HOJASDIASDELMES &amp; "!B:L"),$B381,INDIRECT(HOJASDIASDELMES &amp; "!L:L")))</f>
        <v>0</v>
      </c>
      <c r="M381" s="111">
        <f t="shared" ca="1" si="23"/>
        <v>0</v>
      </c>
      <c r="N381" s="65" t="b">
        <f>EXACT(B381,Total!B381)</f>
        <v>1</v>
      </c>
    </row>
    <row r="382" spans="1:14" s="65" customFormat="1" ht="15" thickBot="1" x14ac:dyDescent="0.35">
      <c r="A382" s="79" t="s">
        <v>28</v>
      </c>
      <c r="B382" s="73" t="s">
        <v>17</v>
      </c>
      <c r="C382" s="108">
        <f>VLOOKUP(B382,'01'!$B$9:$C$412,2,0)</f>
        <v>0</v>
      </c>
      <c r="D382" s="200">
        <f t="array" aca="1" ref="D382" ca="1">SUM(SUMIF(INDIRECT(HOJASDIASDELMES &amp; "!B:D"),$B382,INDIRECT(HOJASDIASDELMES &amp; "!D:D")))</f>
        <v>0</v>
      </c>
      <c r="E382" s="202">
        <f t="array" aca="1" ref="E382" ca="1">SUM(SUMIF(INDIRECT(HOJASDIASDELMES &amp; "!B:E"),$B382,INDIRECT(HOJASDIASDELMES &amp; "!E:E")))</f>
        <v>0</v>
      </c>
      <c r="F382" s="83">
        <f t="shared" ca="1" si="24"/>
        <v>0</v>
      </c>
      <c r="G382" s="202">
        <f t="array" aca="1" ref="G382" ca="1">SUM(SUMIF(INDIRECT(HOJASDIASDELMES &amp; "!B:G"),$B382,INDIRECT(HOJASDIASDELMES &amp; "!G:G")))</f>
        <v>0</v>
      </c>
      <c r="H382" s="77"/>
      <c r="I382" s="203">
        <f t="array" aca="1" ref="I382" ca="1">SUM(SUMIF(INDIRECT(HOJASDIASDELMES &amp; "!B:I"),$B382,INDIRECT(HOJASDIASDELMES &amp; "!I:I")))</f>
        <v>0</v>
      </c>
      <c r="J382" s="110">
        <f t="shared" ca="1" si="25"/>
        <v>0</v>
      </c>
      <c r="K382" s="201">
        <f t="shared" ca="1" si="22"/>
        <v>0</v>
      </c>
      <c r="L382" s="204">
        <f t="array" aca="1" ref="L382" ca="1">SUM(SUMIF(INDIRECT(HOJASDIASDELMES &amp; "!B:L"),$B382,INDIRECT(HOJASDIASDELMES &amp; "!L:L")))</f>
        <v>0</v>
      </c>
      <c r="M382" s="111">
        <f t="shared" ca="1" si="23"/>
        <v>0</v>
      </c>
      <c r="N382" s="65" t="b">
        <f>EXACT(B382,Total!B382)</f>
        <v>1</v>
      </c>
    </row>
    <row r="383" spans="1:14" s="65" customFormat="1" ht="15" thickBot="1" x14ac:dyDescent="0.35">
      <c r="A383" s="79" t="s">
        <v>28</v>
      </c>
      <c r="B383" s="73" t="s">
        <v>17</v>
      </c>
      <c r="C383" s="108">
        <f>VLOOKUP(B383,'01'!$B$9:$C$412,2,0)</f>
        <v>0</v>
      </c>
      <c r="D383" s="200">
        <f t="array" aca="1" ref="D383" ca="1">SUM(SUMIF(INDIRECT(HOJASDIASDELMES &amp; "!B:D"),$B383,INDIRECT(HOJASDIASDELMES &amp; "!D:D")))</f>
        <v>0</v>
      </c>
      <c r="E383" s="202">
        <f t="array" aca="1" ref="E383" ca="1">SUM(SUMIF(INDIRECT(HOJASDIASDELMES &amp; "!B:E"),$B383,INDIRECT(HOJASDIASDELMES &amp; "!E:E")))</f>
        <v>0</v>
      </c>
      <c r="F383" s="83">
        <f t="shared" ca="1" si="24"/>
        <v>0</v>
      </c>
      <c r="G383" s="202">
        <f t="array" aca="1" ref="G383" ca="1">SUM(SUMIF(INDIRECT(HOJASDIASDELMES &amp; "!B:G"),$B383,INDIRECT(HOJASDIASDELMES &amp; "!G:G")))</f>
        <v>0</v>
      </c>
      <c r="H383" s="77"/>
      <c r="I383" s="203">
        <f t="array" aca="1" ref="I383" ca="1">SUM(SUMIF(INDIRECT(HOJASDIASDELMES &amp; "!B:I"),$B383,INDIRECT(HOJASDIASDELMES &amp; "!I:I")))</f>
        <v>0</v>
      </c>
      <c r="J383" s="110">
        <f t="shared" ca="1" si="25"/>
        <v>0</v>
      </c>
      <c r="K383" s="201">
        <f t="shared" ca="1" si="22"/>
        <v>0</v>
      </c>
      <c r="L383" s="204">
        <f t="array" aca="1" ref="L383" ca="1">SUM(SUMIF(INDIRECT(HOJASDIASDELMES &amp; "!B:L"),$B383,INDIRECT(HOJASDIASDELMES &amp; "!L:L")))</f>
        <v>0</v>
      </c>
      <c r="M383" s="111">
        <f t="shared" ca="1" si="23"/>
        <v>0</v>
      </c>
      <c r="N383" s="65" t="b">
        <f>EXACT(B383,Total!B383)</f>
        <v>1</v>
      </c>
    </row>
    <row r="384" spans="1:14" s="65" customFormat="1" ht="15" thickBot="1" x14ac:dyDescent="0.35">
      <c r="A384" s="79" t="s">
        <v>28</v>
      </c>
      <c r="B384" s="73" t="s">
        <v>17</v>
      </c>
      <c r="C384" s="108">
        <f>VLOOKUP(B384,'01'!$B$9:$C$412,2,0)</f>
        <v>0</v>
      </c>
      <c r="D384" s="200">
        <f t="array" aca="1" ref="D384" ca="1">SUM(SUMIF(INDIRECT(HOJASDIASDELMES &amp; "!B:D"),$B384,INDIRECT(HOJASDIASDELMES &amp; "!D:D")))</f>
        <v>0</v>
      </c>
      <c r="E384" s="202">
        <f t="array" aca="1" ref="E384" ca="1">SUM(SUMIF(INDIRECT(HOJASDIASDELMES &amp; "!B:E"),$B384,INDIRECT(HOJASDIASDELMES &amp; "!E:E")))</f>
        <v>0</v>
      </c>
      <c r="F384" s="83">
        <f t="shared" ca="1" si="24"/>
        <v>0</v>
      </c>
      <c r="G384" s="202">
        <f t="array" aca="1" ref="G384" ca="1">SUM(SUMIF(INDIRECT(HOJASDIASDELMES &amp; "!B:G"),$B384,INDIRECT(HOJASDIASDELMES &amp; "!G:G")))</f>
        <v>0</v>
      </c>
      <c r="H384" s="77"/>
      <c r="I384" s="203">
        <f t="array" aca="1" ref="I384" ca="1">SUM(SUMIF(INDIRECT(HOJASDIASDELMES &amp; "!B:I"),$B384,INDIRECT(HOJASDIASDELMES &amp; "!I:I")))</f>
        <v>0</v>
      </c>
      <c r="J384" s="110">
        <f t="shared" ca="1" si="25"/>
        <v>0</v>
      </c>
      <c r="K384" s="201">
        <f t="shared" ca="1" si="22"/>
        <v>0</v>
      </c>
      <c r="L384" s="204">
        <f t="array" aca="1" ref="L384" ca="1">SUM(SUMIF(INDIRECT(HOJASDIASDELMES &amp; "!B:L"),$B384,INDIRECT(HOJASDIASDELMES &amp; "!L:L")))</f>
        <v>0</v>
      </c>
      <c r="M384" s="111">
        <f t="shared" ca="1" si="23"/>
        <v>0</v>
      </c>
      <c r="N384" s="65" t="b">
        <f>EXACT(B384,Total!B384)</f>
        <v>1</v>
      </c>
    </row>
    <row r="385" spans="1:14" s="65" customFormat="1" ht="15" thickBot="1" x14ac:dyDescent="0.35">
      <c r="A385" s="79" t="s">
        <v>28</v>
      </c>
      <c r="B385" s="73" t="s">
        <v>17</v>
      </c>
      <c r="C385" s="108">
        <f>VLOOKUP(B385,'01'!$B$9:$C$412,2,0)</f>
        <v>0</v>
      </c>
      <c r="D385" s="200">
        <f t="array" aca="1" ref="D385" ca="1">SUM(SUMIF(INDIRECT(HOJASDIASDELMES &amp; "!B:D"),$B385,INDIRECT(HOJASDIASDELMES &amp; "!D:D")))</f>
        <v>0</v>
      </c>
      <c r="E385" s="202">
        <f t="array" aca="1" ref="E385" ca="1">SUM(SUMIF(INDIRECT(HOJASDIASDELMES &amp; "!B:E"),$B385,INDIRECT(HOJASDIASDELMES &amp; "!E:E")))</f>
        <v>0</v>
      </c>
      <c r="F385" s="83">
        <f t="shared" ca="1" si="24"/>
        <v>0</v>
      </c>
      <c r="G385" s="202">
        <f t="array" aca="1" ref="G385" ca="1">SUM(SUMIF(INDIRECT(HOJASDIASDELMES &amp; "!B:G"),$B385,INDIRECT(HOJASDIASDELMES &amp; "!G:G")))</f>
        <v>0</v>
      </c>
      <c r="H385" s="77"/>
      <c r="I385" s="203">
        <f t="array" aca="1" ref="I385" ca="1">SUM(SUMIF(INDIRECT(HOJASDIASDELMES &amp; "!B:I"),$B385,INDIRECT(HOJASDIASDELMES &amp; "!I:I")))</f>
        <v>0</v>
      </c>
      <c r="J385" s="110">
        <f t="shared" ca="1" si="25"/>
        <v>0</v>
      </c>
      <c r="K385" s="201">
        <f t="shared" ca="1" si="22"/>
        <v>0</v>
      </c>
      <c r="L385" s="204">
        <f t="array" aca="1" ref="L385" ca="1">SUM(SUMIF(INDIRECT(HOJASDIASDELMES &amp; "!B:L"),$B385,INDIRECT(HOJASDIASDELMES &amp; "!L:L")))</f>
        <v>0</v>
      </c>
      <c r="M385" s="111">
        <f t="shared" ca="1" si="23"/>
        <v>0</v>
      </c>
      <c r="N385" s="65" t="b">
        <f>EXACT(B385,Total!B385)</f>
        <v>1</v>
      </c>
    </row>
    <row r="386" spans="1:14" s="65" customFormat="1" ht="15" thickBot="1" x14ac:dyDescent="0.35">
      <c r="A386" s="79" t="s">
        <v>28</v>
      </c>
      <c r="B386" s="73" t="s">
        <v>17</v>
      </c>
      <c r="C386" s="108">
        <f>VLOOKUP(B386,'01'!$B$9:$C$412,2,0)</f>
        <v>0</v>
      </c>
      <c r="D386" s="200">
        <f t="array" aca="1" ref="D386" ca="1">SUM(SUMIF(INDIRECT(HOJASDIASDELMES &amp; "!B:D"),$B386,INDIRECT(HOJASDIASDELMES &amp; "!D:D")))</f>
        <v>0</v>
      </c>
      <c r="E386" s="202">
        <f t="array" aca="1" ref="E386" ca="1">SUM(SUMIF(INDIRECT(HOJASDIASDELMES &amp; "!B:E"),$B386,INDIRECT(HOJASDIASDELMES &amp; "!E:E")))</f>
        <v>0</v>
      </c>
      <c r="F386" s="83">
        <f t="shared" ca="1" si="24"/>
        <v>0</v>
      </c>
      <c r="G386" s="202">
        <f t="array" aca="1" ref="G386" ca="1">SUM(SUMIF(INDIRECT(HOJASDIASDELMES &amp; "!B:G"),$B386,INDIRECT(HOJASDIASDELMES &amp; "!G:G")))</f>
        <v>0</v>
      </c>
      <c r="H386" s="77"/>
      <c r="I386" s="203">
        <f t="array" aca="1" ref="I386" ca="1">SUM(SUMIF(INDIRECT(HOJASDIASDELMES &amp; "!B:I"),$B386,INDIRECT(HOJASDIASDELMES &amp; "!I:I")))</f>
        <v>0</v>
      </c>
      <c r="J386" s="110">
        <f t="shared" ca="1" si="25"/>
        <v>0</v>
      </c>
      <c r="K386" s="201">
        <f t="shared" ca="1" si="22"/>
        <v>0</v>
      </c>
      <c r="L386" s="204">
        <f t="array" aca="1" ref="L386" ca="1">SUM(SUMIF(INDIRECT(HOJASDIASDELMES &amp; "!B:L"),$B386,INDIRECT(HOJASDIASDELMES &amp; "!L:L")))</f>
        <v>0</v>
      </c>
      <c r="M386" s="111">
        <f t="shared" ca="1" si="23"/>
        <v>0</v>
      </c>
      <c r="N386" s="65" t="b">
        <f>EXACT(B386,Total!B386)</f>
        <v>1</v>
      </c>
    </row>
    <row r="387" spans="1:14" s="65" customFormat="1" ht="15" thickBot="1" x14ac:dyDescent="0.35">
      <c r="A387" s="79" t="s">
        <v>28</v>
      </c>
      <c r="B387" s="73" t="s">
        <v>17</v>
      </c>
      <c r="C387" s="108">
        <f>VLOOKUP(B387,'01'!$B$9:$C$412,2,0)</f>
        <v>0</v>
      </c>
      <c r="D387" s="200">
        <f t="array" aca="1" ref="D387" ca="1">SUM(SUMIF(INDIRECT(HOJASDIASDELMES &amp; "!B:D"),$B387,INDIRECT(HOJASDIASDELMES &amp; "!D:D")))</f>
        <v>0</v>
      </c>
      <c r="E387" s="202">
        <f t="array" aca="1" ref="E387" ca="1">SUM(SUMIF(INDIRECT(HOJASDIASDELMES &amp; "!B:E"),$B387,INDIRECT(HOJASDIASDELMES &amp; "!E:E")))</f>
        <v>0</v>
      </c>
      <c r="F387" s="83">
        <f t="shared" ca="1" si="24"/>
        <v>0</v>
      </c>
      <c r="G387" s="202">
        <f t="array" aca="1" ref="G387" ca="1">SUM(SUMIF(INDIRECT(HOJASDIASDELMES &amp; "!B:G"),$B387,INDIRECT(HOJASDIASDELMES &amp; "!G:G")))</f>
        <v>0</v>
      </c>
      <c r="H387" s="77"/>
      <c r="I387" s="203">
        <f t="array" aca="1" ref="I387" ca="1">SUM(SUMIF(INDIRECT(HOJASDIASDELMES &amp; "!B:I"),$B387,INDIRECT(HOJASDIASDELMES &amp; "!I:I")))</f>
        <v>0</v>
      </c>
      <c r="J387" s="110">
        <f t="shared" ca="1" si="25"/>
        <v>0</v>
      </c>
      <c r="K387" s="201">
        <f t="shared" ca="1" si="22"/>
        <v>0</v>
      </c>
      <c r="L387" s="204">
        <f t="array" aca="1" ref="L387" ca="1">SUM(SUMIF(INDIRECT(HOJASDIASDELMES &amp; "!B:L"),$B387,INDIRECT(HOJASDIASDELMES &amp; "!L:L")))</f>
        <v>0</v>
      </c>
      <c r="M387" s="111">
        <f t="shared" ca="1" si="23"/>
        <v>0</v>
      </c>
      <c r="N387" s="65" t="b">
        <f>EXACT(B387,Total!B387)</f>
        <v>1</v>
      </c>
    </row>
    <row r="388" spans="1:14" s="65" customFormat="1" ht="15" thickBot="1" x14ac:dyDescent="0.35">
      <c r="A388" s="79" t="s">
        <v>28</v>
      </c>
      <c r="B388" s="73" t="s">
        <v>17</v>
      </c>
      <c r="C388" s="108">
        <f>VLOOKUP(B388,'01'!$B$9:$C$412,2,0)</f>
        <v>0</v>
      </c>
      <c r="D388" s="200">
        <f t="array" aca="1" ref="D388" ca="1">SUM(SUMIF(INDIRECT(HOJASDIASDELMES &amp; "!B:D"),$B388,INDIRECT(HOJASDIASDELMES &amp; "!D:D")))</f>
        <v>0</v>
      </c>
      <c r="E388" s="202">
        <f t="array" aca="1" ref="E388" ca="1">SUM(SUMIF(INDIRECT(HOJASDIASDELMES &amp; "!B:E"),$B388,INDIRECT(HOJASDIASDELMES &amp; "!E:E")))</f>
        <v>0</v>
      </c>
      <c r="F388" s="83">
        <f t="shared" ca="1" si="24"/>
        <v>0</v>
      </c>
      <c r="G388" s="202">
        <f t="array" aca="1" ref="G388" ca="1">SUM(SUMIF(INDIRECT(HOJASDIASDELMES &amp; "!B:G"),$B388,INDIRECT(HOJASDIASDELMES &amp; "!G:G")))</f>
        <v>0</v>
      </c>
      <c r="H388" s="77"/>
      <c r="I388" s="203">
        <f t="array" aca="1" ref="I388" ca="1">SUM(SUMIF(INDIRECT(HOJASDIASDELMES &amp; "!B:I"),$B388,INDIRECT(HOJASDIASDELMES &amp; "!I:I")))</f>
        <v>0</v>
      </c>
      <c r="J388" s="110">
        <f t="shared" ca="1" si="25"/>
        <v>0</v>
      </c>
      <c r="K388" s="201">
        <f t="shared" ca="1" si="22"/>
        <v>0</v>
      </c>
      <c r="L388" s="204">
        <f t="array" aca="1" ref="L388" ca="1">SUM(SUMIF(INDIRECT(HOJASDIASDELMES &amp; "!B:L"),$B388,INDIRECT(HOJASDIASDELMES &amp; "!L:L")))</f>
        <v>0</v>
      </c>
      <c r="M388" s="111">
        <f t="shared" ca="1" si="23"/>
        <v>0</v>
      </c>
      <c r="N388" s="65" t="b">
        <f>EXACT(B388,Total!B388)</f>
        <v>1</v>
      </c>
    </row>
    <row r="389" spans="1:14" ht="15" thickBot="1" x14ac:dyDescent="0.35">
      <c r="A389" s="79" t="s">
        <v>28</v>
      </c>
      <c r="B389" s="73" t="s">
        <v>17</v>
      </c>
      <c r="C389" s="108">
        <f>VLOOKUP(B389,'01'!$B$9:$C$412,2,0)</f>
        <v>0</v>
      </c>
      <c r="D389" s="200">
        <f t="array" aca="1" ref="D389" ca="1">SUM(SUMIF(INDIRECT(HOJASDIASDELMES &amp; "!B:D"),$B389,INDIRECT(HOJASDIASDELMES &amp; "!D:D")))</f>
        <v>0</v>
      </c>
      <c r="E389" s="202">
        <f t="array" aca="1" ref="E389" ca="1">SUM(SUMIF(INDIRECT(HOJASDIASDELMES &amp; "!B:E"),$B389,INDIRECT(HOJASDIASDELMES &amp; "!E:E")))</f>
        <v>0</v>
      </c>
      <c r="F389" s="83">
        <f t="shared" ca="1" si="24"/>
        <v>0</v>
      </c>
      <c r="G389" s="202">
        <f t="array" aca="1" ref="G389" ca="1">SUM(SUMIF(INDIRECT(HOJASDIASDELMES &amp; "!B:G"),$B389,INDIRECT(HOJASDIASDELMES &amp; "!G:G")))</f>
        <v>0</v>
      </c>
      <c r="H389" s="77"/>
      <c r="I389" s="203">
        <f t="array" aca="1" ref="I389" ca="1">SUM(SUMIF(INDIRECT(HOJASDIASDELMES &amp; "!B:I"),$B389,INDIRECT(HOJASDIASDELMES &amp; "!I:I")))</f>
        <v>0</v>
      </c>
      <c r="J389" s="110">
        <f t="shared" ca="1" si="25"/>
        <v>0</v>
      </c>
      <c r="K389" s="201">
        <f t="shared" ca="1" si="22"/>
        <v>0</v>
      </c>
      <c r="L389" s="204">
        <f t="array" aca="1" ref="L389" ca="1">SUM(SUMIF(INDIRECT(HOJASDIASDELMES &amp; "!B:L"),$B389,INDIRECT(HOJASDIASDELMES &amp; "!L:L")))</f>
        <v>0</v>
      </c>
      <c r="M389" s="111">
        <f t="shared" ca="1" si="23"/>
        <v>0</v>
      </c>
      <c r="N389" s="65" t="b">
        <f>EXACT(B389,Total!B389)</f>
        <v>1</v>
      </c>
    </row>
    <row r="390" spans="1:14" s="65" customFormat="1" ht="15" thickBot="1" x14ac:dyDescent="0.35">
      <c r="A390" s="79" t="s">
        <v>28</v>
      </c>
      <c r="B390" s="73" t="s">
        <v>17</v>
      </c>
      <c r="C390" s="108">
        <f>VLOOKUP(B390,'01'!$B$9:$C$412,2,0)</f>
        <v>0</v>
      </c>
      <c r="D390" s="200">
        <f t="array" aca="1" ref="D390" ca="1">SUM(SUMIF(INDIRECT(HOJASDIASDELMES &amp; "!B:D"),$B390,INDIRECT(HOJASDIASDELMES &amp; "!D:D")))</f>
        <v>0</v>
      </c>
      <c r="E390" s="202">
        <f t="array" aca="1" ref="E390" ca="1">SUM(SUMIF(INDIRECT(HOJASDIASDELMES &amp; "!B:E"),$B390,INDIRECT(HOJASDIASDELMES &amp; "!E:E")))</f>
        <v>0</v>
      </c>
      <c r="F390" s="83">
        <f t="shared" ca="1" si="24"/>
        <v>0</v>
      </c>
      <c r="G390" s="202">
        <f t="array" aca="1" ref="G390" ca="1">SUM(SUMIF(INDIRECT(HOJASDIASDELMES &amp; "!B:G"),$B390,INDIRECT(HOJASDIASDELMES &amp; "!G:G")))</f>
        <v>0</v>
      </c>
      <c r="H390" s="77"/>
      <c r="I390" s="203">
        <f t="array" aca="1" ref="I390" ca="1">SUM(SUMIF(INDIRECT(HOJASDIASDELMES &amp; "!B:I"),$B390,INDIRECT(HOJASDIASDELMES &amp; "!I:I")))</f>
        <v>0</v>
      </c>
      <c r="J390" s="110">
        <f t="shared" ca="1" si="25"/>
        <v>0</v>
      </c>
      <c r="K390" s="201">
        <f t="shared" ca="1" si="22"/>
        <v>0</v>
      </c>
      <c r="L390" s="204">
        <f t="array" aca="1" ref="L390" ca="1">SUM(SUMIF(INDIRECT(HOJASDIASDELMES &amp; "!B:L"),$B390,INDIRECT(HOJASDIASDELMES &amp; "!L:L")))</f>
        <v>0</v>
      </c>
      <c r="M390" s="111">
        <f t="shared" ca="1" si="23"/>
        <v>0</v>
      </c>
      <c r="N390" s="65" t="b">
        <f>EXACT(B390,Total!B390)</f>
        <v>1</v>
      </c>
    </row>
    <row r="391" spans="1:14" s="65" customFormat="1" ht="15" thickBot="1" x14ac:dyDescent="0.35">
      <c r="A391" s="79" t="s">
        <v>28</v>
      </c>
      <c r="B391" s="73" t="s">
        <v>17</v>
      </c>
      <c r="C391" s="108">
        <f>VLOOKUP(B391,'01'!$B$9:$C$412,2,0)</f>
        <v>0</v>
      </c>
      <c r="D391" s="200">
        <f t="array" aca="1" ref="D391" ca="1">SUM(SUMIF(INDIRECT(HOJASDIASDELMES &amp; "!B:D"),$B391,INDIRECT(HOJASDIASDELMES &amp; "!D:D")))</f>
        <v>0</v>
      </c>
      <c r="E391" s="202">
        <f t="array" aca="1" ref="E391" ca="1">SUM(SUMIF(INDIRECT(HOJASDIASDELMES &amp; "!B:E"),$B391,INDIRECT(HOJASDIASDELMES &amp; "!E:E")))</f>
        <v>0</v>
      </c>
      <c r="F391" s="83">
        <f t="shared" ca="1" si="24"/>
        <v>0</v>
      </c>
      <c r="G391" s="202">
        <f t="array" aca="1" ref="G391" ca="1">SUM(SUMIF(INDIRECT(HOJASDIASDELMES &amp; "!B:G"),$B391,INDIRECT(HOJASDIASDELMES &amp; "!G:G")))</f>
        <v>0</v>
      </c>
      <c r="H391" s="77"/>
      <c r="I391" s="203">
        <f t="array" aca="1" ref="I391" ca="1">SUM(SUMIF(INDIRECT(HOJASDIASDELMES &amp; "!B:I"),$B391,INDIRECT(HOJASDIASDELMES &amp; "!I:I")))</f>
        <v>0</v>
      </c>
      <c r="J391" s="110">
        <f t="shared" ca="1" si="25"/>
        <v>0</v>
      </c>
      <c r="K391" s="201">
        <f t="shared" ca="1" si="22"/>
        <v>0</v>
      </c>
      <c r="L391" s="204">
        <f t="array" aca="1" ref="L391" ca="1">SUM(SUMIF(INDIRECT(HOJASDIASDELMES &amp; "!B:L"),$B391,INDIRECT(HOJASDIASDELMES &amp; "!L:L")))</f>
        <v>0</v>
      </c>
      <c r="M391" s="111">
        <f t="shared" ca="1" si="23"/>
        <v>0</v>
      </c>
      <c r="N391" s="65" t="b">
        <f>EXACT(B391,Total!B391)</f>
        <v>1</v>
      </c>
    </row>
    <row r="392" spans="1:14" s="65" customFormat="1" ht="15" thickBot="1" x14ac:dyDescent="0.35">
      <c r="A392" s="79" t="s">
        <v>28</v>
      </c>
      <c r="B392" s="73" t="s">
        <v>17</v>
      </c>
      <c r="C392" s="108">
        <f>VLOOKUP(B392,'01'!$B$9:$C$412,2,0)</f>
        <v>0</v>
      </c>
      <c r="D392" s="200">
        <f t="array" aca="1" ref="D392" ca="1">SUM(SUMIF(INDIRECT(HOJASDIASDELMES &amp; "!B:D"),$B392,INDIRECT(HOJASDIASDELMES &amp; "!D:D")))</f>
        <v>0</v>
      </c>
      <c r="E392" s="202">
        <f t="array" aca="1" ref="E392" ca="1">SUM(SUMIF(INDIRECT(HOJASDIASDELMES &amp; "!B:E"),$B392,INDIRECT(HOJASDIASDELMES &amp; "!E:E")))</f>
        <v>0</v>
      </c>
      <c r="F392" s="83">
        <f t="shared" ca="1" si="24"/>
        <v>0</v>
      </c>
      <c r="G392" s="202">
        <f t="array" aca="1" ref="G392" ca="1">SUM(SUMIF(INDIRECT(HOJASDIASDELMES &amp; "!B:G"),$B392,INDIRECT(HOJASDIASDELMES &amp; "!G:G")))</f>
        <v>0</v>
      </c>
      <c r="H392" s="77"/>
      <c r="I392" s="203">
        <f t="array" aca="1" ref="I392" ca="1">SUM(SUMIF(INDIRECT(HOJASDIASDELMES &amp; "!B:I"),$B392,INDIRECT(HOJASDIASDELMES &amp; "!I:I")))</f>
        <v>0</v>
      </c>
      <c r="J392" s="110">
        <f t="shared" ca="1" si="25"/>
        <v>0</v>
      </c>
      <c r="K392" s="201">
        <f t="shared" ca="1" si="22"/>
        <v>0</v>
      </c>
      <c r="L392" s="204">
        <f t="array" aca="1" ref="L392" ca="1">SUM(SUMIF(INDIRECT(HOJASDIASDELMES &amp; "!B:L"),$B392,INDIRECT(HOJASDIASDELMES &amp; "!L:L")))</f>
        <v>0</v>
      </c>
      <c r="M392" s="111">
        <f t="shared" ca="1" si="23"/>
        <v>0</v>
      </c>
      <c r="N392" s="65" t="b">
        <f>EXACT(B392,Total!B392)</f>
        <v>1</v>
      </c>
    </row>
    <row r="393" spans="1:14" s="65" customFormat="1" ht="15" thickBot="1" x14ac:dyDescent="0.35">
      <c r="A393" s="79" t="s">
        <v>28</v>
      </c>
      <c r="B393" s="73" t="s">
        <v>17</v>
      </c>
      <c r="C393" s="108">
        <f>VLOOKUP(B393,'01'!$B$9:$C$412,2,0)</f>
        <v>0</v>
      </c>
      <c r="D393" s="200">
        <f t="array" aca="1" ref="D393" ca="1">SUM(SUMIF(INDIRECT(HOJASDIASDELMES &amp; "!B:D"),$B393,INDIRECT(HOJASDIASDELMES &amp; "!D:D")))</f>
        <v>0</v>
      </c>
      <c r="E393" s="202">
        <f t="array" aca="1" ref="E393" ca="1">SUM(SUMIF(INDIRECT(HOJASDIASDELMES &amp; "!B:E"),$B393,INDIRECT(HOJASDIASDELMES &amp; "!E:E")))</f>
        <v>0</v>
      </c>
      <c r="F393" s="83">
        <f t="shared" ca="1" si="24"/>
        <v>0</v>
      </c>
      <c r="G393" s="202">
        <f t="array" aca="1" ref="G393" ca="1">SUM(SUMIF(INDIRECT(HOJASDIASDELMES &amp; "!B:G"),$B393,INDIRECT(HOJASDIASDELMES &amp; "!G:G")))</f>
        <v>0</v>
      </c>
      <c r="H393" s="77"/>
      <c r="I393" s="203">
        <f t="array" aca="1" ref="I393" ca="1">SUM(SUMIF(INDIRECT(HOJASDIASDELMES &amp; "!B:I"),$B393,INDIRECT(HOJASDIASDELMES &amp; "!I:I")))</f>
        <v>0</v>
      </c>
      <c r="J393" s="110">
        <f t="shared" ca="1" si="25"/>
        <v>0</v>
      </c>
      <c r="K393" s="201">
        <f t="shared" ca="1" si="22"/>
        <v>0</v>
      </c>
      <c r="L393" s="204">
        <f t="array" aca="1" ref="L393" ca="1">SUM(SUMIF(INDIRECT(HOJASDIASDELMES &amp; "!B:L"),$B393,INDIRECT(HOJASDIASDELMES &amp; "!L:L")))</f>
        <v>0</v>
      </c>
      <c r="M393" s="111">
        <f t="shared" ca="1" si="23"/>
        <v>0</v>
      </c>
      <c r="N393" s="65" t="b">
        <f>EXACT(B393,Total!B393)</f>
        <v>1</v>
      </c>
    </row>
    <row r="394" spans="1:14" s="65" customFormat="1" ht="15" thickBot="1" x14ac:dyDescent="0.35">
      <c r="A394" s="79" t="s">
        <v>28</v>
      </c>
      <c r="B394" s="73" t="s">
        <v>17</v>
      </c>
      <c r="C394" s="108">
        <f>VLOOKUP(B394,'01'!$B$9:$C$412,2,0)</f>
        <v>0</v>
      </c>
      <c r="D394" s="200">
        <f t="array" aca="1" ref="D394" ca="1">SUM(SUMIF(INDIRECT(HOJASDIASDELMES &amp; "!B:D"),$B394,INDIRECT(HOJASDIASDELMES &amp; "!D:D")))</f>
        <v>0</v>
      </c>
      <c r="E394" s="202">
        <f t="array" aca="1" ref="E394" ca="1">SUM(SUMIF(INDIRECT(HOJASDIASDELMES &amp; "!B:E"),$B394,INDIRECT(HOJASDIASDELMES &amp; "!E:E")))</f>
        <v>0</v>
      </c>
      <c r="F394" s="83">
        <f t="shared" ca="1" si="24"/>
        <v>0</v>
      </c>
      <c r="G394" s="202">
        <f t="array" aca="1" ref="G394" ca="1">SUM(SUMIF(INDIRECT(HOJASDIASDELMES &amp; "!B:G"),$B394,INDIRECT(HOJASDIASDELMES &amp; "!G:G")))</f>
        <v>0</v>
      </c>
      <c r="H394" s="77"/>
      <c r="I394" s="203">
        <f t="array" aca="1" ref="I394" ca="1">SUM(SUMIF(INDIRECT(HOJASDIASDELMES &amp; "!B:I"),$B394,INDIRECT(HOJASDIASDELMES &amp; "!I:I")))</f>
        <v>0</v>
      </c>
      <c r="J394" s="110">
        <f t="shared" ca="1" si="25"/>
        <v>0</v>
      </c>
      <c r="K394" s="201">
        <f t="shared" ref="K394:K396" ca="1" si="26">IFERROR(L394/G394,0)</f>
        <v>0</v>
      </c>
      <c r="L394" s="204">
        <f t="array" aca="1" ref="L394" ca="1">SUM(SUMIF(INDIRECT(HOJASDIASDELMES &amp; "!B:L"),$B394,INDIRECT(HOJASDIASDELMES &amp; "!L:L")))</f>
        <v>0</v>
      </c>
      <c r="M394" s="111">
        <f t="shared" ca="1" si="23"/>
        <v>0</v>
      </c>
      <c r="N394" s="65" t="b">
        <f>EXACT(B394,Total!B394)</f>
        <v>1</v>
      </c>
    </row>
    <row r="395" spans="1:14" s="65" customFormat="1" ht="15" thickBot="1" x14ac:dyDescent="0.35">
      <c r="A395" s="79" t="s">
        <v>28</v>
      </c>
      <c r="B395" s="73" t="s">
        <v>17</v>
      </c>
      <c r="C395" s="108">
        <f>VLOOKUP(B395,'01'!$B$9:$C$412,2,0)</f>
        <v>0</v>
      </c>
      <c r="D395" s="200">
        <f t="array" aca="1" ref="D395" ca="1">SUM(SUMIF(INDIRECT(HOJASDIASDELMES &amp; "!B:D"),$B395,INDIRECT(HOJASDIASDELMES &amp; "!D:D")))</f>
        <v>0</v>
      </c>
      <c r="E395" s="202">
        <f t="array" aca="1" ref="E395" ca="1">SUM(SUMIF(INDIRECT(HOJASDIASDELMES &amp; "!B:E"),$B395,INDIRECT(HOJASDIASDELMES &amp; "!E:E")))</f>
        <v>0</v>
      </c>
      <c r="F395" s="83">
        <f t="shared" ca="1" si="24"/>
        <v>0</v>
      </c>
      <c r="G395" s="202">
        <f t="array" aca="1" ref="G395" ca="1">SUM(SUMIF(INDIRECT(HOJASDIASDELMES &amp; "!B:G"),$B395,INDIRECT(HOJASDIASDELMES &amp; "!G:G")))</f>
        <v>0</v>
      </c>
      <c r="H395" s="77"/>
      <c r="I395" s="203">
        <f t="array" aca="1" ref="I395" ca="1">SUM(SUMIF(INDIRECT(HOJASDIASDELMES &amp; "!B:I"),$B395,INDIRECT(HOJASDIASDELMES &amp; "!I:I")))</f>
        <v>0</v>
      </c>
      <c r="J395" s="110">
        <f t="shared" ca="1" si="25"/>
        <v>0</v>
      </c>
      <c r="K395" s="201">
        <f t="shared" ca="1" si="26"/>
        <v>0</v>
      </c>
      <c r="L395" s="204">
        <f t="array" aca="1" ref="L395" ca="1">SUM(SUMIF(INDIRECT(HOJASDIASDELMES &amp; "!B:L"),$B395,INDIRECT(HOJASDIASDELMES &amp; "!L:L")))</f>
        <v>0</v>
      </c>
      <c r="M395" s="111">
        <f t="shared" ref="M395:M396" ca="1" si="27">I395-L395</f>
        <v>0</v>
      </c>
      <c r="N395" s="65" t="b">
        <f>EXACT(B395,Total!B395)</f>
        <v>1</v>
      </c>
    </row>
    <row r="396" spans="1:14" s="65" customFormat="1" ht="15" thickBot="1" x14ac:dyDescent="0.35">
      <c r="A396" s="79" t="s">
        <v>28</v>
      </c>
      <c r="B396" s="73" t="s">
        <v>17</v>
      </c>
      <c r="C396" s="108">
        <f>VLOOKUP(B396,'01'!$B$9:$C$412,2,0)</f>
        <v>0</v>
      </c>
      <c r="D396" s="200">
        <f t="array" aca="1" ref="D396" ca="1">SUM(SUMIF(INDIRECT(HOJASDIASDELMES &amp; "!B:D"),$B396,INDIRECT(HOJASDIASDELMES &amp; "!D:D")))</f>
        <v>0</v>
      </c>
      <c r="E396" s="202">
        <f t="array" aca="1" ref="E396" ca="1">SUM(SUMIF(INDIRECT(HOJASDIASDELMES &amp; "!B:E"),$B396,INDIRECT(HOJASDIASDELMES &amp; "!E:E")))</f>
        <v>0</v>
      </c>
      <c r="F396" s="83">
        <f t="shared" ca="1" si="24"/>
        <v>0</v>
      </c>
      <c r="G396" s="202">
        <f t="array" aca="1" ref="G396" ca="1">SUM(SUMIF(INDIRECT(HOJASDIASDELMES &amp; "!B:G"),$B396,INDIRECT(HOJASDIASDELMES &amp; "!G:G")))</f>
        <v>0</v>
      </c>
      <c r="H396" s="77"/>
      <c r="I396" s="203">
        <f t="array" aca="1" ref="I396" ca="1">SUM(SUMIF(INDIRECT(HOJASDIASDELMES &amp; "!B:I"),$B396,INDIRECT(HOJASDIASDELMES &amp; "!I:I")))</f>
        <v>0</v>
      </c>
      <c r="J396" s="110">
        <f t="shared" ca="1" si="25"/>
        <v>0</v>
      </c>
      <c r="K396" s="201">
        <f t="shared" ca="1" si="26"/>
        <v>0</v>
      </c>
      <c r="L396" s="204">
        <f t="array" aca="1" ref="L396" ca="1">SUM(SUMIF(INDIRECT(HOJASDIASDELMES &amp; "!B:L"),$B396,INDIRECT(HOJASDIASDELMES &amp; "!L:L")))</f>
        <v>0</v>
      </c>
      <c r="M396" s="111">
        <f t="shared" ca="1" si="27"/>
        <v>0</v>
      </c>
      <c r="N396" s="65" t="b">
        <f>EXACT(B396,Total!B396)</f>
        <v>1</v>
      </c>
    </row>
    <row r="397" spans="1:14" ht="15" thickBot="1" x14ac:dyDescent="0.35">
      <c r="A397" s="113"/>
      <c r="B397" s="73"/>
      <c r="C397" s="114"/>
      <c r="D397" s="92"/>
      <c r="E397" s="114"/>
      <c r="G397" s="114"/>
      <c r="H397" s="77"/>
      <c r="I397" s="115"/>
      <c r="K397" s="272"/>
      <c r="L397" s="273"/>
      <c r="M397" s="274"/>
    </row>
    <row r="398" spans="1:14" ht="15" thickBot="1" x14ac:dyDescent="0.35">
      <c r="A398" s="275"/>
      <c r="B398" s="276"/>
      <c r="C398" s="277"/>
      <c r="D398" s="278"/>
      <c r="E398" s="284" t="s">
        <v>10</v>
      </c>
      <c r="F398" s="285"/>
      <c r="G398" s="286">
        <f ca="1">SUBTOTAL(9,I9:I396)</f>
        <v>35845</v>
      </c>
      <c r="H398" s="273"/>
      <c r="I398" s="273"/>
      <c r="J398" s="273"/>
      <c r="K398" s="304" t="s">
        <v>60</v>
      </c>
      <c r="L398" s="305"/>
      <c r="M398" s="116">
        <f>'01'!M403+'02'!M403+'03'!M403+'04'!M403+'05'!M403+'06'!M403+'07'!M403+'08'!M403+'09'!M403+'10'!M403+'11'!M403+'12'!M403+'13'!M403+'14'!M403+'15'!M403+'16'!M403+'17'!M403+'18'!M403+'19'!M403+'20'!M403+'21'!M403+'22'!M403+'23'!M403+'24'!M403+'25'!M403+'26'!M403+'27'!M403+'28'!M403+'29'!M403+'30'!M403+'31'!M403</f>
        <v>13384</v>
      </c>
    </row>
    <row r="399" spans="1:14" ht="15" thickBot="1" x14ac:dyDescent="0.35">
      <c r="A399" s="279"/>
      <c r="B399" s="276"/>
      <c r="C399" s="276"/>
      <c r="D399" s="280"/>
      <c r="E399" s="284" t="s">
        <v>49</v>
      </c>
      <c r="F399" s="291"/>
      <c r="G399" s="286">
        <f>'01'!G404:J404+'02'!G404:J404+'03'!G404:J404+'04'!G404:J404+'05'!G404:J404+'06'!G404:J404+'07'!G404:J404+'08'!G404:J404+'09'!G404:J404+'10'!G404:J404+'11'!G404:J404+'12'!G404:J404+'13'!G404:J404+'14'!G404:J404+'15'!G404:J404+'16'!G404:J404+'17'!G404:J404+'18'!G404:J404+'19'!G404:J404+'20'!G404:J404+'21'!G404:J404+'22'!G404:J404+'23'!G404:J404+'24'!G404:J404+'25'!G404:J404+'26'!G404:J404+'27'!G404:J404+'28'!G404:J404+'29'!G404:J404+'30'!G404:J404+'31'!G404:J404</f>
        <v>0</v>
      </c>
      <c r="H399" s="292"/>
      <c r="I399" s="292"/>
      <c r="J399" s="292"/>
      <c r="K399" s="306" t="s">
        <v>330</v>
      </c>
      <c r="L399" s="307"/>
      <c r="M399" s="116">
        <f>'01'!M404+'02'!M404+'03'!M404+'04'!M404+'05'!M404+'06'!M404+'07'!M404+'08'!M404+'09'!M404+'10'!M404+'11'!M404+'12'!M404+'13'!M404+'14'!M404+'15'!M404+'16'!M404+'17'!M404+'18'!M404+'19'!M404+'20'!M404+'21'!M404+'22'!M404+'23'!M404+'24'!M404+'25'!M404+'26'!M404+'27'!M404+'28'!M404+'29'!M404+'30'!M404+'31'!M404</f>
        <v>145.80952380952382</v>
      </c>
    </row>
    <row r="400" spans="1:14" ht="15" thickBot="1" x14ac:dyDescent="0.35">
      <c r="A400" s="279"/>
      <c r="B400" s="276"/>
      <c r="C400" s="276"/>
      <c r="D400" s="280"/>
      <c r="E400" s="284" t="s">
        <v>50</v>
      </c>
      <c r="F400" s="291"/>
      <c r="G400" s="286">
        <f>'01'!G405:J405+'02'!G405:J405+'03'!G405:J405+'04'!G405:J405+'05'!G405:J405+'06'!G405:J405+'07'!G405:J405+'08'!G405:J405+'09'!G405:J405+'10'!G405:J405+'11'!G405:J405+'12'!G405:J405+'13'!G405:J405+'14'!G405:J405+'15'!G405:J405+'16'!G405:J405+'17'!G405:J405+'18'!G405:J405+'19'!G405:J405+'20'!G405:J405+'21'!G405:J405+'22'!G405:J405+'23'!G405:J405+'24'!G405:J405+'25'!G405:J405+'26'!G405:J405+'27'!G405:J405+'28'!G405:J405+'29'!G405:J405+'30'!G405:J405+'31'!G405:J405</f>
        <v>0</v>
      </c>
      <c r="H400" s="292"/>
      <c r="I400" s="292"/>
      <c r="J400" s="292"/>
      <c r="K400" s="306" t="s">
        <v>331</v>
      </c>
      <c r="L400" s="307"/>
      <c r="M400" s="116">
        <f>'01'!M405+'02'!M405+'03'!M405+'04'!M405+'05'!M405+'06'!M405+'07'!M405+'08'!M405+'09'!M405+'10'!M405+'11'!M405+'12'!M405+'13'!M405+'14'!M405+'15'!M405+'16'!M405+'17'!M405+'18'!M405+'19'!M405+'20'!M405+'21'!M405+'22'!M405+'23'!M405+'24'!M405+'25'!M405+'26'!M405+'27'!M405+'28'!M405+'29'!M405+'30'!M405+'31'!M405</f>
        <v>204.50952380952378</v>
      </c>
    </row>
    <row r="401" spans="1:14" ht="15" thickBot="1" x14ac:dyDescent="0.35">
      <c r="A401" s="279"/>
      <c r="B401" s="276"/>
      <c r="C401" s="276"/>
      <c r="D401" s="280"/>
      <c r="E401" s="293" t="s">
        <v>52</v>
      </c>
      <c r="F401" s="294"/>
      <c r="G401" s="286">
        <f>'01'!G406:J406+'02'!G406:J406+'03'!G406:J406+'04'!G406:J406+'05'!G406:J406+'06'!G406:J406+'07'!G406:J406+'08'!G406:J406+'09'!G406:J406+'10'!G406:J406+'11'!G406:J406+'12'!G406:J406+'13'!G406:J406+'14'!G406:J406+'15'!G406:J406+'16'!G406:J406+'17'!G406:J406+'18'!G406:J406+'19'!G406:J406+'20'!G406:J406+'21'!G406:J406+'22'!G406:J406+'23'!G406:J406+'24'!G406:J406+'25'!G406:J406+'26'!G406:J406+'27'!G406:J406+'28'!G406:J406+'29'!G406:J406+'30'!G406:J406+'31'!G406:J406</f>
        <v>0</v>
      </c>
      <c r="H401" s="292"/>
      <c r="I401" s="292"/>
      <c r="J401" s="292"/>
      <c r="K401" s="306" t="s">
        <v>332</v>
      </c>
      <c r="L401" s="307"/>
      <c r="M401" s="116">
        <f>'01'!M406+'02'!M406+'03'!M406+'04'!M406+'05'!M406+'06'!M406+'07'!M406+'08'!M406+'09'!M406+'10'!M406+'11'!M406+'12'!M406+'13'!M406+'14'!M406+'15'!M406+'16'!M406+'17'!M406+'18'!M406+'19'!M406+'20'!M406+'21'!M406+'22'!M406+'23'!M406+'24'!M406+'25'!M406+'26'!M406+'27'!M406+'28'!M406+'29'!M406+'30'!M406+'31'!M406</f>
        <v>12.61904761904762</v>
      </c>
    </row>
    <row r="402" spans="1:14" ht="15" thickBot="1" x14ac:dyDescent="0.35">
      <c r="A402" s="279"/>
      <c r="B402" s="276"/>
      <c r="C402" s="276"/>
      <c r="D402" s="280"/>
      <c r="E402" s="284" t="s">
        <v>51</v>
      </c>
      <c r="F402" s="291"/>
      <c r="G402" s="286">
        <f>'01'!G407:J407+'02'!G407:J407+'03'!G407:J407+'04'!G407:J407+'05'!G407:J407+'06'!G407:J407+'07'!G407:J407+'08'!G407:J407+'09'!G407:J407+'10'!G407:J407+'11'!G407:J407+'12'!G407:J407+'13'!G407:J407+'14'!G407:J407+'15'!G407:J407+'16'!G407:J407+'17'!G407:J407+'18'!G407:J407+'19'!G407:J407+'20'!G407:J407+'21'!G407:J407+'22'!G407:J407+'23'!G407:J407+'24'!G407:J407+'25'!G407:J407+'26'!G409:J409+'27'!G407:J407+'28'!G407:J407+'29'!G407:J407+'30'!G407:J407+'31'!G407:J407</f>
        <v>0</v>
      </c>
      <c r="H402" s="292"/>
      <c r="I402" s="292"/>
      <c r="J402" s="292"/>
      <c r="K402" s="306" t="s">
        <v>333</v>
      </c>
      <c r="L402" s="307"/>
      <c r="M402" s="116">
        <f>'01'!M407+'02'!M407+'03'!M407+'04'!M407+'05'!M407+'06'!M407+'07'!M407+'08'!M407+'09'!M407+'10'!M407+'11'!M407+'12'!M407+'13'!M407+'14'!M407+'15'!M407+'16'!M407+'17'!M407+'18'!M407+'19'!M407+'20'!M407+'21'!M407+'22'!M407+'23'!M407+'24'!M407+'25'!M407+'26'!M407+'27'!M407+'28'!M407+'29'!M407+'30'!M407+'31'!M407</f>
        <v>32.190476190476183</v>
      </c>
    </row>
    <row r="403" spans="1:14" ht="15" thickBot="1" x14ac:dyDescent="0.35">
      <c r="A403" s="279"/>
      <c r="B403" s="276"/>
      <c r="C403" s="276"/>
      <c r="D403" s="280"/>
      <c r="E403" s="298" t="s">
        <v>54</v>
      </c>
      <c r="F403" s="299"/>
      <c r="G403" s="286">
        <f>'01'!G408:J408+'02'!G408:J408+'03'!G408:J408+'04'!G408:J408+'05'!G408:J408+'06'!G408:J408+'07'!G408:J408+'08'!G408:J408+'09'!G408:J408+'10'!G408:J408+'11'!G408:J408+'12'!G408:J408+'13'!G408:J408+'14'!G408:J408+'15'!G408:J408+'16'!G408:J408+'17'!G408:J408+'18'!G408:J408+'19'!G408:J408+'20'!G407:J407+'21'!G408:J408+'22'!G408:J408+'23'!G408:J408+'24'!G408:J408+'25'!G408:J408+'26'!G410:J410+'27'!G408:J408+'28'!G408:J408+'29'!G408:J408+'30'!G408:J408+'31'!G408:J408</f>
        <v>0</v>
      </c>
      <c r="H403" s="292"/>
      <c r="I403" s="292"/>
      <c r="J403" s="292"/>
      <c r="K403" s="300" t="s">
        <v>61</v>
      </c>
      <c r="L403" s="301"/>
      <c r="M403" s="117">
        <f>'01'!M408+'02'!M408+'03'!M408+'04'!M408+'05'!M408+'06'!M408+'07'!M408+'08'!M408+'09'!M408+'10'!M408+'11'!M408+'12'!M408+'13'!M408+'14'!M408+'15'!M408+'16'!M408+'17'!M408+'18'!M408+'19'!M408+'20'!M408+'21'!M408+'22'!M408+'23'!M408+'24'!M408+'25'!M408+'26'!M408+'27'!M408+'28'!M408+'29'!M408+'30'!M408+'31'!M408</f>
        <v>0</v>
      </c>
    </row>
    <row r="404" spans="1:14" ht="15" thickBot="1" x14ac:dyDescent="0.35">
      <c r="A404" s="279"/>
      <c r="B404" s="276"/>
      <c r="C404" s="276"/>
      <c r="D404" s="280"/>
      <c r="E404" s="284" t="s">
        <v>53</v>
      </c>
      <c r="F404" s="285"/>
      <c r="G404" s="287">
        <f ca="1">G398-G400-G401-G402-G399-G403</f>
        <v>35845</v>
      </c>
      <c r="H404" s="273"/>
      <c r="I404" s="273"/>
      <c r="J404" s="273"/>
      <c r="K404" s="302" t="s">
        <v>62</v>
      </c>
      <c r="L404" s="303"/>
      <c r="M404" s="118">
        <f>M398-M399-M400-M401-M402-M403</f>
        <v>12988.871428571429</v>
      </c>
      <c r="N404" s="119">
        <f>SUM('01:31'!M409)</f>
        <v>12988.871428571427</v>
      </c>
    </row>
    <row r="405" spans="1:14" ht="15" thickBot="1" x14ac:dyDescent="0.35">
      <c r="A405" s="279"/>
      <c r="B405" s="276"/>
      <c r="C405" s="276"/>
      <c r="D405" s="280"/>
      <c r="E405" s="284" t="s">
        <v>11</v>
      </c>
      <c r="F405" s="285"/>
      <c r="G405" s="272"/>
      <c r="H405" s="273"/>
      <c r="I405" s="273"/>
      <c r="J405" s="274"/>
    </row>
    <row r="406" spans="1:14" ht="15" thickBot="1" x14ac:dyDescent="0.35">
      <c r="A406" s="281"/>
      <c r="B406" s="282"/>
      <c r="C406" s="282"/>
      <c r="D406" s="283"/>
      <c r="E406" s="284" t="s">
        <v>55</v>
      </c>
      <c r="F406" s="285"/>
      <c r="G406" s="288"/>
      <c r="H406" s="289"/>
      <c r="I406" s="289"/>
      <c r="J406" s="290"/>
    </row>
    <row r="407" spans="1:14" ht="15" thickBot="1" x14ac:dyDescent="0.35">
      <c r="A407" s="295" t="s">
        <v>19</v>
      </c>
      <c r="B407" s="296"/>
      <c r="C407" s="297"/>
      <c r="D407" s="295" t="s">
        <v>18</v>
      </c>
      <c r="E407" s="296"/>
      <c r="F407" s="296"/>
      <c r="G407" s="295" t="s">
        <v>14</v>
      </c>
      <c r="H407" s="296"/>
      <c r="I407" s="296"/>
      <c r="J407" s="297"/>
      <c r="L407" s="198" t="s">
        <v>125</v>
      </c>
      <c r="M407" s="199">
        <f>SUM('01:31'!O402)</f>
        <v>288500</v>
      </c>
    </row>
    <row r="408" spans="1:14" ht="15" thickBot="1" x14ac:dyDescent="0.35">
      <c r="A408" s="275"/>
      <c r="B408" s="277"/>
      <c r="C408" s="278"/>
      <c r="D408" s="275"/>
      <c r="E408" s="277"/>
      <c r="F408" s="277"/>
      <c r="G408" s="278"/>
      <c r="H408" s="120" t="s">
        <v>15</v>
      </c>
      <c r="I408" s="121" t="s">
        <v>16</v>
      </c>
      <c r="J408" s="121" t="s">
        <v>17</v>
      </c>
    </row>
    <row r="409" spans="1:14" ht="15" thickBot="1" x14ac:dyDescent="0.35">
      <c r="A409" s="281"/>
      <c r="B409" s="282"/>
      <c r="C409" s="283"/>
      <c r="D409" s="281"/>
      <c r="E409" s="282"/>
      <c r="F409" s="282"/>
      <c r="G409" s="283"/>
      <c r="H409" s="120"/>
      <c r="I409" s="121"/>
      <c r="J409" s="121"/>
    </row>
    <row r="413" spans="1:14" x14ac:dyDescent="0.3">
      <c r="G413" s="63"/>
    </row>
  </sheetData>
  <sheetProtection selectLockedCells="1" selectUnlockedCells="1"/>
  <autoFilter ref="A8:T409" xr:uid="{00000000-0009-0000-0000-000002000000}">
    <sortState xmlns:xlrd2="http://schemas.microsoft.com/office/spreadsheetml/2017/richdata2" ref="A9:AI255">
      <sortCondition ref="B8:B255"/>
    </sortState>
  </autoFilter>
  <sortState xmlns:xlrd2="http://schemas.microsoft.com/office/spreadsheetml/2017/richdata2" ref="B9:B44">
    <sortCondition ref="B9:B44"/>
  </sortState>
  <mergeCells count="36">
    <mergeCell ref="K397:M397"/>
    <mergeCell ref="K403:L403"/>
    <mergeCell ref="K404:L404"/>
    <mergeCell ref="K398:L398"/>
    <mergeCell ref="K399:L399"/>
    <mergeCell ref="K400:L400"/>
    <mergeCell ref="K401:L401"/>
    <mergeCell ref="K402:L402"/>
    <mergeCell ref="A408:C409"/>
    <mergeCell ref="D408:G409"/>
    <mergeCell ref="E402:F402"/>
    <mergeCell ref="G399:J399"/>
    <mergeCell ref="G400:J400"/>
    <mergeCell ref="G401:J401"/>
    <mergeCell ref="G402:J402"/>
    <mergeCell ref="E400:F400"/>
    <mergeCell ref="E401:F401"/>
    <mergeCell ref="A407:C407"/>
    <mergeCell ref="D407:F407"/>
    <mergeCell ref="G407:J407"/>
    <mergeCell ref="E403:F403"/>
    <mergeCell ref="G403:J403"/>
    <mergeCell ref="B3:E3"/>
    <mergeCell ref="G3:J3"/>
    <mergeCell ref="B4:E4"/>
    <mergeCell ref="G5:J5"/>
    <mergeCell ref="A398:D406"/>
    <mergeCell ref="E398:F398"/>
    <mergeCell ref="G398:J398"/>
    <mergeCell ref="E404:F404"/>
    <mergeCell ref="G404:J404"/>
    <mergeCell ref="E405:F405"/>
    <mergeCell ref="G405:J405"/>
    <mergeCell ref="E406:F406"/>
    <mergeCell ref="G406:J406"/>
    <mergeCell ref="E399:F39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4"/>
  <sheetViews>
    <sheetView topLeftCell="A2" zoomScale="80" zoomScaleNormal="80" workbookViewId="0">
      <pane xSplit="1" ySplit="7" topLeftCell="B242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  <c r="K3" s="165"/>
      <c r="L3" s="165"/>
      <c r="M3" s="165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K4" s="165"/>
      <c r="L4" s="166">
        <f>SUM(L9:L400)</f>
        <v>0</v>
      </c>
      <c r="M4" s="165"/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customHeight="1" thickBot="1" x14ac:dyDescent="0.35">
      <c r="A9" s="72" t="s">
        <v>28</v>
      </c>
      <c r="B9" s="107" t="s">
        <v>135</v>
      </c>
      <c r="C9" s="74"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EXACT(B9,'31'!B9)</f>
        <v>1</v>
      </c>
      <c r="O9" s="167"/>
    </row>
    <row r="10" spans="1:15" ht="15" customHeight="1" thickBot="1" x14ac:dyDescent="0.35">
      <c r="A10" s="72" t="s">
        <v>28</v>
      </c>
      <c r="B10" s="73" t="s">
        <v>134</v>
      </c>
      <c r="C10" s="74">
        <v>193</v>
      </c>
      <c r="D10" s="76"/>
      <c r="E10" s="76"/>
      <c r="F10" s="76">
        <f t="shared" ref="F10:F73" si="0">C10+D10-E10</f>
        <v>193</v>
      </c>
      <c r="G10" s="79"/>
      <c r="H10" s="77">
        <v>30</v>
      </c>
      <c r="I10" s="78">
        <f t="shared" ref="I10:I73" si="1">G10*H10</f>
        <v>0</v>
      </c>
      <c r="J10" s="79">
        <f t="shared" ref="J10:J73" si="2">F10-G10</f>
        <v>193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EXACT(B10,'31'!B10)</f>
        <v>1</v>
      </c>
      <c r="O10" s="167"/>
    </row>
    <row r="11" spans="1:15" ht="15" customHeight="1" thickBot="1" x14ac:dyDescent="0.35">
      <c r="A11" s="72" t="s">
        <v>28</v>
      </c>
      <c r="B11" s="73" t="s">
        <v>136</v>
      </c>
      <c r="C11" s="74">
        <v>2</v>
      </c>
      <c r="D11" s="76"/>
      <c r="E11" s="76"/>
      <c r="F11" s="76">
        <f t="shared" si="0"/>
        <v>2</v>
      </c>
      <c r="G11" s="79"/>
      <c r="H11" s="77">
        <v>1600</v>
      </c>
      <c r="I11" s="78">
        <f t="shared" si="1"/>
        <v>0</v>
      </c>
      <c r="J11" s="79">
        <f t="shared" si="2"/>
        <v>2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EXACT(B11,'31'!B11)</f>
        <v>1</v>
      </c>
      <c r="O11" s="167"/>
    </row>
    <row r="12" spans="1:15" ht="15" thickBot="1" x14ac:dyDescent="0.35">
      <c r="A12" s="72" t="s">
        <v>28</v>
      </c>
      <c r="B12" s="112" t="s">
        <v>137</v>
      </c>
      <c r="C12" s="74">
        <v>1</v>
      </c>
      <c r="D12" s="76"/>
      <c r="E12" s="76"/>
      <c r="F12" s="76">
        <f t="shared" si="0"/>
        <v>1</v>
      </c>
      <c r="G12" s="79"/>
      <c r="H12" s="77">
        <v>1050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EXACT(B12,'31'!B12)</f>
        <v>1</v>
      </c>
      <c r="O12" s="167"/>
    </row>
    <row r="13" spans="1:15" ht="15" customHeight="1" thickBot="1" x14ac:dyDescent="0.35">
      <c r="A13" s="72" t="s">
        <v>28</v>
      </c>
      <c r="B13" s="73" t="s">
        <v>138</v>
      </c>
      <c r="C13" s="74">
        <v>4</v>
      </c>
      <c r="D13" s="76"/>
      <c r="E13" s="76"/>
      <c r="F13" s="76">
        <f>C13+D13-E13</f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EXACT(B13,'31'!B13)</f>
        <v>1</v>
      </c>
      <c r="O13" s="167"/>
    </row>
    <row r="14" spans="1:15" ht="15" customHeight="1" thickBot="1" x14ac:dyDescent="0.35">
      <c r="A14" s="72" t="s">
        <v>28</v>
      </c>
      <c r="B14" s="112" t="s">
        <v>139</v>
      </c>
      <c r="C14" s="74">
        <v>2</v>
      </c>
      <c r="D14" s="76"/>
      <c r="E14" s="76"/>
      <c r="F14" s="76">
        <f t="shared" si="0"/>
        <v>2</v>
      </c>
      <c r="G14" s="79"/>
      <c r="H14" s="77">
        <v>400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EXACT(B14,'31'!B14)</f>
        <v>1</v>
      </c>
      <c r="O14" s="167"/>
    </row>
    <row r="15" spans="1:15" ht="15" customHeight="1" thickBot="1" x14ac:dyDescent="0.35">
      <c r="A15" s="72" t="s">
        <v>28</v>
      </c>
      <c r="B15" s="73" t="s">
        <v>140</v>
      </c>
      <c r="C15" s="74">
        <v>1</v>
      </c>
      <c r="D15" s="76"/>
      <c r="E15" s="76"/>
      <c r="F15" s="76">
        <f t="shared" si="0"/>
        <v>1</v>
      </c>
      <c r="G15" s="79"/>
      <c r="H15" s="77">
        <v>2300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EXACT(B15,'31'!B15)</f>
        <v>1</v>
      </c>
      <c r="O15" s="167"/>
    </row>
    <row r="16" spans="1:15" ht="15" customHeight="1" thickBot="1" x14ac:dyDescent="0.35">
      <c r="A16" s="72" t="s">
        <v>28</v>
      </c>
      <c r="B16" s="73" t="s">
        <v>141</v>
      </c>
      <c r="C16" s="74"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EXACT(B16,'31'!B16)</f>
        <v>1</v>
      </c>
      <c r="O16" s="167"/>
    </row>
    <row r="17" spans="1:15" ht="15" customHeight="1" thickBot="1" x14ac:dyDescent="0.35">
      <c r="A17" s="72" t="s">
        <v>28</v>
      </c>
      <c r="B17" s="73" t="s">
        <v>142</v>
      </c>
      <c r="C17" s="74">
        <v>0</v>
      </c>
      <c r="D17" s="75"/>
      <c r="E17" s="75"/>
      <c r="F17" s="76">
        <f t="shared" si="0"/>
        <v>0</v>
      </c>
      <c r="G17" s="79"/>
      <c r="H17" s="77">
        <v>50</v>
      </c>
      <c r="I17" s="78">
        <f t="shared" si="1"/>
        <v>0</v>
      </c>
      <c r="J17" s="79">
        <f t="shared" si="2"/>
        <v>0</v>
      </c>
      <c r="K17" s="81"/>
      <c r="L17" s="80">
        <f t="shared" si="3"/>
        <v>0</v>
      </c>
      <c r="M17" s="81">
        <f t="shared" si="4"/>
        <v>0</v>
      </c>
      <c r="N17" s="144" t="b">
        <f>EXACT(B17,'31'!B17)</f>
        <v>1</v>
      </c>
      <c r="O17" s="167"/>
    </row>
    <row r="18" spans="1:15" ht="15" customHeight="1" thickBot="1" x14ac:dyDescent="0.35">
      <c r="A18" s="72" t="s">
        <v>28</v>
      </c>
      <c r="B18" s="112" t="s">
        <v>143</v>
      </c>
      <c r="C18" s="74">
        <v>1</v>
      </c>
      <c r="D18" s="75"/>
      <c r="E18" s="75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EXACT(B18,'31'!B18)</f>
        <v>1</v>
      </c>
      <c r="O18" s="167"/>
    </row>
    <row r="19" spans="1:15" ht="15" customHeight="1" thickBot="1" x14ac:dyDescent="0.35">
      <c r="A19" s="72" t="s">
        <v>28</v>
      </c>
      <c r="B19" s="73" t="s">
        <v>79</v>
      </c>
      <c r="C19" s="74">
        <v>0</v>
      </c>
      <c r="D19" s="75"/>
      <c r="E19" s="75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EXACT(B19,'31'!B19)</f>
        <v>1</v>
      </c>
      <c r="O19" s="167"/>
    </row>
    <row r="20" spans="1:15" ht="15" customHeight="1" thickBot="1" x14ac:dyDescent="0.35">
      <c r="A20" s="72" t="s">
        <v>28</v>
      </c>
      <c r="B20" s="73" t="s">
        <v>144</v>
      </c>
      <c r="C20" s="74">
        <v>0</v>
      </c>
      <c r="D20" s="75"/>
      <c r="E20" s="75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EXACT(B20,'31'!B20)</f>
        <v>1</v>
      </c>
      <c r="O20" s="167"/>
    </row>
    <row r="21" spans="1:15" ht="15" customHeight="1" thickBot="1" x14ac:dyDescent="0.35">
      <c r="A21" s="72" t="s">
        <v>28</v>
      </c>
      <c r="B21" s="73" t="s">
        <v>145</v>
      </c>
      <c r="C21" s="74">
        <v>0</v>
      </c>
      <c r="D21" s="75"/>
      <c r="E21" s="75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EXACT(B21,'31'!B21)</f>
        <v>1</v>
      </c>
      <c r="O21" s="167"/>
    </row>
    <row r="22" spans="1:15" ht="15" customHeight="1" thickBot="1" x14ac:dyDescent="0.35">
      <c r="A22" s="72" t="s">
        <v>28</v>
      </c>
      <c r="B22" s="73" t="s">
        <v>146</v>
      </c>
      <c r="C22" s="74">
        <v>1</v>
      </c>
      <c r="D22" s="75"/>
      <c r="E22" s="75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EXACT(B22,'31'!B22)</f>
        <v>1</v>
      </c>
      <c r="O22" s="167"/>
    </row>
    <row r="23" spans="1:15" ht="15" customHeight="1" thickBot="1" x14ac:dyDescent="0.35">
      <c r="A23" s="72" t="s">
        <v>28</v>
      </c>
      <c r="B23" s="73" t="s">
        <v>147</v>
      </c>
      <c r="C23" s="74">
        <v>1</v>
      </c>
      <c r="D23" s="75"/>
      <c r="E23" s="75"/>
      <c r="F23" s="76">
        <f t="shared" si="0"/>
        <v>1</v>
      </c>
      <c r="G23" s="79"/>
      <c r="H23" s="77">
        <v>2600</v>
      </c>
      <c r="I23" s="78">
        <f t="shared" si="1"/>
        <v>0</v>
      </c>
      <c r="J23" s="79">
        <f t="shared" si="2"/>
        <v>1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EXACT(B23,'31'!B23)</f>
        <v>1</v>
      </c>
      <c r="O23" s="167"/>
    </row>
    <row r="24" spans="1:15" ht="15" customHeight="1" thickBot="1" x14ac:dyDescent="0.35">
      <c r="A24" s="72" t="s">
        <v>28</v>
      </c>
      <c r="B24" s="73" t="s">
        <v>148</v>
      </c>
      <c r="C24" s="74">
        <v>0</v>
      </c>
      <c r="D24" s="75"/>
      <c r="E24" s="75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EXACT(B24,'31'!B24)</f>
        <v>1</v>
      </c>
      <c r="O24" s="167"/>
    </row>
    <row r="25" spans="1:15" ht="15" customHeight="1" thickBot="1" x14ac:dyDescent="0.35">
      <c r="A25" s="72" t="s">
        <v>28</v>
      </c>
      <c r="B25" s="73" t="s">
        <v>149</v>
      </c>
      <c r="C25" s="74">
        <v>0</v>
      </c>
      <c r="D25" s="75"/>
      <c r="E25" s="75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EXACT(B25,'31'!B25)</f>
        <v>1</v>
      </c>
      <c r="O25" s="167"/>
    </row>
    <row r="26" spans="1:15" ht="15" customHeight="1" thickBot="1" x14ac:dyDescent="0.35">
      <c r="A26" s="72" t="s">
        <v>28</v>
      </c>
      <c r="B26" s="73" t="s">
        <v>150</v>
      </c>
      <c r="C26" s="74">
        <v>0</v>
      </c>
      <c r="D26" s="75"/>
      <c r="E26" s="75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EXACT(B26,'31'!B26)</f>
        <v>1</v>
      </c>
      <c r="O26" s="167"/>
    </row>
    <row r="27" spans="1:15" ht="15" customHeight="1" thickBot="1" x14ac:dyDescent="0.35">
      <c r="A27" s="72" t="s">
        <v>28</v>
      </c>
      <c r="B27" s="112" t="s">
        <v>151</v>
      </c>
      <c r="C27" s="74">
        <v>3</v>
      </c>
      <c r="D27" s="75"/>
      <c r="E27" s="75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EXACT(B27,'31'!B27)</f>
        <v>1</v>
      </c>
      <c r="O27" s="167"/>
    </row>
    <row r="28" spans="1:15" ht="15" customHeight="1" thickBot="1" x14ac:dyDescent="0.35">
      <c r="A28" s="72" t="s">
        <v>28</v>
      </c>
      <c r="B28" s="73" t="s">
        <v>152</v>
      </c>
      <c r="C28" s="74">
        <v>2</v>
      </c>
      <c r="D28" s="75"/>
      <c r="E28" s="75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EXACT(B28,'31'!B28)</f>
        <v>1</v>
      </c>
      <c r="O28" s="167"/>
    </row>
    <row r="29" spans="1:15" ht="15" customHeight="1" thickBot="1" x14ac:dyDescent="0.35">
      <c r="A29" s="72" t="s">
        <v>28</v>
      </c>
      <c r="B29" s="73" t="s">
        <v>153</v>
      </c>
      <c r="C29" s="74">
        <v>1</v>
      </c>
      <c r="D29" s="75"/>
      <c r="E29" s="75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EXACT(B29,'31'!B29)</f>
        <v>1</v>
      </c>
      <c r="O29" s="167"/>
    </row>
    <row r="30" spans="1:15" ht="15" customHeight="1" thickBot="1" x14ac:dyDescent="0.35">
      <c r="A30" s="72" t="s">
        <v>28</v>
      </c>
      <c r="B30" s="112" t="s">
        <v>154</v>
      </c>
      <c r="C30" s="74">
        <v>3</v>
      </c>
      <c r="D30" s="75"/>
      <c r="E30" s="75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EXACT(B30,'31'!B30)</f>
        <v>1</v>
      </c>
      <c r="O30" s="167"/>
    </row>
    <row r="31" spans="1:15" ht="15" customHeight="1" thickBot="1" x14ac:dyDescent="0.35">
      <c r="A31" s="72" t="s">
        <v>28</v>
      </c>
      <c r="B31" s="73" t="s">
        <v>155</v>
      </c>
      <c r="C31" s="74">
        <v>0</v>
      </c>
      <c r="D31" s="75"/>
      <c r="E31" s="75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EXACT(B31,'31'!B31)</f>
        <v>1</v>
      </c>
      <c r="O31" s="167"/>
    </row>
    <row r="32" spans="1:15" ht="15" customHeight="1" thickBot="1" x14ac:dyDescent="0.35">
      <c r="A32" s="72" t="s">
        <v>28</v>
      </c>
      <c r="B32" s="73" t="s">
        <v>340</v>
      </c>
      <c r="C32" s="74">
        <v>6</v>
      </c>
      <c r="D32" s="75"/>
      <c r="E32" s="75"/>
      <c r="F32" s="76">
        <f>C32+D32-E32</f>
        <v>6</v>
      </c>
      <c r="G32" s="79"/>
      <c r="H32" s="77">
        <v>130</v>
      </c>
      <c r="I32" s="78">
        <f t="shared" si="1"/>
        <v>0</v>
      </c>
      <c r="J32" s="79">
        <f>F32-G32</f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customHeight="1" thickBot="1" x14ac:dyDescent="0.35">
      <c r="A33" s="72" t="s">
        <v>28</v>
      </c>
      <c r="B33" s="73" t="s">
        <v>156</v>
      </c>
      <c r="C33" s="74">
        <v>2</v>
      </c>
      <c r="D33" s="75"/>
      <c r="E33" s="75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EXACT(B33,'31'!B33)</f>
        <v>1</v>
      </c>
      <c r="O33" s="167"/>
    </row>
    <row r="34" spans="1:15" ht="15" thickBot="1" x14ac:dyDescent="0.35">
      <c r="A34" s="72" t="s">
        <v>28</v>
      </c>
      <c r="B34" s="73" t="s">
        <v>157</v>
      </c>
      <c r="C34" s="74">
        <v>2</v>
      </c>
      <c r="D34" s="75"/>
      <c r="E34" s="75"/>
      <c r="F34" s="76">
        <f t="shared" si="0"/>
        <v>2</v>
      </c>
      <c r="G34" s="79"/>
      <c r="H34" s="77">
        <v>180</v>
      </c>
      <c r="I34" s="78">
        <f t="shared" si="1"/>
        <v>0</v>
      </c>
      <c r="J34" s="79">
        <f t="shared" si="2"/>
        <v>2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EXACT(B34,'31'!B34)</f>
        <v>1</v>
      </c>
      <c r="O34" s="167"/>
    </row>
    <row r="35" spans="1:15" ht="15" customHeight="1" thickBot="1" x14ac:dyDescent="0.35">
      <c r="A35" s="72" t="s">
        <v>28</v>
      </c>
      <c r="B35" s="73" t="s">
        <v>158</v>
      </c>
      <c r="C35" s="74">
        <v>1</v>
      </c>
      <c r="D35" s="75"/>
      <c r="E35" s="75"/>
      <c r="F35" s="76">
        <f t="shared" si="0"/>
        <v>1</v>
      </c>
      <c r="G35" s="79"/>
      <c r="H35" s="77">
        <v>180</v>
      </c>
      <c r="I35" s="78">
        <f t="shared" si="1"/>
        <v>0</v>
      </c>
      <c r="J35" s="79">
        <f t="shared" si="2"/>
        <v>1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EXACT(B35,'31'!B35)</f>
        <v>1</v>
      </c>
      <c r="O35" s="167"/>
    </row>
    <row r="36" spans="1:15" ht="15" customHeight="1" thickBot="1" x14ac:dyDescent="0.35">
      <c r="A36" s="72" t="s">
        <v>28</v>
      </c>
      <c r="B36" s="73" t="s">
        <v>159</v>
      </c>
      <c r="C36" s="74">
        <v>2</v>
      </c>
      <c r="D36" s="75"/>
      <c r="E36" s="75"/>
      <c r="F36" s="76">
        <f t="shared" si="0"/>
        <v>2</v>
      </c>
      <c r="G36" s="79"/>
      <c r="H36" s="77">
        <v>100</v>
      </c>
      <c r="I36" s="78">
        <f t="shared" si="1"/>
        <v>0</v>
      </c>
      <c r="J36" s="79">
        <f t="shared" si="2"/>
        <v>2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EXACT(B36,'31'!B36)</f>
        <v>1</v>
      </c>
      <c r="O36" s="167"/>
    </row>
    <row r="37" spans="1:15" ht="15" customHeight="1" thickBot="1" x14ac:dyDescent="0.35">
      <c r="A37" s="72" t="s">
        <v>28</v>
      </c>
      <c r="B37" s="73" t="s">
        <v>160</v>
      </c>
      <c r="C37" s="74">
        <v>1</v>
      </c>
      <c r="D37" s="75"/>
      <c r="E37" s="75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EXACT(B37,'31'!B37)</f>
        <v>1</v>
      </c>
      <c r="O37" s="167"/>
    </row>
    <row r="38" spans="1:15" ht="15" thickBot="1" x14ac:dyDescent="0.35">
      <c r="A38" s="72" t="s">
        <v>28</v>
      </c>
      <c r="B38" s="73" t="s">
        <v>161</v>
      </c>
      <c r="C38" s="74">
        <v>1</v>
      </c>
      <c r="D38" s="75"/>
      <c r="E38" s="75"/>
      <c r="F38" s="76">
        <f t="shared" si="0"/>
        <v>1</v>
      </c>
      <c r="G38" s="79"/>
      <c r="H38" s="77">
        <v>5</v>
      </c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EXACT(B38,'31'!B38)</f>
        <v>1</v>
      </c>
      <c r="O38" s="167"/>
    </row>
    <row r="39" spans="1:15" ht="15" customHeight="1" thickBot="1" x14ac:dyDescent="0.35">
      <c r="A39" s="72" t="s">
        <v>28</v>
      </c>
      <c r="B39" s="73" t="s">
        <v>162</v>
      </c>
      <c r="C39" s="74">
        <v>10</v>
      </c>
      <c r="D39" s="75"/>
      <c r="E39" s="75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EXACT(B39,'31'!B39)</f>
        <v>1</v>
      </c>
      <c r="O39" s="167"/>
    </row>
    <row r="40" spans="1:15" ht="15" customHeight="1" thickBot="1" x14ac:dyDescent="0.35">
      <c r="A40" s="72" t="s">
        <v>28</v>
      </c>
      <c r="B40" s="73" t="s">
        <v>163</v>
      </c>
      <c r="C40" s="74">
        <v>3</v>
      </c>
      <c r="D40" s="75"/>
      <c r="E40" s="75"/>
      <c r="F40" s="76">
        <f t="shared" si="0"/>
        <v>3</v>
      </c>
      <c r="G40" s="79"/>
      <c r="H40" s="77">
        <v>12</v>
      </c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EXACT(B40,'31'!B40)</f>
        <v>1</v>
      </c>
      <c r="O40" s="167"/>
    </row>
    <row r="41" spans="1:15" ht="15" customHeight="1" thickBot="1" x14ac:dyDescent="0.35">
      <c r="A41" s="72" t="s">
        <v>28</v>
      </c>
      <c r="B41" s="73" t="s">
        <v>164</v>
      </c>
      <c r="C41" s="74">
        <v>0</v>
      </c>
      <c r="D41" s="75"/>
      <c r="E41" s="75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EXACT(B41,'31'!B41)</f>
        <v>1</v>
      </c>
      <c r="O41" s="167"/>
    </row>
    <row r="42" spans="1:15" ht="15" customHeight="1" thickBot="1" x14ac:dyDescent="0.35">
      <c r="A42" s="72" t="s">
        <v>28</v>
      </c>
      <c r="B42" s="73" t="s">
        <v>165</v>
      </c>
      <c r="C42" s="74">
        <v>12</v>
      </c>
      <c r="D42" s="75"/>
      <c r="E42" s="75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EXACT(B42,'31'!B42)</f>
        <v>1</v>
      </c>
      <c r="O42" s="167"/>
    </row>
    <row r="43" spans="1:15" ht="15" customHeight="1" thickBot="1" x14ac:dyDescent="0.35">
      <c r="A43" s="72" t="s">
        <v>28</v>
      </c>
      <c r="B43" s="73" t="s">
        <v>166</v>
      </c>
      <c r="C43" s="74">
        <v>0</v>
      </c>
      <c r="D43" s="75"/>
      <c r="E43" s="75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EXACT(B43,'31'!B43)</f>
        <v>1</v>
      </c>
      <c r="O43" s="167"/>
    </row>
    <row r="44" spans="1:15" ht="15" thickBot="1" x14ac:dyDescent="0.35">
      <c r="A44" s="72" t="s">
        <v>28</v>
      </c>
      <c r="B44" s="73" t="s">
        <v>167</v>
      </c>
      <c r="C44" s="74">
        <v>3</v>
      </c>
      <c r="D44" s="75"/>
      <c r="E44" s="75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EXACT(B44,'31'!B44)</f>
        <v>1</v>
      </c>
      <c r="O44" s="167"/>
    </row>
    <row r="45" spans="1:15" ht="15" customHeight="1" thickBot="1" x14ac:dyDescent="0.35">
      <c r="A45" s="72" t="s">
        <v>28</v>
      </c>
      <c r="B45" s="112" t="s">
        <v>168</v>
      </c>
      <c r="C45" s="74">
        <v>2</v>
      </c>
      <c r="D45" s="75"/>
      <c r="E45" s="75"/>
      <c r="F45" s="76">
        <f t="shared" si="0"/>
        <v>2</v>
      </c>
      <c r="G45" s="79"/>
      <c r="H45" s="77">
        <v>35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EXACT(B45,'31'!B45)</f>
        <v>1</v>
      </c>
      <c r="O45" s="167"/>
    </row>
    <row r="46" spans="1:15" ht="15" customHeight="1" thickBot="1" x14ac:dyDescent="0.35">
      <c r="A46" s="72" t="s">
        <v>28</v>
      </c>
      <c r="B46" s="112" t="s">
        <v>169</v>
      </c>
      <c r="C46" s="74">
        <v>1</v>
      </c>
      <c r="D46" s="75"/>
      <c r="E46" s="75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EXACT(B46,'31'!B46)</f>
        <v>1</v>
      </c>
      <c r="O46" s="167"/>
    </row>
    <row r="47" spans="1:15" ht="15" customHeight="1" thickBot="1" x14ac:dyDescent="0.35">
      <c r="A47" s="72" t="s">
        <v>28</v>
      </c>
      <c r="B47" s="73" t="s">
        <v>170</v>
      </c>
      <c r="C47" s="74">
        <v>5</v>
      </c>
      <c r="D47" s="75"/>
      <c r="E47" s="75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EXACT(B47,'31'!B47)</f>
        <v>1</v>
      </c>
      <c r="O47" s="167"/>
    </row>
    <row r="48" spans="1:15" ht="15" customHeight="1" thickBot="1" x14ac:dyDescent="0.35">
      <c r="A48" s="72" t="s">
        <v>28</v>
      </c>
      <c r="B48" s="73" t="s">
        <v>171</v>
      </c>
      <c r="C48" s="74">
        <v>7</v>
      </c>
      <c r="D48" s="75"/>
      <c r="E48" s="75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EXACT(B48,'31'!B48)</f>
        <v>1</v>
      </c>
      <c r="O48" s="167"/>
    </row>
    <row r="49" spans="1:15" ht="15" customHeight="1" thickBot="1" x14ac:dyDescent="0.35">
      <c r="A49" s="72" t="s">
        <v>28</v>
      </c>
      <c r="B49" s="73" t="s">
        <v>172</v>
      </c>
      <c r="C49" s="74">
        <v>5</v>
      </c>
      <c r="D49" s="75"/>
      <c r="E49" s="75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EXACT(B49,'31'!B49)</f>
        <v>1</v>
      </c>
      <c r="O49" s="167"/>
    </row>
    <row r="50" spans="1:15" ht="15" customHeight="1" thickBot="1" x14ac:dyDescent="0.35">
      <c r="A50" s="72" t="s">
        <v>28</v>
      </c>
      <c r="B50" s="73" t="s">
        <v>173</v>
      </c>
      <c r="C50" s="74">
        <v>0</v>
      </c>
      <c r="D50" s="75"/>
      <c r="E50" s="75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EXACT(B50,'31'!B50)</f>
        <v>1</v>
      </c>
      <c r="O50" s="167"/>
    </row>
    <row r="51" spans="1:15" ht="15" customHeight="1" thickBot="1" x14ac:dyDescent="0.35">
      <c r="A51" s="72" t="s">
        <v>28</v>
      </c>
      <c r="B51" s="73" t="s">
        <v>174</v>
      </c>
      <c r="C51" s="74">
        <v>0</v>
      </c>
      <c r="D51" s="75"/>
      <c r="E51" s="75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EXACT(B51,'31'!B51)</f>
        <v>1</v>
      </c>
      <c r="O51" s="167"/>
    </row>
    <row r="52" spans="1:15" ht="15" customHeight="1" thickBot="1" x14ac:dyDescent="0.35">
      <c r="A52" s="72" t="s">
        <v>28</v>
      </c>
      <c r="B52" s="73" t="s">
        <v>175</v>
      </c>
      <c r="C52" s="74">
        <v>0</v>
      </c>
      <c r="D52" s="75"/>
      <c r="E52" s="75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EXACT(B52,'31'!B52)</f>
        <v>1</v>
      </c>
      <c r="O52" s="167"/>
    </row>
    <row r="53" spans="1:15" ht="15" customHeight="1" thickBot="1" x14ac:dyDescent="0.35">
      <c r="A53" s="72" t="s">
        <v>28</v>
      </c>
      <c r="B53" s="73" t="s">
        <v>176</v>
      </c>
      <c r="C53" s="74">
        <v>0</v>
      </c>
      <c r="D53" s="75"/>
      <c r="E53" s="75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EXACT(B53,'31'!B53)</f>
        <v>1</v>
      </c>
      <c r="O53" s="167"/>
    </row>
    <row r="54" spans="1:15" ht="15" customHeight="1" thickBot="1" x14ac:dyDescent="0.35">
      <c r="A54" s="72" t="s">
        <v>28</v>
      </c>
      <c r="B54" s="73" t="s">
        <v>177</v>
      </c>
      <c r="C54" s="74">
        <v>0</v>
      </c>
      <c r="D54" s="75"/>
      <c r="E54" s="75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EXACT(B54,'31'!B54)</f>
        <v>1</v>
      </c>
      <c r="O54" s="167"/>
    </row>
    <row r="55" spans="1:15" ht="15" thickBot="1" x14ac:dyDescent="0.35">
      <c r="A55" s="72" t="s">
        <v>28</v>
      </c>
      <c r="B55" s="73" t="s">
        <v>178</v>
      </c>
      <c r="C55" s="74">
        <v>3</v>
      </c>
      <c r="D55" s="75"/>
      <c r="E55" s="75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EXACT(B55,'31'!B55)</f>
        <v>1</v>
      </c>
      <c r="O55" s="167"/>
    </row>
    <row r="56" spans="1:15" ht="15" thickBot="1" x14ac:dyDescent="0.35">
      <c r="A56" s="72" t="s">
        <v>28</v>
      </c>
      <c r="B56" s="73" t="s">
        <v>179</v>
      </c>
      <c r="C56" s="74">
        <v>0</v>
      </c>
      <c r="D56" s="75"/>
      <c r="E56" s="75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EXACT(B56,'31'!B56)</f>
        <v>1</v>
      </c>
      <c r="O56" s="167"/>
    </row>
    <row r="57" spans="1:15" ht="15" thickBot="1" x14ac:dyDescent="0.35">
      <c r="A57" s="72" t="s">
        <v>28</v>
      </c>
      <c r="B57" s="73" t="s">
        <v>180</v>
      </c>
      <c r="C57" s="74">
        <v>1</v>
      </c>
      <c r="D57" s="75"/>
      <c r="E57" s="75"/>
      <c r="F57" s="76">
        <f t="shared" si="0"/>
        <v>1</v>
      </c>
      <c r="G57" s="79"/>
      <c r="H57" s="77">
        <v>1300</v>
      </c>
      <c r="I57" s="78">
        <f t="shared" si="1"/>
        <v>0</v>
      </c>
      <c r="J57" s="79">
        <f t="shared" si="2"/>
        <v>1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EXACT(B57,'31'!B57)</f>
        <v>1</v>
      </c>
      <c r="O57" s="167"/>
    </row>
    <row r="58" spans="1:15" ht="15" customHeight="1" thickBot="1" x14ac:dyDescent="0.35">
      <c r="A58" s="72" t="s">
        <v>28</v>
      </c>
      <c r="B58" s="112" t="s">
        <v>80</v>
      </c>
      <c r="C58" s="74">
        <v>2</v>
      </c>
      <c r="D58" s="75"/>
      <c r="E58" s="75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EXACT(B58,'31'!B58)</f>
        <v>1</v>
      </c>
      <c r="O58" s="167"/>
    </row>
    <row r="59" spans="1:15" ht="15" customHeight="1" thickBot="1" x14ac:dyDescent="0.35">
      <c r="A59" s="72" t="s">
        <v>28</v>
      </c>
      <c r="B59" s="73" t="s">
        <v>181</v>
      </c>
      <c r="C59" s="74">
        <v>0</v>
      </c>
      <c r="D59" s="75"/>
      <c r="E59" s="75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EXACT(B59,'31'!B59)</f>
        <v>1</v>
      </c>
      <c r="O59" s="167"/>
    </row>
    <row r="60" spans="1:15" ht="15" customHeight="1" thickBot="1" x14ac:dyDescent="0.35">
      <c r="A60" s="72" t="s">
        <v>28</v>
      </c>
      <c r="B60" s="73" t="s">
        <v>182</v>
      </c>
      <c r="C60" s="74">
        <v>0</v>
      </c>
      <c r="D60" s="75"/>
      <c r="E60" s="75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EXACT(B60,'31'!B60)</f>
        <v>1</v>
      </c>
      <c r="O60" s="167"/>
    </row>
    <row r="61" spans="1:15" ht="15" customHeight="1" thickBot="1" x14ac:dyDescent="0.35">
      <c r="A61" s="72" t="s">
        <v>28</v>
      </c>
      <c r="B61" s="112" t="s">
        <v>183</v>
      </c>
      <c r="C61" s="74">
        <v>0</v>
      </c>
      <c r="D61" s="75"/>
      <c r="E61" s="75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EXACT(B61,'31'!B61)</f>
        <v>1</v>
      </c>
      <c r="O61" s="167"/>
    </row>
    <row r="62" spans="1:15" ht="15" customHeight="1" thickBot="1" x14ac:dyDescent="0.35">
      <c r="A62" s="72" t="s">
        <v>28</v>
      </c>
      <c r="B62" s="112" t="s">
        <v>184</v>
      </c>
      <c r="C62" s="74">
        <v>0</v>
      </c>
      <c r="D62" s="75"/>
      <c r="E62" s="75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EXACT(B62,'31'!B62)</f>
        <v>1</v>
      </c>
      <c r="O62" s="167"/>
    </row>
    <row r="63" spans="1:15" ht="15" customHeight="1" thickBot="1" x14ac:dyDescent="0.35">
      <c r="A63" s="72" t="s">
        <v>28</v>
      </c>
      <c r="B63" s="73" t="s">
        <v>185</v>
      </c>
      <c r="C63" s="74">
        <v>0</v>
      </c>
      <c r="D63" s="75"/>
      <c r="E63" s="75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EXACT(B63,'31'!B63)</f>
        <v>1</v>
      </c>
      <c r="O63" s="167"/>
    </row>
    <row r="64" spans="1:15" ht="15" thickBot="1" x14ac:dyDescent="0.35">
      <c r="A64" s="72" t="s">
        <v>28</v>
      </c>
      <c r="B64" s="73" t="s">
        <v>186</v>
      </c>
      <c r="C64" s="74">
        <v>1</v>
      </c>
      <c r="D64" s="75"/>
      <c r="E64" s="75"/>
      <c r="F64" s="76">
        <f t="shared" si="0"/>
        <v>1</v>
      </c>
      <c r="G64" s="79"/>
      <c r="H64" s="77">
        <v>1050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EXACT(B64,'31'!B64)</f>
        <v>1</v>
      </c>
      <c r="O64" s="167"/>
    </row>
    <row r="65" spans="1:15" ht="15" customHeight="1" thickBot="1" x14ac:dyDescent="0.35">
      <c r="A65" s="72" t="s">
        <v>28</v>
      </c>
      <c r="B65" s="73" t="s">
        <v>187</v>
      </c>
      <c r="C65" s="74">
        <v>0</v>
      </c>
      <c r="D65" s="75"/>
      <c r="E65" s="75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EXACT(B65,'31'!B65)</f>
        <v>1</v>
      </c>
      <c r="O65" s="167"/>
    </row>
    <row r="66" spans="1:15" ht="15" customHeight="1" thickBot="1" x14ac:dyDescent="0.35">
      <c r="A66" s="72" t="s">
        <v>28</v>
      </c>
      <c r="B66" s="73" t="s">
        <v>188</v>
      </c>
      <c r="C66" s="74">
        <v>0</v>
      </c>
      <c r="D66" s="75"/>
      <c r="E66" s="75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EXACT(B66,'31'!B66)</f>
        <v>1</v>
      </c>
      <c r="O66" s="167"/>
    </row>
    <row r="67" spans="1:15" ht="15" customHeight="1" thickBot="1" x14ac:dyDescent="0.35">
      <c r="A67" s="72" t="s">
        <v>28</v>
      </c>
      <c r="B67" s="73" t="s">
        <v>81</v>
      </c>
      <c r="C67" s="74">
        <v>0</v>
      </c>
      <c r="D67" s="75"/>
      <c r="E67" s="75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EXACT(B67,'31'!B67)</f>
        <v>1</v>
      </c>
      <c r="O67" s="167"/>
    </row>
    <row r="68" spans="1:15" ht="15" thickBot="1" x14ac:dyDescent="0.35">
      <c r="A68" s="72" t="s">
        <v>28</v>
      </c>
      <c r="B68" s="73" t="s">
        <v>115</v>
      </c>
      <c r="C68" s="74">
        <v>1</v>
      </c>
      <c r="D68" s="75"/>
      <c r="E68" s="75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EXACT(B68,'31'!B68)</f>
        <v>1</v>
      </c>
      <c r="O68" s="167"/>
    </row>
    <row r="69" spans="1:15" ht="15" customHeight="1" thickBot="1" x14ac:dyDescent="0.35">
      <c r="A69" s="72" t="s">
        <v>28</v>
      </c>
      <c r="B69" s="73" t="s">
        <v>189</v>
      </c>
      <c r="C69" s="74">
        <v>0</v>
      </c>
      <c r="D69" s="75"/>
      <c r="E69" s="75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EXACT(B69,'31'!B69)</f>
        <v>1</v>
      </c>
      <c r="O69" s="167"/>
    </row>
    <row r="70" spans="1:15" ht="15" customHeight="1" thickBot="1" x14ac:dyDescent="0.35">
      <c r="A70" s="72" t="s">
        <v>28</v>
      </c>
      <c r="B70" s="73" t="s">
        <v>190</v>
      </c>
      <c r="C70" s="74">
        <v>1</v>
      </c>
      <c r="D70" s="75"/>
      <c r="E70" s="75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EXACT(B70,'31'!B70)</f>
        <v>1</v>
      </c>
      <c r="O70" s="167"/>
    </row>
    <row r="71" spans="1:15" ht="15" customHeight="1" thickBot="1" x14ac:dyDescent="0.35">
      <c r="A71" s="72" t="s">
        <v>28</v>
      </c>
      <c r="B71" s="73" t="s">
        <v>191</v>
      </c>
      <c r="C71" s="74">
        <v>6</v>
      </c>
      <c r="D71" s="75"/>
      <c r="E71" s="75"/>
      <c r="F71" s="76">
        <f t="shared" si="0"/>
        <v>6</v>
      </c>
      <c r="G71" s="79"/>
      <c r="H71" s="77">
        <v>125</v>
      </c>
      <c r="I71" s="78">
        <f>G71*H71</f>
        <v>0</v>
      </c>
      <c r="J71" s="79">
        <f t="shared" si="2"/>
        <v>6</v>
      </c>
      <c r="K71" s="81">
        <v>85</v>
      </c>
      <c r="L71" s="80">
        <f t="shared" si="3"/>
        <v>0</v>
      </c>
      <c r="M71" s="81">
        <f>I71-L71</f>
        <v>0</v>
      </c>
      <c r="N71" s="144" t="b">
        <f>EXACT(B71,'31'!B71)</f>
        <v>1</v>
      </c>
      <c r="O71" s="167"/>
    </row>
    <row r="72" spans="1:15" ht="15" customHeight="1" thickBot="1" x14ac:dyDescent="0.35">
      <c r="A72" s="72" t="s">
        <v>28</v>
      </c>
      <c r="B72" s="73" t="s">
        <v>82</v>
      </c>
      <c r="C72" s="74">
        <v>2</v>
      </c>
      <c r="D72" s="75"/>
      <c r="E72" s="75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EXACT(B72,'31'!B72)</f>
        <v>1</v>
      </c>
      <c r="O72" s="167"/>
    </row>
    <row r="73" spans="1:15" ht="15" thickBot="1" x14ac:dyDescent="0.35">
      <c r="A73" s="72" t="s">
        <v>28</v>
      </c>
      <c r="B73" s="73" t="s">
        <v>192</v>
      </c>
      <c r="C73" s="74">
        <v>0</v>
      </c>
      <c r="D73" s="75"/>
      <c r="E73" s="75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EXACT(B73,'31'!B73)</f>
        <v>1</v>
      </c>
      <c r="O73" s="167"/>
    </row>
    <row r="74" spans="1:15" ht="15" customHeight="1" thickBot="1" x14ac:dyDescent="0.35">
      <c r="A74" s="72" t="s">
        <v>28</v>
      </c>
      <c r="B74" s="73" t="s">
        <v>83</v>
      </c>
      <c r="C74" s="74">
        <v>0</v>
      </c>
      <c r="D74" s="75"/>
      <c r="E74" s="75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EXACT(B74,'31'!B74)</f>
        <v>1</v>
      </c>
      <c r="O74" s="167"/>
    </row>
    <row r="75" spans="1:15" ht="15" customHeight="1" thickBot="1" x14ac:dyDescent="0.35">
      <c r="A75" s="72" t="s">
        <v>28</v>
      </c>
      <c r="B75" s="73" t="s">
        <v>193</v>
      </c>
      <c r="C75" s="74">
        <v>1</v>
      </c>
      <c r="D75" s="75"/>
      <c r="E75" s="75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EXACT(B75,'31'!B75)</f>
        <v>1</v>
      </c>
      <c r="O75" s="167"/>
    </row>
    <row r="76" spans="1:15" ht="15" thickBot="1" x14ac:dyDescent="0.35">
      <c r="A76" s="72" t="s">
        <v>28</v>
      </c>
      <c r="B76" s="73" t="s">
        <v>194</v>
      </c>
      <c r="C76" s="74">
        <v>3</v>
      </c>
      <c r="D76" s="75"/>
      <c r="E76" s="75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EXACT(B76,'31'!B76)</f>
        <v>1</v>
      </c>
      <c r="O76" s="167"/>
    </row>
    <row r="77" spans="1:15" ht="15" customHeight="1" thickBot="1" x14ac:dyDescent="0.35">
      <c r="A77" s="72" t="s">
        <v>28</v>
      </c>
      <c r="B77" s="73" t="s">
        <v>195</v>
      </c>
      <c r="C77" s="74">
        <v>0</v>
      </c>
      <c r="D77" s="75"/>
      <c r="E77" s="75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EXACT(B77,'31'!B77)</f>
        <v>1</v>
      </c>
      <c r="O77" s="167"/>
    </row>
    <row r="78" spans="1:15" ht="15" customHeight="1" thickBot="1" x14ac:dyDescent="0.35">
      <c r="A78" s="72" t="s">
        <v>28</v>
      </c>
      <c r="B78" s="73" t="s">
        <v>196</v>
      </c>
      <c r="C78" s="74">
        <v>1</v>
      </c>
      <c r="D78" s="75"/>
      <c r="E78" s="75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EXACT(B78,'31'!B78)</f>
        <v>1</v>
      </c>
      <c r="O78" s="167"/>
    </row>
    <row r="79" spans="1:15" ht="15" customHeight="1" thickBot="1" x14ac:dyDescent="0.35">
      <c r="A79" s="72" t="s">
        <v>28</v>
      </c>
      <c r="B79" s="73" t="s">
        <v>197</v>
      </c>
      <c r="C79" s="74">
        <v>2</v>
      </c>
      <c r="D79" s="75"/>
      <c r="E79" s="75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EXACT(B79,'31'!B79)</f>
        <v>1</v>
      </c>
      <c r="O79" s="167"/>
    </row>
    <row r="80" spans="1:15" ht="15" customHeight="1" thickBot="1" x14ac:dyDescent="0.35">
      <c r="A80" s="72" t="s">
        <v>28</v>
      </c>
      <c r="B80" s="73" t="s">
        <v>198</v>
      </c>
      <c r="C80" s="74">
        <v>3</v>
      </c>
      <c r="D80" s="75"/>
      <c r="E80" s="75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EXACT(B80,'31'!B80)</f>
        <v>1</v>
      </c>
      <c r="O80" s="167"/>
    </row>
    <row r="81" spans="1:15" ht="15" customHeight="1" thickBot="1" x14ac:dyDescent="0.35">
      <c r="A81" s="72" t="s">
        <v>28</v>
      </c>
      <c r="B81" s="73" t="s">
        <v>199</v>
      </c>
      <c r="C81" s="74">
        <v>1</v>
      </c>
      <c r="D81" s="75"/>
      <c r="E81" s="75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EXACT(B81,'31'!B81)</f>
        <v>1</v>
      </c>
      <c r="O81" s="167"/>
    </row>
    <row r="82" spans="1:15" ht="15" customHeight="1" thickBot="1" x14ac:dyDescent="0.35">
      <c r="A82" s="72" t="s">
        <v>28</v>
      </c>
      <c r="B82" s="112" t="s">
        <v>200</v>
      </c>
      <c r="C82" s="74">
        <v>0</v>
      </c>
      <c r="D82" s="75"/>
      <c r="E82" s="75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EXACT(B82,'31'!B82)</f>
        <v>1</v>
      </c>
      <c r="O82" s="167"/>
    </row>
    <row r="83" spans="1:15" ht="15" customHeight="1" thickBot="1" x14ac:dyDescent="0.35">
      <c r="A83" s="72" t="s">
        <v>28</v>
      </c>
      <c r="B83" s="73" t="s">
        <v>201</v>
      </c>
      <c r="C83" s="74">
        <v>2</v>
      </c>
      <c r="D83" s="75"/>
      <c r="E83" s="75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EXACT(B83,'31'!B83)</f>
        <v>1</v>
      </c>
      <c r="O83" s="167"/>
    </row>
    <row r="84" spans="1:15" ht="15" thickBot="1" x14ac:dyDescent="0.35">
      <c r="A84" s="72" t="s">
        <v>28</v>
      </c>
      <c r="B84" s="112" t="s">
        <v>202</v>
      </c>
      <c r="C84" s="74">
        <v>3</v>
      </c>
      <c r="D84" s="75"/>
      <c r="E84" s="75"/>
      <c r="F84" s="76">
        <f t="shared" si="5"/>
        <v>3</v>
      </c>
      <c r="G84" s="79"/>
      <c r="H84" s="77">
        <v>750</v>
      </c>
      <c r="I84" s="78">
        <f t="shared" si="6"/>
        <v>0</v>
      </c>
      <c r="J84" s="79">
        <f t="shared" si="7"/>
        <v>3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EXACT(B84,'31'!B84)</f>
        <v>1</v>
      </c>
      <c r="O84" s="167"/>
    </row>
    <row r="85" spans="1:15" ht="15" customHeight="1" thickBot="1" x14ac:dyDescent="0.35">
      <c r="A85" s="72" t="s">
        <v>28</v>
      </c>
      <c r="B85" s="73" t="s">
        <v>203</v>
      </c>
      <c r="C85" s="74">
        <v>2</v>
      </c>
      <c r="D85" s="75"/>
      <c r="E85" s="75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EXACT(B85,'31'!B85)</f>
        <v>1</v>
      </c>
      <c r="O85" s="167"/>
    </row>
    <row r="86" spans="1:15" ht="15" thickBot="1" x14ac:dyDescent="0.35">
      <c r="A86" s="72" t="s">
        <v>28</v>
      </c>
      <c r="B86" s="73" t="s">
        <v>204</v>
      </c>
      <c r="C86" s="74">
        <v>0</v>
      </c>
      <c r="D86" s="75"/>
      <c r="E86" s="75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EXACT(B86,'31'!B86)</f>
        <v>1</v>
      </c>
      <c r="O86" s="167"/>
    </row>
    <row r="87" spans="1:15" ht="15" customHeight="1" thickBot="1" x14ac:dyDescent="0.35">
      <c r="A87" s="72" t="s">
        <v>28</v>
      </c>
      <c r="B87" s="73" t="s">
        <v>205</v>
      </c>
      <c r="C87" s="74">
        <v>0</v>
      </c>
      <c r="D87" s="75"/>
      <c r="E87" s="75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EXACT(B87,'31'!B87)</f>
        <v>1</v>
      </c>
      <c r="O87" s="167"/>
    </row>
    <row r="88" spans="1:15" ht="15" customHeight="1" thickBot="1" x14ac:dyDescent="0.35">
      <c r="A88" s="72" t="s">
        <v>28</v>
      </c>
      <c r="B88" s="73" t="s">
        <v>206</v>
      </c>
      <c r="C88" s="74">
        <v>0</v>
      </c>
      <c r="D88" s="75"/>
      <c r="E88" s="75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EXACT(B88,'31'!B88)</f>
        <v>1</v>
      </c>
      <c r="O88" s="167"/>
    </row>
    <row r="89" spans="1:15" ht="15" customHeight="1" thickBot="1" x14ac:dyDescent="0.35">
      <c r="A89" s="72" t="s">
        <v>28</v>
      </c>
      <c r="B89" s="73" t="s">
        <v>207</v>
      </c>
      <c r="C89" s="74">
        <v>1</v>
      </c>
      <c r="D89" s="75"/>
      <c r="E89" s="75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EXACT(B89,'31'!B89)</f>
        <v>1</v>
      </c>
      <c r="O89" s="167"/>
    </row>
    <row r="90" spans="1:15" ht="15" customHeight="1" thickBot="1" x14ac:dyDescent="0.35">
      <c r="A90" s="72" t="s">
        <v>28</v>
      </c>
      <c r="B90" s="73" t="s">
        <v>208</v>
      </c>
      <c r="C90" s="74">
        <v>0</v>
      </c>
      <c r="D90" s="75"/>
      <c r="E90" s="75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EXACT(B90,'31'!B90)</f>
        <v>1</v>
      </c>
      <c r="O90" s="167"/>
    </row>
    <row r="91" spans="1:15" ht="15" customHeight="1" thickBot="1" x14ac:dyDescent="0.35">
      <c r="A91" s="72" t="s">
        <v>28</v>
      </c>
      <c r="B91" s="73" t="s">
        <v>209</v>
      </c>
      <c r="C91" s="74">
        <v>10</v>
      </c>
      <c r="D91" s="75"/>
      <c r="E91" s="75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EXACT(B91,'31'!B91)</f>
        <v>1</v>
      </c>
      <c r="O91" s="167"/>
    </row>
    <row r="92" spans="1:15" ht="15" thickBot="1" x14ac:dyDescent="0.35">
      <c r="A92" s="72" t="s">
        <v>28</v>
      </c>
      <c r="B92" s="73" t="s">
        <v>210</v>
      </c>
      <c r="C92" s="74">
        <v>1</v>
      </c>
      <c r="D92" s="75"/>
      <c r="E92" s="75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EXACT(B92,'31'!B92)</f>
        <v>1</v>
      </c>
      <c r="O92" s="167"/>
    </row>
    <row r="93" spans="1:15" ht="15" customHeight="1" thickBot="1" x14ac:dyDescent="0.35">
      <c r="A93" s="72" t="s">
        <v>28</v>
      </c>
      <c r="B93" s="73" t="s">
        <v>211</v>
      </c>
      <c r="C93" s="74">
        <v>0</v>
      </c>
      <c r="D93" s="75"/>
      <c r="E93" s="75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EXACT(B93,'31'!B93)</f>
        <v>1</v>
      </c>
      <c r="O93" s="167"/>
    </row>
    <row r="94" spans="1:15" ht="15" customHeight="1" thickBot="1" x14ac:dyDescent="0.35">
      <c r="A94" s="72" t="s">
        <v>28</v>
      </c>
      <c r="B94" s="73" t="s">
        <v>212</v>
      </c>
      <c r="C94" s="74">
        <v>4</v>
      </c>
      <c r="D94" s="75"/>
      <c r="E94" s="75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EXACT(B94,'31'!B94)</f>
        <v>1</v>
      </c>
      <c r="O94" s="167"/>
    </row>
    <row r="95" spans="1:15" ht="15" customHeight="1" thickBot="1" x14ac:dyDescent="0.35">
      <c r="A95" s="72" t="s">
        <v>28</v>
      </c>
      <c r="B95" s="73" t="s">
        <v>213</v>
      </c>
      <c r="C95" s="74">
        <v>0</v>
      </c>
      <c r="D95" s="75"/>
      <c r="E95" s="75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EXACT(B95,'31'!B95)</f>
        <v>1</v>
      </c>
      <c r="O95" s="167"/>
    </row>
    <row r="96" spans="1:15" ht="15" customHeight="1" thickBot="1" x14ac:dyDescent="0.35">
      <c r="A96" s="72" t="s">
        <v>28</v>
      </c>
      <c r="B96" s="73" t="s">
        <v>214</v>
      </c>
      <c r="C96" s="74">
        <v>0</v>
      </c>
      <c r="D96" s="75"/>
      <c r="E96" s="75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EXACT(B96,'31'!B96)</f>
        <v>1</v>
      </c>
      <c r="O96" s="167"/>
    </row>
    <row r="97" spans="1:15" ht="15" customHeight="1" thickBot="1" x14ac:dyDescent="0.35">
      <c r="A97" s="72" t="s">
        <v>28</v>
      </c>
      <c r="B97" s="73" t="s">
        <v>215</v>
      </c>
      <c r="C97" s="74">
        <v>0</v>
      </c>
      <c r="D97" s="75"/>
      <c r="E97" s="75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EXACT(B97,'31'!B97)</f>
        <v>1</v>
      </c>
      <c r="O97" s="167"/>
    </row>
    <row r="98" spans="1:15" ht="15" customHeight="1" thickBot="1" x14ac:dyDescent="0.35">
      <c r="A98" s="72" t="s">
        <v>28</v>
      </c>
      <c r="B98" s="73" t="s">
        <v>216</v>
      </c>
      <c r="C98" s="74">
        <v>0</v>
      </c>
      <c r="D98" s="75"/>
      <c r="E98" s="75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EXACT(B98,'31'!B98)</f>
        <v>1</v>
      </c>
      <c r="O98" s="167"/>
    </row>
    <row r="99" spans="1:15" ht="15" customHeight="1" thickBot="1" x14ac:dyDescent="0.35">
      <c r="A99" s="72" t="s">
        <v>28</v>
      </c>
      <c r="B99" s="73" t="s">
        <v>217</v>
      </c>
      <c r="C99" s="74">
        <v>1</v>
      </c>
      <c r="D99" s="75"/>
      <c r="E99" s="75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EXACT(B99,'31'!B99)</f>
        <v>1</v>
      </c>
      <c r="O99" s="167"/>
    </row>
    <row r="100" spans="1:15" ht="15" customHeight="1" thickBot="1" x14ac:dyDescent="0.35">
      <c r="A100" s="72" t="s">
        <v>28</v>
      </c>
      <c r="B100" s="73" t="s">
        <v>218</v>
      </c>
      <c r="C100" s="74">
        <v>1</v>
      </c>
      <c r="D100" s="75"/>
      <c r="E100" s="75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EXACT(B100,'31'!B100)</f>
        <v>1</v>
      </c>
      <c r="O100" s="167"/>
    </row>
    <row r="101" spans="1:15" ht="15" customHeight="1" thickBot="1" x14ac:dyDescent="0.35">
      <c r="A101" s="72" t="s">
        <v>28</v>
      </c>
      <c r="B101" s="73" t="s">
        <v>219</v>
      </c>
      <c r="C101" s="74">
        <v>0</v>
      </c>
      <c r="D101" s="75"/>
      <c r="E101" s="75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EXACT(B101,'31'!B101)</f>
        <v>1</v>
      </c>
      <c r="O101" s="167"/>
    </row>
    <row r="102" spans="1:15" ht="15" customHeight="1" thickBot="1" x14ac:dyDescent="0.35">
      <c r="A102" s="72" t="s">
        <v>28</v>
      </c>
      <c r="B102" s="73" t="s">
        <v>220</v>
      </c>
      <c r="C102" s="74">
        <v>3</v>
      </c>
      <c r="D102" s="75"/>
      <c r="E102" s="75"/>
      <c r="F102" s="76">
        <f t="shared" si="5"/>
        <v>3</v>
      </c>
      <c r="G102" s="79"/>
      <c r="H102" s="77">
        <v>180</v>
      </c>
      <c r="I102" s="78">
        <f t="shared" si="6"/>
        <v>0</v>
      </c>
      <c r="J102" s="79">
        <f t="shared" si="7"/>
        <v>3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EXACT(B102,'31'!B102)</f>
        <v>1</v>
      </c>
      <c r="O102" s="167"/>
    </row>
    <row r="103" spans="1:15" ht="15" customHeight="1" thickBot="1" x14ac:dyDescent="0.35">
      <c r="A103" s="72" t="s">
        <v>28</v>
      </c>
      <c r="B103" s="73" t="s">
        <v>221</v>
      </c>
      <c r="C103" s="74">
        <v>2</v>
      </c>
      <c r="D103" s="75"/>
      <c r="E103" s="75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EXACT(B103,'31'!B103)</f>
        <v>1</v>
      </c>
      <c r="O103" s="167"/>
    </row>
    <row r="104" spans="1:15" ht="15" customHeight="1" thickBot="1" x14ac:dyDescent="0.35">
      <c r="A104" s="72" t="s">
        <v>28</v>
      </c>
      <c r="B104" s="73" t="s">
        <v>84</v>
      </c>
      <c r="C104" s="74">
        <v>4</v>
      </c>
      <c r="D104" s="75"/>
      <c r="E104" s="75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EXACT(B104,'31'!B104)</f>
        <v>1</v>
      </c>
      <c r="O104" s="167"/>
    </row>
    <row r="105" spans="1:15" ht="15" customHeight="1" thickBot="1" x14ac:dyDescent="0.35">
      <c r="A105" s="72" t="s">
        <v>28</v>
      </c>
      <c r="B105" s="73" t="s">
        <v>222</v>
      </c>
      <c r="C105" s="74">
        <v>0</v>
      </c>
      <c r="D105" s="75"/>
      <c r="E105" s="75"/>
      <c r="F105" s="76">
        <f t="shared" si="5"/>
        <v>0</v>
      </c>
      <c r="G105" s="79"/>
      <c r="H105" s="77">
        <v>170</v>
      </c>
      <c r="I105" s="78">
        <f t="shared" si="6"/>
        <v>0</v>
      </c>
      <c r="J105" s="79">
        <f t="shared" si="7"/>
        <v>0</v>
      </c>
      <c r="K105" s="81"/>
      <c r="L105" s="80">
        <f t="shared" si="8"/>
        <v>0</v>
      </c>
      <c r="M105" s="81">
        <f t="shared" si="9"/>
        <v>0</v>
      </c>
      <c r="N105" s="144" t="b">
        <f>EXACT(B105,'31'!B105)</f>
        <v>1</v>
      </c>
      <c r="O105" s="167"/>
    </row>
    <row r="106" spans="1:15" ht="15" customHeight="1" thickBot="1" x14ac:dyDescent="0.35">
      <c r="A106" s="72" t="s">
        <v>28</v>
      </c>
      <c r="B106" s="73" t="s">
        <v>223</v>
      </c>
      <c r="C106" s="74">
        <v>7</v>
      </c>
      <c r="D106" s="75"/>
      <c r="E106" s="75"/>
      <c r="F106" s="76">
        <f t="shared" si="5"/>
        <v>7</v>
      </c>
      <c r="G106" s="79"/>
      <c r="H106" s="77">
        <v>200</v>
      </c>
      <c r="I106" s="78">
        <f t="shared" si="6"/>
        <v>0</v>
      </c>
      <c r="J106" s="79">
        <f t="shared" si="7"/>
        <v>7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EXACT(B106,'31'!B106)</f>
        <v>1</v>
      </c>
      <c r="O106" s="167"/>
    </row>
    <row r="107" spans="1:15" ht="15" customHeight="1" thickBot="1" x14ac:dyDescent="0.35">
      <c r="A107" s="72" t="s">
        <v>28</v>
      </c>
      <c r="B107" s="73" t="s">
        <v>224</v>
      </c>
      <c r="C107" s="74">
        <v>9</v>
      </c>
      <c r="D107" s="75"/>
      <c r="E107" s="75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EXACT(B107,'31'!B107)</f>
        <v>1</v>
      </c>
      <c r="O107" s="167"/>
    </row>
    <row r="108" spans="1:15" ht="15" customHeight="1" thickBot="1" x14ac:dyDescent="0.35">
      <c r="A108" s="72" t="s">
        <v>28</v>
      </c>
      <c r="B108" s="73" t="s">
        <v>225</v>
      </c>
      <c r="C108" s="74">
        <v>2</v>
      </c>
      <c r="D108" s="75"/>
      <c r="E108" s="75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EXACT(B108,'31'!B108)</f>
        <v>1</v>
      </c>
      <c r="O108" s="167"/>
    </row>
    <row r="109" spans="1:15" ht="15" customHeight="1" thickBot="1" x14ac:dyDescent="0.35">
      <c r="A109" s="72" t="s">
        <v>28</v>
      </c>
      <c r="B109" s="73" t="s">
        <v>226</v>
      </c>
      <c r="C109" s="74">
        <v>2</v>
      </c>
      <c r="D109" s="75"/>
      <c r="E109" s="75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EXACT(B109,'31'!B109)</f>
        <v>1</v>
      </c>
      <c r="O109" s="167"/>
    </row>
    <row r="110" spans="1:15" ht="15" customHeight="1" thickBot="1" x14ac:dyDescent="0.35">
      <c r="A110" s="72" t="s">
        <v>28</v>
      </c>
      <c r="B110" s="73" t="s">
        <v>227</v>
      </c>
      <c r="C110" s="74">
        <v>1</v>
      </c>
      <c r="D110" s="75"/>
      <c r="E110" s="75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EXACT(B110,'31'!B110)</f>
        <v>1</v>
      </c>
      <c r="O110" s="167"/>
    </row>
    <row r="111" spans="1:15" ht="15" customHeight="1" thickBot="1" x14ac:dyDescent="0.35">
      <c r="A111" s="72" t="s">
        <v>28</v>
      </c>
      <c r="B111" s="73" t="s">
        <v>228</v>
      </c>
      <c r="C111" s="74">
        <v>3</v>
      </c>
      <c r="D111" s="75"/>
      <c r="E111" s="75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EXACT(B111,'31'!B111)</f>
        <v>1</v>
      </c>
      <c r="O111" s="167"/>
    </row>
    <row r="112" spans="1:15" ht="15" customHeight="1" thickBot="1" x14ac:dyDescent="0.35">
      <c r="A112" s="72" t="s">
        <v>28</v>
      </c>
      <c r="B112" s="73" t="s">
        <v>229</v>
      </c>
      <c r="C112" s="74">
        <v>5</v>
      </c>
      <c r="D112" s="75"/>
      <c r="E112" s="75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EXACT(B112,'31'!B112)</f>
        <v>1</v>
      </c>
      <c r="O112" s="167"/>
    </row>
    <row r="113" spans="1:15" ht="15" customHeight="1" thickBot="1" x14ac:dyDescent="0.35">
      <c r="A113" s="72" t="s">
        <v>28</v>
      </c>
      <c r="B113" s="73" t="s">
        <v>230</v>
      </c>
      <c r="C113" s="74">
        <v>8</v>
      </c>
      <c r="D113" s="75"/>
      <c r="E113" s="75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EXACT(B113,'31'!B113)</f>
        <v>1</v>
      </c>
      <c r="O113" s="167"/>
    </row>
    <row r="114" spans="1:15" ht="15" customHeight="1" thickBot="1" x14ac:dyDescent="0.35">
      <c r="A114" s="72" t="s">
        <v>28</v>
      </c>
      <c r="B114" s="73" t="s">
        <v>85</v>
      </c>
      <c r="C114" s="74">
        <v>0</v>
      </c>
      <c r="D114" s="75"/>
      <c r="E114" s="75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EXACT(B114,'31'!B114)</f>
        <v>1</v>
      </c>
      <c r="O114" s="167"/>
    </row>
    <row r="115" spans="1:15" ht="15" customHeight="1" thickBot="1" x14ac:dyDescent="0.35">
      <c r="A115" s="72" t="s">
        <v>28</v>
      </c>
      <c r="B115" s="73" t="s">
        <v>231</v>
      </c>
      <c r="C115" s="74">
        <v>0</v>
      </c>
      <c r="D115" s="75"/>
      <c r="E115" s="75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EXACT(B115,'31'!B115)</f>
        <v>1</v>
      </c>
      <c r="O115" s="167"/>
    </row>
    <row r="116" spans="1:15" ht="15" customHeight="1" thickBot="1" x14ac:dyDescent="0.35">
      <c r="A116" s="72" t="s">
        <v>28</v>
      </c>
      <c r="B116" s="73" t="s">
        <v>86</v>
      </c>
      <c r="C116" s="74">
        <v>4</v>
      </c>
      <c r="D116" s="75"/>
      <c r="E116" s="75"/>
      <c r="F116" s="76">
        <f t="shared" si="5"/>
        <v>4</v>
      </c>
      <c r="G116" s="79"/>
      <c r="H116" s="77">
        <v>100</v>
      </c>
      <c r="I116" s="78">
        <f t="shared" si="6"/>
        <v>0</v>
      </c>
      <c r="J116" s="79">
        <f t="shared" si="7"/>
        <v>4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EXACT(B116,'31'!B116)</f>
        <v>1</v>
      </c>
      <c r="O116" s="167"/>
    </row>
    <row r="117" spans="1:15" ht="15" customHeight="1" thickBot="1" x14ac:dyDescent="0.35">
      <c r="A117" s="72" t="s">
        <v>28</v>
      </c>
      <c r="B117" s="73" t="s">
        <v>87</v>
      </c>
      <c r="C117" s="74">
        <v>0</v>
      </c>
      <c r="D117" s="75"/>
      <c r="E117" s="75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EXACT(B117,'31'!B117)</f>
        <v>1</v>
      </c>
      <c r="O117" s="167"/>
    </row>
    <row r="118" spans="1:15" ht="15" customHeight="1" thickBot="1" x14ac:dyDescent="0.35">
      <c r="A118" s="72" t="s">
        <v>28</v>
      </c>
      <c r="B118" s="73" t="s">
        <v>88</v>
      </c>
      <c r="C118" s="74">
        <v>0</v>
      </c>
      <c r="D118" s="75"/>
      <c r="E118" s="75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EXACT(B118,'31'!B118)</f>
        <v>1</v>
      </c>
      <c r="O118" s="167"/>
    </row>
    <row r="119" spans="1:15" ht="15" customHeight="1" thickBot="1" x14ac:dyDescent="0.35">
      <c r="A119" s="72" t="s">
        <v>28</v>
      </c>
      <c r="B119" s="73" t="s">
        <v>232</v>
      </c>
      <c r="C119" s="74">
        <v>0</v>
      </c>
      <c r="D119" s="75"/>
      <c r="E119" s="75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EXACT(B119,'31'!B119)</f>
        <v>1</v>
      </c>
      <c r="O119" s="167"/>
    </row>
    <row r="120" spans="1:15" ht="15" customHeight="1" thickBot="1" x14ac:dyDescent="0.35">
      <c r="A120" s="72" t="s">
        <v>28</v>
      </c>
      <c r="B120" s="112" t="s">
        <v>233</v>
      </c>
      <c r="C120" s="74">
        <v>0</v>
      </c>
      <c r="D120" s="75"/>
      <c r="E120" s="75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EXACT(B120,'31'!B120)</f>
        <v>1</v>
      </c>
      <c r="O120" s="167"/>
    </row>
    <row r="121" spans="1:15" ht="15" customHeight="1" thickBot="1" x14ac:dyDescent="0.35">
      <c r="A121" s="72" t="s">
        <v>28</v>
      </c>
      <c r="B121" s="73" t="s">
        <v>234</v>
      </c>
      <c r="C121" s="74">
        <v>0</v>
      </c>
      <c r="D121" s="75"/>
      <c r="E121" s="75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EXACT(B121,'31'!B121)</f>
        <v>1</v>
      </c>
      <c r="O121" s="167"/>
    </row>
    <row r="122" spans="1:15" ht="15" customHeight="1" thickBot="1" x14ac:dyDescent="0.35">
      <c r="A122" s="72" t="s">
        <v>28</v>
      </c>
      <c r="B122" s="73" t="s">
        <v>235</v>
      </c>
      <c r="C122" s="74">
        <v>0</v>
      </c>
      <c r="D122" s="75"/>
      <c r="E122" s="75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EXACT(B122,'31'!B122)</f>
        <v>1</v>
      </c>
      <c r="O122" s="167"/>
    </row>
    <row r="123" spans="1:15" ht="15" customHeight="1" thickBot="1" x14ac:dyDescent="0.35">
      <c r="A123" s="72" t="s">
        <v>28</v>
      </c>
      <c r="B123" s="112" t="s">
        <v>89</v>
      </c>
      <c r="C123" s="74">
        <v>0</v>
      </c>
      <c r="D123" s="75"/>
      <c r="E123" s="75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EXACT(B123,'31'!B123)</f>
        <v>1</v>
      </c>
      <c r="O123" s="167"/>
    </row>
    <row r="124" spans="1:15" ht="15" customHeight="1" thickBot="1" x14ac:dyDescent="0.35">
      <c r="A124" s="72" t="s">
        <v>28</v>
      </c>
      <c r="B124" s="73" t="s">
        <v>236</v>
      </c>
      <c r="C124" s="74">
        <v>5</v>
      </c>
      <c r="D124" s="75"/>
      <c r="E124" s="75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EXACT(B124,'31'!B124)</f>
        <v>1</v>
      </c>
      <c r="O124" s="167"/>
    </row>
    <row r="125" spans="1:15" ht="15" customHeight="1" thickBot="1" x14ac:dyDescent="0.35">
      <c r="A125" s="72" t="s">
        <v>28</v>
      </c>
      <c r="B125" s="73" t="s">
        <v>237</v>
      </c>
      <c r="C125" s="74"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EXACT(B125,'31'!B125)</f>
        <v>1</v>
      </c>
      <c r="O125" s="167"/>
    </row>
    <row r="126" spans="1:15" ht="15" customHeight="1" thickBot="1" x14ac:dyDescent="0.35">
      <c r="A126" s="72" t="s">
        <v>28</v>
      </c>
      <c r="B126" s="73" t="s">
        <v>238</v>
      </c>
      <c r="C126" s="74"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EXACT(B126,'31'!B126)</f>
        <v>1</v>
      </c>
      <c r="O126" s="167"/>
    </row>
    <row r="127" spans="1:15" ht="15" customHeight="1" thickBot="1" x14ac:dyDescent="0.35">
      <c r="A127" s="72" t="s">
        <v>28</v>
      </c>
      <c r="B127" s="73" t="s">
        <v>239</v>
      </c>
      <c r="C127" s="74"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EXACT(B127,'31'!B127)</f>
        <v>1</v>
      </c>
      <c r="O127" s="167"/>
    </row>
    <row r="128" spans="1:15" ht="15" customHeight="1" thickBot="1" x14ac:dyDescent="0.35">
      <c r="A128" s="72" t="s">
        <v>28</v>
      </c>
      <c r="B128" s="73" t="s">
        <v>240</v>
      </c>
      <c r="C128" s="74">
        <v>1</v>
      </c>
      <c r="D128" s="75"/>
      <c r="E128" s="75"/>
      <c r="F128" s="76">
        <f t="shared" si="5"/>
        <v>1</v>
      </c>
      <c r="G128" s="79"/>
      <c r="H128" s="77">
        <v>310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EXACT(B128,'31'!B128)</f>
        <v>1</v>
      </c>
      <c r="O128" s="167"/>
    </row>
    <row r="129" spans="1:15" ht="15" customHeight="1" thickBot="1" x14ac:dyDescent="0.35">
      <c r="A129" s="72" t="s">
        <v>28</v>
      </c>
      <c r="B129" s="73" t="s">
        <v>241</v>
      </c>
      <c r="C129" s="74"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EXACT(B129,'31'!B129)</f>
        <v>1</v>
      </c>
      <c r="O129" s="167"/>
    </row>
    <row r="130" spans="1:15" ht="15" customHeight="1" thickBot="1" x14ac:dyDescent="0.35">
      <c r="A130" s="72" t="s">
        <v>28</v>
      </c>
      <c r="B130" s="73" t="s">
        <v>242</v>
      </c>
      <c r="C130" s="74"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EXACT(B130,'31'!B130)</f>
        <v>1</v>
      </c>
      <c r="O130" s="167"/>
    </row>
    <row r="131" spans="1:15" ht="15" customHeight="1" thickBot="1" x14ac:dyDescent="0.35">
      <c r="A131" s="72" t="s">
        <v>28</v>
      </c>
      <c r="B131" s="73" t="s">
        <v>243</v>
      </c>
      <c r="C131" s="74">
        <v>1</v>
      </c>
      <c r="D131" s="75"/>
      <c r="E131" s="75"/>
      <c r="F131" s="76">
        <f>C131+D131-E131</f>
        <v>1</v>
      </c>
      <c r="G131" s="79"/>
      <c r="H131" s="77">
        <v>280</v>
      </c>
      <c r="I131" s="78">
        <f t="shared" si="6"/>
        <v>0</v>
      </c>
      <c r="J131" s="79">
        <f>F131-G131</f>
        <v>1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EXACT(B131,'31'!B131)</f>
        <v>1</v>
      </c>
      <c r="O131" s="167"/>
    </row>
    <row r="132" spans="1:15" ht="15" customHeight="1" thickBot="1" x14ac:dyDescent="0.35">
      <c r="A132" s="72" t="s">
        <v>28</v>
      </c>
      <c r="B132" s="73" t="s">
        <v>244</v>
      </c>
      <c r="C132" s="74"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EXACT(B132,'31'!B132)</f>
        <v>1</v>
      </c>
      <c r="O132" s="167"/>
    </row>
    <row r="133" spans="1:15" ht="15" customHeight="1" thickBot="1" x14ac:dyDescent="0.35">
      <c r="A133" s="72" t="s">
        <v>28</v>
      </c>
      <c r="B133" s="112" t="s">
        <v>245</v>
      </c>
      <c r="C133" s="74"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EXACT(B133,'31'!B133)</f>
        <v>1</v>
      </c>
      <c r="O133" s="167"/>
    </row>
    <row r="134" spans="1:15" ht="15" customHeight="1" thickBot="1" x14ac:dyDescent="0.35">
      <c r="A134" s="72" t="s">
        <v>28</v>
      </c>
      <c r="B134" s="73" t="s">
        <v>246</v>
      </c>
      <c r="C134" s="74"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EXACT(B134,'31'!B134)</f>
        <v>1</v>
      </c>
      <c r="O134" s="167"/>
    </row>
    <row r="135" spans="1:15" ht="15" customHeight="1" thickBot="1" x14ac:dyDescent="0.35">
      <c r="A135" s="72" t="s">
        <v>28</v>
      </c>
      <c r="B135" s="73" t="s">
        <v>247</v>
      </c>
      <c r="C135" s="74"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EXACT(B135,'31'!B135)</f>
        <v>1</v>
      </c>
      <c r="O135" s="167"/>
    </row>
    <row r="136" spans="1:15" ht="15" customHeight="1" thickBot="1" x14ac:dyDescent="0.35">
      <c r="A136" s="72" t="s">
        <v>28</v>
      </c>
      <c r="B136" s="112" t="s">
        <v>248</v>
      </c>
      <c r="C136" s="74"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EXACT(B136,'31'!B136)</f>
        <v>1</v>
      </c>
      <c r="O136" s="167"/>
    </row>
    <row r="137" spans="1:15" ht="15" customHeight="1" thickBot="1" x14ac:dyDescent="0.35">
      <c r="A137" s="72" t="s">
        <v>28</v>
      </c>
      <c r="B137" s="73" t="s">
        <v>249</v>
      </c>
      <c r="C137" s="74"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EXACT(B137,'31'!B137)</f>
        <v>1</v>
      </c>
      <c r="O137" s="167"/>
    </row>
    <row r="138" spans="1:15" ht="15" customHeight="1" thickBot="1" x14ac:dyDescent="0.35">
      <c r="A138" s="72" t="s">
        <v>28</v>
      </c>
      <c r="B138" s="112" t="s">
        <v>250</v>
      </c>
      <c r="C138" s="74"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EXACT(B138,'31'!B138)</f>
        <v>1</v>
      </c>
      <c r="O138" s="167"/>
    </row>
    <row r="139" spans="1:15" ht="15" customHeight="1" thickBot="1" x14ac:dyDescent="0.35">
      <c r="A139" s="72" t="s">
        <v>28</v>
      </c>
      <c r="B139" s="73" t="s">
        <v>251</v>
      </c>
      <c r="C139" s="74"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EXACT(B139,'31'!B139)</f>
        <v>1</v>
      </c>
      <c r="O139" s="167"/>
    </row>
    <row r="140" spans="1:15" ht="15" customHeight="1" thickBot="1" x14ac:dyDescent="0.35">
      <c r="A140" s="72" t="s">
        <v>28</v>
      </c>
      <c r="B140" s="73" t="s">
        <v>90</v>
      </c>
      <c r="C140" s="74"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EXACT(B140,'31'!B140)</f>
        <v>1</v>
      </c>
      <c r="O140" s="167"/>
    </row>
    <row r="141" spans="1:15" ht="15" customHeight="1" thickBot="1" x14ac:dyDescent="0.35">
      <c r="A141" s="72" t="s">
        <v>28</v>
      </c>
      <c r="B141" s="112" t="s">
        <v>252</v>
      </c>
      <c r="C141" s="74"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EXACT(B141,'31'!B141)</f>
        <v>1</v>
      </c>
      <c r="O141" s="167"/>
    </row>
    <row r="142" spans="1:15" ht="15" customHeight="1" thickBot="1" x14ac:dyDescent="0.35">
      <c r="A142" s="72" t="s">
        <v>28</v>
      </c>
      <c r="B142" s="73" t="s">
        <v>91</v>
      </c>
      <c r="C142" s="74">
        <v>5</v>
      </c>
      <c r="D142" s="75"/>
      <c r="E142" s="75"/>
      <c r="F142" s="76">
        <f t="shared" si="10"/>
        <v>5</v>
      </c>
      <c r="G142" s="79"/>
      <c r="H142" s="77">
        <v>45</v>
      </c>
      <c r="I142" s="78">
        <f t="shared" si="11"/>
        <v>0</v>
      </c>
      <c r="J142" s="79">
        <f t="shared" si="12"/>
        <v>5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EXACT(B142,'31'!B142)</f>
        <v>1</v>
      </c>
      <c r="O142" s="167"/>
    </row>
    <row r="143" spans="1:15" ht="15" customHeight="1" thickBot="1" x14ac:dyDescent="0.35">
      <c r="A143" s="72" t="s">
        <v>28</v>
      </c>
      <c r="B143" s="73" t="s">
        <v>92</v>
      </c>
      <c r="C143" s="74"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EXACT(B143,'31'!B143)</f>
        <v>1</v>
      </c>
      <c r="O143" s="167"/>
    </row>
    <row r="144" spans="1:15" ht="15" customHeight="1" thickBot="1" x14ac:dyDescent="0.35">
      <c r="A144" s="72" t="s">
        <v>28</v>
      </c>
      <c r="B144" s="73" t="s">
        <v>253</v>
      </c>
      <c r="C144" s="74"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EXACT(B144,'31'!B144)</f>
        <v>1</v>
      </c>
      <c r="O144" s="167"/>
    </row>
    <row r="145" spans="1:15" ht="15" thickBot="1" x14ac:dyDescent="0.35">
      <c r="A145" s="72" t="s">
        <v>28</v>
      </c>
      <c r="B145" s="73" t="s">
        <v>254</v>
      </c>
      <c r="C145" s="74"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EXACT(B145,'31'!B145)</f>
        <v>1</v>
      </c>
      <c r="O145" s="167"/>
    </row>
    <row r="146" spans="1:15" ht="15" customHeight="1" thickBot="1" x14ac:dyDescent="0.35">
      <c r="A146" s="72" t="s">
        <v>28</v>
      </c>
      <c r="B146" s="112" t="s">
        <v>93</v>
      </c>
      <c r="C146" s="74"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EXACT(B146,'31'!B146)</f>
        <v>1</v>
      </c>
      <c r="O146" s="167"/>
    </row>
    <row r="147" spans="1:15" ht="15" customHeight="1" thickBot="1" x14ac:dyDescent="0.35">
      <c r="A147" s="72" t="s">
        <v>28</v>
      </c>
      <c r="B147" s="73" t="s">
        <v>255</v>
      </c>
      <c r="C147" s="74"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EXACT(B147,'31'!B147)</f>
        <v>1</v>
      </c>
      <c r="O147" s="167"/>
    </row>
    <row r="148" spans="1:15" ht="15" customHeight="1" thickBot="1" x14ac:dyDescent="0.35">
      <c r="A148" s="72" t="s">
        <v>28</v>
      </c>
      <c r="B148" s="73" t="s">
        <v>94</v>
      </c>
      <c r="C148" s="74"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EXACT(B148,'31'!B148)</f>
        <v>1</v>
      </c>
      <c r="O148" s="167"/>
    </row>
    <row r="149" spans="1:15" ht="15" customHeight="1" thickBot="1" x14ac:dyDescent="0.35">
      <c r="A149" s="72" t="s">
        <v>28</v>
      </c>
      <c r="B149" s="73" t="s">
        <v>256</v>
      </c>
      <c r="C149" s="74"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EXACT(B149,'31'!B149)</f>
        <v>1</v>
      </c>
      <c r="O149" s="167"/>
    </row>
    <row r="150" spans="1:15" ht="15" customHeight="1" thickBot="1" x14ac:dyDescent="0.35">
      <c r="A150" s="72" t="s">
        <v>28</v>
      </c>
      <c r="B150" s="73" t="s">
        <v>257</v>
      </c>
      <c r="C150" s="74"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EXACT(B150,'31'!B150)</f>
        <v>1</v>
      </c>
      <c r="O150" s="167"/>
    </row>
    <row r="151" spans="1:15" ht="15" customHeight="1" thickBot="1" x14ac:dyDescent="0.35">
      <c r="A151" s="72" t="s">
        <v>28</v>
      </c>
      <c r="B151" s="73" t="s">
        <v>258</v>
      </c>
      <c r="C151" s="74">
        <v>6</v>
      </c>
      <c r="D151" s="75"/>
      <c r="E151" s="75"/>
      <c r="F151" s="76">
        <f t="shared" si="10"/>
        <v>6</v>
      </c>
      <c r="G151" s="79"/>
      <c r="H151" s="77">
        <v>65</v>
      </c>
      <c r="I151" s="78">
        <f t="shared" si="11"/>
        <v>0</v>
      </c>
      <c r="J151" s="79">
        <f t="shared" si="12"/>
        <v>6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EXACT(B151,'31'!B151)</f>
        <v>1</v>
      </c>
      <c r="O151" s="167"/>
    </row>
    <row r="152" spans="1:15" ht="15" customHeight="1" thickBot="1" x14ac:dyDescent="0.35">
      <c r="A152" s="72" t="s">
        <v>28</v>
      </c>
      <c r="B152" s="73" t="s">
        <v>259</v>
      </c>
      <c r="C152" s="74"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EXACT(B152,'31'!B152)</f>
        <v>1</v>
      </c>
      <c r="O152" s="167"/>
    </row>
    <row r="153" spans="1:15" ht="15" customHeight="1" thickBot="1" x14ac:dyDescent="0.35">
      <c r="A153" s="72" t="s">
        <v>28</v>
      </c>
      <c r="B153" s="73" t="s">
        <v>95</v>
      </c>
      <c r="C153" s="74"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EXACT(B153,'31'!B153)</f>
        <v>1</v>
      </c>
      <c r="O153" s="167"/>
    </row>
    <row r="154" spans="1:15" ht="15" customHeight="1" thickBot="1" x14ac:dyDescent="0.35">
      <c r="A154" s="72" t="s">
        <v>28</v>
      </c>
      <c r="B154" s="73" t="s">
        <v>260</v>
      </c>
      <c r="C154" s="74"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EXACT(B154,'31'!B154)</f>
        <v>1</v>
      </c>
      <c r="O154" s="167"/>
    </row>
    <row r="155" spans="1:15" ht="15" thickBot="1" x14ac:dyDescent="0.35">
      <c r="A155" s="72" t="s">
        <v>28</v>
      </c>
      <c r="B155" s="73" t="s">
        <v>261</v>
      </c>
      <c r="C155" s="74"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EXACT(B155,'31'!B155)</f>
        <v>1</v>
      </c>
      <c r="O155" s="167"/>
    </row>
    <row r="156" spans="1:15" ht="15" customHeight="1" thickBot="1" x14ac:dyDescent="0.35">
      <c r="A156" s="72" t="s">
        <v>28</v>
      </c>
      <c r="B156" s="73" t="s">
        <v>262</v>
      </c>
      <c r="C156" s="74"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EXACT(B156,'31'!B156)</f>
        <v>1</v>
      </c>
      <c r="O156" s="167"/>
    </row>
    <row r="157" spans="1:15" ht="15" customHeight="1" thickBot="1" x14ac:dyDescent="0.35">
      <c r="A157" s="72" t="s">
        <v>28</v>
      </c>
      <c r="B157" s="73" t="s">
        <v>263</v>
      </c>
      <c r="C157" s="74"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EXACT(B157,'31'!B157)</f>
        <v>1</v>
      </c>
      <c r="O157" s="167"/>
    </row>
    <row r="158" spans="1:15" ht="15" customHeight="1" thickBot="1" x14ac:dyDescent="0.35">
      <c r="A158" s="72" t="s">
        <v>28</v>
      </c>
      <c r="B158" s="73" t="s">
        <v>264</v>
      </c>
      <c r="C158" s="74">
        <v>5</v>
      </c>
      <c r="D158" s="75"/>
      <c r="E158" s="75"/>
      <c r="F158" s="76">
        <f t="shared" si="10"/>
        <v>5</v>
      </c>
      <c r="G158" s="79"/>
      <c r="H158" s="77">
        <v>60</v>
      </c>
      <c r="I158" s="78">
        <f t="shared" si="11"/>
        <v>0</v>
      </c>
      <c r="J158" s="79">
        <f t="shared" si="12"/>
        <v>5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EXACT(B158,'31'!B158)</f>
        <v>1</v>
      </c>
      <c r="O158" s="167"/>
    </row>
    <row r="159" spans="1:15" ht="15" customHeight="1" thickBot="1" x14ac:dyDescent="0.35">
      <c r="A159" s="72" t="s">
        <v>28</v>
      </c>
      <c r="B159" s="73" t="s">
        <v>265</v>
      </c>
      <c r="C159" s="74"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EXACT(B159,'31'!B159)</f>
        <v>1</v>
      </c>
      <c r="O159" s="167"/>
    </row>
    <row r="160" spans="1:15" ht="15" customHeight="1" thickBot="1" x14ac:dyDescent="0.35">
      <c r="A160" s="72" t="s">
        <v>28</v>
      </c>
      <c r="B160" s="73" t="s">
        <v>266</v>
      </c>
      <c r="C160" s="74"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EXACT(B160,'31'!B160)</f>
        <v>1</v>
      </c>
      <c r="O160" s="167"/>
    </row>
    <row r="161" spans="1:15" ht="15" customHeight="1" thickBot="1" x14ac:dyDescent="0.35">
      <c r="A161" s="72" t="s">
        <v>28</v>
      </c>
      <c r="B161" s="73" t="s">
        <v>267</v>
      </c>
      <c r="C161" s="74"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EXACT(B161,'31'!B161)</f>
        <v>1</v>
      </c>
      <c r="O161" s="167"/>
    </row>
    <row r="162" spans="1:15" ht="15" thickBot="1" x14ac:dyDescent="0.35">
      <c r="A162" s="72" t="s">
        <v>28</v>
      </c>
      <c r="B162" s="73" t="s">
        <v>96</v>
      </c>
      <c r="C162" s="74"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EXACT(B162,'31'!B162)</f>
        <v>1</v>
      </c>
      <c r="O162" s="167"/>
    </row>
    <row r="163" spans="1:15" ht="15" customHeight="1" thickBot="1" x14ac:dyDescent="0.35">
      <c r="A163" s="72" t="s">
        <v>28</v>
      </c>
      <c r="B163" s="73" t="s">
        <v>268</v>
      </c>
      <c r="C163" s="74">
        <v>3</v>
      </c>
      <c r="D163" s="75"/>
      <c r="E163" s="75"/>
      <c r="F163" s="76">
        <f t="shared" si="10"/>
        <v>3</v>
      </c>
      <c r="G163" s="79"/>
      <c r="H163" s="77">
        <v>60</v>
      </c>
      <c r="I163" s="78">
        <f t="shared" si="11"/>
        <v>0</v>
      </c>
      <c r="J163" s="79">
        <f t="shared" si="12"/>
        <v>3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EXACT(B163,'31'!B163)</f>
        <v>1</v>
      </c>
      <c r="O163" s="167"/>
    </row>
    <row r="164" spans="1:15" ht="15" customHeight="1" thickBot="1" x14ac:dyDescent="0.35">
      <c r="A164" s="72" t="s">
        <v>28</v>
      </c>
      <c r="B164" s="73" t="s">
        <v>269</v>
      </c>
      <c r="C164" s="74">
        <v>4</v>
      </c>
      <c r="D164" s="75"/>
      <c r="E164" s="75"/>
      <c r="F164" s="76">
        <f t="shared" si="10"/>
        <v>4</v>
      </c>
      <c r="G164" s="79"/>
      <c r="H164" s="77">
        <v>25</v>
      </c>
      <c r="I164" s="78">
        <f t="shared" si="11"/>
        <v>0</v>
      </c>
      <c r="J164" s="79">
        <f t="shared" si="12"/>
        <v>4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EXACT(B164,'31'!B164)</f>
        <v>1</v>
      </c>
      <c r="O164" s="167"/>
    </row>
    <row r="165" spans="1:15" ht="15" customHeight="1" thickBot="1" x14ac:dyDescent="0.35">
      <c r="A165" s="72" t="s">
        <v>28</v>
      </c>
      <c r="B165" s="73" t="s">
        <v>116</v>
      </c>
      <c r="C165" s="74">
        <v>4</v>
      </c>
      <c r="D165" s="75"/>
      <c r="E165" s="75"/>
      <c r="F165" s="76">
        <f t="shared" si="10"/>
        <v>4</v>
      </c>
      <c r="G165" s="79"/>
      <c r="H165" s="77">
        <v>20</v>
      </c>
      <c r="I165" s="78">
        <f t="shared" si="11"/>
        <v>0</v>
      </c>
      <c r="J165" s="79">
        <f t="shared" si="12"/>
        <v>4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EXACT(B165,'31'!B165)</f>
        <v>1</v>
      </c>
      <c r="O165" s="167"/>
    </row>
    <row r="166" spans="1:15" ht="15" customHeight="1" thickBot="1" x14ac:dyDescent="0.35">
      <c r="A166" s="72" t="s">
        <v>28</v>
      </c>
      <c r="B166" s="73" t="s">
        <v>270</v>
      </c>
      <c r="C166" s="74">
        <v>6</v>
      </c>
      <c r="D166" s="75"/>
      <c r="E166" s="75"/>
      <c r="F166" s="76">
        <f t="shared" si="10"/>
        <v>6</v>
      </c>
      <c r="G166" s="79"/>
      <c r="H166" s="77">
        <v>25</v>
      </c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EXACT(B166,'31'!B166)</f>
        <v>1</v>
      </c>
      <c r="O166" s="167"/>
    </row>
    <row r="167" spans="1:15" ht="15" customHeight="1" thickBot="1" x14ac:dyDescent="0.35">
      <c r="A167" s="72" t="s">
        <v>28</v>
      </c>
      <c r="B167" s="73" t="s">
        <v>271</v>
      </c>
      <c r="C167" s="74"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EXACT(B167,'31'!B167)</f>
        <v>1</v>
      </c>
      <c r="O167" s="167"/>
    </row>
    <row r="168" spans="1:15" ht="15" customHeight="1" thickBot="1" x14ac:dyDescent="0.35">
      <c r="A168" s="72" t="s">
        <v>28</v>
      </c>
      <c r="B168" s="73" t="s">
        <v>272</v>
      </c>
      <c r="C168" s="74"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EXACT(B168,'31'!B168)</f>
        <v>1</v>
      </c>
      <c r="O168" s="167"/>
    </row>
    <row r="169" spans="1:15" ht="15" thickBot="1" x14ac:dyDescent="0.35">
      <c r="A169" s="72" t="s">
        <v>28</v>
      </c>
      <c r="B169" s="73" t="s">
        <v>273</v>
      </c>
      <c r="C169" s="74">
        <v>24</v>
      </c>
      <c r="D169" s="75"/>
      <c r="E169" s="75"/>
      <c r="F169" s="76">
        <f t="shared" si="10"/>
        <v>24</v>
      </c>
      <c r="G169" s="79"/>
      <c r="H169" s="77">
        <v>300</v>
      </c>
      <c r="I169" s="78">
        <f t="shared" si="11"/>
        <v>0</v>
      </c>
      <c r="J169" s="79">
        <f t="shared" si="12"/>
        <v>24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EXACT(B169,'31'!B169)</f>
        <v>1</v>
      </c>
      <c r="O169" s="167"/>
    </row>
    <row r="170" spans="1:15" ht="15" customHeight="1" thickBot="1" x14ac:dyDescent="0.35">
      <c r="A170" s="72" t="s">
        <v>28</v>
      </c>
      <c r="B170" s="73" t="s">
        <v>274</v>
      </c>
      <c r="C170" s="74">
        <v>23</v>
      </c>
      <c r="D170" s="75"/>
      <c r="E170" s="75"/>
      <c r="F170" s="76">
        <f t="shared" si="10"/>
        <v>23</v>
      </c>
      <c r="G170" s="79"/>
      <c r="H170" s="77">
        <v>300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EXACT(B170,'31'!B170)</f>
        <v>1</v>
      </c>
      <c r="O170" s="167"/>
    </row>
    <row r="171" spans="1:15" ht="15" customHeight="1" thickBot="1" x14ac:dyDescent="0.35">
      <c r="A171" s="72" t="s">
        <v>28</v>
      </c>
      <c r="B171" s="73" t="s">
        <v>275</v>
      </c>
      <c r="C171" s="74"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>G171*H171</f>
        <v>0</v>
      </c>
      <c r="J171" s="79">
        <f>F171-G171</f>
        <v>93</v>
      </c>
      <c r="K171" s="81">
        <v>210</v>
      </c>
      <c r="L171" s="80">
        <f t="shared" si="13"/>
        <v>0</v>
      </c>
      <c r="M171" s="81">
        <f>I171-L171</f>
        <v>0</v>
      </c>
      <c r="N171" s="144" t="b">
        <f>EXACT(B171,'31'!B171)</f>
        <v>1</v>
      </c>
      <c r="O171" s="167"/>
    </row>
    <row r="172" spans="1:15" ht="15" customHeight="1" thickBot="1" x14ac:dyDescent="0.35">
      <c r="A172" s="72" t="s">
        <v>28</v>
      </c>
      <c r="B172" s="73" t="s">
        <v>276</v>
      </c>
      <c r="C172" s="74"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EXACT(B172,'31'!B172)</f>
        <v>1</v>
      </c>
      <c r="O172" s="167"/>
    </row>
    <row r="173" spans="1:15" ht="15" customHeight="1" thickBot="1" x14ac:dyDescent="0.35">
      <c r="A173" s="72" t="s">
        <v>28</v>
      </c>
      <c r="B173" s="73" t="s">
        <v>277</v>
      </c>
      <c r="C173" s="74"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EXACT(B173,'31'!B173)</f>
        <v>1</v>
      </c>
      <c r="O173" s="167"/>
    </row>
    <row r="174" spans="1:15" ht="15" customHeight="1" thickBot="1" x14ac:dyDescent="0.35">
      <c r="A174" s="72" t="s">
        <v>28</v>
      </c>
      <c r="B174" s="73" t="s">
        <v>278</v>
      </c>
      <c r="C174" s="74"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EXACT(B174,'31'!B174)</f>
        <v>1</v>
      </c>
      <c r="O174" s="167"/>
    </row>
    <row r="175" spans="1:15" ht="15" customHeight="1" thickBot="1" x14ac:dyDescent="0.35">
      <c r="A175" s="72" t="s">
        <v>28</v>
      </c>
      <c r="B175" s="112" t="s">
        <v>279</v>
      </c>
      <c r="C175" s="74"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EXACT(B175,'31'!B175)</f>
        <v>1</v>
      </c>
      <c r="O175" s="167"/>
    </row>
    <row r="176" spans="1:15" ht="15" customHeight="1" thickBot="1" x14ac:dyDescent="0.35">
      <c r="A176" s="72" t="s">
        <v>28</v>
      </c>
      <c r="B176" s="73" t="s">
        <v>117</v>
      </c>
      <c r="C176" s="74">
        <v>0</v>
      </c>
      <c r="D176" s="75"/>
      <c r="E176" s="75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EXACT(B176,'31'!B176)</f>
        <v>1</v>
      </c>
      <c r="O176" s="167"/>
    </row>
    <row r="177" spans="1:15" ht="15" customHeight="1" thickBot="1" x14ac:dyDescent="0.35">
      <c r="A177" s="72" t="s">
        <v>28</v>
      </c>
      <c r="B177" s="73" t="s">
        <v>280</v>
      </c>
      <c r="C177" s="74"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EXACT(B177,'31'!B177)</f>
        <v>1</v>
      </c>
      <c r="O177" s="167"/>
    </row>
    <row r="178" spans="1:15" ht="15" customHeight="1" thickBot="1" x14ac:dyDescent="0.35">
      <c r="A178" s="72" t="s">
        <v>28</v>
      </c>
      <c r="B178" s="73" t="s">
        <v>281</v>
      </c>
      <c r="C178" s="74"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EXACT(B178,'31'!B178)</f>
        <v>1</v>
      </c>
      <c r="O178" s="167"/>
    </row>
    <row r="179" spans="1:15" ht="15" customHeight="1" thickBot="1" x14ac:dyDescent="0.35">
      <c r="A179" s="72" t="s">
        <v>28</v>
      </c>
      <c r="B179" s="73" t="s">
        <v>282</v>
      </c>
      <c r="C179" s="74"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EXACT(B179,'31'!B179)</f>
        <v>1</v>
      </c>
      <c r="O179" s="167"/>
    </row>
    <row r="180" spans="1:15" ht="15" customHeight="1" thickBot="1" x14ac:dyDescent="0.35">
      <c r="A180" s="72" t="s">
        <v>28</v>
      </c>
      <c r="B180" s="73" t="s">
        <v>283</v>
      </c>
      <c r="C180" s="74"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EXACT(B180,'31'!B180)</f>
        <v>1</v>
      </c>
      <c r="O180" s="167"/>
    </row>
    <row r="181" spans="1:15" ht="15" customHeight="1" thickBot="1" x14ac:dyDescent="0.35">
      <c r="A181" s="72" t="s">
        <v>28</v>
      </c>
      <c r="B181" s="73" t="s">
        <v>284</v>
      </c>
      <c r="C181" s="74"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EXACT(B181,'31'!B181)</f>
        <v>1</v>
      </c>
      <c r="O181" s="167"/>
    </row>
    <row r="182" spans="1:15" ht="15" customHeight="1" thickBot="1" x14ac:dyDescent="0.35">
      <c r="A182" s="72" t="s">
        <v>28</v>
      </c>
      <c r="B182" s="73" t="s">
        <v>285</v>
      </c>
      <c r="C182" s="74">
        <v>0</v>
      </c>
      <c r="D182" s="75"/>
      <c r="E182" s="75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EXACT(B182,'31'!B182)</f>
        <v>1</v>
      </c>
      <c r="O182" s="167"/>
    </row>
    <row r="183" spans="1:15" ht="15" customHeight="1" thickBot="1" x14ac:dyDescent="0.35">
      <c r="A183" s="72" t="s">
        <v>28</v>
      </c>
      <c r="B183" s="73" t="s">
        <v>286</v>
      </c>
      <c r="C183" s="74"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EXACT(B183,'31'!B183)</f>
        <v>1</v>
      </c>
      <c r="O183" s="167"/>
    </row>
    <row r="184" spans="1:15" ht="15" customHeight="1" thickBot="1" x14ac:dyDescent="0.35">
      <c r="A184" s="72" t="s">
        <v>28</v>
      </c>
      <c r="B184" s="73" t="s">
        <v>287</v>
      </c>
      <c r="C184" s="74"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EXACT(B184,'31'!B184)</f>
        <v>1</v>
      </c>
      <c r="O184" s="167"/>
    </row>
    <row r="185" spans="1:15" ht="15" customHeight="1" thickBot="1" x14ac:dyDescent="0.35">
      <c r="A185" s="72" t="s">
        <v>28</v>
      </c>
      <c r="B185" s="73" t="s">
        <v>288</v>
      </c>
      <c r="C185" s="74"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EXACT(B185,'31'!B185)</f>
        <v>1</v>
      </c>
      <c r="O185" s="167"/>
    </row>
    <row r="186" spans="1:15" ht="15" customHeight="1" thickBot="1" x14ac:dyDescent="0.35">
      <c r="A186" s="72" t="s">
        <v>28</v>
      </c>
      <c r="B186" s="73" t="s">
        <v>97</v>
      </c>
      <c r="C186" s="74">
        <v>7</v>
      </c>
      <c r="D186" s="75"/>
      <c r="E186" s="75"/>
      <c r="F186" s="76">
        <f t="shared" si="10"/>
        <v>7</v>
      </c>
      <c r="G186" s="79"/>
      <c r="H186" s="77">
        <v>310</v>
      </c>
      <c r="I186" s="78">
        <f t="shared" si="11"/>
        <v>0</v>
      </c>
      <c r="J186" s="79">
        <f t="shared" si="12"/>
        <v>7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EXACT(B186,'31'!B186)</f>
        <v>1</v>
      </c>
      <c r="O186" s="167"/>
    </row>
    <row r="187" spans="1:15" ht="15" customHeight="1" thickBot="1" x14ac:dyDescent="0.35">
      <c r="A187" s="72" t="s">
        <v>28</v>
      </c>
      <c r="B187" s="73" t="s">
        <v>289</v>
      </c>
      <c r="C187" s="74"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EXACT(B187,'31'!B187)</f>
        <v>1</v>
      </c>
      <c r="O187" s="167"/>
    </row>
    <row r="188" spans="1:15" ht="15" customHeight="1" thickBot="1" x14ac:dyDescent="0.35">
      <c r="A188" s="72" t="s">
        <v>28</v>
      </c>
      <c r="B188" s="112" t="s">
        <v>290</v>
      </c>
      <c r="C188" s="74">
        <v>1</v>
      </c>
      <c r="D188" s="75"/>
      <c r="E188" s="75"/>
      <c r="F188" s="76">
        <f t="shared" si="10"/>
        <v>1</v>
      </c>
      <c r="G188" s="79"/>
      <c r="H188" s="77">
        <v>20</v>
      </c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EXACT(B188,'31'!B188)</f>
        <v>1</v>
      </c>
      <c r="O188" s="167"/>
    </row>
    <row r="189" spans="1:15" ht="15" thickBot="1" x14ac:dyDescent="0.35">
      <c r="A189" s="72" t="s">
        <v>28</v>
      </c>
      <c r="B189" s="73" t="s">
        <v>291</v>
      </c>
      <c r="C189" s="74">
        <v>1</v>
      </c>
      <c r="D189" s="75"/>
      <c r="E189" s="75"/>
      <c r="F189" s="76">
        <f t="shared" si="10"/>
        <v>1</v>
      </c>
      <c r="G189" s="79"/>
      <c r="H189" s="77">
        <v>20</v>
      </c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EXACT(B189,'31'!B189)</f>
        <v>1</v>
      </c>
      <c r="O189" s="167"/>
    </row>
    <row r="190" spans="1:15" ht="15" customHeight="1" thickBot="1" x14ac:dyDescent="0.35">
      <c r="A190" s="72" t="s">
        <v>28</v>
      </c>
      <c r="B190" s="112" t="s">
        <v>292</v>
      </c>
      <c r="C190" s="74"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EXACT(B190,'31'!B190)</f>
        <v>1</v>
      </c>
      <c r="O190" s="167"/>
    </row>
    <row r="191" spans="1:15" ht="15" customHeight="1" thickBot="1" x14ac:dyDescent="0.35">
      <c r="A191" s="72" t="s">
        <v>28</v>
      </c>
      <c r="B191" s="73" t="s">
        <v>293</v>
      </c>
      <c r="C191" s="74">
        <v>2</v>
      </c>
      <c r="D191" s="75"/>
      <c r="E191" s="75"/>
      <c r="F191" s="76">
        <f t="shared" si="10"/>
        <v>2</v>
      </c>
      <c r="G191" s="79"/>
      <c r="H191" s="77">
        <v>280</v>
      </c>
      <c r="I191" s="78">
        <f t="shared" si="11"/>
        <v>0</v>
      </c>
      <c r="J191" s="79">
        <f t="shared" si="12"/>
        <v>2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EXACT(B191,'31'!B191)</f>
        <v>1</v>
      </c>
      <c r="O191" s="167"/>
    </row>
    <row r="192" spans="1:15" ht="15" customHeight="1" thickBot="1" x14ac:dyDescent="0.35">
      <c r="A192" s="72" t="s">
        <v>28</v>
      </c>
      <c r="B192" s="112" t="s">
        <v>294</v>
      </c>
      <c r="C192" s="74"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EXACT(B192,'31'!B192)</f>
        <v>1</v>
      </c>
      <c r="O192" s="167"/>
    </row>
    <row r="193" spans="1:15" ht="15" customHeight="1" thickBot="1" x14ac:dyDescent="0.35">
      <c r="A193" s="72" t="s">
        <v>28</v>
      </c>
      <c r="B193" s="73" t="s">
        <v>295</v>
      </c>
      <c r="C193" s="74"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EXACT(B193,'31'!B193)</f>
        <v>1</v>
      </c>
      <c r="O193" s="167"/>
    </row>
    <row r="194" spans="1:15" ht="15" thickBot="1" x14ac:dyDescent="0.35">
      <c r="A194" s="72" t="s">
        <v>28</v>
      </c>
      <c r="B194" s="73" t="s">
        <v>296</v>
      </c>
      <c r="C194" s="74"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EXACT(B194,'31'!B194)</f>
        <v>1</v>
      </c>
      <c r="O194" s="167"/>
    </row>
    <row r="195" spans="1:15" ht="15" customHeight="1" thickBot="1" x14ac:dyDescent="0.35">
      <c r="A195" s="72" t="s">
        <v>28</v>
      </c>
      <c r="B195" s="73" t="s">
        <v>297</v>
      </c>
      <c r="C195" s="74"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EXACT(B195,'31'!B195)</f>
        <v>1</v>
      </c>
      <c r="O195" s="167"/>
    </row>
    <row r="196" spans="1:15" ht="15" customHeight="1" thickBot="1" x14ac:dyDescent="0.35">
      <c r="A196" s="72" t="s">
        <v>28</v>
      </c>
      <c r="B196" s="73" t="s">
        <v>298</v>
      </c>
      <c r="C196" s="74"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EXACT(B196,'31'!B196)</f>
        <v>1</v>
      </c>
      <c r="O196" s="167"/>
    </row>
    <row r="197" spans="1:15" ht="15" thickBot="1" x14ac:dyDescent="0.35">
      <c r="A197" s="72" t="s">
        <v>28</v>
      </c>
      <c r="B197" s="73" t="s">
        <v>299</v>
      </c>
      <c r="C197" s="74"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EXACT(B197,'31'!B197)</f>
        <v>1</v>
      </c>
      <c r="O197" s="167"/>
    </row>
    <row r="198" spans="1:15" ht="15" customHeight="1" thickBot="1" x14ac:dyDescent="0.35">
      <c r="A198" s="72" t="s">
        <v>28</v>
      </c>
      <c r="B198" s="73" t="s">
        <v>98</v>
      </c>
      <c r="C198" s="74"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EXACT(B198,'31'!B198)</f>
        <v>1</v>
      </c>
      <c r="O198" s="167"/>
    </row>
    <row r="199" spans="1:15" ht="15" customHeight="1" thickBot="1" x14ac:dyDescent="0.35">
      <c r="A199" s="72" t="s">
        <v>28</v>
      </c>
      <c r="B199" s="73" t="s">
        <v>300</v>
      </c>
      <c r="C199" s="74"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EXACT(B199,'31'!B199)</f>
        <v>1</v>
      </c>
      <c r="O199" s="167"/>
    </row>
    <row r="200" spans="1:15" ht="15" customHeight="1" thickBot="1" x14ac:dyDescent="0.35">
      <c r="A200" s="72" t="s">
        <v>28</v>
      </c>
      <c r="B200" s="112" t="s">
        <v>119</v>
      </c>
      <c r="C200" s="74"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EXACT(B200,'31'!B200)</f>
        <v>1</v>
      </c>
      <c r="O200" s="167"/>
    </row>
    <row r="201" spans="1:15" ht="15" customHeight="1" thickBot="1" x14ac:dyDescent="0.35">
      <c r="A201" s="72" t="s">
        <v>28</v>
      </c>
      <c r="B201" s="73" t="s">
        <v>301</v>
      </c>
      <c r="C201" s="74"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EXACT(B201,'31'!B201)</f>
        <v>1</v>
      </c>
      <c r="O201" s="167"/>
    </row>
    <row r="202" spans="1:15" ht="15" customHeight="1" thickBot="1" x14ac:dyDescent="0.35">
      <c r="A202" s="72" t="s">
        <v>28</v>
      </c>
      <c r="B202" s="112" t="s">
        <v>302</v>
      </c>
      <c r="C202" s="74"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EXACT(B202,'31'!B202)</f>
        <v>1</v>
      </c>
      <c r="O202" s="167"/>
    </row>
    <row r="203" spans="1:15" ht="15" customHeight="1" thickBot="1" x14ac:dyDescent="0.35">
      <c r="A203" s="72" t="s">
        <v>28</v>
      </c>
      <c r="B203" s="73" t="s">
        <v>99</v>
      </c>
      <c r="C203" s="74"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EXACT(B203,'31'!B203)</f>
        <v>1</v>
      </c>
      <c r="O203" s="167"/>
    </row>
    <row r="204" spans="1:15" ht="15" customHeight="1" thickBot="1" x14ac:dyDescent="0.35">
      <c r="A204" s="72" t="s">
        <v>28</v>
      </c>
      <c r="B204" s="73" t="s">
        <v>303</v>
      </c>
      <c r="C204" s="74"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EXACT(B204,'31'!B204)</f>
        <v>1</v>
      </c>
      <c r="O204" s="167"/>
    </row>
    <row r="205" spans="1:15" ht="15" customHeight="1" thickBot="1" x14ac:dyDescent="0.35">
      <c r="A205" s="72" t="s">
        <v>28</v>
      </c>
      <c r="B205" s="73" t="s">
        <v>118</v>
      </c>
      <c r="C205" s="74">
        <v>4</v>
      </c>
      <c r="D205" s="75"/>
      <c r="E205" s="75"/>
      <c r="F205" s="76">
        <f t="shared" si="15"/>
        <v>4</v>
      </c>
      <c r="G205" s="79"/>
      <c r="H205" s="77">
        <v>175</v>
      </c>
      <c r="I205" s="78">
        <f>G205*H205</f>
        <v>0</v>
      </c>
      <c r="J205" s="79">
        <f>F205-G205</f>
        <v>4</v>
      </c>
      <c r="K205" s="81">
        <v>120</v>
      </c>
      <c r="L205" s="80">
        <f t="shared" si="18"/>
        <v>0</v>
      </c>
      <c r="M205" s="81">
        <f>I205-L205</f>
        <v>0</v>
      </c>
      <c r="N205" s="144" t="b">
        <f>EXACT(B205,'31'!B205)</f>
        <v>1</v>
      </c>
      <c r="O205" s="167"/>
    </row>
    <row r="206" spans="1:15" ht="15" customHeight="1" thickBot="1" x14ac:dyDescent="0.35">
      <c r="A206" s="72" t="s">
        <v>28</v>
      </c>
      <c r="B206" s="112" t="s">
        <v>304</v>
      </c>
      <c r="C206" s="74">
        <v>9</v>
      </c>
      <c r="D206" s="75"/>
      <c r="E206" s="75"/>
      <c r="F206" s="76">
        <f t="shared" si="15"/>
        <v>9</v>
      </c>
      <c r="G206" s="79"/>
      <c r="H206" s="77">
        <v>10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EXACT(B206,'31'!B206)</f>
        <v>1</v>
      </c>
      <c r="O206" s="167"/>
    </row>
    <row r="207" spans="1:15" ht="15" customHeight="1" thickBot="1" x14ac:dyDescent="0.35">
      <c r="A207" s="72" t="s">
        <v>28</v>
      </c>
      <c r="B207" s="73" t="s">
        <v>120</v>
      </c>
      <c r="C207" s="74"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EXACT(B207,'31'!B207)</f>
        <v>1</v>
      </c>
      <c r="O207" s="167"/>
    </row>
    <row r="208" spans="1:15" ht="15" customHeight="1" thickBot="1" x14ac:dyDescent="0.35">
      <c r="A208" s="72" t="s">
        <v>28</v>
      </c>
      <c r="B208" s="112" t="s">
        <v>121</v>
      </c>
      <c r="C208" s="74"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EXACT(B208,'31'!B208)</f>
        <v>1</v>
      </c>
      <c r="O208" s="167"/>
    </row>
    <row r="209" spans="1:15" ht="15" thickBot="1" x14ac:dyDescent="0.35">
      <c r="A209" s="72" t="s">
        <v>28</v>
      </c>
      <c r="B209" s="112" t="s">
        <v>122</v>
      </c>
      <c r="C209" s="74"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EXACT(B209,'31'!B209)</f>
        <v>1</v>
      </c>
      <c r="O209" s="167"/>
    </row>
    <row r="210" spans="1:15" ht="15" customHeight="1" thickBot="1" x14ac:dyDescent="0.35">
      <c r="A210" s="72" t="s">
        <v>28</v>
      </c>
      <c r="B210" s="73" t="s">
        <v>305</v>
      </c>
      <c r="C210" s="74"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EXACT(B210,'31'!B210)</f>
        <v>1</v>
      </c>
      <c r="O210" s="167"/>
    </row>
    <row r="211" spans="1:15" ht="15" customHeight="1" thickBot="1" x14ac:dyDescent="0.35">
      <c r="A211" s="72" t="s">
        <v>28</v>
      </c>
      <c r="B211" s="73" t="s">
        <v>306</v>
      </c>
      <c r="C211" s="74"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EXACT(B211,'31'!B211)</f>
        <v>1</v>
      </c>
      <c r="O211" s="167"/>
    </row>
    <row r="212" spans="1:15" ht="15" thickBot="1" x14ac:dyDescent="0.35">
      <c r="A212" s="72" t="s">
        <v>28</v>
      </c>
      <c r="B212" s="112" t="s">
        <v>307</v>
      </c>
      <c r="C212" s="74"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EXACT(B212,'31'!B212)</f>
        <v>1</v>
      </c>
      <c r="O212" s="167"/>
    </row>
    <row r="213" spans="1:15" ht="15" customHeight="1" thickBot="1" x14ac:dyDescent="0.35">
      <c r="A213" s="72" t="s">
        <v>28</v>
      </c>
      <c r="B213" s="73" t="s">
        <v>308</v>
      </c>
      <c r="C213" s="74"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EXACT(B213,'31'!B213)</f>
        <v>1</v>
      </c>
      <c r="O213" s="167"/>
    </row>
    <row r="214" spans="1:15" ht="15" thickBot="1" x14ac:dyDescent="0.35">
      <c r="A214" s="72" t="s">
        <v>28</v>
      </c>
      <c r="B214" s="112" t="s">
        <v>309</v>
      </c>
      <c r="C214" s="74"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EXACT(B214,'31'!B214)</f>
        <v>1</v>
      </c>
      <c r="O214" s="167"/>
    </row>
    <row r="215" spans="1:15" ht="15" thickBot="1" x14ac:dyDescent="0.35">
      <c r="A215" s="72" t="s">
        <v>28</v>
      </c>
      <c r="B215" s="112" t="s">
        <v>310</v>
      </c>
      <c r="C215" s="74"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EXACT(B215,'31'!B215)</f>
        <v>1</v>
      </c>
      <c r="O215" s="167"/>
    </row>
    <row r="216" spans="1:15" ht="15" customHeight="1" thickBot="1" x14ac:dyDescent="0.35">
      <c r="A216" s="72" t="s">
        <v>28</v>
      </c>
      <c r="B216" s="73" t="s">
        <v>311</v>
      </c>
      <c r="C216" s="74"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EXACT(B216,'31'!B216)</f>
        <v>1</v>
      </c>
      <c r="O216" s="167"/>
    </row>
    <row r="217" spans="1:15" ht="15" thickBot="1" x14ac:dyDescent="0.35">
      <c r="A217" s="72" t="s">
        <v>28</v>
      </c>
      <c r="B217" s="112" t="s">
        <v>312</v>
      </c>
      <c r="C217" s="74"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EXACT(B217,'31'!B217)</f>
        <v>1</v>
      </c>
      <c r="O217" s="167"/>
    </row>
    <row r="218" spans="1:15" ht="15" customHeight="1" thickBot="1" x14ac:dyDescent="0.35">
      <c r="A218" s="72" t="s">
        <v>28</v>
      </c>
      <c r="B218" s="112" t="s">
        <v>313</v>
      </c>
      <c r="C218" s="74"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EXACT(B218,'31'!B218)</f>
        <v>1</v>
      </c>
      <c r="O218" s="167"/>
    </row>
    <row r="219" spans="1:15" ht="15" customHeight="1" thickBot="1" x14ac:dyDescent="0.35">
      <c r="A219" s="72" t="s">
        <v>28</v>
      </c>
      <c r="B219" s="73" t="s">
        <v>314</v>
      </c>
      <c r="C219" s="74"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EXACT(B219,'31'!B219)</f>
        <v>1</v>
      </c>
      <c r="O219" s="167"/>
    </row>
    <row r="220" spans="1:15" ht="15" customHeight="1" thickBot="1" x14ac:dyDescent="0.35">
      <c r="A220" s="72" t="s">
        <v>28</v>
      </c>
      <c r="B220" s="73" t="s">
        <v>315</v>
      </c>
      <c r="C220" s="74">
        <v>2</v>
      </c>
      <c r="D220" s="75"/>
      <c r="E220" s="75"/>
      <c r="F220" s="76">
        <f t="shared" si="15"/>
        <v>2</v>
      </c>
      <c r="G220" s="79"/>
      <c r="H220" s="77">
        <v>75</v>
      </c>
      <c r="I220" s="78">
        <f>G220*H220</f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>I220-L220</f>
        <v>0</v>
      </c>
      <c r="N220" s="144" t="b">
        <f>EXACT(B220,'31'!B220)</f>
        <v>1</v>
      </c>
      <c r="O220" s="167"/>
    </row>
    <row r="221" spans="1:15" ht="15" customHeight="1" thickBot="1" x14ac:dyDescent="0.35">
      <c r="A221" s="72" t="s">
        <v>28</v>
      </c>
      <c r="B221" s="73" t="s">
        <v>316</v>
      </c>
      <c r="C221" s="74"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EXACT(B221,'31'!B221)</f>
        <v>1</v>
      </c>
      <c r="O221" s="167"/>
    </row>
    <row r="222" spans="1:15" ht="15" customHeight="1" thickBot="1" x14ac:dyDescent="0.35">
      <c r="A222" s="72" t="s">
        <v>28</v>
      </c>
      <c r="B222" s="73" t="s">
        <v>317</v>
      </c>
      <c r="C222" s="74"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EXACT(B222,'31'!B222)</f>
        <v>1</v>
      </c>
      <c r="O222" s="167"/>
    </row>
    <row r="223" spans="1:15" ht="15" thickBot="1" x14ac:dyDescent="0.35">
      <c r="A223" s="72" t="s">
        <v>28</v>
      </c>
      <c r="B223" s="73" t="s">
        <v>318</v>
      </c>
      <c r="C223" s="74">
        <v>1</v>
      </c>
      <c r="D223" s="75"/>
      <c r="E223" s="75"/>
      <c r="F223" s="76">
        <f t="shared" si="15"/>
        <v>1</v>
      </c>
      <c r="G223" s="79"/>
      <c r="H223" s="77">
        <v>50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EXACT(B223,'31'!B223)</f>
        <v>1</v>
      </c>
      <c r="O223" s="167"/>
    </row>
    <row r="224" spans="1:15" ht="15" customHeight="1" thickBot="1" x14ac:dyDescent="0.35">
      <c r="A224" s="72" t="s">
        <v>28</v>
      </c>
      <c r="B224" s="112" t="s">
        <v>319</v>
      </c>
      <c r="C224" s="74"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EXACT(B224,'31'!B224)</f>
        <v>1</v>
      </c>
      <c r="O224" s="167"/>
    </row>
    <row r="225" spans="1:15" ht="15" thickBot="1" x14ac:dyDescent="0.35">
      <c r="A225" s="72" t="s">
        <v>28</v>
      </c>
      <c r="B225" s="73" t="s">
        <v>320</v>
      </c>
      <c r="C225" s="74"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EXACT(B225,'31'!B225)</f>
        <v>1</v>
      </c>
      <c r="O225" s="167"/>
    </row>
    <row r="226" spans="1:15" ht="15" customHeight="1" thickBot="1" x14ac:dyDescent="0.35">
      <c r="A226" s="72" t="s">
        <v>28</v>
      </c>
      <c r="B226" s="112" t="s">
        <v>321</v>
      </c>
      <c r="C226" s="74"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EXACT(B226,'31'!B226)</f>
        <v>1</v>
      </c>
      <c r="O226" s="167"/>
    </row>
    <row r="227" spans="1:15" ht="15" customHeight="1" thickBot="1" x14ac:dyDescent="0.35">
      <c r="A227" s="72"/>
      <c r="B227" s="112" t="s">
        <v>322</v>
      </c>
      <c r="C227" s="74"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EXACT(B227,'31'!B227)</f>
        <v>1</v>
      </c>
      <c r="O227" s="167"/>
    </row>
    <row r="228" spans="1:15" ht="15" customHeight="1" thickBot="1" x14ac:dyDescent="0.35">
      <c r="A228" s="72" t="s">
        <v>28</v>
      </c>
      <c r="B228" s="112" t="s">
        <v>323</v>
      </c>
      <c r="C228" s="74"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EXACT(B228,'31'!B228)</f>
        <v>1</v>
      </c>
      <c r="O228" s="167"/>
    </row>
    <row r="229" spans="1:15" ht="15" customHeight="1" thickBot="1" x14ac:dyDescent="0.35">
      <c r="A229" s="72" t="s">
        <v>28</v>
      </c>
      <c r="B229" s="73" t="s">
        <v>324</v>
      </c>
      <c r="C229" s="74"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EXACT(B229,'31'!B229)</f>
        <v>1</v>
      </c>
      <c r="O229" s="167"/>
    </row>
    <row r="230" spans="1:15" ht="15" customHeight="1" thickBot="1" x14ac:dyDescent="0.35">
      <c r="A230" s="72" t="s">
        <v>28</v>
      </c>
      <c r="B230" s="73" t="s">
        <v>325</v>
      </c>
      <c r="C230" s="74"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EXACT(B230,'31'!B230)</f>
        <v>1</v>
      </c>
      <c r="O230" s="167"/>
    </row>
    <row r="231" spans="1:15" ht="15" thickBot="1" x14ac:dyDescent="0.35">
      <c r="A231" s="72" t="s">
        <v>28</v>
      </c>
      <c r="B231" s="73" t="s">
        <v>326</v>
      </c>
      <c r="C231" s="74"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EXACT(B231,'31'!B231)</f>
        <v>1</v>
      </c>
      <c r="O231" s="167"/>
    </row>
    <row r="232" spans="1:15" ht="15" customHeight="1" thickBot="1" x14ac:dyDescent="0.35">
      <c r="A232" s="72" t="s">
        <v>28</v>
      </c>
      <c r="B232" s="112" t="s">
        <v>327</v>
      </c>
      <c r="C232" s="74"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EXACT(B232,'31'!B232)</f>
        <v>1</v>
      </c>
      <c r="O232" s="167"/>
    </row>
    <row r="233" spans="1:15" ht="15" customHeight="1" thickBot="1" x14ac:dyDescent="0.35">
      <c r="A233" s="72" t="s">
        <v>28</v>
      </c>
      <c r="B233" s="73" t="s">
        <v>328</v>
      </c>
      <c r="C233" s="74"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EXACT(B233,'31'!B233)</f>
        <v>1</v>
      </c>
      <c r="O233" s="167"/>
    </row>
    <row r="234" spans="1:15" ht="15" customHeight="1" thickBot="1" x14ac:dyDescent="0.35">
      <c r="A234" s="72" t="s">
        <v>28</v>
      </c>
      <c r="B234" s="73" t="s">
        <v>329</v>
      </c>
      <c r="C234" s="74"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EXACT(B234,'31'!B234)</f>
        <v>1</v>
      </c>
      <c r="O234" s="167"/>
    </row>
    <row r="235" spans="1:15" ht="15" thickBot="1" x14ac:dyDescent="0.35">
      <c r="A235" s="72" t="s">
        <v>28</v>
      </c>
      <c r="B235" s="73" t="s">
        <v>334</v>
      </c>
      <c r="C235" s="74">
        <v>0</v>
      </c>
      <c r="D235" s="75"/>
      <c r="E235" s="75"/>
      <c r="F235" s="76">
        <f>C235+D235-E235</f>
        <v>0</v>
      </c>
      <c r="G235" s="79"/>
      <c r="H235" s="77"/>
      <c r="I235" s="78">
        <f t="shared" si="16"/>
        <v>0</v>
      </c>
      <c r="J235" s="79">
        <f>F235-G235</f>
        <v>0</v>
      </c>
      <c r="K235" s="81"/>
      <c r="L235" s="80">
        <f t="shared" si="18"/>
        <v>0</v>
      </c>
      <c r="M235" s="81">
        <f t="shared" si="19"/>
        <v>0</v>
      </c>
      <c r="N235" s="144" t="b">
        <f>EXACT(B235,'31'!B235)</f>
        <v>1</v>
      </c>
      <c r="O235" s="167"/>
    </row>
    <row r="236" spans="1:15" ht="15" customHeight="1" thickBot="1" x14ac:dyDescent="0.35">
      <c r="A236" s="72" t="s">
        <v>28</v>
      </c>
      <c r="B236" s="73" t="s">
        <v>335</v>
      </c>
      <c r="C236" s="74">
        <v>0</v>
      </c>
      <c r="D236" s="75"/>
      <c r="E236" s="75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EXACT(B236,'31'!B236)</f>
        <v>1</v>
      </c>
      <c r="O236" s="167"/>
    </row>
    <row r="237" spans="1:15" ht="15" customHeight="1" thickBot="1" x14ac:dyDescent="0.35">
      <c r="A237" s="72" t="s">
        <v>28</v>
      </c>
      <c r="B237" s="73" t="s">
        <v>336</v>
      </c>
      <c r="C237" s="74">
        <v>0</v>
      </c>
      <c r="D237" s="75"/>
      <c r="E237" s="75"/>
      <c r="F237" s="76">
        <f t="shared" si="15"/>
        <v>0</v>
      </c>
      <c r="G237" s="79"/>
      <c r="H237" s="77"/>
      <c r="I237" s="78">
        <f t="shared" si="16"/>
        <v>0</v>
      </c>
      <c r="J237" s="79">
        <f t="shared" si="17"/>
        <v>0</v>
      </c>
      <c r="K237" s="81"/>
      <c r="L237" s="80">
        <f t="shared" si="18"/>
        <v>0</v>
      </c>
      <c r="M237" s="81">
        <f t="shared" si="19"/>
        <v>0</v>
      </c>
      <c r="N237" s="144" t="b">
        <f>EXACT(B237,'31'!B237)</f>
        <v>1</v>
      </c>
      <c r="O237" s="167"/>
    </row>
    <row r="238" spans="1:15" ht="15" customHeight="1" thickBot="1" x14ac:dyDescent="0.35">
      <c r="A238" s="72" t="s">
        <v>28</v>
      </c>
      <c r="B238" s="73" t="s">
        <v>337</v>
      </c>
      <c r="C238" s="74">
        <v>0</v>
      </c>
      <c r="D238" s="75"/>
      <c r="E238" s="75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EXACT(B238,'31'!B238)</f>
        <v>1</v>
      </c>
      <c r="O238" s="167"/>
    </row>
    <row r="239" spans="1:15" ht="15" customHeight="1" thickBot="1" x14ac:dyDescent="0.35">
      <c r="A239" s="72" t="s">
        <v>28</v>
      </c>
      <c r="B239" s="112" t="s">
        <v>338</v>
      </c>
      <c r="C239" s="74">
        <v>0</v>
      </c>
      <c r="D239" s="75"/>
      <c r="E239" s="75"/>
      <c r="F239" s="76">
        <f t="shared" si="15"/>
        <v>0</v>
      </c>
      <c r="G239" s="79"/>
      <c r="H239" s="77"/>
      <c r="I239" s="78">
        <f t="shared" si="16"/>
        <v>0</v>
      </c>
      <c r="J239" s="79">
        <f t="shared" si="17"/>
        <v>0</v>
      </c>
      <c r="K239" s="81"/>
      <c r="L239" s="80">
        <f t="shared" si="18"/>
        <v>0</v>
      </c>
      <c r="M239" s="81">
        <f t="shared" si="19"/>
        <v>0</v>
      </c>
      <c r="N239" s="144" t="b">
        <f>EXACT(B239,'31'!B239)</f>
        <v>1</v>
      </c>
      <c r="O239" s="167"/>
    </row>
    <row r="240" spans="1:15" ht="15" customHeight="1" thickBot="1" x14ac:dyDescent="0.35">
      <c r="A240" s="72" t="s">
        <v>28</v>
      </c>
      <c r="B240" s="112" t="s">
        <v>341</v>
      </c>
      <c r="C240" s="74">
        <v>0</v>
      </c>
      <c r="D240" s="75"/>
      <c r="E240" s="75"/>
      <c r="F240" s="76">
        <f t="shared" si="15"/>
        <v>0</v>
      </c>
      <c r="G240" s="79"/>
      <c r="H240" s="77"/>
      <c r="I240" s="78">
        <f t="shared" si="16"/>
        <v>0</v>
      </c>
      <c r="J240" s="79">
        <f t="shared" si="17"/>
        <v>0</v>
      </c>
      <c r="K240" s="81"/>
      <c r="L240" s="80">
        <f t="shared" si="18"/>
        <v>0</v>
      </c>
      <c r="M240" s="81">
        <f t="shared" si="19"/>
        <v>0</v>
      </c>
      <c r="N240" s="144" t="b">
        <f>EXACT(B240,'31'!B240)</f>
        <v>1</v>
      </c>
      <c r="O240" s="167"/>
    </row>
    <row r="241" spans="1:15" ht="15" customHeight="1" thickBot="1" x14ac:dyDescent="0.35">
      <c r="A241" s="72" t="s">
        <v>28</v>
      </c>
      <c r="B241" s="112" t="s">
        <v>342</v>
      </c>
      <c r="C241" s="74"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EXACT(B241,'31'!B241)</f>
        <v>1</v>
      </c>
      <c r="O241" s="167"/>
    </row>
    <row r="242" spans="1:15" ht="15" thickBot="1" x14ac:dyDescent="0.35">
      <c r="A242" s="72" t="s">
        <v>28</v>
      </c>
      <c r="B242" s="73" t="s">
        <v>343</v>
      </c>
      <c r="C242" s="74"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EXACT(B242,'31'!B242)</f>
        <v>1</v>
      </c>
      <c r="O242" s="167"/>
    </row>
    <row r="243" spans="1:15" ht="15" thickBot="1" x14ac:dyDescent="0.35">
      <c r="A243" s="72" t="s">
        <v>28</v>
      </c>
      <c r="B243" s="73" t="s">
        <v>344</v>
      </c>
      <c r="C243" s="74"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EXACT(B243,'31'!B243)</f>
        <v>1</v>
      </c>
      <c r="O243" s="167"/>
    </row>
    <row r="244" spans="1:15" ht="15" customHeight="1" thickBot="1" x14ac:dyDescent="0.35">
      <c r="A244" s="72" t="s">
        <v>28</v>
      </c>
      <c r="B244" s="73" t="s">
        <v>345</v>
      </c>
      <c r="C244" s="74"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EXACT(B244,'31'!B244)</f>
        <v>1</v>
      </c>
      <c r="O244" s="167"/>
    </row>
    <row r="245" spans="1:15" ht="15" customHeight="1" thickBot="1" x14ac:dyDescent="0.35">
      <c r="A245" s="72" t="s">
        <v>28</v>
      </c>
      <c r="B245" s="73" t="s">
        <v>346</v>
      </c>
      <c r="C245" s="74"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EXACT(B245,'31'!B245)</f>
        <v>1</v>
      </c>
      <c r="O245" s="167"/>
    </row>
    <row r="246" spans="1:15" ht="15" customHeight="1" thickBot="1" x14ac:dyDescent="0.35">
      <c r="A246" s="72" t="s">
        <v>28</v>
      </c>
      <c r="B246" s="73" t="s">
        <v>347</v>
      </c>
      <c r="C246" s="74"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EXACT(B246,'31'!B246)</f>
        <v>1</v>
      </c>
      <c r="O246" s="167"/>
    </row>
    <row r="247" spans="1:15" ht="15" customHeight="1" thickBot="1" x14ac:dyDescent="0.35">
      <c r="A247" s="72" t="s">
        <v>28</v>
      </c>
      <c r="B247" s="73" t="s">
        <v>348</v>
      </c>
      <c r="C247" s="74"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EXACT(B247,'31'!B247)</f>
        <v>1</v>
      </c>
      <c r="O247" s="167"/>
    </row>
    <row r="248" spans="1:15" ht="15" thickBot="1" x14ac:dyDescent="0.35">
      <c r="A248" s="72" t="s">
        <v>28</v>
      </c>
      <c r="B248" s="63" t="s">
        <v>349</v>
      </c>
      <c r="C248" s="74"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EXACT(B248,'31'!B248)</f>
        <v>1</v>
      </c>
      <c r="O248" s="167"/>
    </row>
    <row r="249" spans="1:15" ht="15" customHeight="1" thickBot="1" x14ac:dyDescent="0.35">
      <c r="A249" s="72" t="s">
        <v>28</v>
      </c>
      <c r="B249" s="63" t="s">
        <v>350</v>
      </c>
      <c r="C249" s="74"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EXACT(B249,'31'!B249)</f>
        <v>1</v>
      </c>
      <c r="O249" s="167"/>
    </row>
    <row r="250" spans="1:15" ht="15" customHeight="1" thickBot="1" x14ac:dyDescent="0.35">
      <c r="A250" s="72" t="s">
        <v>28</v>
      </c>
      <c r="B250" s="63" t="s">
        <v>351</v>
      </c>
      <c r="C250" s="74"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EXACT(B250,'31'!B250)</f>
        <v>1</v>
      </c>
      <c r="O250" s="167"/>
    </row>
    <row r="251" spans="1:15" ht="15" customHeight="1" thickBot="1" x14ac:dyDescent="0.35">
      <c r="A251" s="72" t="s">
        <v>28</v>
      </c>
      <c r="B251" s="73" t="s">
        <v>17</v>
      </c>
      <c r="C251" s="74"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EXACT(B251,'31'!B251)</f>
        <v>1</v>
      </c>
      <c r="O251" s="167"/>
    </row>
    <row r="252" spans="1:15" ht="15" customHeight="1" thickBot="1" x14ac:dyDescent="0.35">
      <c r="A252" s="72" t="s">
        <v>28</v>
      </c>
      <c r="B252" s="73" t="s">
        <v>17</v>
      </c>
      <c r="C252" s="74"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EXACT(B252,'31'!B252)</f>
        <v>1</v>
      </c>
      <c r="O252" s="167"/>
    </row>
    <row r="253" spans="1:15" ht="15" thickBot="1" x14ac:dyDescent="0.35">
      <c r="A253" s="72" t="s">
        <v>28</v>
      </c>
      <c r="B253" s="73" t="s">
        <v>17</v>
      </c>
      <c r="C253" s="74"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EXACT(B253,'31'!B253)</f>
        <v>1</v>
      </c>
      <c r="O253" s="167"/>
    </row>
    <row r="254" spans="1:15" ht="15" thickBot="1" x14ac:dyDescent="0.35">
      <c r="A254" s="72" t="s">
        <v>28</v>
      </c>
      <c r="B254" s="73" t="s">
        <v>17</v>
      </c>
      <c r="C254" s="74"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EXACT(B254,'31'!B254)</f>
        <v>1</v>
      </c>
      <c r="O254" s="167"/>
    </row>
    <row r="255" spans="1:15" ht="15" customHeight="1" thickBot="1" x14ac:dyDescent="0.35">
      <c r="A255" s="72" t="s">
        <v>28</v>
      </c>
      <c r="B255" s="73" t="s">
        <v>17</v>
      </c>
      <c r="C255" s="74"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EXACT(B255,'31'!B255)</f>
        <v>1</v>
      </c>
      <c r="O255" s="167"/>
    </row>
    <row r="256" spans="1:15" ht="15" customHeight="1" thickBot="1" x14ac:dyDescent="0.35">
      <c r="A256" s="72" t="s">
        <v>28</v>
      </c>
      <c r="B256" s="73" t="s">
        <v>17</v>
      </c>
      <c r="C256" s="74"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EXACT(B256,'31'!B256)</f>
        <v>1</v>
      </c>
      <c r="O256" s="167"/>
    </row>
    <row r="257" spans="1:15" ht="15" customHeight="1" thickBot="1" x14ac:dyDescent="0.35">
      <c r="A257" s="72" t="s">
        <v>28</v>
      </c>
      <c r="B257" s="73" t="s">
        <v>17</v>
      </c>
      <c r="C257" s="74"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EXACT(B257,'31'!B257)</f>
        <v>1</v>
      </c>
      <c r="O257" s="167"/>
    </row>
    <row r="258" spans="1:15" ht="15" customHeight="1" thickBot="1" x14ac:dyDescent="0.35">
      <c r="A258" s="72" t="s">
        <v>28</v>
      </c>
      <c r="B258" s="73" t="s">
        <v>17</v>
      </c>
      <c r="C258" s="74"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EXACT(B258,'31'!B258)</f>
        <v>1</v>
      </c>
      <c r="O258" s="167"/>
    </row>
    <row r="259" spans="1:15" ht="15" customHeight="1" thickBot="1" x14ac:dyDescent="0.35">
      <c r="A259" s="72" t="s">
        <v>28</v>
      </c>
      <c r="B259" s="73" t="s">
        <v>17</v>
      </c>
      <c r="C259" s="74"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EXACT(B259,'31'!B259)</f>
        <v>1</v>
      </c>
      <c r="O259" s="167"/>
    </row>
    <row r="260" spans="1:15" ht="15" thickBot="1" x14ac:dyDescent="0.35">
      <c r="A260" s="72" t="s">
        <v>28</v>
      </c>
      <c r="B260" s="73" t="s">
        <v>17</v>
      </c>
      <c r="C260" s="74"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EXACT(B260,'31'!B260)</f>
        <v>1</v>
      </c>
      <c r="O260" s="167"/>
    </row>
    <row r="261" spans="1:15" ht="15" customHeight="1" thickBot="1" x14ac:dyDescent="0.35">
      <c r="A261" s="72" t="s">
        <v>28</v>
      </c>
      <c r="B261" s="73" t="s">
        <v>17</v>
      </c>
      <c r="C261" s="74"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EXACT(B261,'31'!B261)</f>
        <v>1</v>
      </c>
      <c r="O261" s="167"/>
    </row>
    <row r="262" spans="1:15" ht="15" customHeight="1" thickBot="1" x14ac:dyDescent="0.35">
      <c r="A262" s="72" t="s">
        <v>28</v>
      </c>
      <c r="B262" s="73" t="s">
        <v>17</v>
      </c>
      <c r="C262" s="74"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EXACT(B262,'31'!B262)</f>
        <v>1</v>
      </c>
      <c r="O262" s="167"/>
    </row>
    <row r="263" spans="1:15" ht="15" customHeight="1" thickBot="1" x14ac:dyDescent="0.35">
      <c r="A263" s="72" t="s">
        <v>28</v>
      </c>
      <c r="B263" s="73" t="s">
        <v>17</v>
      </c>
      <c r="C263" s="74"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EXACT(B263,'31'!B263)</f>
        <v>1</v>
      </c>
      <c r="O263" s="167"/>
    </row>
    <row r="264" spans="1:15" ht="15" customHeight="1" thickBot="1" x14ac:dyDescent="0.35">
      <c r="A264" s="72" t="s">
        <v>28</v>
      </c>
      <c r="B264" s="73" t="s">
        <v>17</v>
      </c>
      <c r="C264" s="74"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EXACT(B264,'31'!B264)</f>
        <v>1</v>
      </c>
      <c r="O264" s="167"/>
    </row>
    <row r="265" spans="1:15" ht="15" customHeight="1" thickBot="1" x14ac:dyDescent="0.35">
      <c r="A265" s="72" t="s">
        <v>28</v>
      </c>
      <c r="B265" s="73" t="s">
        <v>17</v>
      </c>
      <c r="C265" s="74"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EXACT(B265,'31'!B265)</f>
        <v>1</v>
      </c>
      <c r="O265" s="167"/>
    </row>
    <row r="266" spans="1:15" ht="15" customHeight="1" thickBot="1" x14ac:dyDescent="0.35">
      <c r="A266" s="72" t="s">
        <v>28</v>
      </c>
      <c r="B266" s="73" t="s">
        <v>17</v>
      </c>
      <c r="C266" s="74"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EXACT(B266,'31'!B266)</f>
        <v>1</v>
      </c>
      <c r="O266" s="167"/>
    </row>
    <row r="267" spans="1:15" ht="14.7" customHeight="1" thickBot="1" x14ac:dyDescent="0.35">
      <c r="A267" s="72" t="s">
        <v>28</v>
      </c>
      <c r="B267" s="73" t="s">
        <v>17</v>
      </c>
      <c r="C267" s="74"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EXACT(B267,'31'!B267)</f>
        <v>1</v>
      </c>
      <c r="O267" s="167"/>
    </row>
    <row r="268" spans="1:15" ht="14.7" customHeight="1" thickBot="1" x14ac:dyDescent="0.35">
      <c r="A268" s="72" t="s">
        <v>28</v>
      </c>
      <c r="B268" s="73" t="s">
        <v>17</v>
      </c>
      <c r="C268" s="74"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EXACT(B268,'31'!B268)</f>
        <v>1</v>
      </c>
      <c r="O268" s="167"/>
    </row>
    <row r="269" spans="1:15" ht="14.7" customHeight="1" thickBot="1" x14ac:dyDescent="0.35">
      <c r="A269" s="72" t="s">
        <v>28</v>
      </c>
      <c r="B269" s="73" t="s">
        <v>17</v>
      </c>
      <c r="C269" s="74"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EXACT(B269,'31'!B269)</f>
        <v>1</v>
      </c>
      <c r="O269" s="167"/>
    </row>
    <row r="270" spans="1:15" ht="14.7" customHeight="1" thickBot="1" x14ac:dyDescent="0.35">
      <c r="A270" s="72" t="s">
        <v>28</v>
      </c>
      <c r="B270" s="73" t="s">
        <v>17</v>
      </c>
      <c r="C270" s="74"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EXACT(B270,'31'!B270)</f>
        <v>1</v>
      </c>
      <c r="O270" s="167"/>
    </row>
    <row r="271" spans="1:15" ht="15" customHeight="1" thickBot="1" x14ac:dyDescent="0.35">
      <c r="A271" s="72" t="s">
        <v>28</v>
      </c>
      <c r="B271" s="73" t="s">
        <v>17</v>
      </c>
      <c r="C271" s="74"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EXACT(B271,'31'!B271)</f>
        <v>1</v>
      </c>
      <c r="O271" s="167"/>
    </row>
    <row r="272" spans="1:15" ht="15" customHeight="1" thickBot="1" x14ac:dyDescent="0.35">
      <c r="A272" s="72" t="s">
        <v>28</v>
      </c>
      <c r="B272" s="73" t="s">
        <v>17</v>
      </c>
      <c r="C272" s="74"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EXACT(B272,'31'!B272)</f>
        <v>1</v>
      </c>
      <c r="O272" s="167"/>
    </row>
    <row r="273" spans="1:15" ht="15" customHeight="1" thickBot="1" x14ac:dyDescent="0.35">
      <c r="A273" s="72" t="s">
        <v>28</v>
      </c>
      <c r="B273" s="73" t="s">
        <v>17</v>
      </c>
      <c r="C273" s="74"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EXACT(B273,'31'!B273)</f>
        <v>1</v>
      </c>
      <c r="O273" s="167"/>
    </row>
    <row r="274" spans="1:15" ht="15" customHeight="1" thickBot="1" x14ac:dyDescent="0.35">
      <c r="A274" s="72" t="s">
        <v>28</v>
      </c>
      <c r="B274" s="73" t="s">
        <v>17</v>
      </c>
      <c r="C274" s="74">
        <v>0</v>
      </c>
      <c r="D274" s="75"/>
      <c r="E274" s="75"/>
      <c r="F274" s="76">
        <f>C274+D274-E274</f>
        <v>0</v>
      </c>
      <c r="G274" s="79"/>
      <c r="H274" s="77"/>
      <c r="I274" s="78">
        <f>G274*H274</f>
        <v>0</v>
      </c>
      <c r="J274" s="79">
        <f>F274-G274</f>
        <v>0</v>
      </c>
      <c r="K274" s="81"/>
      <c r="L274" s="80">
        <f>G274*K274</f>
        <v>0</v>
      </c>
      <c r="M274" s="81">
        <f>I274-L274</f>
        <v>0</v>
      </c>
      <c r="N274" s="144" t="b">
        <f>EXACT(B274,'31'!B274)</f>
        <v>1</v>
      </c>
      <c r="O274" s="167"/>
    </row>
    <row r="275" spans="1:15" ht="15" customHeight="1" thickBot="1" x14ac:dyDescent="0.35">
      <c r="A275" s="72" t="s">
        <v>28</v>
      </c>
      <c r="B275" s="73" t="s">
        <v>17</v>
      </c>
      <c r="C275" s="74"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EXACT(B275,'31'!B275)</f>
        <v>1</v>
      </c>
      <c r="O275" s="167"/>
    </row>
    <row r="276" spans="1:15" ht="15" customHeight="1" thickBot="1" x14ac:dyDescent="0.35">
      <c r="A276" s="72" t="s">
        <v>28</v>
      </c>
      <c r="B276" s="73" t="s">
        <v>17</v>
      </c>
      <c r="C276" s="74"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EXACT(B276,'31'!B276)</f>
        <v>1</v>
      </c>
      <c r="O276" s="167"/>
    </row>
    <row r="277" spans="1:15" ht="15" customHeight="1" thickBot="1" x14ac:dyDescent="0.35">
      <c r="A277" s="72" t="s">
        <v>28</v>
      </c>
      <c r="B277" s="73" t="s">
        <v>17</v>
      </c>
      <c r="C277" s="74"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EXACT(B277,'31'!B277)</f>
        <v>1</v>
      </c>
      <c r="O277" s="167"/>
    </row>
    <row r="278" spans="1:15" ht="15" customHeight="1" thickBot="1" x14ac:dyDescent="0.35">
      <c r="A278" s="72" t="s">
        <v>28</v>
      </c>
      <c r="B278" s="73" t="s">
        <v>17</v>
      </c>
      <c r="C278" s="74"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EXACT(B278,'31'!B278)</f>
        <v>1</v>
      </c>
      <c r="O278" s="167"/>
    </row>
    <row r="279" spans="1:15" ht="15" customHeight="1" thickBot="1" x14ac:dyDescent="0.35">
      <c r="A279" s="72" t="s">
        <v>28</v>
      </c>
      <c r="B279" s="73" t="s">
        <v>17</v>
      </c>
      <c r="C279" s="74"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EXACT(B279,'31'!B279)</f>
        <v>1</v>
      </c>
      <c r="O279" s="167"/>
    </row>
    <row r="280" spans="1:15" ht="15" customHeight="1" thickBot="1" x14ac:dyDescent="0.35">
      <c r="A280" s="72" t="s">
        <v>28</v>
      </c>
      <c r="B280" s="73" t="s">
        <v>17</v>
      </c>
      <c r="C280" s="74"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EXACT(B280,'31'!B280)</f>
        <v>1</v>
      </c>
      <c r="O280" s="167"/>
    </row>
    <row r="281" spans="1:15" ht="15" customHeight="1" thickBot="1" x14ac:dyDescent="0.35">
      <c r="A281" s="72" t="s">
        <v>28</v>
      </c>
      <c r="B281" s="73" t="s">
        <v>17</v>
      </c>
      <c r="C281" s="74"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EXACT(B281,'31'!B281)</f>
        <v>1</v>
      </c>
      <c r="O281" s="167"/>
    </row>
    <row r="282" spans="1:15" ht="15" customHeight="1" thickBot="1" x14ac:dyDescent="0.35">
      <c r="A282" s="72" t="s">
        <v>28</v>
      </c>
      <c r="B282" s="73" t="s">
        <v>17</v>
      </c>
      <c r="C282" s="74"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EXACT(B282,'31'!B282)</f>
        <v>1</v>
      </c>
      <c r="O282" s="167"/>
    </row>
    <row r="283" spans="1:15" ht="15" customHeight="1" thickBot="1" x14ac:dyDescent="0.35">
      <c r="A283" s="72" t="s">
        <v>28</v>
      </c>
      <c r="B283" s="73" t="s">
        <v>17</v>
      </c>
      <c r="C283" s="74"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EXACT(B283,'31'!B283)</f>
        <v>1</v>
      </c>
      <c r="O283" s="167"/>
    </row>
    <row r="284" spans="1:15" ht="15" customHeight="1" thickBot="1" x14ac:dyDescent="0.35">
      <c r="A284" s="72" t="s">
        <v>28</v>
      </c>
      <c r="B284" s="73" t="s">
        <v>17</v>
      </c>
      <c r="C284" s="74"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EXACT(B284,'31'!B284)</f>
        <v>1</v>
      </c>
      <c r="O284" s="167"/>
    </row>
    <row r="285" spans="1:15" ht="15" customHeight="1" thickBot="1" x14ac:dyDescent="0.35">
      <c r="A285" s="72" t="s">
        <v>28</v>
      </c>
      <c r="B285" s="73" t="s">
        <v>17</v>
      </c>
      <c r="C285" s="74"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EXACT(B285,'31'!B285)</f>
        <v>1</v>
      </c>
      <c r="O285" s="167"/>
    </row>
    <row r="286" spans="1:15" ht="15" customHeight="1" thickBot="1" x14ac:dyDescent="0.35">
      <c r="A286" s="72" t="s">
        <v>28</v>
      </c>
      <c r="B286" s="73" t="s">
        <v>17</v>
      </c>
      <c r="C286" s="74"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EXACT(B286,'31'!B286)</f>
        <v>1</v>
      </c>
      <c r="O286" s="167"/>
    </row>
    <row r="287" spans="1:15" ht="14.1" customHeight="1" thickBot="1" x14ac:dyDescent="0.35">
      <c r="A287" s="72" t="s">
        <v>28</v>
      </c>
      <c r="B287" s="73" t="s">
        <v>17</v>
      </c>
      <c r="C287" s="74"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EXACT(B287,'31'!B287)</f>
        <v>1</v>
      </c>
      <c r="O287" s="167"/>
    </row>
    <row r="288" spans="1:15" ht="14.1" customHeight="1" thickBot="1" x14ac:dyDescent="0.35">
      <c r="A288" s="72" t="s">
        <v>28</v>
      </c>
      <c r="B288" s="73" t="s">
        <v>17</v>
      </c>
      <c r="C288" s="74"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EXACT(B288,'31'!B288)</f>
        <v>1</v>
      </c>
      <c r="O288" s="167"/>
    </row>
    <row r="289" spans="1:15" ht="14.1" customHeight="1" thickBot="1" x14ac:dyDescent="0.35">
      <c r="A289" s="72" t="s">
        <v>28</v>
      </c>
      <c r="B289" s="73" t="s">
        <v>17</v>
      </c>
      <c r="C289" s="74"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EXACT(B289,'31'!B289)</f>
        <v>1</v>
      </c>
      <c r="O289" s="167"/>
    </row>
    <row r="290" spans="1:15" ht="15" customHeight="1" thickBot="1" x14ac:dyDescent="0.35">
      <c r="A290" s="72" t="s">
        <v>28</v>
      </c>
      <c r="B290" s="73" t="s">
        <v>17</v>
      </c>
      <c r="C290" s="74"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EXACT(B290,'31'!B290)</f>
        <v>1</v>
      </c>
      <c r="O290" s="167"/>
    </row>
    <row r="291" spans="1:15" ht="14.1" customHeight="1" thickBot="1" x14ac:dyDescent="0.35">
      <c r="A291" s="72" t="s">
        <v>28</v>
      </c>
      <c r="B291" s="73" t="s">
        <v>17</v>
      </c>
      <c r="C291" s="74"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EXACT(B291,'31'!B291)</f>
        <v>1</v>
      </c>
      <c r="O291" s="167"/>
    </row>
    <row r="292" spans="1:15" ht="16.5" customHeight="1" thickBot="1" x14ac:dyDescent="0.35">
      <c r="A292" s="72" t="s">
        <v>28</v>
      </c>
      <c r="B292" s="73" t="s">
        <v>17</v>
      </c>
      <c r="C292" s="74"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EXACT(B292,'31'!B292)</f>
        <v>1</v>
      </c>
      <c r="O292" s="167"/>
    </row>
    <row r="293" spans="1:15" ht="15" customHeight="1" thickBot="1" x14ac:dyDescent="0.35">
      <c r="A293" s="72" t="s">
        <v>28</v>
      </c>
      <c r="B293" s="73" t="s">
        <v>17</v>
      </c>
      <c r="C293" s="74"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EXACT(B293,'31'!B293)</f>
        <v>1</v>
      </c>
      <c r="O293" s="167"/>
    </row>
    <row r="294" spans="1:15" ht="15" customHeight="1" thickBot="1" x14ac:dyDescent="0.35">
      <c r="A294" s="72" t="s">
        <v>28</v>
      </c>
      <c r="B294" s="73" t="s">
        <v>17</v>
      </c>
      <c r="C294" s="74"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EXACT(B294,'31'!B294)</f>
        <v>1</v>
      </c>
      <c r="O294" s="167"/>
    </row>
    <row r="295" spans="1:15" ht="15" customHeight="1" thickBot="1" x14ac:dyDescent="0.35">
      <c r="A295" s="72" t="s">
        <v>28</v>
      </c>
      <c r="B295" s="73" t="s">
        <v>17</v>
      </c>
      <c r="C295" s="74"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EXACT(B295,'31'!B295)</f>
        <v>1</v>
      </c>
      <c r="O295" s="167"/>
    </row>
    <row r="296" spans="1:15" ht="15" customHeight="1" thickBot="1" x14ac:dyDescent="0.35">
      <c r="A296" s="72" t="s">
        <v>28</v>
      </c>
      <c r="B296" s="73" t="s">
        <v>17</v>
      </c>
      <c r="C296" s="74"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EXACT(B296,'31'!B296)</f>
        <v>1</v>
      </c>
      <c r="O296" s="167"/>
    </row>
    <row r="297" spans="1:15" ht="15" customHeight="1" thickBot="1" x14ac:dyDescent="0.35">
      <c r="A297" s="72" t="s">
        <v>28</v>
      </c>
      <c r="B297" s="73" t="s">
        <v>17</v>
      </c>
      <c r="C297" s="74"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EXACT(B297,'31'!B297)</f>
        <v>1</v>
      </c>
      <c r="O297" s="167"/>
    </row>
    <row r="298" spans="1:15" ht="15" customHeight="1" thickBot="1" x14ac:dyDescent="0.35">
      <c r="A298" s="72" t="s">
        <v>28</v>
      </c>
      <c r="B298" s="73" t="s">
        <v>17</v>
      </c>
      <c r="C298" s="74"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EXACT(B298,'31'!B298)</f>
        <v>1</v>
      </c>
      <c r="O298" s="167"/>
    </row>
    <row r="299" spans="1:15" ht="15" customHeight="1" thickBot="1" x14ac:dyDescent="0.35">
      <c r="A299" s="72" t="s">
        <v>28</v>
      </c>
      <c r="B299" s="73" t="s">
        <v>17</v>
      </c>
      <c r="C299" s="74"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EXACT(B299,'31'!B299)</f>
        <v>1</v>
      </c>
      <c r="O299" s="167"/>
    </row>
    <row r="300" spans="1:15" ht="15" customHeight="1" thickBot="1" x14ac:dyDescent="0.35">
      <c r="A300" s="72" t="s">
        <v>28</v>
      </c>
      <c r="B300" s="73" t="s">
        <v>17</v>
      </c>
      <c r="C300" s="74"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EXACT(B300,'31'!B300)</f>
        <v>1</v>
      </c>
      <c r="O300" s="167"/>
    </row>
    <row r="301" spans="1:15" ht="15" customHeight="1" thickBot="1" x14ac:dyDescent="0.35">
      <c r="A301" s="72" t="s">
        <v>28</v>
      </c>
      <c r="B301" s="73" t="s">
        <v>17</v>
      </c>
      <c r="C301" s="74"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EXACT(B301,'31'!B301)</f>
        <v>1</v>
      </c>
      <c r="O301" s="167"/>
    </row>
    <row r="302" spans="1:15" ht="15" customHeight="1" thickBot="1" x14ac:dyDescent="0.35">
      <c r="A302" s="72" t="s">
        <v>28</v>
      </c>
      <c r="B302" s="73" t="s">
        <v>17</v>
      </c>
      <c r="C302" s="74"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EXACT(B302,'31'!B302)</f>
        <v>1</v>
      </c>
      <c r="O302" s="167"/>
    </row>
    <row r="303" spans="1:15" ht="15" thickBot="1" x14ac:dyDescent="0.35">
      <c r="A303" s="72" t="s">
        <v>28</v>
      </c>
      <c r="B303" s="73" t="s">
        <v>17</v>
      </c>
      <c r="C303" s="74"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EXACT(B303,'31'!B303)</f>
        <v>1</v>
      </c>
      <c r="O303" s="167"/>
    </row>
    <row r="304" spans="1:15" ht="15" thickBot="1" x14ac:dyDescent="0.35">
      <c r="A304" s="72" t="s">
        <v>28</v>
      </c>
      <c r="B304" s="73" t="s">
        <v>17</v>
      </c>
      <c r="C304" s="74"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EXACT(B304,'31'!B304)</f>
        <v>1</v>
      </c>
      <c r="O304" s="167"/>
    </row>
    <row r="305" spans="1:15" ht="15" thickBot="1" x14ac:dyDescent="0.35">
      <c r="A305" s="72" t="s">
        <v>28</v>
      </c>
      <c r="B305" s="73" t="s">
        <v>17</v>
      </c>
      <c r="C305" s="74"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EXACT(B305,'31'!B305)</f>
        <v>1</v>
      </c>
      <c r="O305" s="167"/>
    </row>
    <row r="306" spans="1:15" ht="15" thickBot="1" x14ac:dyDescent="0.35">
      <c r="A306" s="72" t="s">
        <v>28</v>
      </c>
      <c r="B306" s="73" t="s">
        <v>17</v>
      </c>
      <c r="C306" s="74"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EXACT(B306,'31'!B306)</f>
        <v>1</v>
      </c>
      <c r="O306" s="167"/>
    </row>
    <row r="307" spans="1:15" ht="15" customHeight="1" thickBot="1" x14ac:dyDescent="0.35">
      <c r="A307" s="72" t="s">
        <v>28</v>
      </c>
      <c r="B307" s="73" t="s">
        <v>17</v>
      </c>
      <c r="C307" s="74"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EXACT(B307,'31'!B307)</f>
        <v>1</v>
      </c>
      <c r="O307" s="167"/>
    </row>
    <row r="308" spans="1:15" ht="15" customHeight="1" thickBot="1" x14ac:dyDescent="0.35">
      <c r="A308" s="72" t="s">
        <v>28</v>
      </c>
      <c r="B308" s="73" t="s">
        <v>17</v>
      </c>
      <c r="C308" s="74"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EXACT(B308,'31'!B308)</f>
        <v>1</v>
      </c>
      <c r="O308" s="167"/>
    </row>
    <row r="309" spans="1:15" ht="15" customHeight="1" thickBot="1" x14ac:dyDescent="0.35">
      <c r="A309" s="72" t="s">
        <v>28</v>
      </c>
      <c r="B309" s="73" t="s">
        <v>17</v>
      </c>
      <c r="C309" s="74"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EXACT(B309,'31'!B309)</f>
        <v>1</v>
      </c>
      <c r="O309" s="167"/>
    </row>
    <row r="310" spans="1:15" ht="15" customHeight="1" thickBot="1" x14ac:dyDescent="0.35">
      <c r="A310" s="72" t="s">
        <v>28</v>
      </c>
      <c r="B310" s="73" t="s">
        <v>17</v>
      </c>
      <c r="C310" s="74"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EXACT(B310,'31'!B310)</f>
        <v>1</v>
      </c>
      <c r="O310" s="167"/>
    </row>
    <row r="311" spans="1:15" ht="15" customHeight="1" thickBot="1" x14ac:dyDescent="0.35">
      <c r="A311" s="72" t="s">
        <v>28</v>
      </c>
      <c r="B311" s="73" t="s">
        <v>17</v>
      </c>
      <c r="C311" s="74"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EXACT(B311,'31'!B311)</f>
        <v>1</v>
      </c>
      <c r="O311" s="167"/>
    </row>
    <row r="312" spans="1:15" ht="15" customHeight="1" thickBot="1" x14ac:dyDescent="0.35">
      <c r="A312" s="72" t="s">
        <v>28</v>
      </c>
      <c r="B312" s="73" t="s">
        <v>17</v>
      </c>
      <c r="C312" s="74"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EXACT(B312,'31'!B312)</f>
        <v>1</v>
      </c>
      <c r="O312" s="167"/>
    </row>
    <row r="313" spans="1:15" ht="15" thickBot="1" x14ac:dyDescent="0.35">
      <c r="A313" s="72" t="s">
        <v>28</v>
      </c>
      <c r="B313" s="73" t="s">
        <v>17</v>
      </c>
      <c r="C313" s="74"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EXACT(B313,'31'!B313)</f>
        <v>1</v>
      </c>
      <c r="O313" s="167"/>
    </row>
    <row r="314" spans="1:15" ht="15" customHeight="1" thickBot="1" x14ac:dyDescent="0.35">
      <c r="A314" s="72" t="s">
        <v>28</v>
      </c>
      <c r="B314" s="73" t="s">
        <v>17</v>
      </c>
      <c r="C314" s="74"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EXACT(B314,'31'!B314)</f>
        <v>1</v>
      </c>
      <c r="O314" s="167"/>
    </row>
    <row r="315" spans="1:15" ht="15.6" customHeight="1" thickBot="1" x14ac:dyDescent="0.35">
      <c r="A315" s="72" t="s">
        <v>28</v>
      </c>
      <c r="B315" s="73" t="s">
        <v>17</v>
      </c>
      <c r="C315" s="74"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EXACT(B315,'31'!B315)</f>
        <v>1</v>
      </c>
      <c r="O315" s="167"/>
    </row>
    <row r="316" spans="1:15" ht="15" customHeight="1" thickBot="1" x14ac:dyDescent="0.35">
      <c r="A316" s="72" t="s">
        <v>28</v>
      </c>
      <c r="B316" s="73" t="s">
        <v>17</v>
      </c>
      <c r="C316" s="74"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EXACT(B316,'31'!B316)</f>
        <v>1</v>
      </c>
      <c r="O316" s="167"/>
    </row>
    <row r="317" spans="1:15" ht="15" customHeight="1" thickBot="1" x14ac:dyDescent="0.35">
      <c r="A317" s="72" t="s">
        <v>28</v>
      </c>
      <c r="B317" s="73" t="s">
        <v>17</v>
      </c>
      <c r="C317" s="74"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EXACT(B317,'31'!B317)</f>
        <v>1</v>
      </c>
      <c r="O317" s="167"/>
    </row>
    <row r="318" spans="1:15" ht="15" customHeight="1" thickBot="1" x14ac:dyDescent="0.35">
      <c r="A318" s="72" t="s">
        <v>28</v>
      </c>
      <c r="B318" s="73" t="s">
        <v>17</v>
      </c>
      <c r="C318" s="74"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EXACT(B318,'31'!B318)</f>
        <v>1</v>
      </c>
      <c r="O318" s="167"/>
    </row>
    <row r="319" spans="1:15" ht="15" customHeight="1" thickBot="1" x14ac:dyDescent="0.35">
      <c r="A319" s="72" t="s">
        <v>28</v>
      </c>
      <c r="B319" s="73" t="s">
        <v>17</v>
      </c>
      <c r="C319" s="74"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EXACT(B319,'31'!B319)</f>
        <v>1</v>
      </c>
      <c r="O319" s="167"/>
    </row>
    <row r="320" spans="1:15" ht="15" customHeight="1" thickBot="1" x14ac:dyDescent="0.35">
      <c r="A320" s="72" t="s">
        <v>28</v>
      </c>
      <c r="B320" s="73" t="s">
        <v>17</v>
      </c>
      <c r="C320" s="74"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EXACT(B320,'31'!B320)</f>
        <v>1</v>
      </c>
      <c r="O320" s="167"/>
    </row>
    <row r="321" spans="1:15" ht="15" customHeight="1" thickBot="1" x14ac:dyDescent="0.35">
      <c r="A321" s="72" t="s">
        <v>28</v>
      </c>
      <c r="B321" s="73" t="s">
        <v>17</v>
      </c>
      <c r="C321" s="74"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EXACT(B321,'31'!B321)</f>
        <v>1</v>
      </c>
      <c r="O321" s="167"/>
    </row>
    <row r="322" spans="1:15" ht="15" customHeight="1" thickBot="1" x14ac:dyDescent="0.35">
      <c r="A322" s="72" t="s">
        <v>28</v>
      </c>
      <c r="B322" s="73" t="s">
        <v>17</v>
      </c>
      <c r="C322" s="74"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EXACT(B322,'31'!B322)</f>
        <v>1</v>
      </c>
      <c r="O322" s="167"/>
    </row>
    <row r="323" spans="1:15" ht="15" customHeight="1" thickBot="1" x14ac:dyDescent="0.35">
      <c r="A323" s="72" t="s">
        <v>28</v>
      </c>
      <c r="B323" s="73" t="s">
        <v>17</v>
      </c>
      <c r="C323" s="74"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EXACT(B323,'31'!B323)</f>
        <v>1</v>
      </c>
      <c r="O323" s="167"/>
    </row>
    <row r="324" spans="1:15" ht="15" customHeight="1" thickBot="1" x14ac:dyDescent="0.35">
      <c r="A324" s="72" t="s">
        <v>28</v>
      </c>
      <c r="B324" s="73" t="s">
        <v>17</v>
      </c>
      <c r="C324" s="74"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EXACT(B324,'31'!B324)</f>
        <v>1</v>
      </c>
      <c r="O324" s="167"/>
    </row>
    <row r="325" spans="1:15" ht="15.6" customHeight="1" thickBot="1" x14ac:dyDescent="0.35">
      <c r="A325" s="72" t="s">
        <v>28</v>
      </c>
      <c r="B325" s="73" t="s">
        <v>17</v>
      </c>
      <c r="C325" s="74"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EXACT(B325,'31'!B325)</f>
        <v>1</v>
      </c>
      <c r="O325" s="167"/>
    </row>
    <row r="326" spans="1:15" ht="15.6" customHeight="1" thickBot="1" x14ac:dyDescent="0.35">
      <c r="A326" s="72" t="s">
        <v>28</v>
      </c>
      <c r="B326" s="73" t="s">
        <v>17</v>
      </c>
      <c r="C326" s="74"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EXACT(B326,'31'!B326)</f>
        <v>1</v>
      </c>
      <c r="O326" s="167"/>
    </row>
    <row r="327" spans="1:15" ht="15" customHeight="1" thickBot="1" x14ac:dyDescent="0.35">
      <c r="A327" s="72" t="s">
        <v>28</v>
      </c>
      <c r="B327" s="73" t="s">
        <v>17</v>
      </c>
      <c r="C327" s="74"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EXACT(B327,'31'!B327)</f>
        <v>1</v>
      </c>
      <c r="O327" s="167"/>
    </row>
    <row r="328" spans="1:15" ht="15" customHeight="1" thickBot="1" x14ac:dyDescent="0.35">
      <c r="A328" s="72" t="s">
        <v>28</v>
      </c>
      <c r="B328" s="73" t="s">
        <v>17</v>
      </c>
      <c r="C328" s="74"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EXACT(B328,'31'!B328)</f>
        <v>1</v>
      </c>
      <c r="O328" s="167"/>
    </row>
    <row r="329" spans="1:15" ht="15" customHeight="1" thickBot="1" x14ac:dyDescent="0.35">
      <c r="A329" s="72" t="s">
        <v>28</v>
      </c>
      <c r="B329" s="73" t="s">
        <v>17</v>
      </c>
      <c r="C329" s="74"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EXACT(B329,'31'!B329)</f>
        <v>1</v>
      </c>
      <c r="O329" s="167"/>
    </row>
    <row r="330" spans="1:15" ht="15" customHeight="1" thickBot="1" x14ac:dyDescent="0.35">
      <c r="A330" s="72" t="s">
        <v>28</v>
      </c>
      <c r="B330" s="73" t="s">
        <v>17</v>
      </c>
      <c r="C330" s="74"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EXACT(B330,'31'!B330)</f>
        <v>1</v>
      </c>
      <c r="O330" s="167"/>
    </row>
    <row r="331" spans="1:15" ht="15" customHeight="1" thickBot="1" x14ac:dyDescent="0.35">
      <c r="A331" s="72" t="s">
        <v>28</v>
      </c>
      <c r="B331" s="73" t="s">
        <v>17</v>
      </c>
      <c r="C331" s="74"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EXACT(B331,'31'!B331)</f>
        <v>1</v>
      </c>
      <c r="O331" s="167"/>
    </row>
    <row r="332" spans="1:15" ht="15" customHeight="1" thickBot="1" x14ac:dyDescent="0.35">
      <c r="A332" s="72" t="s">
        <v>28</v>
      </c>
      <c r="B332" s="73" t="s">
        <v>17</v>
      </c>
      <c r="C332" s="74"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EXACT(B332,'31'!B332)</f>
        <v>1</v>
      </c>
      <c r="O332" s="167"/>
    </row>
    <row r="333" spans="1:15" ht="15" customHeight="1" thickBot="1" x14ac:dyDescent="0.35">
      <c r="A333" s="72" t="s">
        <v>28</v>
      </c>
      <c r="B333" s="73" t="s">
        <v>17</v>
      </c>
      <c r="C333" s="74"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EXACT(B333,'31'!B333)</f>
        <v>1</v>
      </c>
      <c r="O333" s="167"/>
    </row>
    <row r="334" spans="1:15" ht="15" thickBot="1" x14ac:dyDescent="0.35">
      <c r="A334" s="72" t="s">
        <v>28</v>
      </c>
      <c r="B334" s="73" t="s">
        <v>17</v>
      </c>
      <c r="C334" s="74"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EXACT(B334,'31'!B334)</f>
        <v>1</v>
      </c>
      <c r="O334" s="167"/>
    </row>
    <row r="335" spans="1:15" ht="15" customHeight="1" thickBot="1" x14ac:dyDescent="0.35">
      <c r="A335" s="72" t="s">
        <v>28</v>
      </c>
      <c r="B335" s="73" t="s">
        <v>17</v>
      </c>
      <c r="C335" s="74"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EXACT(B335,'31'!B335)</f>
        <v>1</v>
      </c>
      <c r="O335" s="167"/>
    </row>
    <row r="336" spans="1:15" ht="15" customHeight="1" thickBot="1" x14ac:dyDescent="0.35">
      <c r="A336" s="72" t="s">
        <v>28</v>
      </c>
      <c r="B336" s="73" t="s">
        <v>17</v>
      </c>
      <c r="C336" s="74"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EXACT(B336,'31'!B336)</f>
        <v>1</v>
      </c>
      <c r="O336" s="167"/>
    </row>
    <row r="337" spans="1:15" ht="15" customHeight="1" thickBot="1" x14ac:dyDescent="0.35">
      <c r="A337" s="72" t="s">
        <v>28</v>
      </c>
      <c r="B337" s="73" t="s">
        <v>17</v>
      </c>
      <c r="C337" s="74"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EXACT(B337,'31'!B337)</f>
        <v>1</v>
      </c>
      <c r="O337" s="167"/>
    </row>
    <row r="338" spans="1:15" ht="15" customHeight="1" thickBot="1" x14ac:dyDescent="0.35">
      <c r="A338" s="72" t="s">
        <v>28</v>
      </c>
      <c r="B338" s="73" t="s">
        <v>17</v>
      </c>
      <c r="C338" s="74"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EXACT(B338,'31'!B338)</f>
        <v>1</v>
      </c>
      <c r="O338" s="167"/>
    </row>
    <row r="339" spans="1:15" ht="15" customHeight="1" thickBot="1" x14ac:dyDescent="0.35">
      <c r="A339" s="72" t="s">
        <v>28</v>
      </c>
      <c r="B339" s="73" t="s">
        <v>17</v>
      </c>
      <c r="C339" s="74"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EXACT(B339,'31'!B339)</f>
        <v>1</v>
      </c>
      <c r="O339" s="167"/>
    </row>
    <row r="340" spans="1:15" ht="15" customHeight="1" thickBot="1" x14ac:dyDescent="0.35">
      <c r="A340" s="72" t="s">
        <v>28</v>
      </c>
      <c r="B340" s="73" t="s">
        <v>17</v>
      </c>
      <c r="C340" s="74"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EXACT(B340,'31'!B340)</f>
        <v>1</v>
      </c>
      <c r="O340" s="167"/>
    </row>
    <row r="341" spans="1:15" ht="15" customHeight="1" thickBot="1" x14ac:dyDescent="0.35">
      <c r="A341" s="72" t="s">
        <v>28</v>
      </c>
      <c r="B341" s="73" t="s">
        <v>17</v>
      </c>
      <c r="C341" s="74"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EXACT(B341,'31'!B341)</f>
        <v>1</v>
      </c>
      <c r="O341" s="167"/>
    </row>
    <row r="342" spans="1:15" ht="15" customHeight="1" thickBot="1" x14ac:dyDescent="0.35">
      <c r="A342" s="72" t="s">
        <v>28</v>
      </c>
      <c r="B342" s="73" t="s">
        <v>17</v>
      </c>
      <c r="C342" s="74"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EXACT(B342,'31'!B342)</f>
        <v>1</v>
      </c>
      <c r="O342" s="167"/>
    </row>
    <row r="343" spans="1:15" ht="15" customHeight="1" thickBot="1" x14ac:dyDescent="0.35">
      <c r="A343" s="72" t="s">
        <v>28</v>
      </c>
      <c r="B343" s="73" t="s">
        <v>17</v>
      </c>
      <c r="C343" s="74"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EXACT(B343,'31'!B343)</f>
        <v>1</v>
      </c>
      <c r="O343" s="167"/>
    </row>
    <row r="344" spans="1:15" ht="15" customHeight="1" thickBot="1" x14ac:dyDescent="0.35">
      <c r="A344" s="72" t="s">
        <v>28</v>
      </c>
      <c r="B344" s="73" t="s">
        <v>17</v>
      </c>
      <c r="C344" s="74"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EXACT(B344,'31'!B344)</f>
        <v>1</v>
      </c>
      <c r="O344" s="167"/>
    </row>
    <row r="345" spans="1:15" ht="15" thickBot="1" x14ac:dyDescent="0.35">
      <c r="A345" s="72" t="s">
        <v>28</v>
      </c>
      <c r="B345" s="73" t="s">
        <v>17</v>
      </c>
      <c r="C345" s="74"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EXACT(B345,'31'!B345)</f>
        <v>1</v>
      </c>
      <c r="O345" s="167"/>
    </row>
    <row r="346" spans="1:15" ht="15" customHeight="1" thickBot="1" x14ac:dyDescent="0.35">
      <c r="A346" s="72" t="s">
        <v>28</v>
      </c>
      <c r="B346" s="73" t="s">
        <v>17</v>
      </c>
      <c r="C346" s="74"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EXACT(B346,'31'!B346)</f>
        <v>1</v>
      </c>
      <c r="O346" s="167"/>
    </row>
    <row r="347" spans="1:15" ht="15" customHeight="1" thickBot="1" x14ac:dyDescent="0.35">
      <c r="A347" s="72" t="s">
        <v>28</v>
      </c>
      <c r="B347" s="73" t="s">
        <v>17</v>
      </c>
      <c r="C347" s="74"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EXACT(B347,'31'!B347)</f>
        <v>1</v>
      </c>
      <c r="O347" s="167"/>
    </row>
    <row r="348" spans="1:15" ht="15" customHeight="1" thickBot="1" x14ac:dyDescent="0.35">
      <c r="A348" s="72" t="s">
        <v>28</v>
      </c>
      <c r="B348" s="73" t="s">
        <v>17</v>
      </c>
      <c r="C348" s="74"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EXACT(B348,'31'!B348)</f>
        <v>1</v>
      </c>
      <c r="O348" s="167"/>
    </row>
    <row r="349" spans="1:15" ht="15" customHeight="1" thickBot="1" x14ac:dyDescent="0.35">
      <c r="A349" s="72" t="s">
        <v>28</v>
      </c>
      <c r="B349" s="73" t="s">
        <v>17</v>
      </c>
      <c r="C349" s="74"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EXACT(B349,'31'!B349)</f>
        <v>1</v>
      </c>
      <c r="O349" s="167"/>
    </row>
    <row r="350" spans="1:15" ht="15" customHeight="1" thickBot="1" x14ac:dyDescent="0.35">
      <c r="A350" s="72" t="s">
        <v>28</v>
      </c>
      <c r="B350" s="73" t="s">
        <v>17</v>
      </c>
      <c r="C350" s="74"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EXACT(B350,'31'!B350)</f>
        <v>1</v>
      </c>
      <c r="O350" s="167"/>
    </row>
    <row r="351" spans="1:15" ht="15" customHeight="1" thickBot="1" x14ac:dyDescent="0.35">
      <c r="A351" s="72" t="s">
        <v>28</v>
      </c>
      <c r="B351" s="73" t="s">
        <v>17</v>
      </c>
      <c r="C351" s="74"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EXACT(B351,'31'!B351)</f>
        <v>1</v>
      </c>
      <c r="O351" s="167"/>
    </row>
    <row r="352" spans="1:15" ht="15" customHeight="1" thickBot="1" x14ac:dyDescent="0.35">
      <c r="A352" s="72" t="s">
        <v>28</v>
      </c>
      <c r="B352" s="73" t="s">
        <v>17</v>
      </c>
      <c r="C352" s="74"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EXACT(B352,'31'!B352)</f>
        <v>1</v>
      </c>
      <c r="O352" s="167"/>
    </row>
    <row r="353" spans="1:15" ht="15" customHeight="1" thickBot="1" x14ac:dyDescent="0.35">
      <c r="A353" s="72" t="s">
        <v>28</v>
      </c>
      <c r="B353" s="73" t="s">
        <v>17</v>
      </c>
      <c r="C353" s="74"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EXACT(B353,'31'!B353)</f>
        <v>1</v>
      </c>
      <c r="O353" s="167"/>
    </row>
    <row r="354" spans="1:15" ht="15" customHeight="1" thickBot="1" x14ac:dyDescent="0.35">
      <c r="A354" s="72" t="s">
        <v>28</v>
      </c>
      <c r="B354" s="73" t="s">
        <v>17</v>
      </c>
      <c r="C354" s="74"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EXACT(B354,'31'!B354)</f>
        <v>1</v>
      </c>
      <c r="O354" s="167"/>
    </row>
    <row r="355" spans="1:15" ht="15" customHeight="1" thickBot="1" x14ac:dyDescent="0.35">
      <c r="A355" s="72" t="s">
        <v>28</v>
      </c>
      <c r="B355" s="73" t="s">
        <v>17</v>
      </c>
      <c r="C355" s="74"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EXACT(B355,'31'!B355)</f>
        <v>1</v>
      </c>
      <c r="O355" s="167"/>
    </row>
    <row r="356" spans="1:15" ht="15" customHeight="1" thickBot="1" x14ac:dyDescent="0.35">
      <c r="A356" s="72" t="s">
        <v>28</v>
      </c>
      <c r="B356" s="73" t="s">
        <v>17</v>
      </c>
      <c r="C356" s="74"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EXACT(B356,'31'!B356)</f>
        <v>1</v>
      </c>
      <c r="O356" s="167"/>
    </row>
    <row r="357" spans="1:15" ht="15" thickBot="1" x14ac:dyDescent="0.35">
      <c r="A357" s="72" t="s">
        <v>28</v>
      </c>
      <c r="B357" s="73" t="s">
        <v>17</v>
      </c>
      <c r="C357" s="74"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EXACT(B357,'31'!B357)</f>
        <v>1</v>
      </c>
      <c r="O357" s="167"/>
    </row>
    <row r="358" spans="1:15" ht="15" customHeight="1" thickBot="1" x14ac:dyDescent="0.35">
      <c r="A358" s="72" t="s">
        <v>28</v>
      </c>
      <c r="B358" s="73" t="s">
        <v>17</v>
      </c>
      <c r="C358" s="74"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EXACT(B358,'31'!B358)</f>
        <v>1</v>
      </c>
      <c r="O358" s="167"/>
    </row>
    <row r="359" spans="1:15" ht="15" customHeight="1" thickBot="1" x14ac:dyDescent="0.35">
      <c r="A359" s="72" t="s">
        <v>28</v>
      </c>
      <c r="B359" s="73" t="s">
        <v>17</v>
      </c>
      <c r="C359" s="74"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EXACT(B359,'31'!B359)</f>
        <v>1</v>
      </c>
      <c r="O359" s="167"/>
    </row>
    <row r="360" spans="1:15" ht="15" customHeight="1" thickBot="1" x14ac:dyDescent="0.35">
      <c r="A360" s="72" t="s">
        <v>28</v>
      </c>
      <c r="B360" s="73" t="s">
        <v>17</v>
      </c>
      <c r="C360" s="74"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EXACT(B360,'31'!B360)</f>
        <v>1</v>
      </c>
      <c r="O360" s="167"/>
    </row>
    <row r="361" spans="1:15" ht="15" customHeight="1" thickBot="1" x14ac:dyDescent="0.35">
      <c r="A361" s="72" t="s">
        <v>28</v>
      </c>
      <c r="B361" s="73" t="s">
        <v>17</v>
      </c>
      <c r="C361" s="74"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EXACT(B361,'31'!B361)</f>
        <v>1</v>
      </c>
      <c r="O361" s="167"/>
    </row>
    <row r="362" spans="1:15" ht="15" customHeight="1" thickBot="1" x14ac:dyDescent="0.35">
      <c r="A362" s="72" t="s">
        <v>28</v>
      </c>
      <c r="B362" s="73" t="s">
        <v>17</v>
      </c>
      <c r="C362" s="74"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EXACT(B362,'31'!B362)</f>
        <v>1</v>
      </c>
      <c r="O362" s="167"/>
    </row>
    <row r="363" spans="1:15" ht="15" customHeight="1" thickBot="1" x14ac:dyDescent="0.35">
      <c r="A363" s="72" t="s">
        <v>28</v>
      </c>
      <c r="B363" s="73" t="s">
        <v>17</v>
      </c>
      <c r="C363" s="74"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EXACT(B363,'31'!B363)</f>
        <v>1</v>
      </c>
      <c r="O363" s="167"/>
    </row>
    <row r="364" spans="1:15" ht="15" customHeight="1" thickBot="1" x14ac:dyDescent="0.35">
      <c r="A364" s="72" t="s">
        <v>28</v>
      </c>
      <c r="B364" s="73" t="s">
        <v>17</v>
      </c>
      <c r="C364" s="74"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EXACT(B364,'31'!B364)</f>
        <v>1</v>
      </c>
      <c r="O364" s="167"/>
    </row>
    <row r="365" spans="1:15" ht="15" thickBot="1" x14ac:dyDescent="0.35">
      <c r="A365" s="72" t="s">
        <v>28</v>
      </c>
      <c r="B365" s="73" t="s">
        <v>17</v>
      </c>
      <c r="C365" s="74"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EXACT(B365,'31'!B365)</f>
        <v>1</v>
      </c>
      <c r="O365" s="167"/>
    </row>
    <row r="366" spans="1:15" ht="15" customHeight="1" thickBot="1" x14ac:dyDescent="0.35">
      <c r="A366" s="72" t="s">
        <v>28</v>
      </c>
      <c r="B366" s="73" t="s">
        <v>17</v>
      </c>
      <c r="C366" s="74"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EXACT(B366,'31'!B366)</f>
        <v>1</v>
      </c>
      <c r="O366" s="167"/>
    </row>
    <row r="367" spans="1:15" ht="15" customHeight="1" thickBot="1" x14ac:dyDescent="0.35">
      <c r="A367" s="72" t="s">
        <v>28</v>
      </c>
      <c r="B367" s="73" t="s">
        <v>17</v>
      </c>
      <c r="C367" s="74"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EXACT(B367,'31'!B367)</f>
        <v>1</v>
      </c>
      <c r="O367" s="167"/>
    </row>
    <row r="368" spans="1:15" ht="15" customHeight="1" thickBot="1" x14ac:dyDescent="0.35">
      <c r="A368" s="72" t="s">
        <v>28</v>
      </c>
      <c r="B368" s="73" t="s">
        <v>17</v>
      </c>
      <c r="C368" s="74"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EXACT(B368,'31'!B368)</f>
        <v>1</v>
      </c>
      <c r="O368" s="167"/>
    </row>
    <row r="369" spans="1:15" ht="15" customHeight="1" thickBot="1" x14ac:dyDescent="0.35">
      <c r="A369" s="72" t="s">
        <v>28</v>
      </c>
      <c r="B369" s="73" t="s">
        <v>17</v>
      </c>
      <c r="C369" s="74"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EXACT(B369,'31'!B369)</f>
        <v>1</v>
      </c>
      <c r="O369" s="167"/>
    </row>
    <row r="370" spans="1:15" ht="15" customHeight="1" thickBot="1" x14ac:dyDescent="0.35">
      <c r="A370" s="72" t="s">
        <v>28</v>
      </c>
      <c r="B370" s="73" t="s">
        <v>17</v>
      </c>
      <c r="C370" s="74"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EXACT(B370,'31'!B370)</f>
        <v>1</v>
      </c>
      <c r="O370" s="167"/>
    </row>
    <row r="371" spans="1:15" ht="15" customHeight="1" thickBot="1" x14ac:dyDescent="0.35">
      <c r="A371" s="72" t="s">
        <v>28</v>
      </c>
      <c r="B371" s="73" t="s">
        <v>17</v>
      </c>
      <c r="C371" s="74"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EXACT(B371,'31'!B371)</f>
        <v>1</v>
      </c>
      <c r="O371" s="167"/>
    </row>
    <row r="372" spans="1:15" ht="15" customHeight="1" thickBot="1" x14ac:dyDescent="0.35">
      <c r="A372" s="72" t="s">
        <v>28</v>
      </c>
      <c r="B372" s="73" t="s">
        <v>17</v>
      </c>
      <c r="C372" s="74"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EXACT(B372,'31'!B372)</f>
        <v>1</v>
      </c>
      <c r="O372" s="167"/>
    </row>
    <row r="373" spans="1:15" ht="15" customHeight="1" thickBot="1" x14ac:dyDescent="0.35">
      <c r="A373" s="72" t="s">
        <v>28</v>
      </c>
      <c r="B373" s="73" t="s">
        <v>17</v>
      </c>
      <c r="C373" s="74"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EXACT(B373,'31'!B373)</f>
        <v>1</v>
      </c>
      <c r="O373" s="167"/>
    </row>
    <row r="374" spans="1:15" ht="15" customHeight="1" thickBot="1" x14ac:dyDescent="0.35">
      <c r="A374" s="72" t="s">
        <v>28</v>
      </c>
      <c r="B374" s="73" t="s">
        <v>17</v>
      </c>
      <c r="C374" s="74"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EXACT(B374,'31'!B374)</f>
        <v>1</v>
      </c>
      <c r="O374" s="167"/>
    </row>
    <row r="375" spans="1:15" ht="15" customHeight="1" thickBot="1" x14ac:dyDescent="0.35">
      <c r="A375" s="72" t="s">
        <v>28</v>
      </c>
      <c r="B375" s="73" t="s">
        <v>17</v>
      </c>
      <c r="C375" s="74"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EXACT(B375,'31'!B375)</f>
        <v>1</v>
      </c>
      <c r="O375" s="167"/>
    </row>
    <row r="376" spans="1:15" ht="15" customHeight="1" thickBot="1" x14ac:dyDescent="0.35">
      <c r="A376" s="72" t="s">
        <v>28</v>
      </c>
      <c r="B376" s="73" t="s">
        <v>17</v>
      </c>
      <c r="C376" s="74"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EXACT(B376,'31'!B376)</f>
        <v>1</v>
      </c>
      <c r="O376" s="167"/>
    </row>
    <row r="377" spans="1:15" ht="15" customHeight="1" thickBot="1" x14ac:dyDescent="0.35">
      <c r="A377" s="72" t="s">
        <v>28</v>
      </c>
      <c r="B377" s="73" t="s">
        <v>17</v>
      </c>
      <c r="C377" s="74"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EXACT(B377,'31'!B377)</f>
        <v>1</v>
      </c>
      <c r="O377" s="167"/>
    </row>
    <row r="378" spans="1:15" ht="15" customHeight="1" thickBot="1" x14ac:dyDescent="0.35">
      <c r="A378" s="72" t="s">
        <v>28</v>
      </c>
      <c r="B378" s="73" t="s">
        <v>17</v>
      </c>
      <c r="C378" s="74"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EXACT(B378,'31'!B378)</f>
        <v>1</v>
      </c>
      <c r="O378" s="167"/>
    </row>
    <row r="379" spans="1:15" ht="15" customHeight="1" thickBot="1" x14ac:dyDescent="0.35">
      <c r="A379" s="72" t="s">
        <v>28</v>
      </c>
      <c r="B379" s="73" t="s">
        <v>17</v>
      </c>
      <c r="C379" s="74"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EXACT(B379,'31'!B379)</f>
        <v>1</v>
      </c>
      <c r="O379" s="167"/>
    </row>
    <row r="380" spans="1:15" ht="15" thickBot="1" x14ac:dyDescent="0.35">
      <c r="A380" s="72" t="s">
        <v>28</v>
      </c>
      <c r="B380" s="73" t="s">
        <v>17</v>
      </c>
      <c r="C380" s="74"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EXACT(B380,'31'!B380)</f>
        <v>1</v>
      </c>
      <c r="O380" s="167"/>
    </row>
    <row r="381" spans="1:15" ht="15" customHeight="1" thickBot="1" x14ac:dyDescent="0.35">
      <c r="A381" s="72" t="s">
        <v>28</v>
      </c>
      <c r="B381" s="73" t="s">
        <v>17</v>
      </c>
      <c r="C381" s="74"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EXACT(B381,'31'!B381)</f>
        <v>1</v>
      </c>
      <c r="O381" s="167"/>
    </row>
    <row r="382" spans="1:15" ht="15" thickBot="1" x14ac:dyDescent="0.35">
      <c r="A382" s="72" t="s">
        <v>28</v>
      </c>
      <c r="B382" s="73" t="s">
        <v>17</v>
      </c>
      <c r="C382" s="74"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EXACT(B382,'31'!B382)</f>
        <v>1</v>
      </c>
      <c r="O382" s="167"/>
    </row>
    <row r="383" spans="1:15" ht="15" customHeight="1" thickBot="1" x14ac:dyDescent="0.35">
      <c r="A383" s="72" t="s">
        <v>28</v>
      </c>
      <c r="B383" s="73" t="s">
        <v>17</v>
      </c>
      <c r="C383" s="74"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EXACT(B383,'31'!B383)</f>
        <v>1</v>
      </c>
      <c r="O383" s="167"/>
    </row>
    <row r="384" spans="1:15" ht="15.75" customHeight="1" thickBot="1" x14ac:dyDescent="0.35">
      <c r="A384" s="72" t="s">
        <v>28</v>
      </c>
      <c r="B384" s="73" t="s">
        <v>17</v>
      </c>
      <c r="C384" s="74"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EXACT(B384,'31'!B384)</f>
        <v>1</v>
      </c>
      <c r="O384" s="167"/>
    </row>
    <row r="385" spans="1:15" ht="15.75" customHeight="1" thickBot="1" x14ac:dyDescent="0.35">
      <c r="A385" s="72" t="s">
        <v>28</v>
      </c>
      <c r="B385" s="73" t="s">
        <v>17</v>
      </c>
      <c r="C385" s="74"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EXACT(B385,'31'!B385)</f>
        <v>1</v>
      </c>
      <c r="O385" s="167"/>
    </row>
    <row r="386" spans="1:15" ht="15" customHeight="1" thickBot="1" x14ac:dyDescent="0.35">
      <c r="A386" s="72" t="s">
        <v>28</v>
      </c>
      <c r="B386" s="73" t="s">
        <v>17</v>
      </c>
      <c r="C386" s="74"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EXACT(B386,'31'!B386)</f>
        <v>1</v>
      </c>
      <c r="O386" s="167"/>
    </row>
    <row r="387" spans="1:15" ht="15.75" customHeight="1" thickBot="1" x14ac:dyDescent="0.35">
      <c r="A387" s="72" t="s">
        <v>28</v>
      </c>
      <c r="B387" s="73" t="s">
        <v>17</v>
      </c>
      <c r="C387" s="74"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EXACT(B387,'31'!B387)</f>
        <v>1</v>
      </c>
      <c r="O387" s="167"/>
    </row>
    <row r="388" spans="1:15" ht="15" customHeight="1" thickBot="1" x14ac:dyDescent="0.35">
      <c r="A388" s="72" t="s">
        <v>28</v>
      </c>
      <c r="B388" s="73" t="s">
        <v>17</v>
      </c>
      <c r="C388" s="74"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EXACT(B388,'31'!B388)</f>
        <v>1</v>
      </c>
      <c r="O388" s="167"/>
    </row>
    <row r="389" spans="1:15" ht="15" customHeight="1" thickBot="1" x14ac:dyDescent="0.35">
      <c r="A389" s="72" t="s">
        <v>28</v>
      </c>
      <c r="B389" s="73" t="s">
        <v>17</v>
      </c>
      <c r="C389" s="74"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EXACT(B389,'31'!B389)</f>
        <v>1</v>
      </c>
      <c r="O389" s="167"/>
    </row>
    <row r="390" spans="1:15" ht="15" customHeight="1" thickBot="1" x14ac:dyDescent="0.35">
      <c r="A390" s="72" t="s">
        <v>28</v>
      </c>
      <c r="B390" s="73" t="s">
        <v>17</v>
      </c>
      <c r="C390" s="74"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EXACT(B390,'31'!B390)</f>
        <v>1</v>
      </c>
      <c r="O390" s="167"/>
    </row>
    <row r="391" spans="1:15" ht="15" thickBot="1" x14ac:dyDescent="0.35">
      <c r="A391" s="72" t="s">
        <v>28</v>
      </c>
      <c r="B391" s="73" t="s">
        <v>17</v>
      </c>
      <c r="C391" s="74"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EXACT(B391,'31'!B391)</f>
        <v>1</v>
      </c>
      <c r="O391" s="167"/>
    </row>
    <row r="392" spans="1:15" ht="15" customHeight="1" thickBot="1" x14ac:dyDescent="0.35">
      <c r="A392" s="72" t="s">
        <v>28</v>
      </c>
      <c r="B392" s="73" t="s">
        <v>17</v>
      </c>
      <c r="C392" s="74"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EXACT(B392,'31'!B392)</f>
        <v>1</v>
      </c>
      <c r="O392" s="167"/>
    </row>
    <row r="393" spans="1:15" ht="15" thickBot="1" x14ac:dyDescent="0.35">
      <c r="A393" s="72" t="s">
        <v>28</v>
      </c>
      <c r="B393" s="73" t="s">
        <v>17</v>
      </c>
      <c r="C393" s="74"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EXACT(B393,'31'!B393)</f>
        <v>1</v>
      </c>
      <c r="O393" s="167"/>
    </row>
    <row r="394" spans="1:15" ht="15" customHeight="1" thickBot="1" x14ac:dyDescent="0.35">
      <c r="A394" s="72" t="s">
        <v>28</v>
      </c>
      <c r="B394" s="73" t="s">
        <v>17</v>
      </c>
      <c r="C394" s="74"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EXACT(B394,'31'!B394)</f>
        <v>1</v>
      </c>
      <c r="O394" s="167"/>
    </row>
    <row r="395" spans="1:15" ht="15" customHeight="1" thickBot="1" x14ac:dyDescent="0.35">
      <c r="A395" s="72" t="s">
        <v>28</v>
      </c>
      <c r="B395" s="73" t="s">
        <v>17</v>
      </c>
      <c r="C395" s="74"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EXACT(B395,'31'!B395)</f>
        <v>1</v>
      </c>
      <c r="O395" s="167"/>
    </row>
    <row r="396" spans="1:15" ht="15" customHeight="1" thickBot="1" x14ac:dyDescent="0.35">
      <c r="A396" s="72" t="s">
        <v>28</v>
      </c>
      <c r="B396" s="73" t="s">
        <v>17</v>
      </c>
      <c r="C396" s="74"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EXACT(B396,'31'!B396)</f>
        <v>1</v>
      </c>
      <c r="O396" s="167"/>
    </row>
    <row r="397" spans="1:15" ht="15" customHeight="1" thickBot="1" x14ac:dyDescent="0.35">
      <c r="A397" s="72" t="s">
        <v>28</v>
      </c>
      <c r="B397" s="73" t="s">
        <v>17</v>
      </c>
      <c r="C397" s="74">
        <v>0</v>
      </c>
      <c r="D397" s="75"/>
      <c r="E397" s="75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EXACT(B397,'31'!B397)</f>
        <v>1</v>
      </c>
      <c r="O397" s="167"/>
    </row>
    <row r="398" spans="1:15" ht="15" customHeight="1" thickBot="1" x14ac:dyDescent="0.35">
      <c r="A398" s="72" t="s">
        <v>28</v>
      </c>
      <c r="B398" s="73" t="s">
        <v>17</v>
      </c>
      <c r="C398" s="74"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EXACT(B398,'31'!B398)</f>
        <v>1</v>
      </c>
      <c r="O398" s="167"/>
    </row>
    <row r="399" spans="1:15" ht="15" customHeight="1" thickBot="1" x14ac:dyDescent="0.35">
      <c r="A399" s="72" t="s">
        <v>28</v>
      </c>
      <c r="B399" s="73" t="s">
        <v>17</v>
      </c>
      <c r="C399" s="74"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EXACT(B399,'31'!B399)</f>
        <v>1</v>
      </c>
      <c r="O399" s="167"/>
    </row>
    <row r="400" spans="1:15" ht="15" customHeight="1" thickBot="1" x14ac:dyDescent="0.35">
      <c r="A400" s="72" t="s">
        <v>28</v>
      </c>
      <c r="B400" s="73" t="s">
        <v>17</v>
      </c>
      <c r="C400" s="74"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EXACT(B400,'31'!B400)</f>
        <v>1</v>
      </c>
      <c r="O400" s="167"/>
    </row>
    <row r="401" spans="1:17" ht="15" customHeight="1" thickBot="1" x14ac:dyDescent="0.35">
      <c r="A401" s="72" t="s">
        <v>28</v>
      </c>
      <c r="B401" s="73" t="s">
        <v>17</v>
      </c>
      <c r="C401" s="74"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EXACT(B401,'31'!B401)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0</v>
      </c>
      <c r="H403" s="215"/>
      <c r="I403" s="215"/>
      <c r="J403" s="215"/>
      <c r="K403" s="247" t="s">
        <v>60</v>
      </c>
      <c r="L403" s="248"/>
      <c r="M403" s="148">
        <f>SUM(M9:M401)</f>
        <v>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4"/>
      <c r="H404" s="225"/>
      <c r="I404" s="225"/>
      <c r="J404" s="225"/>
      <c r="K404" s="249" t="s">
        <v>330</v>
      </c>
      <c r="L404" s="250"/>
      <c r="M404" s="149">
        <f>N404/Q405</f>
        <v>0</v>
      </c>
      <c r="P404" s="196" t="s">
        <v>100</v>
      </c>
      <c r="Q404" s="196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24"/>
      <c r="H405" s="225"/>
      <c r="I405" s="225"/>
      <c r="J405" s="225"/>
      <c r="K405" s="249" t="s">
        <v>331</v>
      </c>
      <c r="L405" s="250"/>
      <c r="M405" s="149">
        <f>N405/Q405</f>
        <v>0</v>
      </c>
      <c r="P405" s="168" t="s">
        <v>101</v>
      </c>
      <c r="Q405" s="168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24"/>
      <c r="H406" s="225"/>
      <c r="I406" s="225"/>
      <c r="J406" s="308"/>
      <c r="K406" s="249" t="s">
        <v>332</v>
      </c>
      <c r="L406" s="250"/>
      <c r="M406" s="149">
        <f>N406/Q405</f>
        <v>0</v>
      </c>
      <c r="P406" s="168" t="s">
        <v>102</v>
      </c>
      <c r="Q406" s="168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24"/>
      <c r="H407" s="225"/>
      <c r="I407" s="225"/>
      <c r="J407" s="225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24">
        <f>G403-G404-G405-G406-G407-G408</f>
        <v>0</v>
      </c>
      <c r="H409" s="215"/>
      <c r="I409" s="215"/>
      <c r="J409" s="215"/>
      <c r="K409" s="243" t="s">
        <v>62</v>
      </c>
      <c r="L409" s="244"/>
      <c r="M409" s="118">
        <f>M403-M404-M405-M406-M407-M408-G404-G408</f>
        <v>0</v>
      </c>
      <c r="O409" s="179" t="s">
        <v>126</v>
      </c>
      <c r="P409" s="180" t="s">
        <v>48</v>
      </c>
      <c r="Q409" s="180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6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>
        <v>0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/>
      <c r="I414" s="152">
        <v>8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G417" s="145"/>
      <c r="O417" s="186" t="s">
        <v>10</v>
      </c>
      <c r="P417" s="189"/>
      <c r="Q417" s="187">
        <f>SUM(Q411:Q416)</f>
        <v>0</v>
      </c>
    </row>
    <row r="418" spans="7:17" x14ac:dyDescent="0.3">
      <c r="K418" s="193" t="s">
        <v>126</v>
      </c>
      <c r="L418" s="168" t="s">
        <v>127</v>
      </c>
      <c r="M418" s="168" t="s">
        <v>113</v>
      </c>
      <c r="O418" s="183" t="s">
        <v>110</v>
      </c>
      <c r="P418" s="185"/>
      <c r="Q418" s="185">
        <f>Q419+Q420</f>
        <v>0</v>
      </c>
    </row>
    <row r="419" spans="7:17" x14ac:dyDescent="0.3">
      <c r="K419" s="186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8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8" t="s">
        <v>130</v>
      </c>
      <c r="L421" s="191"/>
      <c r="M421" s="191"/>
      <c r="O421" s="183" t="s">
        <v>112</v>
      </c>
      <c r="P421" s="185"/>
      <c r="Q421" s="185">
        <f>Q422+Q423</f>
        <v>0</v>
      </c>
    </row>
    <row r="422" spans="7:17" x14ac:dyDescent="0.3">
      <c r="K422" s="168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8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6" t="s">
        <v>133</v>
      </c>
      <c r="L424" s="192">
        <f>L419-L420-L421-L422-L423</f>
        <v>0</v>
      </c>
      <c r="M424" s="192" t="e">
        <f t="shared" ref="M424" si="38">L424/Q410</f>
        <v>#DIV/0!</v>
      </c>
      <c r="O424" s="186" t="s">
        <v>45</v>
      </c>
      <c r="P424" s="189"/>
      <c r="Q424" s="190">
        <f>Q417+Q421-Q418</f>
        <v>0</v>
      </c>
    </row>
  </sheetData>
  <autoFilter ref="A8:N414" xr:uid="{00000000-0009-0000-0000-000003000000}"/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G410:J410"/>
    <mergeCell ref="E411:F411"/>
    <mergeCell ref="G411:J411"/>
    <mergeCell ref="G404:J404"/>
    <mergeCell ref="E404:F404"/>
    <mergeCell ref="G412:J412"/>
    <mergeCell ref="A413:C414"/>
    <mergeCell ref="D413:G414"/>
    <mergeCell ref="E405:F405"/>
    <mergeCell ref="E406:F406"/>
    <mergeCell ref="E407:F407"/>
    <mergeCell ref="A412:C412"/>
    <mergeCell ref="D412:F412"/>
    <mergeCell ref="G405:J405"/>
    <mergeCell ref="G407:J407"/>
    <mergeCell ref="E408:F408"/>
    <mergeCell ref="G408:J408"/>
    <mergeCell ref="G406:J40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4"/>
  <sheetViews>
    <sheetView zoomScale="80" zoomScaleNormal="80" workbookViewId="0">
      <pane ySplit="8" topLeftCell="A246" activePane="bottomLeft" state="frozen"/>
      <selection activeCell="B248" sqref="B248:B250"/>
      <selection pane="bottomLef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2.33203125" style="65" customWidth="1"/>
    <col min="13" max="13" width="16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6" ht="15" thickBot="1" x14ac:dyDescent="0.35"/>
    <row r="2" spans="1:16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6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  <c r="K3" s="165"/>
      <c r="L3" s="165"/>
      <c r="M3" s="165"/>
    </row>
    <row r="4" spans="1:16" ht="16.5" customHeight="1" thickBot="1" x14ac:dyDescent="0.35">
      <c r="A4" s="127"/>
      <c r="B4" s="234" t="s">
        <v>1</v>
      </c>
      <c r="C4" s="234"/>
      <c r="D4" s="234"/>
      <c r="E4" s="234"/>
      <c r="J4" s="129"/>
      <c r="K4" s="165"/>
      <c r="L4" s="166">
        <f>SUM(L9:L400)</f>
        <v>3090</v>
      </c>
      <c r="M4" s="165"/>
    </row>
    <row r="5" spans="1:16" ht="15" hidden="1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6" ht="15" hidden="1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6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6" s="141" customFormat="1" ht="11.25" customHeight="1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6" ht="15" thickBot="1" x14ac:dyDescent="0.35">
      <c r="A9" s="79" t="s">
        <v>28</v>
      </c>
      <c r="B9" s="63" t="s">
        <v>135</v>
      </c>
      <c r="C9" s="200">
        <f>VLOOKUP(B9,'01'!$B$9:$J$401,9,0)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EXACT(B9,'01'!B9)</f>
        <v>1</v>
      </c>
      <c r="O9" s="167"/>
      <c r="P9" s="65">
        <f>J9-'03'!D24</f>
        <v>0</v>
      </c>
    </row>
    <row r="10" spans="1:16" ht="15" thickBot="1" x14ac:dyDescent="0.35">
      <c r="A10" s="79" t="s">
        <v>28</v>
      </c>
      <c r="B10" s="63" t="s">
        <v>134</v>
      </c>
      <c r="C10" s="200">
        <f>VLOOKUP(B10,'01'!$B$9:$J$401,9,0)</f>
        <v>193</v>
      </c>
      <c r="D10" s="76"/>
      <c r="E10" s="76"/>
      <c r="F10" s="76">
        <f>C10+D10-E10</f>
        <v>193</v>
      </c>
      <c r="G10" s="79"/>
      <c r="H10" s="77">
        <v>27.61</v>
      </c>
      <c r="I10" s="78">
        <f t="shared" ref="I10:I73" si="0">G10*H10</f>
        <v>0</v>
      </c>
      <c r="J10" s="79">
        <f t="shared" ref="J10:J73" si="1">F10-G10</f>
        <v>193</v>
      </c>
      <c r="K10" s="81">
        <v>22</v>
      </c>
      <c r="L10" s="80">
        <f t="shared" ref="L10:L73" si="2">G10*K10</f>
        <v>0</v>
      </c>
      <c r="M10" s="81">
        <f t="shared" ref="M10:M73" si="3">I10-L10</f>
        <v>0</v>
      </c>
      <c r="N10" s="144" t="b">
        <f>EXACT(B10,'01'!B10)</f>
        <v>1</v>
      </c>
      <c r="O10" s="167"/>
      <c r="P10" s="65">
        <f>J10-'03'!C10</f>
        <v>0</v>
      </c>
    </row>
    <row r="11" spans="1:16" ht="15" thickBot="1" x14ac:dyDescent="0.35">
      <c r="A11" s="79" t="s">
        <v>28</v>
      </c>
      <c r="B11" s="63" t="s">
        <v>136</v>
      </c>
      <c r="C11" s="200">
        <f>VLOOKUP(B11,'01'!$B$9:$J$401,9,0)</f>
        <v>2</v>
      </c>
      <c r="D11" s="76"/>
      <c r="E11" s="76"/>
      <c r="F11" s="76">
        <f t="shared" ref="F11:F73" si="4">C11+D11-E11</f>
        <v>2</v>
      </c>
      <c r="G11" s="79"/>
      <c r="H11" s="77">
        <v>1500</v>
      </c>
      <c r="I11" s="78">
        <f t="shared" si="0"/>
        <v>0</v>
      </c>
      <c r="J11" s="79">
        <f t="shared" si="1"/>
        <v>2</v>
      </c>
      <c r="K11" s="81">
        <v>1230</v>
      </c>
      <c r="L11" s="80">
        <f t="shared" si="2"/>
        <v>0</v>
      </c>
      <c r="M11" s="81">
        <f t="shared" si="3"/>
        <v>0</v>
      </c>
      <c r="N11" s="144" t="b">
        <f>EXACT(B11,'01'!B11)</f>
        <v>1</v>
      </c>
      <c r="O11" s="167"/>
    </row>
    <row r="12" spans="1:16" ht="15" thickBot="1" x14ac:dyDescent="0.35">
      <c r="A12" s="79" t="s">
        <v>28</v>
      </c>
      <c r="B12" s="63" t="s">
        <v>137</v>
      </c>
      <c r="C12" s="200">
        <f>VLOOKUP(B12,'01'!$B$9:$J$401,9,0)</f>
        <v>1</v>
      </c>
      <c r="D12" s="76"/>
      <c r="E12" s="76"/>
      <c r="F12" s="76">
        <f t="shared" si="4"/>
        <v>1</v>
      </c>
      <c r="G12" s="79"/>
      <c r="H12" s="77">
        <v>780</v>
      </c>
      <c r="I12" s="78">
        <f t="shared" si="0"/>
        <v>0</v>
      </c>
      <c r="J12" s="79">
        <f t="shared" si="1"/>
        <v>1</v>
      </c>
      <c r="K12" s="81">
        <v>900</v>
      </c>
      <c r="L12" s="80">
        <f t="shared" si="2"/>
        <v>0</v>
      </c>
      <c r="M12" s="81">
        <f t="shared" si="3"/>
        <v>0</v>
      </c>
      <c r="N12" s="144" t="b">
        <f>EXACT(B12,'01'!B12)</f>
        <v>1</v>
      </c>
      <c r="O12" s="167"/>
    </row>
    <row r="13" spans="1:16" ht="15" thickBot="1" x14ac:dyDescent="0.35">
      <c r="A13" s="79" t="s">
        <v>28</v>
      </c>
      <c r="B13" s="63" t="s">
        <v>138</v>
      </c>
      <c r="C13" s="200">
        <f>VLOOKUP(B13,'01'!$B$9:$J$401,9,0)</f>
        <v>4</v>
      </c>
      <c r="D13" s="76"/>
      <c r="E13" s="76"/>
      <c r="F13" s="76">
        <f t="shared" si="4"/>
        <v>4</v>
      </c>
      <c r="G13" s="79"/>
      <c r="H13" s="77">
        <v>350</v>
      </c>
      <c r="I13" s="78">
        <f t="shared" si="0"/>
        <v>0</v>
      </c>
      <c r="J13" s="79">
        <f t="shared" si="1"/>
        <v>4</v>
      </c>
      <c r="K13" s="81">
        <v>280</v>
      </c>
      <c r="L13" s="80">
        <f t="shared" si="2"/>
        <v>0</v>
      </c>
      <c r="M13" s="81">
        <f t="shared" si="3"/>
        <v>0</v>
      </c>
      <c r="N13" s="144" t="b">
        <f>EXACT(B13,'01'!B13)</f>
        <v>1</v>
      </c>
      <c r="O13" s="167"/>
      <c r="P13" s="65">
        <f>J13-'03'!C13</f>
        <v>0</v>
      </c>
    </row>
    <row r="14" spans="1:16" ht="15" thickBot="1" x14ac:dyDescent="0.35">
      <c r="A14" s="79" t="s">
        <v>28</v>
      </c>
      <c r="B14" s="63" t="s">
        <v>139</v>
      </c>
      <c r="C14" s="200">
        <f>VLOOKUP(B14,'01'!$B$9:$J$401,9,0)</f>
        <v>2</v>
      </c>
      <c r="D14" s="76"/>
      <c r="E14" s="76"/>
      <c r="F14" s="76">
        <f t="shared" si="4"/>
        <v>2</v>
      </c>
      <c r="G14" s="79"/>
      <c r="H14" s="77">
        <v>300</v>
      </c>
      <c r="I14" s="78">
        <f t="shared" si="0"/>
        <v>0</v>
      </c>
      <c r="J14" s="79">
        <f t="shared" si="1"/>
        <v>2</v>
      </c>
      <c r="K14" s="81">
        <v>350</v>
      </c>
      <c r="L14" s="80">
        <f t="shared" si="2"/>
        <v>0</v>
      </c>
      <c r="M14" s="81">
        <f t="shared" si="3"/>
        <v>0</v>
      </c>
      <c r="N14" s="144" t="b">
        <f>EXACT(B14,'01'!B14)</f>
        <v>1</v>
      </c>
      <c r="O14" s="167"/>
    </row>
    <row r="15" spans="1:16" ht="15" thickBot="1" x14ac:dyDescent="0.35">
      <c r="A15" s="79" t="s">
        <v>28</v>
      </c>
      <c r="B15" s="63" t="s">
        <v>140</v>
      </c>
      <c r="C15" s="200">
        <f>VLOOKUP(B15,'01'!$B$9:$J$401,9,0)</f>
        <v>1</v>
      </c>
      <c r="D15" s="76"/>
      <c r="E15" s="76"/>
      <c r="F15" s="76">
        <f t="shared" si="4"/>
        <v>1</v>
      </c>
      <c r="G15" s="79"/>
      <c r="H15" s="77">
        <v>1300</v>
      </c>
      <c r="I15" s="78">
        <f t="shared" si="0"/>
        <v>0</v>
      </c>
      <c r="J15" s="79">
        <f t="shared" si="1"/>
        <v>1</v>
      </c>
      <c r="K15" s="81">
        <v>2200</v>
      </c>
      <c r="L15" s="80">
        <f t="shared" si="2"/>
        <v>0</v>
      </c>
      <c r="M15" s="81">
        <f t="shared" si="3"/>
        <v>0</v>
      </c>
      <c r="N15" s="144" t="b">
        <f>EXACT(B15,'01'!B15)</f>
        <v>1</v>
      </c>
      <c r="O15" s="167"/>
      <c r="P15" s="65">
        <f>J15-'03'!C15</f>
        <v>0</v>
      </c>
    </row>
    <row r="16" spans="1:16" ht="15" thickBot="1" x14ac:dyDescent="0.35">
      <c r="A16" s="79" t="s">
        <v>28</v>
      </c>
      <c r="B16" s="63" t="s">
        <v>141</v>
      </c>
      <c r="C16" s="200">
        <f>VLOOKUP(B16,'01'!$B$9:$J$401,9,0)</f>
        <v>3</v>
      </c>
      <c r="D16" s="76"/>
      <c r="E16" s="76"/>
      <c r="F16" s="76">
        <f t="shared" si="4"/>
        <v>3</v>
      </c>
      <c r="G16" s="79"/>
      <c r="H16" s="77">
        <v>100</v>
      </c>
      <c r="I16" s="78">
        <f t="shared" si="0"/>
        <v>0</v>
      </c>
      <c r="J16" s="79">
        <f t="shared" si="1"/>
        <v>3</v>
      </c>
      <c r="K16" s="81">
        <v>75</v>
      </c>
      <c r="L16" s="80">
        <f t="shared" si="2"/>
        <v>0</v>
      </c>
      <c r="M16" s="81">
        <f t="shared" si="3"/>
        <v>0</v>
      </c>
      <c r="N16" s="144" t="b">
        <f>EXACT(B16,'01'!B16)</f>
        <v>1</v>
      </c>
      <c r="O16" s="167"/>
      <c r="P16" s="65">
        <f>J16-'03'!C16</f>
        <v>0</v>
      </c>
    </row>
    <row r="17" spans="1:16" ht="15" thickBot="1" x14ac:dyDescent="0.35">
      <c r="A17" s="79" t="s">
        <v>28</v>
      </c>
      <c r="B17" s="63" t="s">
        <v>142</v>
      </c>
      <c r="C17" s="200">
        <f>VLOOKUP(B17,'01'!$B$9:$J$401,9,0)</f>
        <v>0</v>
      </c>
      <c r="D17" s="76"/>
      <c r="E17" s="76"/>
      <c r="F17" s="76">
        <f t="shared" si="4"/>
        <v>0</v>
      </c>
      <c r="G17" s="79"/>
      <c r="H17" s="77">
        <v>50</v>
      </c>
      <c r="I17" s="78">
        <f t="shared" si="0"/>
        <v>0</v>
      </c>
      <c r="J17" s="79">
        <f t="shared" si="1"/>
        <v>0</v>
      </c>
      <c r="K17" s="81"/>
      <c r="L17" s="80">
        <f t="shared" si="2"/>
        <v>0</v>
      </c>
      <c r="M17" s="81">
        <f t="shared" si="3"/>
        <v>0</v>
      </c>
      <c r="N17" s="144" t="b">
        <f>EXACT(B17,'01'!B17)</f>
        <v>1</v>
      </c>
      <c r="O17" s="167"/>
      <c r="P17" s="65">
        <f>J17-'03'!C17</f>
        <v>0</v>
      </c>
    </row>
    <row r="18" spans="1:16" ht="15" thickBot="1" x14ac:dyDescent="0.35">
      <c r="A18" s="79" t="s">
        <v>28</v>
      </c>
      <c r="B18" s="63" t="s">
        <v>143</v>
      </c>
      <c r="C18" s="200">
        <f>VLOOKUP(B18,'01'!$B$9:$J$401,9,0)</f>
        <v>1</v>
      </c>
      <c r="D18" s="76"/>
      <c r="E18" s="76"/>
      <c r="F18" s="76">
        <f t="shared" si="4"/>
        <v>1</v>
      </c>
      <c r="G18" s="79"/>
      <c r="H18" s="77">
        <v>20</v>
      </c>
      <c r="I18" s="78">
        <f t="shared" si="0"/>
        <v>0</v>
      </c>
      <c r="J18" s="79">
        <f t="shared" si="1"/>
        <v>1</v>
      </c>
      <c r="K18" s="81">
        <v>7</v>
      </c>
      <c r="L18" s="80">
        <f t="shared" si="2"/>
        <v>0</v>
      </c>
      <c r="M18" s="81">
        <f t="shared" si="3"/>
        <v>0</v>
      </c>
      <c r="N18" s="144" t="b">
        <f>EXACT(B18,'01'!B18)</f>
        <v>1</v>
      </c>
      <c r="O18" s="167"/>
      <c r="P18" s="65">
        <f>J18-'03'!C18</f>
        <v>0</v>
      </c>
    </row>
    <row r="19" spans="1:16" ht="15" thickBot="1" x14ac:dyDescent="0.35">
      <c r="A19" s="79" t="s">
        <v>28</v>
      </c>
      <c r="B19" s="63" t="s">
        <v>79</v>
      </c>
      <c r="C19" s="200">
        <f>VLOOKUP(B19,'01'!$B$9:$J$401,9,0)</f>
        <v>0</v>
      </c>
      <c r="D19" s="76"/>
      <c r="E19" s="76"/>
      <c r="F19" s="76">
        <f t="shared" si="4"/>
        <v>0</v>
      </c>
      <c r="G19" s="79"/>
      <c r="H19" s="77">
        <v>25</v>
      </c>
      <c r="I19" s="78">
        <f t="shared" si="0"/>
        <v>0</v>
      </c>
      <c r="J19" s="79">
        <f t="shared" si="1"/>
        <v>0</v>
      </c>
      <c r="K19" s="81"/>
      <c r="L19" s="80">
        <f t="shared" si="2"/>
        <v>0</v>
      </c>
      <c r="M19" s="81">
        <f t="shared" si="3"/>
        <v>0</v>
      </c>
      <c r="N19" s="144" t="b">
        <f>EXACT(B19,'01'!B19)</f>
        <v>1</v>
      </c>
      <c r="O19" s="167"/>
      <c r="P19" s="65">
        <f>J19-'03'!C19</f>
        <v>0</v>
      </c>
    </row>
    <row r="20" spans="1:16" ht="15" thickBot="1" x14ac:dyDescent="0.35">
      <c r="A20" s="79" t="s">
        <v>28</v>
      </c>
      <c r="B20" s="63" t="s">
        <v>144</v>
      </c>
      <c r="C20" s="200">
        <f>VLOOKUP(B20,'01'!$B$9:$J$401,9,0)</f>
        <v>0</v>
      </c>
      <c r="D20" s="76"/>
      <c r="E20" s="76"/>
      <c r="F20" s="76">
        <f t="shared" si="4"/>
        <v>0</v>
      </c>
      <c r="G20" s="79"/>
      <c r="H20" s="77">
        <v>20</v>
      </c>
      <c r="I20" s="78">
        <f t="shared" si="0"/>
        <v>0</v>
      </c>
      <c r="J20" s="79">
        <f t="shared" si="1"/>
        <v>0</v>
      </c>
      <c r="K20" s="81"/>
      <c r="L20" s="80">
        <f t="shared" si="2"/>
        <v>0</v>
      </c>
      <c r="M20" s="81">
        <f t="shared" si="3"/>
        <v>0</v>
      </c>
      <c r="N20" s="144" t="b">
        <f>EXACT(B20,'01'!B20)</f>
        <v>1</v>
      </c>
      <c r="O20" s="167"/>
      <c r="P20" s="65">
        <f>J20-'03'!C20</f>
        <v>0</v>
      </c>
    </row>
    <row r="21" spans="1:16" ht="15" thickBot="1" x14ac:dyDescent="0.35">
      <c r="A21" s="79" t="s">
        <v>28</v>
      </c>
      <c r="B21" s="63" t="s">
        <v>145</v>
      </c>
      <c r="C21" s="200">
        <f>VLOOKUP(B21,'01'!$B$9:$J$401,9,0)</f>
        <v>0</v>
      </c>
      <c r="D21" s="76"/>
      <c r="E21" s="76"/>
      <c r="F21" s="76">
        <f t="shared" si="4"/>
        <v>0</v>
      </c>
      <c r="G21" s="79"/>
      <c r="H21" s="77">
        <v>3200</v>
      </c>
      <c r="I21" s="78">
        <f t="shared" si="0"/>
        <v>0</v>
      </c>
      <c r="J21" s="79">
        <f t="shared" si="1"/>
        <v>0</v>
      </c>
      <c r="K21" s="81"/>
      <c r="L21" s="80">
        <f t="shared" si="2"/>
        <v>0</v>
      </c>
      <c r="M21" s="81">
        <f t="shared" si="3"/>
        <v>0</v>
      </c>
      <c r="N21" s="144" t="b">
        <f>EXACT(B21,'01'!B21)</f>
        <v>1</v>
      </c>
      <c r="O21" s="167"/>
    </row>
    <row r="22" spans="1:16" ht="15" thickBot="1" x14ac:dyDescent="0.35">
      <c r="A22" s="79" t="s">
        <v>28</v>
      </c>
      <c r="B22" s="63" t="s">
        <v>146</v>
      </c>
      <c r="C22" s="200">
        <f>VLOOKUP(B22,'01'!$B$9:$J$401,9,0)</f>
        <v>1</v>
      </c>
      <c r="D22" s="76"/>
      <c r="E22" s="76"/>
      <c r="F22" s="76">
        <f t="shared" si="4"/>
        <v>1</v>
      </c>
      <c r="G22" s="79"/>
      <c r="H22" s="77">
        <v>20</v>
      </c>
      <c r="I22" s="78">
        <f t="shared" si="0"/>
        <v>0</v>
      </c>
      <c r="J22" s="79">
        <f t="shared" si="1"/>
        <v>1</v>
      </c>
      <c r="K22" s="81">
        <v>4.75</v>
      </c>
      <c r="L22" s="80">
        <f t="shared" si="2"/>
        <v>0</v>
      </c>
      <c r="M22" s="81">
        <f t="shared" si="3"/>
        <v>0</v>
      </c>
      <c r="N22" s="144" t="b">
        <f>EXACT(B22,'01'!B22)</f>
        <v>1</v>
      </c>
      <c r="O22" s="167"/>
    </row>
    <row r="23" spans="1:16" ht="15" thickBot="1" x14ac:dyDescent="0.35">
      <c r="A23" s="79" t="s">
        <v>28</v>
      </c>
      <c r="B23" s="63" t="s">
        <v>147</v>
      </c>
      <c r="C23" s="200">
        <f>VLOOKUP(B23,'01'!$B$9:$J$401,9,0)</f>
        <v>1</v>
      </c>
      <c r="D23" s="76"/>
      <c r="E23" s="76"/>
      <c r="F23" s="76">
        <f t="shared" si="4"/>
        <v>1</v>
      </c>
      <c r="G23" s="79"/>
      <c r="H23" s="77">
        <v>2600</v>
      </c>
      <c r="I23" s="78">
        <f t="shared" si="0"/>
        <v>0</v>
      </c>
      <c r="J23" s="79">
        <f t="shared" si="1"/>
        <v>1</v>
      </c>
      <c r="K23" s="81">
        <v>1980</v>
      </c>
      <c r="L23" s="80">
        <f t="shared" si="2"/>
        <v>0</v>
      </c>
      <c r="M23" s="81">
        <f t="shared" si="3"/>
        <v>0</v>
      </c>
      <c r="N23" s="144" t="b">
        <f>EXACT(B23,'01'!B23)</f>
        <v>1</v>
      </c>
      <c r="O23" s="167"/>
      <c r="P23" s="65">
        <f>J23-'03'!C23</f>
        <v>0</v>
      </c>
    </row>
    <row r="24" spans="1:16" ht="15" thickBot="1" x14ac:dyDescent="0.35">
      <c r="A24" s="79" t="s">
        <v>28</v>
      </c>
      <c r="B24" s="63" t="s">
        <v>148</v>
      </c>
      <c r="C24" s="200">
        <f>VLOOKUP(B24,'01'!$B$9:$J$401,9,0)</f>
        <v>0</v>
      </c>
      <c r="D24" s="76"/>
      <c r="E24" s="76"/>
      <c r="F24" s="76">
        <f t="shared" si="4"/>
        <v>0</v>
      </c>
      <c r="G24" s="79"/>
      <c r="H24" s="77"/>
      <c r="I24" s="78">
        <f t="shared" si="0"/>
        <v>0</v>
      </c>
      <c r="J24" s="79">
        <f t="shared" si="1"/>
        <v>0</v>
      </c>
      <c r="K24" s="81"/>
      <c r="L24" s="80">
        <f t="shared" si="2"/>
        <v>0</v>
      </c>
      <c r="M24" s="81">
        <f t="shared" si="3"/>
        <v>0</v>
      </c>
      <c r="N24" s="144" t="b">
        <f>EXACT(B24,'01'!B24)</f>
        <v>1</v>
      </c>
      <c r="O24" s="167"/>
      <c r="P24" s="65">
        <f>J24-'03'!C24</f>
        <v>0</v>
      </c>
    </row>
    <row r="25" spans="1:16" ht="15" thickBot="1" x14ac:dyDescent="0.35">
      <c r="A25" s="79" t="s">
        <v>28</v>
      </c>
      <c r="B25" s="63" t="s">
        <v>149</v>
      </c>
      <c r="C25" s="200">
        <f>VLOOKUP(B25,'01'!$B$9:$J$401,9,0)</f>
        <v>0</v>
      </c>
      <c r="D25" s="76"/>
      <c r="E25" s="76"/>
      <c r="F25" s="76">
        <f t="shared" si="4"/>
        <v>0</v>
      </c>
      <c r="G25" s="79"/>
      <c r="H25" s="77"/>
      <c r="I25" s="78">
        <f t="shared" si="0"/>
        <v>0</v>
      </c>
      <c r="J25" s="79">
        <f t="shared" si="1"/>
        <v>0</v>
      </c>
      <c r="K25" s="81"/>
      <c r="L25" s="80">
        <f t="shared" si="2"/>
        <v>0</v>
      </c>
      <c r="M25" s="81">
        <f t="shared" si="3"/>
        <v>0</v>
      </c>
      <c r="N25" s="144" t="b">
        <f>EXACT(B25,'01'!B25)</f>
        <v>1</v>
      </c>
      <c r="O25" s="167"/>
      <c r="P25" s="65">
        <f>J25-'03'!C25</f>
        <v>0</v>
      </c>
    </row>
    <row r="26" spans="1:16" ht="15" thickBot="1" x14ac:dyDescent="0.35">
      <c r="A26" s="79" t="s">
        <v>28</v>
      </c>
      <c r="B26" s="63" t="s">
        <v>150</v>
      </c>
      <c r="C26" s="200">
        <f>VLOOKUP(B26,'01'!$B$9:$J$401,9,0)</f>
        <v>0</v>
      </c>
      <c r="D26" s="76"/>
      <c r="E26" s="76"/>
      <c r="F26" s="76">
        <f t="shared" si="4"/>
        <v>0</v>
      </c>
      <c r="G26" s="79"/>
      <c r="H26" s="77">
        <v>35</v>
      </c>
      <c r="I26" s="78">
        <f t="shared" si="0"/>
        <v>0</v>
      </c>
      <c r="J26" s="79">
        <f t="shared" si="1"/>
        <v>0</v>
      </c>
      <c r="K26" s="81"/>
      <c r="L26" s="80">
        <f t="shared" si="2"/>
        <v>0</v>
      </c>
      <c r="M26" s="81">
        <f t="shared" si="3"/>
        <v>0</v>
      </c>
      <c r="N26" s="144" t="b">
        <f>EXACT(B26,'01'!B26)</f>
        <v>1</v>
      </c>
      <c r="O26" s="167"/>
    </row>
    <row r="27" spans="1:16" ht="15" thickBot="1" x14ac:dyDescent="0.35">
      <c r="A27" s="79" t="s">
        <v>28</v>
      </c>
      <c r="B27" s="63" t="s">
        <v>151</v>
      </c>
      <c r="C27" s="200">
        <f>VLOOKUP(B27,'01'!$B$9:$J$401,9,0)</f>
        <v>3</v>
      </c>
      <c r="D27" s="76"/>
      <c r="E27" s="76"/>
      <c r="F27" s="76">
        <f t="shared" si="4"/>
        <v>3</v>
      </c>
      <c r="G27" s="79"/>
      <c r="H27" s="77">
        <v>85</v>
      </c>
      <c r="I27" s="78">
        <f t="shared" si="0"/>
        <v>0</v>
      </c>
      <c r="J27" s="79">
        <f t="shared" si="1"/>
        <v>3</v>
      </c>
      <c r="K27" s="81">
        <v>20</v>
      </c>
      <c r="L27" s="80">
        <f t="shared" si="2"/>
        <v>0</v>
      </c>
      <c r="M27" s="81">
        <f t="shared" si="3"/>
        <v>0</v>
      </c>
      <c r="N27" s="144" t="b">
        <f>EXACT(B27,'01'!B27)</f>
        <v>1</v>
      </c>
      <c r="O27" s="167"/>
    </row>
    <row r="28" spans="1:16" ht="15" thickBot="1" x14ac:dyDescent="0.35">
      <c r="A28" s="79" t="s">
        <v>28</v>
      </c>
      <c r="B28" s="63" t="s">
        <v>152</v>
      </c>
      <c r="C28" s="200">
        <f>VLOOKUP(B28,'01'!$B$9:$J$401,9,0)</f>
        <v>2</v>
      </c>
      <c r="D28" s="76"/>
      <c r="E28" s="76"/>
      <c r="F28" s="76">
        <f t="shared" si="4"/>
        <v>2</v>
      </c>
      <c r="G28" s="79"/>
      <c r="H28" s="77">
        <v>190</v>
      </c>
      <c r="I28" s="78">
        <f t="shared" si="0"/>
        <v>0</v>
      </c>
      <c r="J28" s="79">
        <f t="shared" si="1"/>
        <v>2</v>
      </c>
      <c r="K28" s="81">
        <v>160</v>
      </c>
      <c r="L28" s="80">
        <f t="shared" si="2"/>
        <v>0</v>
      </c>
      <c r="M28" s="81">
        <f t="shared" si="3"/>
        <v>0</v>
      </c>
      <c r="N28" s="144" t="b">
        <f>EXACT(B28,'01'!B28)</f>
        <v>1</v>
      </c>
      <c r="O28" s="167"/>
    </row>
    <row r="29" spans="1:16" ht="15" thickBot="1" x14ac:dyDescent="0.35">
      <c r="A29" s="79" t="s">
        <v>28</v>
      </c>
      <c r="B29" s="63" t="s">
        <v>153</v>
      </c>
      <c r="C29" s="200">
        <f>VLOOKUP(B29,'01'!$B$9:$J$401,9,0)</f>
        <v>1</v>
      </c>
      <c r="D29" s="76"/>
      <c r="E29" s="76"/>
      <c r="F29" s="76">
        <f t="shared" si="4"/>
        <v>1</v>
      </c>
      <c r="G29" s="79"/>
      <c r="H29" s="77">
        <v>60</v>
      </c>
      <c r="I29" s="78">
        <f t="shared" si="0"/>
        <v>0</v>
      </c>
      <c r="J29" s="79">
        <f t="shared" si="1"/>
        <v>1</v>
      </c>
      <c r="K29" s="81">
        <v>40</v>
      </c>
      <c r="L29" s="80">
        <f t="shared" si="2"/>
        <v>0</v>
      </c>
      <c r="M29" s="81">
        <f t="shared" si="3"/>
        <v>0</v>
      </c>
      <c r="N29" s="144" t="b">
        <f>EXACT(B29,'01'!B29)</f>
        <v>1</v>
      </c>
      <c r="O29" s="167"/>
      <c r="P29" s="65">
        <f>J29-'03'!C29</f>
        <v>0</v>
      </c>
    </row>
    <row r="30" spans="1:16" ht="15" thickBot="1" x14ac:dyDescent="0.35">
      <c r="A30" s="79" t="s">
        <v>28</v>
      </c>
      <c r="B30" s="63" t="s">
        <v>154</v>
      </c>
      <c r="C30" s="200">
        <f>VLOOKUP(B30,'01'!$B$9:$J$401,9,0)</f>
        <v>3</v>
      </c>
      <c r="D30" s="76"/>
      <c r="E30" s="76"/>
      <c r="F30" s="76">
        <f t="shared" si="4"/>
        <v>3</v>
      </c>
      <c r="G30" s="79"/>
      <c r="H30" s="77">
        <v>45</v>
      </c>
      <c r="I30" s="78">
        <f t="shared" si="0"/>
        <v>0</v>
      </c>
      <c r="J30" s="79">
        <f t="shared" si="1"/>
        <v>3</v>
      </c>
      <c r="K30" s="81">
        <v>30</v>
      </c>
      <c r="L30" s="80">
        <f t="shared" si="2"/>
        <v>0</v>
      </c>
      <c r="M30" s="81">
        <f t="shared" si="3"/>
        <v>0</v>
      </c>
      <c r="N30" s="144" t="b">
        <f>EXACT(B30,'01'!B30)</f>
        <v>1</v>
      </c>
      <c r="O30" s="167"/>
    </row>
    <row r="31" spans="1:16" ht="15" thickBot="1" x14ac:dyDescent="0.35">
      <c r="A31" s="79" t="s">
        <v>28</v>
      </c>
      <c r="B31" s="63" t="s">
        <v>155</v>
      </c>
      <c r="C31" s="200">
        <f>VLOOKUP(B31,'01'!$B$9:$J$401,9,0)</f>
        <v>0</v>
      </c>
      <c r="D31" s="76"/>
      <c r="E31" s="76"/>
      <c r="F31" s="76">
        <f t="shared" si="4"/>
        <v>0</v>
      </c>
      <c r="G31" s="79"/>
      <c r="H31" s="77">
        <v>130</v>
      </c>
      <c r="I31" s="78">
        <f t="shared" si="0"/>
        <v>0</v>
      </c>
      <c r="J31" s="79">
        <f t="shared" si="1"/>
        <v>0</v>
      </c>
      <c r="K31" s="81"/>
      <c r="L31" s="80">
        <f t="shared" si="2"/>
        <v>0</v>
      </c>
      <c r="M31" s="81">
        <f t="shared" si="3"/>
        <v>0</v>
      </c>
      <c r="N31" s="144" t="b">
        <f>EXACT(B31,'01'!B31)</f>
        <v>1</v>
      </c>
      <c r="O31" s="167"/>
    </row>
    <row r="32" spans="1:16" ht="15" thickBot="1" x14ac:dyDescent="0.35">
      <c r="A32" s="79" t="s">
        <v>28</v>
      </c>
      <c r="B32" s="63" t="s">
        <v>340</v>
      </c>
      <c r="C32" s="200">
        <f>VLOOKUP(B32,'01'!$B$9:$J$401,9,0)</f>
        <v>6</v>
      </c>
      <c r="D32" s="76"/>
      <c r="E32" s="76"/>
      <c r="F32" s="76">
        <f t="shared" si="4"/>
        <v>6</v>
      </c>
      <c r="G32" s="79"/>
      <c r="H32" s="77">
        <v>130</v>
      </c>
      <c r="I32" s="78">
        <f t="shared" si="0"/>
        <v>0</v>
      </c>
      <c r="J32" s="79">
        <f t="shared" si="1"/>
        <v>6</v>
      </c>
      <c r="K32" s="81">
        <v>90</v>
      </c>
      <c r="L32" s="80">
        <f t="shared" si="2"/>
        <v>0</v>
      </c>
      <c r="M32" s="81">
        <f t="shared" si="3"/>
        <v>0</v>
      </c>
      <c r="N32" s="144" t="b">
        <f>EXACT(B32,'09'!B32)</f>
        <v>1</v>
      </c>
      <c r="O32" s="167"/>
    </row>
    <row r="33" spans="1:16" ht="15" thickBot="1" x14ac:dyDescent="0.35">
      <c r="A33" s="79" t="s">
        <v>28</v>
      </c>
      <c r="B33" s="63" t="s">
        <v>156</v>
      </c>
      <c r="C33" s="200">
        <f>VLOOKUP(B33,'01'!$B$9:$J$401,9,0)</f>
        <v>2</v>
      </c>
      <c r="D33" s="76"/>
      <c r="E33" s="76"/>
      <c r="F33" s="76">
        <f t="shared" si="4"/>
        <v>2</v>
      </c>
      <c r="G33" s="79"/>
      <c r="H33" s="77">
        <v>180</v>
      </c>
      <c r="I33" s="78">
        <f t="shared" si="0"/>
        <v>0</v>
      </c>
      <c r="J33" s="79">
        <f t="shared" si="1"/>
        <v>2</v>
      </c>
      <c r="K33" s="81">
        <v>147</v>
      </c>
      <c r="L33" s="80">
        <f t="shared" si="2"/>
        <v>0</v>
      </c>
      <c r="M33" s="81">
        <f t="shared" si="3"/>
        <v>0</v>
      </c>
      <c r="N33" s="144" t="b">
        <f>EXACT(B33,'01'!B33)</f>
        <v>1</v>
      </c>
      <c r="O33" s="167"/>
      <c r="P33" s="65">
        <f>J33-'03'!C33</f>
        <v>0</v>
      </c>
    </row>
    <row r="34" spans="1:16" ht="15" thickBot="1" x14ac:dyDescent="0.35">
      <c r="A34" s="79" t="s">
        <v>28</v>
      </c>
      <c r="B34" s="63" t="s">
        <v>157</v>
      </c>
      <c r="C34" s="200">
        <f>VLOOKUP(B34,'01'!$B$9:$J$401,9,0)</f>
        <v>2</v>
      </c>
      <c r="D34" s="76"/>
      <c r="E34" s="76"/>
      <c r="F34" s="76">
        <f t="shared" si="4"/>
        <v>2</v>
      </c>
      <c r="G34" s="79"/>
      <c r="H34" s="77"/>
      <c r="I34" s="78">
        <f t="shared" si="0"/>
        <v>0</v>
      </c>
      <c r="J34" s="79">
        <f t="shared" si="1"/>
        <v>2</v>
      </c>
      <c r="K34" s="81">
        <v>137</v>
      </c>
      <c r="L34" s="80">
        <f t="shared" si="2"/>
        <v>0</v>
      </c>
      <c r="M34" s="81">
        <f t="shared" si="3"/>
        <v>0</v>
      </c>
      <c r="N34" s="144" t="b">
        <f>EXACT(B34,'01'!B34)</f>
        <v>1</v>
      </c>
      <c r="O34" s="167"/>
      <c r="P34" s="65">
        <f>J34-'03'!C34</f>
        <v>0</v>
      </c>
    </row>
    <row r="35" spans="1:16" ht="15" thickBot="1" x14ac:dyDescent="0.35">
      <c r="A35" s="79" t="s">
        <v>28</v>
      </c>
      <c r="B35" s="63" t="s">
        <v>158</v>
      </c>
      <c r="C35" s="200">
        <f>VLOOKUP(B35,'01'!$B$9:$J$401,9,0)</f>
        <v>1</v>
      </c>
      <c r="D35" s="76"/>
      <c r="E35" s="76"/>
      <c r="F35" s="76">
        <f t="shared" si="4"/>
        <v>1</v>
      </c>
      <c r="G35" s="79"/>
      <c r="H35" s="77"/>
      <c r="I35" s="78">
        <f t="shared" si="0"/>
        <v>0</v>
      </c>
      <c r="J35" s="79">
        <f t="shared" si="1"/>
        <v>1</v>
      </c>
      <c r="K35" s="81">
        <v>143</v>
      </c>
      <c r="L35" s="80">
        <f t="shared" si="2"/>
        <v>0</v>
      </c>
      <c r="M35" s="81">
        <f t="shared" si="3"/>
        <v>0</v>
      </c>
      <c r="N35" s="144" t="b">
        <f>EXACT(B35,'01'!B35)</f>
        <v>1</v>
      </c>
      <c r="O35" s="167"/>
      <c r="P35" s="65">
        <f>J35-'03'!C35</f>
        <v>0</v>
      </c>
    </row>
    <row r="36" spans="1:16" ht="15" thickBot="1" x14ac:dyDescent="0.35">
      <c r="A36" s="79" t="s">
        <v>28</v>
      </c>
      <c r="B36" s="63" t="s">
        <v>159</v>
      </c>
      <c r="C36" s="200">
        <f>VLOOKUP(B36,'01'!$B$9:$J$401,9,0)</f>
        <v>2</v>
      </c>
      <c r="D36" s="76"/>
      <c r="E36" s="76"/>
      <c r="F36" s="76">
        <f t="shared" si="4"/>
        <v>2</v>
      </c>
      <c r="G36" s="79"/>
      <c r="H36" s="77"/>
      <c r="I36" s="78">
        <f t="shared" si="0"/>
        <v>0</v>
      </c>
      <c r="J36" s="79">
        <f t="shared" si="1"/>
        <v>2</v>
      </c>
      <c r="K36" s="81">
        <v>83</v>
      </c>
      <c r="L36" s="80">
        <f t="shared" si="2"/>
        <v>0</v>
      </c>
      <c r="M36" s="81">
        <f t="shared" si="3"/>
        <v>0</v>
      </c>
      <c r="N36" s="144" t="b">
        <f>EXACT(B36,'01'!B36)</f>
        <v>1</v>
      </c>
      <c r="O36" s="167"/>
      <c r="P36" s="65">
        <f>J36-'03'!C36</f>
        <v>0</v>
      </c>
    </row>
    <row r="37" spans="1:16" ht="15" thickBot="1" x14ac:dyDescent="0.35">
      <c r="A37" s="79" t="s">
        <v>28</v>
      </c>
      <c r="B37" s="63" t="s">
        <v>160</v>
      </c>
      <c r="C37" s="200">
        <f>VLOOKUP(B37,'01'!$B$9:$J$401,9,0)</f>
        <v>1</v>
      </c>
      <c r="D37" s="76"/>
      <c r="E37" s="76"/>
      <c r="F37" s="76">
        <f t="shared" si="4"/>
        <v>1</v>
      </c>
      <c r="G37" s="79"/>
      <c r="H37" s="77">
        <v>600</v>
      </c>
      <c r="I37" s="78">
        <f t="shared" si="0"/>
        <v>0</v>
      </c>
      <c r="J37" s="79">
        <f t="shared" si="1"/>
        <v>1</v>
      </c>
      <c r="K37" s="81">
        <v>500</v>
      </c>
      <c r="L37" s="80">
        <f t="shared" si="2"/>
        <v>0</v>
      </c>
      <c r="M37" s="81">
        <f t="shared" si="3"/>
        <v>0</v>
      </c>
      <c r="N37" s="144" t="b">
        <f>EXACT(B37,'01'!B37)</f>
        <v>1</v>
      </c>
      <c r="O37" s="167"/>
      <c r="P37" s="65">
        <f>J37-'03'!C37</f>
        <v>0</v>
      </c>
    </row>
    <row r="38" spans="1:16" ht="15" thickBot="1" x14ac:dyDescent="0.35">
      <c r="A38" s="79" t="s">
        <v>28</v>
      </c>
      <c r="B38" s="63" t="s">
        <v>161</v>
      </c>
      <c r="C38" s="200">
        <f>VLOOKUP(B38,'01'!$B$9:$J$401,9,0)</f>
        <v>1</v>
      </c>
      <c r="D38" s="76"/>
      <c r="E38" s="76"/>
      <c r="F38" s="76">
        <f t="shared" si="4"/>
        <v>1</v>
      </c>
      <c r="G38" s="79"/>
      <c r="H38" s="77"/>
      <c r="I38" s="78">
        <f t="shared" si="0"/>
        <v>0</v>
      </c>
      <c r="J38" s="79">
        <f t="shared" si="1"/>
        <v>1</v>
      </c>
      <c r="K38" s="81">
        <v>1.75</v>
      </c>
      <c r="L38" s="80">
        <f t="shared" si="2"/>
        <v>0</v>
      </c>
      <c r="M38" s="81">
        <f t="shared" si="3"/>
        <v>0</v>
      </c>
      <c r="N38" s="144" t="b">
        <f>EXACT(B38,'01'!B38)</f>
        <v>1</v>
      </c>
      <c r="O38" s="167"/>
    </row>
    <row r="39" spans="1:16" ht="15" thickBot="1" x14ac:dyDescent="0.35">
      <c r="A39" s="79" t="s">
        <v>28</v>
      </c>
      <c r="B39" s="63" t="s">
        <v>162</v>
      </c>
      <c r="C39" s="200">
        <f>VLOOKUP(B39,'01'!$B$9:$J$401,9,0)</f>
        <v>10</v>
      </c>
      <c r="D39" s="76"/>
      <c r="E39" s="76"/>
      <c r="F39" s="76">
        <f t="shared" si="4"/>
        <v>10</v>
      </c>
      <c r="G39" s="79"/>
      <c r="H39" s="77">
        <v>45</v>
      </c>
      <c r="I39" s="78">
        <f t="shared" si="0"/>
        <v>0</v>
      </c>
      <c r="J39" s="79">
        <f t="shared" si="1"/>
        <v>10</v>
      </c>
      <c r="K39" s="81">
        <v>24</v>
      </c>
      <c r="L39" s="80">
        <f t="shared" si="2"/>
        <v>0</v>
      </c>
      <c r="M39" s="81">
        <f t="shared" si="3"/>
        <v>0</v>
      </c>
      <c r="N39" s="144" t="b">
        <f>EXACT(B39,'01'!B39)</f>
        <v>1</v>
      </c>
      <c r="O39" s="167"/>
      <c r="P39" s="65">
        <f>J39-'03'!C39</f>
        <v>0</v>
      </c>
    </row>
    <row r="40" spans="1:16" ht="15" thickBot="1" x14ac:dyDescent="0.35">
      <c r="A40" s="79" t="s">
        <v>28</v>
      </c>
      <c r="B40" s="63" t="s">
        <v>163</v>
      </c>
      <c r="C40" s="200">
        <f>VLOOKUP(B40,'01'!$B$9:$J$401,9,0)</f>
        <v>3</v>
      </c>
      <c r="D40" s="76"/>
      <c r="E40" s="76"/>
      <c r="F40" s="76">
        <f t="shared" si="4"/>
        <v>3</v>
      </c>
      <c r="G40" s="79"/>
      <c r="H40" s="77"/>
      <c r="I40" s="78">
        <f t="shared" si="0"/>
        <v>0</v>
      </c>
      <c r="J40" s="79">
        <f t="shared" si="1"/>
        <v>3</v>
      </c>
      <c r="K40" s="81">
        <v>7</v>
      </c>
      <c r="L40" s="80">
        <f t="shared" si="2"/>
        <v>0</v>
      </c>
      <c r="M40" s="81">
        <f t="shared" si="3"/>
        <v>0</v>
      </c>
      <c r="N40" s="144" t="b">
        <f>EXACT(B40,'01'!B40)</f>
        <v>1</v>
      </c>
      <c r="O40" s="167"/>
      <c r="P40" s="65">
        <f>J40-'03'!C40</f>
        <v>0</v>
      </c>
    </row>
    <row r="41" spans="1:16" ht="15" thickBot="1" x14ac:dyDescent="0.35">
      <c r="A41" s="79" t="s">
        <v>28</v>
      </c>
      <c r="B41" s="63" t="s">
        <v>164</v>
      </c>
      <c r="C41" s="200">
        <f>VLOOKUP(B41,'01'!$B$9:$J$401,9,0)</f>
        <v>0</v>
      </c>
      <c r="D41" s="76"/>
      <c r="E41" s="76"/>
      <c r="F41" s="76">
        <f t="shared" si="4"/>
        <v>0</v>
      </c>
      <c r="G41" s="79"/>
      <c r="H41" s="77">
        <v>15</v>
      </c>
      <c r="I41" s="78">
        <f t="shared" si="0"/>
        <v>0</v>
      </c>
      <c r="J41" s="79">
        <f t="shared" si="1"/>
        <v>0</v>
      </c>
      <c r="K41" s="81"/>
      <c r="L41" s="80">
        <f t="shared" si="2"/>
        <v>0</v>
      </c>
      <c r="M41" s="81">
        <f t="shared" si="3"/>
        <v>0</v>
      </c>
      <c r="N41" s="144" t="b">
        <f>EXACT(B41,'01'!B41)</f>
        <v>1</v>
      </c>
      <c r="O41" s="167"/>
      <c r="P41" s="65">
        <f>J41-'03'!C41</f>
        <v>0</v>
      </c>
    </row>
    <row r="42" spans="1:16" ht="15" thickBot="1" x14ac:dyDescent="0.35">
      <c r="A42" s="79" t="s">
        <v>28</v>
      </c>
      <c r="B42" s="63" t="s">
        <v>165</v>
      </c>
      <c r="C42" s="200">
        <f>VLOOKUP(B42,'01'!$B$9:$J$401,9,0)</f>
        <v>12</v>
      </c>
      <c r="D42" s="76"/>
      <c r="E42" s="76"/>
      <c r="F42" s="76">
        <f t="shared" si="4"/>
        <v>12</v>
      </c>
      <c r="G42" s="79"/>
      <c r="H42" s="77">
        <v>20</v>
      </c>
      <c r="I42" s="78">
        <f t="shared" si="0"/>
        <v>0</v>
      </c>
      <c r="J42" s="79">
        <f t="shared" si="1"/>
        <v>12</v>
      </c>
      <c r="K42" s="81">
        <v>13</v>
      </c>
      <c r="L42" s="80">
        <f t="shared" si="2"/>
        <v>0</v>
      </c>
      <c r="M42" s="81">
        <f t="shared" si="3"/>
        <v>0</v>
      </c>
      <c r="N42" s="144" t="b">
        <f>EXACT(B42,'01'!B42)</f>
        <v>1</v>
      </c>
      <c r="O42" s="167"/>
    </row>
    <row r="43" spans="1:16" ht="15" thickBot="1" x14ac:dyDescent="0.35">
      <c r="A43" s="79" t="s">
        <v>28</v>
      </c>
      <c r="B43" s="63" t="s">
        <v>166</v>
      </c>
      <c r="C43" s="200">
        <f>VLOOKUP(B43,'01'!$B$9:$J$401,9,0)</f>
        <v>0</v>
      </c>
      <c r="D43" s="76"/>
      <c r="E43" s="76"/>
      <c r="F43" s="76">
        <f t="shared" si="4"/>
        <v>0</v>
      </c>
      <c r="G43" s="79"/>
      <c r="H43" s="77">
        <v>160</v>
      </c>
      <c r="I43" s="78">
        <f t="shared" si="0"/>
        <v>0</v>
      </c>
      <c r="J43" s="79">
        <f t="shared" si="1"/>
        <v>0</v>
      </c>
      <c r="K43" s="81"/>
      <c r="L43" s="80">
        <f t="shared" si="2"/>
        <v>0</v>
      </c>
      <c r="M43" s="81">
        <f t="shared" si="3"/>
        <v>0</v>
      </c>
      <c r="N43" s="144" t="b">
        <f>EXACT(B43,'01'!B43)</f>
        <v>1</v>
      </c>
      <c r="O43" s="167"/>
    </row>
    <row r="44" spans="1:16" ht="15" thickBot="1" x14ac:dyDescent="0.35">
      <c r="A44" s="79" t="s">
        <v>28</v>
      </c>
      <c r="B44" s="63" t="s">
        <v>167</v>
      </c>
      <c r="C44" s="200">
        <f>VLOOKUP(B44,'01'!$B$9:$J$401,9,0)</f>
        <v>3</v>
      </c>
      <c r="D44" s="76"/>
      <c r="E44" s="76"/>
      <c r="F44" s="76">
        <f t="shared" si="4"/>
        <v>3</v>
      </c>
      <c r="G44" s="79"/>
      <c r="H44" s="77">
        <v>190</v>
      </c>
      <c r="I44" s="78">
        <f t="shared" si="0"/>
        <v>0</v>
      </c>
      <c r="J44" s="79">
        <f t="shared" si="1"/>
        <v>3</v>
      </c>
      <c r="K44" s="81">
        <v>150</v>
      </c>
      <c r="L44" s="80">
        <f t="shared" si="2"/>
        <v>0</v>
      </c>
      <c r="M44" s="81">
        <f t="shared" si="3"/>
        <v>0</v>
      </c>
      <c r="N44" s="144" t="b">
        <f>EXACT(B44,'01'!B44)</f>
        <v>1</v>
      </c>
      <c r="O44" s="167"/>
      <c r="P44" s="65">
        <f>J44-'03'!C44</f>
        <v>0</v>
      </c>
    </row>
    <row r="45" spans="1:16" ht="15" thickBot="1" x14ac:dyDescent="0.35">
      <c r="A45" s="79" t="s">
        <v>28</v>
      </c>
      <c r="B45" s="63" t="s">
        <v>168</v>
      </c>
      <c r="C45" s="200">
        <f>VLOOKUP(B45,'01'!$B$9:$J$401,9,0)</f>
        <v>2</v>
      </c>
      <c r="D45" s="76"/>
      <c r="E45" s="76"/>
      <c r="F45" s="76">
        <f t="shared" si="4"/>
        <v>2</v>
      </c>
      <c r="G45" s="79"/>
      <c r="H45" s="77">
        <v>36.409999999999997</v>
      </c>
      <c r="I45" s="78">
        <f t="shared" si="0"/>
        <v>0</v>
      </c>
      <c r="J45" s="79">
        <f t="shared" si="1"/>
        <v>2</v>
      </c>
      <c r="K45" s="81">
        <v>10</v>
      </c>
      <c r="L45" s="80">
        <f t="shared" si="2"/>
        <v>0</v>
      </c>
      <c r="M45" s="81">
        <f t="shared" si="3"/>
        <v>0</v>
      </c>
      <c r="N45" s="144" t="b">
        <f>EXACT(B45,'01'!B45)</f>
        <v>1</v>
      </c>
      <c r="O45" s="167"/>
    </row>
    <row r="46" spans="1:16" ht="15" thickBot="1" x14ac:dyDescent="0.35">
      <c r="A46" s="79" t="s">
        <v>28</v>
      </c>
      <c r="B46" s="63" t="s">
        <v>169</v>
      </c>
      <c r="C46" s="200">
        <f>VLOOKUP(B46,'01'!$B$9:$J$401,9,0)</f>
        <v>1</v>
      </c>
      <c r="D46" s="76"/>
      <c r="E46" s="76"/>
      <c r="F46" s="76">
        <f t="shared" si="4"/>
        <v>1</v>
      </c>
      <c r="G46" s="79"/>
      <c r="H46" s="77">
        <v>15</v>
      </c>
      <c r="I46" s="78">
        <f t="shared" si="0"/>
        <v>0</v>
      </c>
      <c r="J46" s="79">
        <f t="shared" si="1"/>
        <v>1</v>
      </c>
      <c r="K46" s="81">
        <v>4</v>
      </c>
      <c r="L46" s="80">
        <f t="shared" si="2"/>
        <v>0</v>
      </c>
      <c r="M46" s="81">
        <f t="shared" si="3"/>
        <v>0</v>
      </c>
      <c r="N46" s="144" t="b">
        <f>EXACT(B46,'01'!B46)</f>
        <v>1</v>
      </c>
      <c r="O46" s="167"/>
    </row>
    <row r="47" spans="1:16" ht="15" thickBot="1" x14ac:dyDescent="0.35">
      <c r="A47" s="79" t="s">
        <v>28</v>
      </c>
      <c r="B47" s="63" t="s">
        <v>170</v>
      </c>
      <c r="C47" s="200">
        <f>VLOOKUP(B47,'01'!$B$9:$J$401,9,0)</f>
        <v>5</v>
      </c>
      <c r="D47" s="76"/>
      <c r="E47" s="76"/>
      <c r="F47" s="76">
        <f t="shared" si="4"/>
        <v>5</v>
      </c>
      <c r="G47" s="79"/>
      <c r="H47" s="77">
        <v>70</v>
      </c>
      <c r="I47" s="78">
        <f t="shared" si="0"/>
        <v>0</v>
      </c>
      <c r="J47" s="79">
        <f t="shared" si="1"/>
        <v>5</v>
      </c>
      <c r="K47" s="81">
        <v>38</v>
      </c>
      <c r="L47" s="80">
        <f t="shared" si="2"/>
        <v>0</v>
      </c>
      <c r="M47" s="81">
        <f t="shared" si="3"/>
        <v>0</v>
      </c>
      <c r="N47" s="144" t="b">
        <f>EXACT(B47,'01'!B47)</f>
        <v>1</v>
      </c>
      <c r="O47" s="167"/>
    </row>
    <row r="48" spans="1:16" ht="15" thickBot="1" x14ac:dyDescent="0.35">
      <c r="A48" s="79" t="s">
        <v>28</v>
      </c>
      <c r="B48" s="63" t="s">
        <v>171</v>
      </c>
      <c r="C48" s="200">
        <f>VLOOKUP(B48,'01'!$B$9:$J$401,9,0)</f>
        <v>7</v>
      </c>
      <c r="D48" s="76"/>
      <c r="E48" s="76"/>
      <c r="F48" s="76">
        <f t="shared" si="4"/>
        <v>7</v>
      </c>
      <c r="G48" s="79"/>
      <c r="H48" s="77">
        <v>40</v>
      </c>
      <c r="I48" s="78">
        <f t="shared" si="0"/>
        <v>0</v>
      </c>
      <c r="J48" s="79">
        <f t="shared" si="1"/>
        <v>7</v>
      </c>
      <c r="K48" s="81">
        <v>40</v>
      </c>
      <c r="L48" s="80">
        <f t="shared" si="2"/>
        <v>0</v>
      </c>
      <c r="M48" s="81">
        <f t="shared" si="3"/>
        <v>0</v>
      </c>
      <c r="N48" s="144" t="b">
        <f>EXACT(B48,'01'!B48)</f>
        <v>1</v>
      </c>
      <c r="O48" s="167"/>
    </row>
    <row r="49" spans="1:16" ht="15" thickBot="1" x14ac:dyDescent="0.35">
      <c r="A49" s="79" t="s">
        <v>28</v>
      </c>
      <c r="B49" s="63" t="s">
        <v>172</v>
      </c>
      <c r="C49" s="200">
        <f>VLOOKUP(B49,'01'!$B$9:$J$401,9,0)</f>
        <v>5</v>
      </c>
      <c r="D49" s="76"/>
      <c r="E49" s="76"/>
      <c r="F49" s="76">
        <f t="shared" si="4"/>
        <v>5</v>
      </c>
      <c r="G49" s="79"/>
      <c r="H49" s="77">
        <v>230</v>
      </c>
      <c r="I49" s="78">
        <f t="shared" si="0"/>
        <v>0</v>
      </c>
      <c r="J49" s="79">
        <f t="shared" si="1"/>
        <v>5</v>
      </c>
      <c r="K49" s="81">
        <v>170</v>
      </c>
      <c r="L49" s="80">
        <f t="shared" si="2"/>
        <v>0</v>
      </c>
      <c r="M49" s="81">
        <f t="shared" si="3"/>
        <v>0</v>
      </c>
      <c r="N49" s="144" t="b">
        <f>EXACT(B49,'01'!B49)</f>
        <v>1</v>
      </c>
      <c r="O49" s="167"/>
    </row>
    <row r="50" spans="1:16" ht="15" thickBot="1" x14ac:dyDescent="0.35">
      <c r="A50" s="79" t="s">
        <v>28</v>
      </c>
      <c r="B50" s="63" t="s">
        <v>173</v>
      </c>
      <c r="C50" s="200">
        <f>VLOOKUP(B50,'01'!$B$9:$J$401,9,0)</f>
        <v>0</v>
      </c>
      <c r="D50" s="76"/>
      <c r="E50" s="76"/>
      <c r="F50" s="76">
        <f t="shared" si="4"/>
        <v>0</v>
      </c>
      <c r="G50" s="79"/>
      <c r="H50" s="77">
        <v>180</v>
      </c>
      <c r="I50" s="78">
        <f t="shared" si="0"/>
        <v>0</v>
      </c>
      <c r="J50" s="79">
        <f t="shared" si="1"/>
        <v>0</v>
      </c>
      <c r="K50" s="81"/>
      <c r="L50" s="80">
        <f t="shared" si="2"/>
        <v>0</v>
      </c>
      <c r="M50" s="81">
        <f t="shared" si="3"/>
        <v>0</v>
      </c>
      <c r="N50" s="144" t="b">
        <f>EXACT(B50,'01'!B50)</f>
        <v>1</v>
      </c>
      <c r="O50" s="167"/>
    </row>
    <row r="51" spans="1:16" ht="15" thickBot="1" x14ac:dyDescent="0.35">
      <c r="A51" s="79" t="s">
        <v>28</v>
      </c>
      <c r="B51" s="63" t="s">
        <v>174</v>
      </c>
      <c r="C51" s="200">
        <f>VLOOKUP(B51,'01'!$B$9:$J$401,9,0)</f>
        <v>0</v>
      </c>
      <c r="D51" s="76"/>
      <c r="E51" s="76"/>
      <c r="F51" s="76">
        <f t="shared" si="4"/>
        <v>0</v>
      </c>
      <c r="G51" s="79"/>
      <c r="H51" s="77">
        <v>160</v>
      </c>
      <c r="I51" s="78">
        <f t="shared" si="0"/>
        <v>0</v>
      </c>
      <c r="J51" s="79">
        <f t="shared" si="1"/>
        <v>0</v>
      </c>
      <c r="K51" s="81"/>
      <c r="L51" s="80">
        <f t="shared" si="2"/>
        <v>0</v>
      </c>
      <c r="M51" s="81">
        <f t="shared" si="3"/>
        <v>0</v>
      </c>
      <c r="N51" s="144" t="b">
        <f>EXACT(B51,'01'!B51)</f>
        <v>1</v>
      </c>
      <c r="O51" s="167"/>
    </row>
    <row r="52" spans="1:16" ht="15" thickBot="1" x14ac:dyDescent="0.35">
      <c r="A52" s="79" t="s">
        <v>28</v>
      </c>
      <c r="B52" s="63" t="s">
        <v>175</v>
      </c>
      <c r="C52" s="200">
        <f>VLOOKUP(B52,'01'!$B$9:$J$401,9,0)</f>
        <v>0</v>
      </c>
      <c r="D52" s="76"/>
      <c r="E52" s="76"/>
      <c r="F52" s="76">
        <f t="shared" si="4"/>
        <v>0</v>
      </c>
      <c r="G52" s="79"/>
      <c r="H52" s="77">
        <v>760</v>
      </c>
      <c r="I52" s="78">
        <f t="shared" si="0"/>
        <v>0</v>
      </c>
      <c r="J52" s="79">
        <f t="shared" si="1"/>
        <v>0</v>
      </c>
      <c r="K52" s="81"/>
      <c r="L52" s="80">
        <f t="shared" si="2"/>
        <v>0</v>
      </c>
      <c r="M52" s="81">
        <f t="shared" si="3"/>
        <v>0</v>
      </c>
      <c r="N52" s="144" t="b">
        <f>EXACT(B52,'01'!B52)</f>
        <v>1</v>
      </c>
      <c r="O52" s="167"/>
    </row>
    <row r="53" spans="1:16" ht="15" thickBot="1" x14ac:dyDescent="0.35">
      <c r="A53" s="79" t="s">
        <v>28</v>
      </c>
      <c r="B53" s="63" t="s">
        <v>176</v>
      </c>
      <c r="C53" s="200">
        <f>VLOOKUP(B53,'01'!$B$9:$J$401,9,0)</f>
        <v>0</v>
      </c>
      <c r="D53" s="76"/>
      <c r="E53" s="76"/>
      <c r="F53" s="76">
        <f t="shared" si="4"/>
        <v>0</v>
      </c>
      <c r="G53" s="79"/>
      <c r="H53" s="77">
        <v>1100</v>
      </c>
      <c r="I53" s="78">
        <f t="shared" si="0"/>
        <v>0</v>
      </c>
      <c r="J53" s="79">
        <f t="shared" si="1"/>
        <v>0</v>
      </c>
      <c r="K53" s="81"/>
      <c r="L53" s="80">
        <f t="shared" si="2"/>
        <v>0</v>
      </c>
      <c r="M53" s="81">
        <f t="shared" si="3"/>
        <v>0</v>
      </c>
      <c r="N53" s="144" t="b">
        <f>EXACT(B53,'01'!B53)</f>
        <v>1</v>
      </c>
      <c r="O53" s="167"/>
      <c r="P53" s="65">
        <f>J53-'03'!C53</f>
        <v>0</v>
      </c>
    </row>
    <row r="54" spans="1:16" ht="15" thickBot="1" x14ac:dyDescent="0.35">
      <c r="A54" s="79" t="s">
        <v>28</v>
      </c>
      <c r="B54" s="63" t="s">
        <v>177</v>
      </c>
      <c r="C54" s="200">
        <f>VLOOKUP(B54,'01'!$B$9:$J$401,9,0)</f>
        <v>0</v>
      </c>
      <c r="D54" s="76"/>
      <c r="E54" s="76"/>
      <c r="F54" s="76">
        <f t="shared" si="4"/>
        <v>0</v>
      </c>
      <c r="G54" s="79"/>
      <c r="H54" s="77">
        <v>800</v>
      </c>
      <c r="I54" s="78">
        <f t="shared" si="0"/>
        <v>0</v>
      </c>
      <c r="J54" s="79">
        <f t="shared" si="1"/>
        <v>0</v>
      </c>
      <c r="K54" s="81"/>
      <c r="L54" s="80">
        <f t="shared" si="2"/>
        <v>0</v>
      </c>
      <c r="M54" s="81">
        <f t="shared" si="3"/>
        <v>0</v>
      </c>
      <c r="N54" s="144" t="b">
        <f>EXACT(B54,'01'!B54)</f>
        <v>1</v>
      </c>
      <c r="O54" s="167"/>
      <c r="P54" s="65">
        <f>J54-'03'!C54</f>
        <v>0</v>
      </c>
    </row>
    <row r="55" spans="1:16" ht="15" thickBot="1" x14ac:dyDescent="0.35">
      <c r="A55" s="79" t="s">
        <v>28</v>
      </c>
      <c r="B55" s="63" t="s">
        <v>178</v>
      </c>
      <c r="C55" s="200">
        <f>VLOOKUP(B55,'01'!$B$9:$J$401,9,0)</f>
        <v>3</v>
      </c>
      <c r="D55" s="76"/>
      <c r="E55" s="76"/>
      <c r="F55" s="76">
        <f t="shared" si="4"/>
        <v>3</v>
      </c>
      <c r="G55" s="79"/>
      <c r="H55" s="77">
        <v>820</v>
      </c>
      <c r="I55" s="78">
        <f t="shared" si="0"/>
        <v>0</v>
      </c>
      <c r="J55" s="79">
        <f t="shared" si="1"/>
        <v>3</v>
      </c>
      <c r="K55" s="81">
        <v>680</v>
      </c>
      <c r="L55" s="80">
        <f t="shared" si="2"/>
        <v>0</v>
      </c>
      <c r="M55" s="81">
        <f t="shared" si="3"/>
        <v>0</v>
      </c>
      <c r="N55" s="144" t="b">
        <f>EXACT(B55,'01'!B55)</f>
        <v>1</v>
      </c>
      <c r="O55" s="167"/>
      <c r="P55" s="65">
        <f>J55-'03'!C55</f>
        <v>0</v>
      </c>
    </row>
    <row r="56" spans="1:16" ht="15" thickBot="1" x14ac:dyDescent="0.35">
      <c r="A56" s="79" t="s">
        <v>28</v>
      </c>
      <c r="B56" s="63" t="s">
        <v>179</v>
      </c>
      <c r="C56" s="200">
        <f>VLOOKUP(B56,'01'!$B$9:$J$401,9,0)</f>
        <v>0</v>
      </c>
      <c r="D56" s="76"/>
      <c r="E56" s="76"/>
      <c r="F56" s="76">
        <f t="shared" si="4"/>
        <v>0</v>
      </c>
      <c r="G56" s="79"/>
      <c r="H56" s="77"/>
      <c r="I56" s="78">
        <f t="shared" si="0"/>
        <v>0</v>
      </c>
      <c r="J56" s="79">
        <f t="shared" si="1"/>
        <v>0</v>
      </c>
      <c r="K56" s="81"/>
      <c r="L56" s="80">
        <f t="shared" si="2"/>
        <v>0</v>
      </c>
      <c r="M56" s="81">
        <f t="shared" si="3"/>
        <v>0</v>
      </c>
      <c r="N56" s="144" t="b">
        <f>EXACT(B56,'01'!B56)</f>
        <v>1</v>
      </c>
      <c r="O56" s="167"/>
      <c r="P56" s="65">
        <f>J56-'03'!C56</f>
        <v>0</v>
      </c>
    </row>
    <row r="57" spans="1:16" ht="15" thickBot="1" x14ac:dyDescent="0.35">
      <c r="A57" s="79" t="s">
        <v>28</v>
      </c>
      <c r="B57" s="63" t="s">
        <v>180</v>
      </c>
      <c r="C57" s="200">
        <f>VLOOKUP(B57,'01'!$B$9:$J$401,9,0)</f>
        <v>1</v>
      </c>
      <c r="D57" s="76"/>
      <c r="E57" s="76"/>
      <c r="F57" s="76">
        <f t="shared" si="4"/>
        <v>1</v>
      </c>
      <c r="G57" s="79"/>
      <c r="H57" s="77">
        <v>1300</v>
      </c>
      <c r="I57" s="78">
        <f t="shared" si="0"/>
        <v>0</v>
      </c>
      <c r="J57" s="79">
        <f t="shared" si="1"/>
        <v>1</v>
      </c>
      <c r="K57" s="81">
        <v>800</v>
      </c>
      <c r="L57" s="80">
        <f t="shared" si="2"/>
        <v>0</v>
      </c>
      <c r="M57" s="81">
        <f t="shared" si="3"/>
        <v>0</v>
      </c>
      <c r="N57" s="144" t="b">
        <f>EXACT(B57,'01'!B57)</f>
        <v>1</v>
      </c>
      <c r="O57" s="167"/>
      <c r="P57" s="65">
        <f>J57-'03'!C57</f>
        <v>0</v>
      </c>
    </row>
    <row r="58" spans="1:16" ht="15" thickBot="1" x14ac:dyDescent="0.35">
      <c r="A58" s="79" t="s">
        <v>28</v>
      </c>
      <c r="B58" s="63" t="s">
        <v>80</v>
      </c>
      <c r="C58" s="200">
        <f>VLOOKUP(B58,'01'!$B$9:$J$401,9,0)</f>
        <v>2</v>
      </c>
      <c r="D58" s="76"/>
      <c r="E58" s="76"/>
      <c r="F58" s="76">
        <f t="shared" si="4"/>
        <v>2</v>
      </c>
      <c r="G58" s="79"/>
      <c r="H58" s="77">
        <v>230</v>
      </c>
      <c r="I58" s="78">
        <f t="shared" si="0"/>
        <v>0</v>
      </c>
      <c r="J58" s="79">
        <f t="shared" si="1"/>
        <v>2</v>
      </c>
      <c r="K58" s="81">
        <v>150</v>
      </c>
      <c r="L58" s="80">
        <f t="shared" si="2"/>
        <v>0</v>
      </c>
      <c r="M58" s="81">
        <f t="shared" si="3"/>
        <v>0</v>
      </c>
      <c r="N58" s="144" t="b">
        <f>EXACT(B58,'01'!B58)</f>
        <v>1</v>
      </c>
      <c r="O58" s="167"/>
    </row>
    <row r="59" spans="1:16" ht="15" thickBot="1" x14ac:dyDescent="0.35">
      <c r="A59" s="79" t="s">
        <v>28</v>
      </c>
      <c r="B59" s="63" t="s">
        <v>181</v>
      </c>
      <c r="C59" s="200">
        <f>VLOOKUP(B59,'01'!$B$9:$J$401,9,0)</f>
        <v>0</v>
      </c>
      <c r="D59" s="76"/>
      <c r="E59" s="76"/>
      <c r="F59" s="76">
        <f t="shared" si="4"/>
        <v>0</v>
      </c>
      <c r="G59" s="79"/>
      <c r="H59" s="77">
        <v>800</v>
      </c>
      <c r="I59" s="78">
        <f t="shared" si="0"/>
        <v>0</v>
      </c>
      <c r="J59" s="79">
        <f t="shared" si="1"/>
        <v>0</v>
      </c>
      <c r="K59" s="81"/>
      <c r="L59" s="80">
        <f t="shared" si="2"/>
        <v>0</v>
      </c>
      <c r="M59" s="81">
        <f t="shared" si="3"/>
        <v>0</v>
      </c>
      <c r="N59" s="144" t="b">
        <f>EXACT(B59,'01'!B59)</f>
        <v>1</v>
      </c>
      <c r="O59" s="167"/>
      <c r="P59" s="65">
        <f>J59-'03'!C59</f>
        <v>0</v>
      </c>
    </row>
    <row r="60" spans="1:16" ht="15" thickBot="1" x14ac:dyDescent="0.35">
      <c r="A60" s="79" t="s">
        <v>28</v>
      </c>
      <c r="B60" s="63" t="s">
        <v>182</v>
      </c>
      <c r="C60" s="200">
        <f>VLOOKUP(B60,'01'!$B$9:$J$401,9,0)</f>
        <v>0</v>
      </c>
      <c r="D60" s="76"/>
      <c r="E60" s="76"/>
      <c r="F60" s="76">
        <f t="shared" si="4"/>
        <v>0</v>
      </c>
      <c r="G60" s="79"/>
      <c r="H60" s="77">
        <v>120</v>
      </c>
      <c r="I60" s="78">
        <f t="shared" si="0"/>
        <v>0</v>
      </c>
      <c r="J60" s="79">
        <f t="shared" si="1"/>
        <v>0</v>
      </c>
      <c r="K60" s="81"/>
      <c r="L60" s="80">
        <f t="shared" si="2"/>
        <v>0</v>
      </c>
      <c r="M60" s="81">
        <f t="shared" si="3"/>
        <v>0</v>
      </c>
      <c r="N60" s="144" t="b">
        <f>EXACT(B60,'01'!B60)</f>
        <v>1</v>
      </c>
      <c r="O60" s="167"/>
    </row>
    <row r="61" spans="1:16" ht="15" thickBot="1" x14ac:dyDescent="0.35">
      <c r="A61" s="79" t="s">
        <v>28</v>
      </c>
      <c r="B61" s="63" t="s">
        <v>183</v>
      </c>
      <c r="C61" s="200">
        <f>VLOOKUP(B61,'01'!$B$9:$J$401,9,0)</f>
        <v>0</v>
      </c>
      <c r="D61" s="76"/>
      <c r="E61" s="76"/>
      <c r="F61" s="76">
        <f t="shared" si="4"/>
        <v>0</v>
      </c>
      <c r="G61" s="79"/>
      <c r="H61" s="77">
        <v>650</v>
      </c>
      <c r="I61" s="78">
        <f t="shared" si="0"/>
        <v>0</v>
      </c>
      <c r="J61" s="79">
        <f t="shared" si="1"/>
        <v>0</v>
      </c>
      <c r="K61" s="81"/>
      <c r="L61" s="80">
        <f t="shared" si="2"/>
        <v>0</v>
      </c>
      <c r="M61" s="81">
        <f t="shared" si="3"/>
        <v>0</v>
      </c>
      <c r="N61" s="144" t="b">
        <f>EXACT(B61,'01'!B61)</f>
        <v>1</v>
      </c>
      <c r="O61" s="167"/>
    </row>
    <row r="62" spans="1:16" ht="15" thickBot="1" x14ac:dyDescent="0.35">
      <c r="A62" s="79" t="s">
        <v>28</v>
      </c>
      <c r="B62" s="63" t="s">
        <v>184</v>
      </c>
      <c r="C62" s="200">
        <f>VLOOKUP(B62,'01'!$B$9:$J$401,9,0)</f>
        <v>0</v>
      </c>
      <c r="D62" s="76"/>
      <c r="E62" s="76"/>
      <c r="F62" s="76">
        <f t="shared" si="4"/>
        <v>0</v>
      </c>
      <c r="G62" s="79"/>
      <c r="H62" s="77">
        <v>500</v>
      </c>
      <c r="I62" s="78">
        <f t="shared" si="0"/>
        <v>0</v>
      </c>
      <c r="J62" s="79">
        <f t="shared" si="1"/>
        <v>0</v>
      </c>
      <c r="K62" s="81"/>
      <c r="L62" s="80">
        <f t="shared" si="2"/>
        <v>0</v>
      </c>
      <c r="M62" s="81">
        <f t="shared" si="3"/>
        <v>0</v>
      </c>
      <c r="N62" s="144" t="b">
        <f>EXACT(B62,'01'!B62)</f>
        <v>1</v>
      </c>
      <c r="O62" s="167"/>
    </row>
    <row r="63" spans="1:16" ht="15" thickBot="1" x14ac:dyDescent="0.35">
      <c r="A63" s="79" t="s">
        <v>28</v>
      </c>
      <c r="B63" s="63" t="s">
        <v>185</v>
      </c>
      <c r="C63" s="200">
        <f>VLOOKUP(B63,'01'!$B$9:$J$401,9,0)</f>
        <v>0</v>
      </c>
      <c r="D63" s="76"/>
      <c r="E63" s="76"/>
      <c r="F63" s="76">
        <f t="shared" si="4"/>
        <v>0</v>
      </c>
      <c r="G63" s="79"/>
      <c r="H63" s="77">
        <v>630</v>
      </c>
      <c r="I63" s="78">
        <f t="shared" si="0"/>
        <v>0</v>
      </c>
      <c r="J63" s="79">
        <f t="shared" si="1"/>
        <v>0</v>
      </c>
      <c r="K63" s="81"/>
      <c r="L63" s="80">
        <f t="shared" si="2"/>
        <v>0</v>
      </c>
      <c r="M63" s="81">
        <f t="shared" si="3"/>
        <v>0</v>
      </c>
      <c r="N63" s="144" t="b">
        <f>EXACT(B63,'01'!B63)</f>
        <v>1</v>
      </c>
      <c r="O63" s="167"/>
    </row>
    <row r="64" spans="1:16" ht="15" thickBot="1" x14ac:dyDescent="0.35">
      <c r="A64" s="79" t="s">
        <v>28</v>
      </c>
      <c r="B64" s="63" t="s">
        <v>186</v>
      </c>
      <c r="C64" s="200">
        <f>VLOOKUP(B64,'01'!$B$9:$J$401,9,0)</f>
        <v>1</v>
      </c>
      <c r="D64" s="76"/>
      <c r="E64" s="76"/>
      <c r="F64" s="76">
        <f t="shared" si="4"/>
        <v>1</v>
      </c>
      <c r="G64" s="79"/>
      <c r="H64" s="77">
        <v>900</v>
      </c>
      <c r="I64" s="78">
        <f t="shared" si="0"/>
        <v>0</v>
      </c>
      <c r="J64" s="79">
        <f t="shared" si="1"/>
        <v>1</v>
      </c>
      <c r="K64" s="81">
        <v>600</v>
      </c>
      <c r="L64" s="80">
        <f t="shared" si="2"/>
        <v>0</v>
      </c>
      <c r="M64" s="81">
        <f t="shared" si="3"/>
        <v>0</v>
      </c>
      <c r="N64" s="144" t="b">
        <f>EXACT(B64,'01'!B64)</f>
        <v>1</v>
      </c>
      <c r="O64" s="167"/>
    </row>
    <row r="65" spans="1:16" ht="15" customHeight="1" thickBot="1" x14ac:dyDescent="0.35">
      <c r="A65" s="79" t="s">
        <v>28</v>
      </c>
      <c r="B65" s="63" t="s">
        <v>187</v>
      </c>
      <c r="C65" s="200">
        <f>VLOOKUP(B65,'01'!$B$9:$J$401,9,0)</f>
        <v>0</v>
      </c>
      <c r="D65" s="76"/>
      <c r="E65" s="76"/>
      <c r="F65" s="76">
        <f t="shared" si="4"/>
        <v>0</v>
      </c>
      <c r="G65" s="79"/>
      <c r="H65" s="77">
        <v>65</v>
      </c>
      <c r="I65" s="78">
        <f t="shared" si="0"/>
        <v>0</v>
      </c>
      <c r="J65" s="79">
        <f t="shared" si="1"/>
        <v>0</v>
      </c>
      <c r="K65" s="81"/>
      <c r="L65" s="80">
        <f t="shared" si="2"/>
        <v>0</v>
      </c>
      <c r="M65" s="81">
        <f t="shared" si="3"/>
        <v>0</v>
      </c>
      <c r="N65" s="144" t="b">
        <f>EXACT(B65,'01'!B65)</f>
        <v>1</v>
      </c>
      <c r="O65" s="167"/>
      <c r="P65" s="65">
        <f>J65-'03'!C65</f>
        <v>0</v>
      </c>
    </row>
    <row r="66" spans="1:16" ht="15" customHeight="1" thickBot="1" x14ac:dyDescent="0.35">
      <c r="A66" s="79" t="s">
        <v>28</v>
      </c>
      <c r="B66" s="63" t="s">
        <v>188</v>
      </c>
      <c r="C66" s="200">
        <f>VLOOKUP(B66,'01'!$B$9:$J$401,9,0)</f>
        <v>0</v>
      </c>
      <c r="D66" s="76"/>
      <c r="E66" s="76"/>
      <c r="F66" s="76">
        <f t="shared" si="4"/>
        <v>0</v>
      </c>
      <c r="G66" s="79"/>
      <c r="H66" s="77">
        <v>170</v>
      </c>
      <c r="I66" s="78">
        <f t="shared" si="0"/>
        <v>0</v>
      </c>
      <c r="J66" s="79">
        <f t="shared" si="1"/>
        <v>0</v>
      </c>
      <c r="K66" s="81"/>
      <c r="L66" s="80">
        <f t="shared" si="2"/>
        <v>0</v>
      </c>
      <c r="M66" s="81">
        <f t="shared" si="3"/>
        <v>0</v>
      </c>
      <c r="N66" s="144" t="b">
        <f>EXACT(B66,'01'!B66)</f>
        <v>1</v>
      </c>
      <c r="O66" s="167"/>
      <c r="P66" s="65">
        <f>J66-'03'!C66</f>
        <v>0</v>
      </c>
    </row>
    <row r="67" spans="1:16" ht="15" thickBot="1" x14ac:dyDescent="0.35">
      <c r="A67" s="79" t="s">
        <v>28</v>
      </c>
      <c r="B67" s="63" t="s">
        <v>81</v>
      </c>
      <c r="C67" s="200">
        <f>VLOOKUP(B67,'01'!$B$9:$J$401,9,0)</f>
        <v>0</v>
      </c>
      <c r="D67" s="76"/>
      <c r="E67" s="76"/>
      <c r="F67" s="76">
        <f t="shared" si="4"/>
        <v>0</v>
      </c>
      <c r="G67" s="79"/>
      <c r="H67" s="77">
        <v>180</v>
      </c>
      <c r="I67" s="78">
        <f t="shared" si="0"/>
        <v>0</v>
      </c>
      <c r="J67" s="79">
        <f t="shared" si="1"/>
        <v>0</v>
      </c>
      <c r="K67" s="81"/>
      <c r="L67" s="80">
        <f t="shared" si="2"/>
        <v>0</v>
      </c>
      <c r="M67" s="81">
        <f t="shared" si="3"/>
        <v>0</v>
      </c>
      <c r="N67" s="144" t="b">
        <f>EXACT(B67,'01'!B67)</f>
        <v>1</v>
      </c>
      <c r="O67" s="167"/>
      <c r="P67" s="65">
        <f>J67-'03'!C67</f>
        <v>0</v>
      </c>
    </row>
    <row r="68" spans="1:16" ht="15" thickBot="1" x14ac:dyDescent="0.35">
      <c r="A68" s="79" t="s">
        <v>28</v>
      </c>
      <c r="B68" s="63" t="s">
        <v>115</v>
      </c>
      <c r="C68" s="200">
        <f>VLOOKUP(B68,'01'!$B$9:$J$401,9,0)</f>
        <v>1</v>
      </c>
      <c r="D68" s="76"/>
      <c r="E68" s="76"/>
      <c r="F68" s="76">
        <f t="shared" si="4"/>
        <v>1</v>
      </c>
      <c r="G68" s="79"/>
      <c r="H68" s="77">
        <v>235</v>
      </c>
      <c r="I68" s="78">
        <f t="shared" si="0"/>
        <v>0</v>
      </c>
      <c r="J68" s="79">
        <f t="shared" si="1"/>
        <v>1</v>
      </c>
      <c r="K68" s="81">
        <v>220</v>
      </c>
      <c r="L68" s="80">
        <f t="shared" si="2"/>
        <v>0</v>
      </c>
      <c r="M68" s="81">
        <f t="shared" si="3"/>
        <v>0</v>
      </c>
      <c r="N68" s="144" t="b">
        <f>EXACT(B68,'01'!B68)</f>
        <v>1</v>
      </c>
      <c r="O68" s="167"/>
      <c r="P68" s="65">
        <f>J68-'03'!C68</f>
        <v>0</v>
      </c>
    </row>
    <row r="69" spans="1:16" ht="15" thickBot="1" x14ac:dyDescent="0.35">
      <c r="A69" s="79" t="s">
        <v>28</v>
      </c>
      <c r="B69" s="63" t="s">
        <v>189</v>
      </c>
      <c r="C69" s="200">
        <f>VLOOKUP(B69,'01'!$B$9:$J$401,9,0)</f>
        <v>0</v>
      </c>
      <c r="D69" s="76"/>
      <c r="E69" s="76"/>
      <c r="F69" s="76">
        <f t="shared" si="4"/>
        <v>0</v>
      </c>
      <c r="G69" s="79"/>
      <c r="H69" s="77">
        <v>130</v>
      </c>
      <c r="I69" s="78">
        <f t="shared" si="0"/>
        <v>0</v>
      </c>
      <c r="J69" s="79">
        <f t="shared" si="1"/>
        <v>0</v>
      </c>
      <c r="K69" s="81"/>
      <c r="L69" s="80">
        <f t="shared" si="2"/>
        <v>0</v>
      </c>
      <c r="M69" s="81">
        <f t="shared" si="3"/>
        <v>0</v>
      </c>
      <c r="N69" s="144" t="b">
        <f>EXACT(B69,'01'!B69)</f>
        <v>1</v>
      </c>
      <c r="O69" s="167"/>
      <c r="P69" s="65">
        <f>J69-'03'!C69</f>
        <v>0</v>
      </c>
    </row>
    <row r="70" spans="1:16" ht="15" thickBot="1" x14ac:dyDescent="0.35">
      <c r="A70" s="79" t="s">
        <v>28</v>
      </c>
      <c r="B70" s="63" t="s">
        <v>190</v>
      </c>
      <c r="C70" s="200">
        <f>VLOOKUP(B70,'01'!$B$9:$J$401,9,0)</f>
        <v>1</v>
      </c>
      <c r="D70" s="76"/>
      <c r="E70" s="76"/>
      <c r="F70" s="76">
        <f t="shared" si="4"/>
        <v>1</v>
      </c>
      <c r="G70" s="79"/>
      <c r="H70" s="77">
        <v>75</v>
      </c>
      <c r="I70" s="78">
        <f t="shared" si="0"/>
        <v>0</v>
      </c>
      <c r="J70" s="79">
        <f t="shared" si="1"/>
        <v>1</v>
      </c>
      <c r="K70" s="81">
        <v>42</v>
      </c>
      <c r="L70" s="80">
        <f t="shared" si="2"/>
        <v>0</v>
      </c>
      <c r="M70" s="81">
        <f t="shared" si="3"/>
        <v>0</v>
      </c>
      <c r="N70" s="144" t="b">
        <f>EXACT(B70,'01'!B70)</f>
        <v>1</v>
      </c>
      <c r="O70" s="167"/>
    </row>
    <row r="71" spans="1:16" ht="15" thickBot="1" x14ac:dyDescent="0.35">
      <c r="A71" s="79" t="s">
        <v>28</v>
      </c>
      <c r="B71" s="63" t="s">
        <v>191</v>
      </c>
      <c r="C71" s="200">
        <f>VLOOKUP(B71,'01'!$B$9:$J$401,9,0)</f>
        <v>6</v>
      </c>
      <c r="D71" s="76"/>
      <c r="E71" s="76"/>
      <c r="F71" s="76">
        <f t="shared" si="4"/>
        <v>6</v>
      </c>
      <c r="G71" s="79"/>
      <c r="H71" s="77">
        <v>125</v>
      </c>
      <c r="I71" s="78">
        <f t="shared" si="0"/>
        <v>0</v>
      </c>
      <c r="J71" s="79">
        <f t="shared" si="1"/>
        <v>6</v>
      </c>
      <c r="K71" s="81">
        <v>85</v>
      </c>
      <c r="L71" s="80">
        <f t="shared" si="2"/>
        <v>0</v>
      </c>
      <c r="M71" s="81">
        <f t="shared" si="3"/>
        <v>0</v>
      </c>
      <c r="N71" s="144" t="b">
        <f>EXACT(B71,'01'!B71)</f>
        <v>1</v>
      </c>
      <c r="O71" s="167"/>
      <c r="P71" s="65">
        <f>J71-'03'!C71</f>
        <v>0</v>
      </c>
    </row>
    <row r="72" spans="1:16" ht="15" thickBot="1" x14ac:dyDescent="0.35">
      <c r="A72" s="79" t="s">
        <v>28</v>
      </c>
      <c r="B72" s="63" t="s">
        <v>82</v>
      </c>
      <c r="C72" s="200">
        <f>VLOOKUP(B72,'01'!$B$9:$J$401,9,0)</f>
        <v>2</v>
      </c>
      <c r="D72" s="76"/>
      <c r="E72" s="76"/>
      <c r="F72" s="76">
        <f t="shared" si="4"/>
        <v>2</v>
      </c>
      <c r="G72" s="79"/>
      <c r="H72" s="77">
        <v>35</v>
      </c>
      <c r="I72" s="78">
        <f t="shared" si="0"/>
        <v>0</v>
      </c>
      <c r="J72" s="79">
        <f t="shared" si="1"/>
        <v>2</v>
      </c>
      <c r="K72" s="81">
        <v>30</v>
      </c>
      <c r="L72" s="80">
        <f t="shared" si="2"/>
        <v>0</v>
      </c>
      <c r="M72" s="81">
        <f t="shared" si="3"/>
        <v>0</v>
      </c>
      <c r="N72" s="144" t="b">
        <f>EXACT(B72,'01'!B72)</f>
        <v>1</v>
      </c>
      <c r="O72" s="167"/>
      <c r="P72" s="65">
        <f>J72-'03'!C72</f>
        <v>0</v>
      </c>
    </row>
    <row r="73" spans="1:16" ht="15" thickBot="1" x14ac:dyDescent="0.35">
      <c r="A73" s="79" t="s">
        <v>28</v>
      </c>
      <c r="B73" s="63" t="s">
        <v>192</v>
      </c>
      <c r="C73" s="200">
        <f>VLOOKUP(B73,'01'!$B$9:$J$401,9,0)</f>
        <v>0</v>
      </c>
      <c r="D73" s="76"/>
      <c r="E73" s="76"/>
      <c r="F73" s="76">
        <f t="shared" si="4"/>
        <v>0</v>
      </c>
      <c r="G73" s="79"/>
      <c r="H73" s="77">
        <v>45</v>
      </c>
      <c r="I73" s="78">
        <f t="shared" si="0"/>
        <v>0</v>
      </c>
      <c r="J73" s="79">
        <f t="shared" si="1"/>
        <v>0</v>
      </c>
      <c r="K73" s="81"/>
      <c r="L73" s="80">
        <f t="shared" si="2"/>
        <v>0</v>
      </c>
      <c r="M73" s="81">
        <f t="shared" si="3"/>
        <v>0</v>
      </c>
      <c r="N73" s="144" t="b">
        <f>EXACT(B73,'01'!B73)</f>
        <v>1</v>
      </c>
      <c r="O73" s="167"/>
      <c r="P73" s="65">
        <f>J73-'03'!C73</f>
        <v>0</v>
      </c>
    </row>
    <row r="74" spans="1:16" ht="15" thickBot="1" x14ac:dyDescent="0.35">
      <c r="A74" s="79" t="s">
        <v>28</v>
      </c>
      <c r="B74" s="63" t="s">
        <v>83</v>
      </c>
      <c r="C74" s="200">
        <f>VLOOKUP(B74,'01'!$B$9:$J$401,9,0)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EXACT(B74,'01'!B74)</f>
        <v>1</v>
      </c>
      <c r="O74" s="167"/>
    </row>
    <row r="75" spans="1:16" ht="15" thickBot="1" x14ac:dyDescent="0.35">
      <c r="A75" s="79" t="s">
        <v>28</v>
      </c>
      <c r="B75" s="63" t="s">
        <v>193</v>
      </c>
      <c r="C75" s="200">
        <f>VLOOKUP(B75,'01'!$B$9:$J$401,9,0)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EXACT(B75,'01'!B75)</f>
        <v>1</v>
      </c>
      <c r="O75" s="167"/>
    </row>
    <row r="76" spans="1:16" ht="15" thickBot="1" x14ac:dyDescent="0.35">
      <c r="A76" s="79" t="s">
        <v>28</v>
      </c>
      <c r="B76" s="63" t="s">
        <v>194</v>
      </c>
      <c r="C76" s="200">
        <f>VLOOKUP(B76,'01'!$B$9:$J$401,9,0)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EXACT(B76,'01'!B76)</f>
        <v>1</v>
      </c>
      <c r="O76" s="167"/>
      <c r="P76" s="65">
        <f>J76-'03'!C76</f>
        <v>0</v>
      </c>
    </row>
    <row r="77" spans="1:16" ht="15" thickBot="1" x14ac:dyDescent="0.35">
      <c r="A77" s="79" t="s">
        <v>28</v>
      </c>
      <c r="B77" s="63" t="s">
        <v>195</v>
      </c>
      <c r="C77" s="200">
        <f>VLOOKUP(B77,'01'!$B$9:$J$401,9,0)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EXACT(B77,'01'!B77)</f>
        <v>1</v>
      </c>
      <c r="O77" s="167"/>
      <c r="P77" s="65">
        <f>J77-'03'!C77</f>
        <v>0</v>
      </c>
    </row>
    <row r="78" spans="1:16" ht="15" thickBot="1" x14ac:dyDescent="0.35">
      <c r="A78" s="79" t="s">
        <v>28</v>
      </c>
      <c r="B78" s="63" t="s">
        <v>196</v>
      </c>
      <c r="C78" s="200">
        <f>VLOOKUP(B78,'01'!$B$9:$J$401,9,0)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EXACT(B78,'01'!B78)</f>
        <v>1</v>
      </c>
      <c r="O78" s="167"/>
    </row>
    <row r="79" spans="1:16" ht="15" thickBot="1" x14ac:dyDescent="0.35">
      <c r="A79" s="79" t="s">
        <v>28</v>
      </c>
      <c r="B79" s="63" t="s">
        <v>197</v>
      </c>
      <c r="C79" s="200">
        <f>VLOOKUP(B79,'01'!$B$9:$J$401,9,0)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EXACT(B79,'01'!B79)</f>
        <v>1</v>
      </c>
      <c r="O79" s="167"/>
    </row>
    <row r="80" spans="1:16" ht="15" thickBot="1" x14ac:dyDescent="0.35">
      <c r="A80" s="79" t="s">
        <v>28</v>
      </c>
      <c r="B80" s="63" t="s">
        <v>198</v>
      </c>
      <c r="C80" s="200">
        <f>VLOOKUP(B80,'01'!$B$9:$J$401,9,0)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EXACT(B80,'01'!B80)</f>
        <v>1</v>
      </c>
      <c r="O80" s="167"/>
      <c r="P80" s="65">
        <f>J80-'03'!C80</f>
        <v>0</v>
      </c>
    </row>
    <row r="81" spans="1:16" ht="15" thickBot="1" x14ac:dyDescent="0.35">
      <c r="A81" s="79" t="s">
        <v>28</v>
      </c>
      <c r="B81" s="63" t="s">
        <v>199</v>
      </c>
      <c r="C81" s="200">
        <f>VLOOKUP(B81,'01'!$B$9:$J$401,9,0)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EXACT(B81,'01'!B81)</f>
        <v>1</v>
      </c>
      <c r="O81" s="167"/>
      <c r="P81" s="65">
        <f>J81-'03'!C81</f>
        <v>0</v>
      </c>
    </row>
    <row r="82" spans="1:16" ht="15" thickBot="1" x14ac:dyDescent="0.35">
      <c r="A82" s="79" t="s">
        <v>28</v>
      </c>
      <c r="B82" s="63" t="s">
        <v>200</v>
      </c>
      <c r="C82" s="200">
        <f>VLOOKUP(B82,'01'!$B$9:$J$401,9,0)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EXACT(B82,'01'!B82)</f>
        <v>1</v>
      </c>
      <c r="O82" s="167"/>
      <c r="P82" s="65">
        <f>J82-'03'!C82</f>
        <v>0</v>
      </c>
    </row>
    <row r="83" spans="1:16" ht="15" thickBot="1" x14ac:dyDescent="0.35">
      <c r="A83" s="79" t="s">
        <v>28</v>
      </c>
      <c r="B83" s="63" t="s">
        <v>201</v>
      </c>
      <c r="C83" s="200">
        <f>VLOOKUP(B83,'01'!$B$9:$J$401,9,0)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EXACT(B83,'01'!B83)</f>
        <v>1</v>
      </c>
      <c r="O83" s="167"/>
      <c r="P83" s="65">
        <f>J83-'03'!C83</f>
        <v>0</v>
      </c>
    </row>
    <row r="84" spans="1:16" ht="15" thickBot="1" x14ac:dyDescent="0.35">
      <c r="A84" s="79" t="s">
        <v>28</v>
      </c>
      <c r="B84" s="63" t="s">
        <v>202</v>
      </c>
      <c r="C84" s="200">
        <f>VLOOKUP(B84,'01'!$B$9:$J$401,9,0)</f>
        <v>3</v>
      </c>
      <c r="D84" s="76"/>
      <c r="E84" s="76"/>
      <c r="F84" s="76">
        <f t="shared" si="5"/>
        <v>3</v>
      </c>
      <c r="G84" s="79"/>
      <c r="H84" s="77">
        <v>550</v>
      </c>
      <c r="I84" s="78">
        <f t="shared" si="6"/>
        <v>0</v>
      </c>
      <c r="J84" s="79">
        <f t="shared" si="7"/>
        <v>3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EXACT(B84,'01'!B84)</f>
        <v>1</v>
      </c>
      <c r="O84" s="167"/>
    </row>
    <row r="85" spans="1:16" ht="15" thickBot="1" x14ac:dyDescent="0.35">
      <c r="A85" s="79" t="s">
        <v>28</v>
      </c>
      <c r="B85" s="63" t="s">
        <v>203</v>
      </c>
      <c r="C85" s="200">
        <f>VLOOKUP(B85,'01'!$B$9:$J$401,9,0)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EXACT(B85,'01'!B85)</f>
        <v>1</v>
      </c>
      <c r="O85" s="167"/>
      <c r="P85" s="65">
        <f>J85-'03'!C85</f>
        <v>0</v>
      </c>
    </row>
    <row r="86" spans="1:16" ht="15" thickBot="1" x14ac:dyDescent="0.35">
      <c r="A86" s="79" t="s">
        <v>28</v>
      </c>
      <c r="B86" s="63" t="s">
        <v>204</v>
      </c>
      <c r="C86" s="200">
        <f>VLOOKUP(B86,'01'!$B$9:$J$401,9,0)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EXACT(B86,'01'!B86)</f>
        <v>1</v>
      </c>
      <c r="O86" s="167"/>
      <c r="P86" s="65">
        <f>J86-'03'!C86</f>
        <v>0</v>
      </c>
    </row>
    <row r="87" spans="1:16" ht="15" thickBot="1" x14ac:dyDescent="0.35">
      <c r="A87" s="79" t="s">
        <v>28</v>
      </c>
      <c r="B87" s="63" t="s">
        <v>205</v>
      </c>
      <c r="C87" s="200">
        <f>VLOOKUP(B87,'01'!$B$9:$J$401,9,0)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EXACT(B87,'01'!B87)</f>
        <v>1</v>
      </c>
      <c r="O87" s="167"/>
    </row>
    <row r="88" spans="1:16" ht="15" thickBot="1" x14ac:dyDescent="0.35">
      <c r="A88" s="79" t="s">
        <v>28</v>
      </c>
      <c r="B88" s="63" t="s">
        <v>206</v>
      </c>
      <c r="C88" s="200">
        <f>VLOOKUP(B88,'01'!$B$9:$J$401,9,0)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EXACT(B88,'01'!B88)</f>
        <v>1</v>
      </c>
      <c r="O88" s="167"/>
      <c r="P88" s="65">
        <f>J88-'03'!C88</f>
        <v>0</v>
      </c>
    </row>
    <row r="89" spans="1:16" ht="15" thickBot="1" x14ac:dyDescent="0.35">
      <c r="A89" s="79" t="s">
        <v>28</v>
      </c>
      <c r="B89" s="63" t="s">
        <v>207</v>
      </c>
      <c r="C89" s="200">
        <f>VLOOKUP(B89,'01'!$B$9:$J$401,9,0)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EXACT(B89,'01'!B89)</f>
        <v>1</v>
      </c>
      <c r="O89" s="167"/>
      <c r="P89" s="65">
        <f>J89-'03'!C89</f>
        <v>0</v>
      </c>
    </row>
    <row r="90" spans="1:16" ht="15" thickBot="1" x14ac:dyDescent="0.35">
      <c r="A90" s="79" t="s">
        <v>28</v>
      </c>
      <c r="B90" s="63" t="s">
        <v>208</v>
      </c>
      <c r="C90" s="200">
        <f>VLOOKUP(B90,'01'!$B$9:$J$401,9,0)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EXACT(B90,'01'!B90)</f>
        <v>1</v>
      </c>
      <c r="O90" s="167"/>
    </row>
    <row r="91" spans="1:16" ht="15" thickBot="1" x14ac:dyDescent="0.35">
      <c r="A91" s="79" t="s">
        <v>28</v>
      </c>
      <c r="B91" s="63" t="s">
        <v>209</v>
      </c>
      <c r="C91" s="200">
        <f>VLOOKUP(B91,'01'!$B$9:$J$401,9,0)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EXACT(B91,'01'!B91)</f>
        <v>1</v>
      </c>
      <c r="O91" s="167"/>
      <c r="P91" s="65">
        <f>J91-'03'!C91</f>
        <v>0</v>
      </c>
    </row>
    <row r="92" spans="1:16" ht="15" thickBot="1" x14ac:dyDescent="0.35">
      <c r="A92" s="79" t="s">
        <v>28</v>
      </c>
      <c r="B92" s="63" t="s">
        <v>210</v>
      </c>
      <c r="C92" s="200">
        <f>VLOOKUP(B92,'01'!$B$9:$J$401,9,0)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EXACT(B92,'01'!B92)</f>
        <v>1</v>
      </c>
      <c r="O92" s="167"/>
      <c r="P92" s="65">
        <f>J92-'03'!C92</f>
        <v>0</v>
      </c>
    </row>
    <row r="93" spans="1:16" ht="15" thickBot="1" x14ac:dyDescent="0.35">
      <c r="A93" s="79" t="s">
        <v>28</v>
      </c>
      <c r="B93" s="63" t="s">
        <v>211</v>
      </c>
      <c r="C93" s="200">
        <f>VLOOKUP(B93,'01'!$B$9:$J$401,9,0)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EXACT(B93,'01'!B93)</f>
        <v>1</v>
      </c>
      <c r="O93" s="167"/>
      <c r="P93" s="65">
        <f>J93-'03'!C93</f>
        <v>0</v>
      </c>
    </row>
    <row r="94" spans="1:16" ht="15" thickBot="1" x14ac:dyDescent="0.35">
      <c r="A94" s="79" t="s">
        <v>28</v>
      </c>
      <c r="B94" s="63" t="s">
        <v>212</v>
      </c>
      <c r="C94" s="200">
        <f>VLOOKUP(B94,'01'!$B$9:$J$401,9,0)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EXACT(B94,'01'!B94)</f>
        <v>1</v>
      </c>
      <c r="O94" s="167"/>
      <c r="P94" s="65">
        <f>J94-'03'!C94</f>
        <v>0</v>
      </c>
    </row>
    <row r="95" spans="1:16" ht="15" thickBot="1" x14ac:dyDescent="0.35">
      <c r="A95" s="79" t="s">
        <v>28</v>
      </c>
      <c r="B95" s="63" t="s">
        <v>213</v>
      </c>
      <c r="C95" s="200">
        <f>VLOOKUP(B95,'01'!$B$9:$J$401,9,0)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EXACT(B95,'01'!B95)</f>
        <v>1</v>
      </c>
      <c r="O95" s="167"/>
      <c r="P95" s="65">
        <f>J95-'03'!C95</f>
        <v>0</v>
      </c>
    </row>
    <row r="96" spans="1:16" ht="15" thickBot="1" x14ac:dyDescent="0.35">
      <c r="A96" s="79" t="s">
        <v>28</v>
      </c>
      <c r="B96" s="63" t="s">
        <v>214</v>
      </c>
      <c r="C96" s="200">
        <f>VLOOKUP(B96,'01'!$B$9:$J$401,9,0)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EXACT(B96,'01'!B96)</f>
        <v>1</v>
      </c>
      <c r="O96" s="167"/>
      <c r="P96" s="65">
        <f>J96-'03'!C96</f>
        <v>0</v>
      </c>
    </row>
    <row r="97" spans="1:16" ht="15" thickBot="1" x14ac:dyDescent="0.35">
      <c r="A97" s="79" t="s">
        <v>28</v>
      </c>
      <c r="B97" s="63" t="s">
        <v>215</v>
      </c>
      <c r="C97" s="200">
        <f>VLOOKUP(B97,'01'!$B$9:$J$401,9,0)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EXACT(B97,'01'!B97)</f>
        <v>1</v>
      </c>
      <c r="O97" s="167"/>
      <c r="P97" s="65">
        <f>J97-'03'!C97</f>
        <v>0</v>
      </c>
    </row>
    <row r="98" spans="1:16" ht="15" thickBot="1" x14ac:dyDescent="0.35">
      <c r="A98" s="79" t="s">
        <v>28</v>
      </c>
      <c r="B98" s="63" t="s">
        <v>216</v>
      </c>
      <c r="C98" s="200">
        <f>VLOOKUP(B98,'01'!$B$9:$J$401,9,0)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EXACT(B98,'01'!B98)</f>
        <v>1</v>
      </c>
      <c r="O98" s="167"/>
    </row>
    <row r="99" spans="1:16" ht="15" thickBot="1" x14ac:dyDescent="0.35">
      <c r="A99" s="79" t="s">
        <v>28</v>
      </c>
      <c r="B99" s="63" t="s">
        <v>217</v>
      </c>
      <c r="C99" s="200">
        <f>VLOOKUP(B99,'01'!$B$9:$J$401,9,0)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EXACT(B99,'01'!B99)</f>
        <v>1</v>
      </c>
      <c r="O99" s="167"/>
      <c r="P99" s="65">
        <f>J99-'03'!C99</f>
        <v>0</v>
      </c>
    </row>
    <row r="100" spans="1:16" ht="15" thickBot="1" x14ac:dyDescent="0.35">
      <c r="A100" s="79" t="s">
        <v>28</v>
      </c>
      <c r="B100" s="63" t="s">
        <v>218</v>
      </c>
      <c r="C100" s="200">
        <f>VLOOKUP(B100,'01'!$B$9:$J$401,9,0)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EXACT(B100,'01'!B100)</f>
        <v>1</v>
      </c>
      <c r="O100" s="167"/>
      <c r="P100" s="65">
        <f>J100-'03'!C100</f>
        <v>0</v>
      </c>
    </row>
    <row r="101" spans="1:16" ht="15" thickBot="1" x14ac:dyDescent="0.35">
      <c r="A101" s="79" t="s">
        <v>28</v>
      </c>
      <c r="B101" s="63" t="s">
        <v>219</v>
      </c>
      <c r="C101" s="200">
        <f>VLOOKUP(B101,'01'!$B$9:$J$401,9,0)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EXACT(B101,'01'!B101)</f>
        <v>1</v>
      </c>
      <c r="O101" s="167"/>
      <c r="P101" s="65">
        <f>J101-'03'!C101</f>
        <v>0</v>
      </c>
    </row>
    <row r="102" spans="1:16" ht="15" thickBot="1" x14ac:dyDescent="0.35">
      <c r="A102" s="79" t="s">
        <v>28</v>
      </c>
      <c r="B102" s="63" t="s">
        <v>220</v>
      </c>
      <c r="C102" s="200">
        <f>VLOOKUP(B102,'01'!$B$9:$J$401,9,0)</f>
        <v>3</v>
      </c>
      <c r="D102" s="76"/>
      <c r="E102" s="76"/>
      <c r="F102" s="76">
        <f t="shared" si="5"/>
        <v>3</v>
      </c>
      <c r="G102" s="79"/>
      <c r="H102" s="77">
        <v>180</v>
      </c>
      <c r="I102" s="78">
        <f t="shared" si="6"/>
        <v>0</v>
      </c>
      <c r="J102" s="79">
        <f t="shared" si="7"/>
        <v>3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EXACT(B102,'01'!B102)</f>
        <v>1</v>
      </c>
      <c r="O102" s="167"/>
    </row>
    <row r="103" spans="1:16" ht="15" thickBot="1" x14ac:dyDescent="0.35">
      <c r="A103" s="79" t="s">
        <v>28</v>
      </c>
      <c r="B103" s="63" t="s">
        <v>221</v>
      </c>
      <c r="C103" s="200">
        <f>VLOOKUP(B103,'01'!$B$9:$J$401,9,0)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EXACT(B103,'01'!B103)</f>
        <v>1</v>
      </c>
      <c r="O103" s="167"/>
      <c r="P103" s="65">
        <f>J103-'03'!C103</f>
        <v>0</v>
      </c>
    </row>
    <row r="104" spans="1:16" ht="15" thickBot="1" x14ac:dyDescent="0.35">
      <c r="A104" s="79" t="s">
        <v>28</v>
      </c>
      <c r="B104" s="63" t="s">
        <v>84</v>
      </c>
      <c r="C104" s="200">
        <f>VLOOKUP(B104,'01'!$B$9:$J$401,9,0)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EXACT(B104,'01'!B104)</f>
        <v>1</v>
      </c>
      <c r="O104" s="167"/>
    </row>
    <row r="105" spans="1:16" ht="15" thickBot="1" x14ac:dyDescent="0.35">
      <c r="A105" s="79" t="s">
        <v>28</v>
      </c>
      <c r="B105" s="63" t="s">
        <v>222</v>
      </c>
      <c r="C105" s="200">
        <f>VLOOKUP(B105,'01'!$B$9:$J$401,9,0)</f>
        <v>0</v>
      </c>
      <c r="D105" s="76"/>
      <c r="E105" s="76"/>
      <c r="F105" s="76">
        <f t="shared" si="5"/>
        <v>0</v>
      </c>
      <c r="G105" s="79"/>
      <c r="H105" s="77">
        <v>170</v>
      </c>
      <c r="I105" s="78">
        <f t="shared" si="6"/>
        <v>0</v>
      </c>
      <c r="J105" s="79">
        <f t="shared" si="7"/>
        <v>0</v>
      </c>
      <c r="K105" s="81"/>
      <c r="L105" s="80">
        <f t="shared" si="8"/>
        <v>0</v>
      </c>
      <c r="M105" s="81">
        <f t="shared" si="9"/>
        <v>0</v>
      </c>
      <c r="N105" s="144" t="b">
        <f>EXACT(B105,'01'!B105)</f>
        <v>1</v>
      </c>
      <c r="O105" s="167"/>
      <c r="P105" s="65">
        <f>J105-'03'!C105</f>
        <v>0</v>
      </c>
    </row>
    <row r="106" spans="1:16" ht="15" thickBot="1" x14ac:dyDescent="0.35">
      <c r="A106" s="79" t="s">
        <v>28</v>
      </c>
      <c r="B106" s="63" t="s">
        <v>223</v>
      </c>
      <c r="C106" s="200">
        <f>VLOOKUP(B106,'01'!$B$9:$J$401,9,0)</f>
        <v>7</v>
      </c>
      <c r="D106" s="76"/>
      <c r="E106" s="76"/>
      <c r="F106" s="76">
        <f t="shared" si="5"/>
        <v>7</v>
      </c>
      <c r="G106" s="79"/>
      <c r="H106" s="77">
        <v>200</v>
      </c>
      <c r="I106" s="78">
        <f t="shared" si="6"/>
        <v>0</v>
      </c>
      <c r="J106" s="79">
        <f t="shared" si="7"/>
        <v>7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EXACT(B106,'01'!B106)</f>
        <v>1</v>
      </c>
      <c r="O106" s="167"/>
      <c r="P106" s="65">
        <f>J106-'03'!C106</f>
        <v>0</v>
      </c>
    </row>
    <row r="107" spans="1:16" ht="15" thickBot="1" x14ac:dyDescent="0.35">
      <c r="A107" s="79" t="s">
        <v>28</v>
      </c>
      <c r="B107" s="63" t="s">
        <v>224</v>
      </c>
      <c r="C107" s="200">
        <f>VLOOKUP(B107,'01'!$B$9:$J$401,9,0)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EXACT(B107,'01'!B107)</f>
        <v>1</v>
      </c>
      <c r="O107" s="167"/>
      <c r="P107" s="65">
        <f>J107-'03'!C107</f>
        <v>0</v>
      </c>
    </row>
    <row r="108" spans="1:16" ht="15" thickBot="1" x14ac:dyDescent="0.35">
      <c r="A108" s="79" t="s">
        <v>28</v>
      </c>
      <c r="B108" s="63" t="s">
        <v>225</v>
      </c>
      <c r="C108" s="200">
        <f>VLOOKUP(B108,'01'!$B$9:$J$401,9,0)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EXACT(B108,'01'!B108)</f>
        <v>1</v>
      </c>
      <c r="O108" s="167"/>
      <c r="P108" s="65">
        <f>J108-'03'!C108</f>
        <v>0</v>
      </c>
    </row>
    <row r="109" spans="1:16" ht="15" thickBot="1" x14ac:dyDescent="0.35">
      <c r="A109" s="79" t="s">
        <v>28</v>
      </c>
      <c r="B109" s="63" t="s">
        <v>226</v>
      </c>
      <c r="C109" s="200">
        <f>VLOOKUP(B109,'01'!$B$9:$J$401,9,0)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EXACT(B109,'01'!B109)</f>
        <v>1</v>
      </c>
      <c r="O109" s="167"/>
      <c r="P109" s="65">
        <f>J109-'03'!C109</f>
        <v>0</v>
      </c>
    </row>
    <row r="110" spans="1:16" ht="15" thickBot="1" x14ac:dyDescent="0.35">
      <c r="A110" s="79" t="s">
        <v>28</v>
      </c>
      <c r="B110" s="63" t="s">
        <v>227</v>
      </c>
      <c r="C110" s="200">
        <f>VLOOKUP(B110,'01'!$B$9:$J$401,9,0)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EXACT(B110,'01'!B110)</f>
        <v>1</v>
      </c>
      <c r="O110" s="167"/>
      <c r="P110" s="65">
        <f>J110-'03'!C110</f>
        <v>0</v>
      </c>
    </row>
    <row r="111" spans="1:16" ht="15" thickBot="1" x14ac:dyDescent="0.35">
      <c r="A111" s="79" t="s">
        <v>28</v>
      </c>
      <c r="B111" s="63" t="s">
        <v>228</v>
      </c>
      <c r="C111" s="200">
        <f>VLOOKUP(B111,'01'!$B$9:$J$401,9,0)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EXACT(B111,'01'!B111)</f>
        <v>1</v>
      </c>
      <c r="O111" s="167"/>
    </row>
    <row r="112" spans="1:16" ht="15" thickBot="1" x14ac:dyDescent="0.35">
      <c r="A112" s="79" t="s">
        <v>28</v>
      </c>
      <c r="B112" s="63" t="s">
        <v>229</v>
      </c>
      <c r="C112" s="200">
        <f>VLOOKUP(B112,'01'!$B$9:$J$401,9,0)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EXACT(B112,'01'!B112)</f>
        <v>1</v>
      </c>
      <c r="O112" s="167"/>
      <c r="P112" s="65">
        <f>J112-'03'!C112</f>
        <v>0</v>
      </c>
    </row>
    <row r="113" spans="1:16" ht="15" thickBot="1" x14ac:dyDescent="0.35">
      <c r="A113" s="79" t="s">
        <v>28</v>
      </c>
      <c r="B113" s="63" t="s">
        <v>230</v>
      </c>
      <c r="C113" s="200">
        <f>VLOOKUP(B113,'01'!$B$9:$J$401,9,0)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EXACT(B113,'01'!B113)</f>
        <v>1</v>
      </c>
      <c r="O113" s="167"/>
      <c r="P113" s="65">
        <f>J113-'03'!C113</f>
        <v>0</v>
      </c>
    </row>
    <row r="114" spans="1:16" ht="15" thickBot="1" x14ac:dyDescent="0.35">
      <c r="A114" s="79" t="s">
        <v>28</v>
      </c>
      <c r="B114" s="63" t="s">
        <v>85</v>
      </c>
      <c r="C114" s="200">
        <f>VLOOKUP(B114,'01'!$B$9:$J$401,9,0)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EXACT(B114,'01'!B114)</f>
        <v>1</v>
      </c>
      <c r="O114" s="167"/>
    </row>
    <row r="115" spans="1:16" ht="15" thickBot="1" x14ac:dyDescent="0.35">
      <c r="A115" s="79" t="s">
        <v>28</v>
      </c>
      <c r="B115" s="63" t="s">
        <v>231</v>
      </c>
      <c r="C115" s="200">
        <f>VLOOKUP(B115,'01'!$B$9:$J$401,9,0)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EXACT(B115,'01'!B115)</f>
        <v>1</v>
      </c>
      <c r="O115" s="167"/>
    </row>
    <row r="116" spans="1:16" ht="15" thickBot="1" x14ac:dyDescent="0.35">
      <c r="A116" s="79" t="s">
        <v>28</v>
      </c>
      <c r="B116" s="63" t="s">
        <v>86</v>
      </c>
      <c r="C116" s="200">
        <f>VLOOKUP(B116,'01'!$B$9:$J$401,9,0)</f>
        <v>4</v>
      </c>
      <c r="D116" s="76"/>
      <c r="E116" s="76"/>
      <c r="F116" s="76">
        <f t="shared" si="5"/>
        <v>4</v>
      </c>
      <c r="G116" s="79"/>
      <c r="H116" s="77">
        <v>100</v>
      </c>
      <c r="I116" s="78">
        <f t="shared" si="6"/>
        <v>0</v>
      </c>
      <c r="J116" s="79">
        <f t="shared" si="7"/>
        <v>4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EXACT(B116,'01'!B116)</f>
        <v>1</v>
      </c>
      <c r="O116" s="167"/>
    </row>
    <row r="117" spans="1:16" ht="15" thickBot="1" x14ac:dyDescent="0.35">
      <c r="A117" s="79" t="s">
        <v>28</v>
      </c>
      <c r="B117" s="63" t="s">
        <v>87</v>
      </c>
      <c r="C117" s="200">
        <f>VLOOKUP(B117,'01'!$B$9:$J$401,9,0)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EXACT(B117,'01'!B117)</f>
        <v>1</v>
      </c>
      <c r="O117" s="167"/>
      <c r="P117" s="65">
        <f>J117-'03'!C117</f>
        <v>0</v>
      </c>
    </row>
    <row r="118" spans="1:16" ht="15" thickBot="1" x14ac:dyDescent="0.35">
      <c r="A118" s="79" t="s">
        <v>28</v>
      </c>
      <c r="B118" s="63" t="s">
        <v>88</v>
      </c>
      <c r="C118" s="200">
        <f>VLOOKUP(B118,'01'!$B$9:$J$401,9,0)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EXACT(B118,'01'!B118)</f>
        <v>1</v>
      </c>
      <c r="O118" s="167"/>
    </row>
    <row r="119" spans="1:16" ht="15" thickBot="1" x14ac:dyDescent="0.35">
      <c r="A119" s="79" t="s">
        <v>28</v>
      </c>
      <c r="B119" s="63" t="s">
        <v>232</v>
      </c>
      <c r="C119" s="200">
        <f>VLOOKUP(B119,'01'!$B$9:$J$401,9,0)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EXACT(B119,'01'!B119)</f>
        <v>1</v>
      </c>
      <c r="O119" s="167"/>
    </row>
    <row r="120" spans="1:16" ht="15" thickBot="1" x14ac:dyDescent="0.35">
      <c r="A120" s="79" t="s">
        <v>28</v>
      </c>
      <c r="B120" s="63" t="s">
        <v>233</v>
      </c>
      <c r="C120" s="200">
        <f>VLOOKUP(B120,'01'!$B$9:$J$401,9,0)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EXACT(B120,'01'!B120)</f>
        <v>1</v>
      </c>
      <c r="O120" s="167"/>
      <c r="P120" s="65">
        <f>J120-'03'!C120</f>
        <v>0</v>
      </c>
    </row>
    <row r="121" spans="1:16" ht="15" thickBot="1" x14ac:dyDescent="0.35">
      <c r="A121" s="79" t="s">
        <v>28</v>
      </c>
      <c r="B121" s="63" t="s">
        <v>234</v>
      </c>
      <c r="C121" s="200">
        <f>VLOOKUP(B121,'01'!$B$9:$J$401,9,0)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EXACT(B121,'01'!B121)</f>
        <v>1</v>
      </c>
      <c r="O121" s="167"/>
    </row>
    <row r="122" spans="1:16" ht="15" thickBot="1" x14ac:dyDescent="0.35">
      <c r="A122" s="79" t="s">
        <v>28</v>
      </c>
      <c r="B122" s="63" t="s">
        <v>235</v>
      </c>
      <c r="C122" s="200">
        <f>VLOOKUP(B122,'01'!$B$9:$J$401,9,0)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EXACT(B122,'01'!B122)</f>
        <v>1</v>
      </c>
      <c r="O122" s="167"/>
      <c r="P122" s="65">
        <f>J122-'03'!C122</f>
        <v>0</v>
      </c>
    </row>
    <row r="123" spans="1:16" ht="15" thickBot="1" x14ac:dyDescent="0.35">
      <c r="A123" s="79" t="s">
        <v>28</v>
      </c>
      <c r="B123" s="63" t="s">
        <v>89</v>
      </c>
      <c r="C123" s="200">
        <f>VLOOKUP(B123,'01'!$B$9:$J$401,9,0)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EXACT(B123,'01'!B123)</f>
        <v>1</v>
      </c>
      <c r="O123" s="167"/>
    </row>
    <row r="124" spans="1:16" ht="15" thickBot="1" x14ac:dyDescent="0.35">
      <c r="A124" s="79" t="s">
        <v>28</v>
      </c>
      <c r="B124" s="63" t="s">
        <v>236</v>
      </c>
      <c r="C124" s="200">
        <f>VLOOKUP(B124,'01'!$B$9:$J$401,9,0)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EXACT(B124,'01'!B124)</f>
        <v>1</v>
      </c>
      <c r="O124" s="167"/>
      <c r="P124" s="65">
        <f>J124-'03'!C124</f>
        <v>0</v>
      </c>
    </row>
    <row r="125" spans="1:16" ht="15" thickBot="1" x14ac:dyDescent="0.35">
      <c r="A125" s="79" t="s">
        <v>28</v>
      </c>
      <c r="B125" s="63" t="s">
        <v>237</v>
      </c>
      <c r="C125" s="200">
        <f>VLOOKUP(B125,'01'!$B$9:$J$401,9,0)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EXACT(B125,'01'!B125)</f>
        <v>1</v>
      </c>
      <c r="O125" s="167"/>
    </row>
    <row r="126" spans="1:16" ht="15" thickBot="1" x14ac:dyDescent="0.35">
      <c r="A126" s="79" t="s">
        <v>28</v>
      </c>
      <c r="B126" s="63" t="s">
        <v>238</v>
      </c>
      <c r="C126" s="200">
        <f>VLOOKUP(B126,'01'!$B$9:$J$401,9,0)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EXACT(B126,'01'!B126)</f>
        <v>1</v>
      </c>
      <c r="O126" s="167"/>
    </row>
    <row r="127" spans="1:16" ht="15" thickBot="1" x14ac:dyDescent="0.35">
      <c r="A127" s="79" t="s">
        <v>28</v>
      </c>
      <c r="B127" s="63" t="s">
        <v>239</v>
      </c>
      <c r="C127" s="200">
        <f>VLOOKUP(B127,'01'!$B$9:$J$401,9,0)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EXACT(B127,'01'!B127)</f>
        <v>1</v>
      </c>
      <c r="O127" s="167"/>
    </row>
    <row r="128" spans="1:16" ht="15" thickBot="1" x14ac:dyDescent="0.35">
      <c r="A128" s="79" t="s">
        <v>28</v>
      </c>
      <c r="B128" s="63" t="s">
        <v>240</v>
      </c>
      <c r="C128" s="200">
        <f>VLOOKUP(B128,'01'!$B$9:$J$401,9,0)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EXACT(B128,'01'!B128)</f>
        <v>1</v>
      </c>
      <c r="O128" s="167"/>
    </row>
    <row r="129" spans="1:16" ht="15" thickBot="1" x14ac:dyDescent="0.35">
      <c r="A129" s="79" t="s">
        <v>28</v>
      </c>
      <c r="B129" s="63" t="s">
        <v>241</v>
      </c>
      <c r="C129" s="200">
        <f>VLOOKUP(B129,'01'!$B$9:$J$401,9,0)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EXACT(B129,'01'!B129)</f>
        <v>1</v>
      </c>
      <c r="O129" s="167"/>
      <c r="P129" s="65">
        <f>J129-'03'!C129</f>
        <v>0</v>
      </c>
    </row>
    <row r="130" spans="1:16" ht="15" thickBot="1" x14ac:dyDescent="0.35">
      <c r="A130" s="79" t="s">
        <v>28</v>
      </c>
      <c r="B130" s="63" t="s">
        <v>242</v>
      </c>
      <c r="C130" s="200">
        <f>VLOOKUP(B130,'01'!$B$9:$J$401,9,0)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EXACT(B130,'01'!B130)</f>
        <v>1</v>
      </c>
      <c r="O130" s="167"/>
      <c r="P130" s="65">
        <f>J130-'03'!C130</f>
        <v>0</v>
      </c>
    </row>
    <row r="131" spans="1:16" ht="15" thickBot="1" x14ac:dyDescent="0.35">
      <c r="A131" s="79" t="s">
        <v>28</v>
      </c>
      <c r="B131" s="63" t="s">
        <v>243</v>
      </c>
      <c r="C131" s="200">
        <f>VLOOKUP(B131,'01'!$B$9:$J$401,9,0)</f>
        <v>1</v>
      </c>
      <c r="D131" s="75"/>
      <c r="E131" s="75">
        <v>1</v>
      </c>
      <c r="F131" s="76">
        <f>C131+D131-E131</f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EXACT(B131,'01'!B131)</f>
        <v>1</v>
      </c>
      <c r="O131" s="167"/>
    </row>
    <row r="132" spans="1:16" ht="15" thickBot="1" x14ac:dyDescent="0.35">
      <c r="A132" s="79" t="s">
        <v>28</v>
      </c>
      <c r="B132" s="63" t="s">
        <v>244</v>
      </c>
      <c r="C132" s="200">
        <f>VLOOKUP(B132,'01'!$B$9:$J$401,9,0)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EXACT(B132,'01'!B132)</f>
        <v>1</v>
      </c>
      <c r="O132" s="167"/>
    </row>
    <row r="133" spans="1:16" ht="15" thickBot="1" x14ac:dyDescent="0.35">
      <c r="A133" s="79" t="s">
        <v>28</v>
      </c>
      <c r="B133" s="63" t="s">
        <v>245</v>
      </c>
      <c r="C133" s="200">
        <f>VLOOKUP(B133,'01'!$B$9:$J$401,9,0)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EXACT(B133,'01'!B133)</f>
        <v>1</v>
      </c>
      <c r="O133" s="167"/>
    </row>
    <row r="134" spans="1:16" ht="15" thickBot="1" x14ac:dyDescent="0.35">
      <c r="A134" s="79" t="s">
        <v>28</v>
      </c>
      <c r="B134" s="63" t="s">
        <v>246</v>
      </c>
      <c r="C134" s="200">
        <f>VLOOKUP(B134,'01'!$B$9:$J$401,9,0)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EXACT(B134,'01'!B134)</f>
        <v>1</v>
      </c>
      <c r="O134" s="167"/>
    </row>
    <row r="135" spans="1:16" ht="15" thickBot="1" x14ac:dyDescent="0.35">
      <c r="A135" s="79" t="s">
        <v>28</v>
      </c>
      <c r="B135" s="63" t="s">
        <v>247</v>
      </c>
      <c r="C135" s="200">
        <f>VLOOKUP(B135,'01'!$B$9:$J$401,9,0)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EXACT(B135,'01'!B135)</f>
        <v>1</v>
      </c>
      <c r="O135" s="167"/>
    </row>
    <row r="136" spans="1:16" ht="15" thickBot="1" x14ac:dyDescent="0.35">
      <c r="A136" s="79" t="s">
        <v>28</v>
      </c>
      <c r="B136" s="63" t="s">
        <v>248</v>
      </c>
      <c r="C136" s="200">
        <f>VLOOKUP(B136,'01'!$B$9:$J$401,9,0)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EXACT(B136,'01'!B136)</f>
        <v>1</v>
      </c>
      <c r="O136" s="167"/>
    </row>
    <row r="137" spans="1:16" ht="15" thickBot="1" x14ac:dyDescent="0.35">
      <c r="A137" s="79" t="s">
        <v>28</v>
      </c>
      <c r="B137" s="63" t="s">
        <v>249</v>
      </c>
      <c r="C137" s="200">
        <f>VLOOKUP(B137,'01'!$B$9:$J$401,9,0)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EXACT(B137,'01'!B137)</f>
        <v>1</v>
      </c>
      <c r="O137" s="167"/>
    </row>
    <row r="138" spans="1:16" ht="15" thickBot="1" x14ac:dyDescent="0.35">
      <c r="A138" s="79" t="s">
        <v>28</v>
      </c>
      <c r="B138" s="63" t="s">
        <v>250</v>
      </c>
      <c r="C138" s="200">
        <f>VLOOKUP(B138,'01'!$B$9:$J$401,9,0)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EXACT(B138,'01'!B138)</f>
        <v>1</v>
      </c>
      <c r="O138" s="167"/>
    </row>
    <row r="139" spans="1:16" ht="15" thickBot="1" x14ac:dyDescent="0.35">
      <c r="A139" s="79" t="s">
        <v>28</v>
      </c>
      <c r="B139" s="63" t="s">
        <v>251</v>
      </c>
      <c r="C139" s="200">
        <f>VLOOKUP(B139,'01'!$B$9:$J$401,9,0)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EXACT(B139,'01'!B139)</f>
        <v>1</v>
      </c>
      <c r="O139" s="167"/>
    </row>
    <row r="140" spans="1:16" ht="15" thickBot="1" x14ac:dyDescent="0.35">
      <c r="A140" s="79" t="s">
        <v>28</v>
      </c>
      <c r="B140" s="63" t="s">
        <v>90</v>
      </c>
      <c r="C140" s="200">
        <f>VLOOKUP(B140,'01'!$B$9:$J$401,9,0)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EXACT(B140,'01'!B140)</f>
        <v>1</v>
      </c>
      <c r="O140" s="167"/>
    </row>
    <row r="141" spans="1:16" ht="15" thickBot="1" x14ac:dyDescent="0.35">
      <c r="A141" s="79" t="s">
        <v>28</v>
      </c>
      <c r="B141" s="63" t="s">
        <v>252</v>
      </c>
      <c r="C141" s="200">
        <f>VLOOKUP(B141,'01'!$B$9:$J$401,9,0)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EXACT(B141,'01'!B141)</f>
        <v>1</v>
      </c>
      <c r="O141" s="167"/>
    </row>
    <row r="142" spans="1:16" ht="15" thickBot="1" x14ac:dyDescent="0.35">
      <c r="A142" s="79" t="s">
        <v>28</v>
      </c>
      <c r="B142" s="63" t="s">
        <v>91</v>
      </c>
      <c r="C142" s="200">
        <f>VLOOKUP(B142,'01'!$B$9:$J$401,9,0)</f>
        <v>5</v>
      </c>
      <c r="D142" s="75"/>
      <c r="E142" s="75"/>
      <c r="F142" s="76">
        <f t="shared" si="10"/>
        <v>5</v>
      </c>
      <c r="G142" s="79"/>
      <c r="H142" s="77">
        <v>45</v>
      </c>
      <c r="I142" s="78">
        <f t="shared" si="11"/>
        <v>0</v>
      </c>
      <c r="J142" s="79">
        <f t="shared" si="12"/>
        <v>5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EXACT(B142,'01'!B142)</f>
        <v>1</v>
      </c>
      <c r="O142" s="167"/>
      <c r="P142" s="65">
        <f>J142-'03'!C142</f>
        <v>0</v>
      </c>
    </row>
    <row r="143" spans="1:16" ht="15" thickBot="1" x14ac:dyDescent="0.35">
      <c r="A143" s="79" t="s">
        <v>28</v>
      </c>
      <c r="B143" s="63" t="s">
        <v>92</v>
      </c>
      <c r="C143" s="200">
        <f>VLOOKUP(B143,'01'!$B$9:$J$401,9,0)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EXACT(B143,'01'!B143)</f>
        <v>1</v>
      </c>
      <c r="O143" s="167"/>
      <c r="P143" s="65">
        <f>J143-'03'!C143</f>
        <v>0</v>
      </c>
    </row>
    <row r="144" spans="1:16" ht="15" thickBot="1" x14ac:dyDescent="0.35">
      <c r="A144" s="79" t="s">
        <v>28</v>
      </c>
      <c r="B144" s="63" t="s">
        <v>253</v>
      </c>
      <c r="C144" s="200">
        <f>VLOOKUP(B144,'01'!$B$9:$J$401,9,0)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EXACT(B144,'01'!B144)</f>
        <v>1</v>
      </c>
      <c r="O144" s="167"/>
      <c r="P144" s="65">
        <f>J144-'03'!C144</f>
        <v>0</v>
      </c>
    </row>
    <row r="145" spans="1:16" ht="15" thickBot="1" x14ac:dyDescent="0.35">
      <c r="A145" s="79" t="s">
        <v>28</v>
      </c>
      <c r="B145" s="63" t="s">
        <v>254</v>
      </c>
      <c r="C145" s="200">
        <f>VLOOKUP(B145,'01'!$B$9:$J$401,9,0)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EXACT(B145,'01'!B145)</f>
        <v>1</v>
      </c>
      <c r="O145" s="167"/>
    </row>
    <row r="146" spans="1:16" ht="15" thickBot="1" x14ac:dyDescent="0.35">
      <c r="A146" s="79" t="s">
        <v>28</v>
      </c>
      <c r="B146" s="63" t="s">
        <v>93</v>
      </c>
      <c r="C146" s="200">
        <f>VLOOKUP(B146,'01'!$B$9:$J$401,9,0)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EXACT(B146,'01'!B146)</f>
        <v>1</v>
      </c>
      <c r="O146" s="167"/>
    </row>
    <row r="147" spans="1:16" ht="15" thickBot="1" x14ac:dyDescent="0.35">
      <c r="A147" s="79" t="s">
        <v>28</v>
      </c>
      <c r="B147" s="63" t="s">
        <v>255</v>
      </c>
      <c r="C147" s="200">
        <f>VLOOKUP(B147,'01'!$B$9:$J$401,9,0)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EXACT(B147,'01'!B147)</f>
        <v>1</v>
      </c>
      <c r="O147" s="167"/>
      <c r="P147" s="65">
        <f>J147-'03'!C147</f>
        <v>0</v>
      </c>
    </row>
    <row r="148" spans="1:16" ht="15" thickBot="1" x14ac:dyDescent="0.35">
      <c r="A148" s="79" t="s">
        <v>28</v>
      </c>
      <c r="B148" s="63" t="s">
        <v>94</v>
      </c>
      <c r="C148" s="200">
        <f>VLOOKUP(B148,'01'!$B$9:$J$401,9,0)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EXACT(B148,'01'!B148)</f>
        <v>1</v>
      </c>
      <c r="O148" s="167"/>
      <c r="P148" s="65">
        <f>J148-'03'!C148</f>
        <v>0</v>
      </c>
    </row>
    <row r="149" spans="1:16" ht="15" thickBot="1" x14ac:dyDescent="0.35">
      <c r="A149" s="79" t="s">
        <v>28</v>
      </c>
      <c r="B149" s="63" t="s">
        <v>256</v>
      </c>
      <c r="C149" s="200">
        <f>VLOOKUP(B149,'01'!$B$9:$J$401,9,0)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EXACT(B149,'01'!B149)</f>
        <v>1</v>
      </c>
      <c r="O149" s="167"/>
      <c r="P149" s="65">
        <f>J149-'03'!C149</f>
        <v>0</v>
      </c>
    </row>
    <row r="150" spans="1:16" ht="15" thickBot="1" x14ac:dyDescent="0.35">
      <c r="A150" s="79" t="s">
        <v>28</v>
      </c>
      <c r="B150" s="63" t="s">
        <v>257</v>
      </c>
      <c r="C150" s="200">
        <f>VLOOKUP(B150,'01'!$B$9:$J$401,9,0)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EXACT(B150,'01'!B150)</f>
        <v>1</v>
      </c>
      <c r="O150" s="167"/>
    </row>
    <row r="151" spans="1:16" ht="15" thickBot="1" x14ac:dyDescent="0.35">
      <c r="A151" s="79" t="s">
        <v>28</v>
      </c>
      <c r="B151" s="63" t="s">
        <v>258</v>
      </c>
      <c r="C151" s="200">
        <f>VLOOKUP(B151,'01'!$B$9:$J$401,9,0)</f>
        <v>6</v>
      </c>
      <c r="D151" s="75"/>
      <c r="E151" s="75"/>
      <c r="F151" s="76">
        <f t="shared" si="10"/>
        <v>6</v>
      </c>
      <c r="G151" s="79"/>
      <c r="H151" s="77">
        <v>65</v>
      </c>
      <c r="I151" s="78">
        <f t="shared" si="11"/>
        <v>0</v>
      </c>
      <c r="J151" s="79">
        <f t="shared" si="12"/>
        <v>6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EXACT(B151,'01'!B151)</f>
        <v>1</v>
      </c>
      <c r="O151" s="167"/>
      <c r="P151" s="65">
        <f>J151-'03'!C151</f>
        <v>0</v>
      </c>
    </row>
    <row r="152" spans="1:16" ht="15" thickBot="1" x14ac:dyDescent="0.35">
      <c r="A152" s="79" t="s">
        <v>28</v>
      </c>
      <c r="B152" s="63" t="s">
        <v>259</v>
      </c>
      <c r="C152" s="200">
        <f>VLOOKUP(B152,'01'!$B$9:$J$401,9,0)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EXACT(B152,'01'!B152)</f>
        <v>1</v>
      </c>
      <c r="O152" s="167"/>
      <c r="P152" s="65">
        <f>J152-'03'!C152</f>
        <v>0</v>
      </c>
    </row>
    <row r="153" spans="1:16" ht="15" thickBot="1" x14ac:dyDescent="0.35">
      <c r="A153" s="79" t="s">
        <v>28</v>
      </c>
      <c r="B153" s="63" t="s">
        <v>95</v>
      </c>
      <c r="C153" s="200">
        <f>VLOOKUP(B153,'01'!$B$9:$J$401,9,0)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EXACT(B153,'01'!B153)</f>
        <v>1</v>
      </c>
      <c r="O153" s="167"/>
    </row>
    <row r="154" spans="1:16" ht="15" thickBot="1" x14ac:dyDescent="0.35">
      <c r="A154" s="79" t="s">
        <v>28</v>
      </c>
      <c r="B154" s="63" t="s">
        <v>260</v>
      </c>
      <c r="C154" s="200">
        <f>VLOOKUP(B154,'01'!$B$9:$J$401,9,0)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EXACT(B154,'01'!B154)</f>
        <v>1</v>
      </c>
      <c r="O154" s="167"/>
    </row>
    <row r="155" spans="1:16" ht="15" thickBot="1" x14ac:dyDescent="0.35">
      <c r="A155" s="79" t="s">
        <v>28</v>
      </c>
      <c r="B155" s="63" t="s">
        <v>261</v>
      </c>
      <c r="C155" s="200">
        <f>VLOOKUP(B155,'01'!$B$9:$J$401,9,0)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EXACT(B155,'01'!B155)</f>
        <v>1</v>
      </c>
      <c r="O155" s="167"/>
      <c r="P155" s="65">
        <f>J155-'03'!C155</f>
        <v>0</v>
      </c>
    </row>
    <row r="156" spans="1:16" ht="15" thickBot="1" x14ac:dyDescent="0.35">
      <c r="A156" s="79" t="s">
        <v>28</v>
      </c>
      <c r="B156" s="63" t="s">
        <v>262</v>
      </c>
      <c r="C156" s="200">
        <f>VLOOKUP(B156,'01'!$B$9:$J$401,9,0)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EXACT(B156,'01'!B156)</f>
        <v>1</v>
      </c>
      <c r="O156" s="167"/>
      <c r="P156" s="65">
        <f>J156-'03'!C156</f>
        <v>0</v>
      </c>
    </row>
    <row r="157" spans="1:16" ht="15" thickBot="1" x14ac:dyDescent="0.35">
      <c r="A157" s="79" t="s">
        <v>28</v>
      </c>
      <c r="B157" s="63" t="s">
        <v>263</v>
      </c>
      <c r="C157" s="200">
        <f>VLOOKUP(B157,'01'!$B$9:$J$401,9,0)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EXACT(B157,'01'!B157)</f>
        <v>1</v>
      </c>
      <c r="O157" s="167"/>
      <c r="P157" s="65">
        <f>J157-'03'!C157</f>
        <v>0</v>
      </c>
    </row>
    <row r="158" spans="1:16" ht="15" thickBot="1" x14ac:dyDescent="0.35">
      <c r="A158" s="79" t="s">
        <v>28</v>
      </c>
      <c r="B158" s="63" t="s">
        <v>264</v>
      </c>
      <c r="C158" s="200">
        <f>VLOOKUP(B158,'01'!$B$9:$J$401,9,0)</f>
        <v>5</v>
      </c>
      <c r="D158" s="75"/>
      <c r="E158" s="75"/>
      <c r="F158" s="76">
        <f t="shared" si="10"/>
        <v>5</v>
      </c>
      <c r="G158" s="79"/>
      <c r="H158" s="77">
        <v>60</v>
      </c>
      <c r="I158" s="78">
        <f t="shared" si="11"/>
        <v>0</v>
      </c>
      <c r="J158" s="79">
        <f t="shared" si="12"/>
        <v>5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EXACT(B158,'01'!B158)</f>
        <v>1</v>
      </c>
      <c r="O158" s="167"/>
      <c r="P158" s="65">
        <f>J158-'03'!C158</f>
        <v>0</v>
      </c>
    </row>
    <row r="159" spans="1:16" ht="15" thickBot="1" x14ac:dyDescent="0.35">
      <c r="A159" s="79" t="s">
        <v>28</v>
      </c>
      <c r="B159" s="63" t="s">
        <v>265</v>
      </c>
      <c r="C159" s="200">
        <f>VLOOKUP(B159,'01'!$B$9:$J$401,9,0)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EXACT(B159,'01'!B159)</f>
        <v>1</v>
      </c>
      <c r="O159" s="167"/>
      <c r="P159" s="65">
        <f>J159-'03'!C159</f>
        <v>0</v>
      </c>
    </row>
    <row r="160" spans="1:16" ht="15" thickBot="1" x14ac:dyDescent="0.35">
      <c r="A160" s="79" t="s">
        <v>28</v>
      </c>
      <c r="B160" s="63" t="s">
        <v>266</v>
      </c>
      <c r="C160" s="200">
        <f>VLOOKUP(B160,'01'!$B$9:$J$401,9,0)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EXACT(B160,'01'!B160)</f>
        <v>1</v>
      </c>
      <c r="O160" s="167"/>
      <c r="P160" s="65">
        <f>J160-'03'!C160</f>
        <v>0</v>
      </c>
    </row>
    <row r="161" spans="1:16" ht="15" thickBot="1" x14ac:dyDescent="0.35">
      <c r="A161" s="79" t="s">
        <v>28</v>
      </c>
      <c r="B161" s="63" t="s">
        <v>267</v>
      </c>
      <c r="C161" s="200">
        <f>VLOOKUP(B161,'01'!$B$9:$J$401,9,0)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EXACT(B161,'01'!B161)</f>
        <v>1</v>
      </c>
      <c r="O161" s="167"/>
    </row>
    <row r="162" spans="1:16" ht="15" thickBot="1" x14ac:dyDescent="0.35">
      <c r="A162" s="79" t="s">
        <v>28</v>
      </c>
      <c r="B162" s="63" t="s">
        <v>96</v>
      </c>
      <c r="C162" s="200">
        <f>VLOOKUP(B162,'01'!$B$9:$J$401,9,0)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EXACT(B162,'01'!B162)</f>
        <v>1</v>
      </c>
      <c r="O162" s="167"/>
    </row>
    <row r="163" spans="1:16" ht="15" thickBot="1" x14ac:dyDescent="0.35">
      <c r="A163" s="79" t="s">
        <v>28</v>
      </c>
      <c r="B163" s="63" t="s">
        <v>268</v>
      </c>
      <c r="C163" s="200">
        <f>VLOOKUP(B163,'01'!$B$9:$J$401,9,0)</f>
        <v>3</v>
      </c>
      <c r="D163" s="75"/>
      <c r="E163" s="75"/>
      <c r="F163" s="76">
        <f t="shared" si="10"/>
        <v>3</v>
      </c>
      <c r="G163" s="79"/>
      <c r="H163" s="77">
        <v>60</v>
      </c>
      <c r="I163" s="78">
        <f t="shared" si="11"/>
        <v>0</v>
      </c>
      <c r="J163" s="79">
        <f t="shared" si="12"/>
        <v>3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EXACT(B163,'01'!B163)</f>
        <v>1</v>
      </c>
      <c r="O163" s="167"/>
    </row>
    <row r="164" spans="1:16" ht="15" thickBot="1" x14ac:dyDescent="0.35">
      <c r="A164" s="79" t="s">
        <v>28</v>
      </c>
      <c r="B164" s="63" t="s">
        <v>269</v>
      </c>
      <c r="C164" s="200">
        <f>VLOOKUP(B164,'01'!$B$9:$J$401,9,0)</f>
        <v>4</v>
      </c>
      <c r="D164" s="75"/>
      <c r="E164" s="75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EXACT(B164,'01'!B164)</f>
        <v>1</v>
      </c>
      <c r="O164" s="167"/>
      <c r="P164" s="65">
        <f>J164-'03'!C164</f>
        <v>0</v>
      </c>
    </row>
    <row r="165" spans="1:16" ht="15" thickBot="1" x14ac:dyDescent="0.35">
      <c r="A165" s="79" t="s">
        <v>28</v>
      </c>
      <c r="B165" s="63" t="s">
        <v>116</v>
      </c>
      <c r="C165" s="200">
        <f>VLOOKUP(B165,'01'!$B$9:$J$401,9,0)</f>
        <v>4</v>
      </c>
      <c r="D165" s="75"/>
      <c r="E165" s="75"/>
      <c r="F165" s="76">
        <f t="shared" si="10"/>
        <v>4</v>
      </c>
      <c r="G165" s="79"/>
      <c r="H165" s="77"/>
      <c r="I165" s="78">
        <f t="shared" si="11"/>
        <v>0</v>
      </c>
      <c r="J165" s="79">
        <f t="shared" si="12"/>
        <v>4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EXACT(B165,'01'!B165)</f>
        <v>1</v>
      </c>
      <c r="O165" s="167"/>
      <c r="P165" s="65">
        <f>J165-'03'!C165</f>
        <v>0</v>
      </c>
    </row>
    <row r="166" spans="1:16" ht="15" thickBot="1" x14ac:dyDescent="0.35">
      <c r="A166" s="79" t="s">
        <v>28</v>
      </c>
      <c r="B166" s="63" t="s">
        <v>270</v>
      </c>
      <c r="C166" s="200">
        <f>VLOOKUP(B166,'01'!$B$9:$J$401,9,0)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EXACT(B166,'01'!B166)</f>
        <v>1</v>
      </c>
      <c r="O166" s="167"/>
    </row>
    <row r="167" spans="1:16" ht="15" thickBot="1" x14ac:dyDescent="0.35">
      <c r="A167" s="79" t="s">
        <v>28</v>
      </c>
      <c r="B167" s="63" t="s">
        <v>271</v>
      </c>
      <c r="C167" s="200">
        <f>VLOOKUP(B167,'01'!$B$9:$J$401,9,0)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EXACT(B167,'01'!B167)</f>
        <v>1</v>
      </c>
      <c r="O167" s="167"/>
    </row>
    <row r="168" spans="1:16" ht="15" thickBot="1" x14ac:dyDescent="0.35">
      <c r="A168" s="79" t="s">
        <v>28</v>
      </c>
      <c r="B168" s="63" t="s">
        <v>272</v>
      </c>
      <c r="C168" s="200">
        <f>VLOOKUP(B168,'01'!$B$9:$J$401,9,0)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EXACT(B168,'01'!B168)</f>
        <v>1</v>
      </c>
      <c r="O168" s="167"/>
      <c r="P168" s="65">
        <f>J168-'03'!C168</f>
        <v>0</v>
      </c>
    </row>
    <row r="169" spans="1:16" ht="15" thickBot="1" x14ac:dyDescent="0.35">
      <c r="A169" s="79" t="s">
        <v>28</v>
      </c>
      <c r="B169" s="63" t="s">
        <v>273</v>
      </c>
      <c r="C169" s="200">
        <f>VLOOKUP(B169,'01'!$B$9:$J$401,9,0)</f>
        <v>24</v>
      </c>
      <c r="D169" s="75"/>
      <c r="E169" s="75"/>
      <c r="F169" s="76">
        <f>C169+D169-E169</f>
        <v>24</v>
      </c>
      <c r="G169" s="79">
        <v>10</v>
      </c>
      <c r="H169" s="77">
        <v>280</v>
      </c>
      <c r="I169" s="78">
        <f>G169*H169</f>
        <v>2800</v>
      </c>
      <c r="J169" s="79">
        <f>F169-G169</f>
        <v>14</v>
      </c>
      <c r="K169" s="81">
        <v>250</v>
      </c>
      <c r="L169" s="80">
        <f t="shared" si="13"/>
        <v>2500</v>
      </c>
      <c r="M169" s="81">
        <f>I169-L169</f>
        <v>300</v>
      </c>
      <c r="N169" s="144" t="b">
        <f>EXACT(B169,'01'!B169)</f>
        <v>1</v>
      </c>
      <c r="O169" s="167">
        <v>25000</v>
      </c>
      <c r="P169" s="65">
        <f>J169-'03'!C169</f>
        <v>0</v>
      </c>
    </row>
    <row r="170" spans="1:16" ht="15" thickBot="1" x14ac:dyDescent="0.35">
      <c r="A170" s="79" t="s">
        <v>28</v>
      </c>
      <c r="B170" s="63" t="s">
        <v>274</v>
      </c>
      <c r="C170" s="200">
        <f>VLOOKUP(B170,'01'!$B$9:$J$401,9,0)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EXACT(B170,'01'!B170)</f>
        <v>1</v>
      </c>
      <c r="O170" s="167"/>
      <c r="P170" s="65">
        <f>J170-'03'!C170</f>
        <v>0</v>
      </c>
    </row>
    <row r="171" spans="1:16" ht="15" thickBot="1" x14ac:dyDescent="0.35">
      <c r="A171" s="79" t="s">
        <v>28</v>
      </c>
      <c r="B171" s="63" t="s">
        <v>275</v>
      </c>
      <c r="C171" s="200">
        <f>VLOOKUP(B171,'01'!$B$9:$J$401,9,0)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EXACT(B171,'01'!B171)</f>
        <v>1</v>
      </c>
      <c r="O171" s="167"/>
      <c r="P171" s="65">
        <f>J171-'03'!C171</f>
        <v>0</v>
      </c>
    </row>
    <row r="172" spans="1:16" ht="15" thickBot="1" x14ac:dyDescent="0.35">
      <c r="A172" s="79" t="s">
        <v>28</v>
      </c>
      <c r="B172" s="63" t="s">
        <v>276</v>
      </c>
      <c r="C172" s="200">
        <f>VLOOKUP(B172,'01'!$B$9:$J$401,9,0)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EXACT(B172,'01'!B172)</f>
        <v>1</v>
      </c>
      <c r="O172" s="167"/>
      <c r="P172" s="65">
        <f>J172-'03'!C172</f>
        <v>0</v>
      </c>
    </row>
    <row r="173" spans="1:16" ht="15" thickBot="1" x14ac:dyDescent="0.35">
      <c r="A173" s="79" t="s">
        <v>28</v>
      </c>
      <c r="B173" s="63" t="s">
        <v>277</v>
      </c>
      <c r="C173" s="200">
        <f>VLOOKUP(B173,'01'!$B$9:$J$401,9,0)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EXACT(B173,'01'!B173)</f>
        <v>1</v>
      </c>
      <c r="O173" s="167"/>
      <c r="P173" s="65">
        <f>J173-'03'!C173</f>
        <v>0</v>
      </c>
    </row>
    <row r="174" spans="1:16" ht="15" thickBot="1" x14ac:dyDescent="0.35">
      <c r="A174" s="79" t="s">
        <v>28</v>
      </c>
      <c r="B174" s="63" t="s">
        <v>278</v>
      </c>
      <c r="C174" s="200">
        <f>VLOOKUP(B174,'01'!$B$9:$J$401,9,0)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EXACT(B174,'01'!B174)</f>
        <v>1</v>
      </c>
      <c r="O174" s="167"/>
      <c r="P174" s="65">
        <f>J174-'03'!C174</f>
        <v>0</v>
      </c>
    </row>
    <row r="175" spans="1:16" ht="15" thickBot="1" x14ac:dyDescent="0.35">
      <c r="A175" s="79" t="s">
        <v>28</v>
      </c>
      <c r="B175" s="63" t="s">
        <v>279</v>
      </c>
      <c r="C175" s="200">
        <f>VLOOKUP(B175,'01'!$B$9:$J$401,9,0)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EXACT(B175,'01'!B175)</f>
        <v>1</v>
      </c>
      <c r="O175" s="167"/>
      <c r="P175" s="65">
        <f>J175-'03'!C175</f>
        <v>0</v>
      </c>
    </row>
    <row r="176" spans="1:16" ht="15" thickBot="1" x14ac:dyDescent="0.35">
      <c r="A176" s="79" t="s">
        <v>28</v>
      </c>
      <c r="B176" s="63" t="s">
        <v>117</v>
      </c>
      <c r="C176" s="200">
        <f>VLOOKUP(B176,'01'!$B$9:$J$401,9,0)</f>
        <v>0</v>
      </c>
      <c r="D176" s="75"/>
      <c r="E176" s="75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EXACT(B176,'01'!B176)</f>
        <v>1</v>
      </c>
      <c r="O176" s="167"/>
      <c r="P176" s="65">
        <f>J176-'03'!C176</f>
        <v>0</v>
      </c>
    </row>
    <row r="177" spans="1:16" ht="15" thickBot="1" x14ac:dyDescent="0.35">
      <c r="A177" s="79" t="s">
        <v>28</v>
      </c>
      <c r="B177" s="63" t="s">
        <v>280</v>
      </c>
      <c r="C177" s="200">
        <f>VLOOKUP(B177,'01'!$B$9:$J$401,9,0)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EXACT(B177,'01'!B177)</f>
        <v>1</v>
      </c>
      <c r="O177" s="167"/>
      <c r="P177" s="65">
        <f>J177-'03'!C177</f>
        <v>0</v>
      </c>
    </row>
    <row r="178" spans="1:16" ht="15" thickBot="1" x14ac:dyDescent="0.35">
      <c r="A178" s="79" t="s">
        <v>28</v>
      </c>
      <c r="B178" s="63" t="s">
        <v>281</v>
      </c>
      <c r="C178" s="200">
        <f>VLOOKUP(B178,'01'!$B$9:$J$401,9,0)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EXACT(B178,'01'!B178)</f>
        <v>1</v>
      </c>
      <c r="O178" s="167"/>
      <c r="P178" s="65">
        <f>J178-'03'!C178</f>
        <v>0</v>
      </c>
    </row>
    <row r="179" spans="1:16" ht="15" thickBot="1" x14ac:dyDescent="0.35">
      <c r="A179" s="79" t="s">
        <v>28</v>
      </c>
      <c r="B179" s="63" t="s">
        <v>282</v>
      </c>
      <c r="C179" s="200">
        <f>VLOOKUP(B179,'01'!$B$9:$J$401,9,0)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EXACT(B179,'01'!B179)</f>
        <v>1</v>
      </c>
      <c r="O179" s="167"/>
      <c r="P179" s="65">
        <f>J179-'03'!C179</f>
        <v>0</v>
      </c>
    </row>
    <row r="180" spans="1:16" ht="15" thickBot="1" x14ac:dyDescent="0.35">
      <c r="A180" s="79" t="s">
        <v>28</v>
      </c>
      <c r="B180" s="63" t="s">
        <v>283</v>
      </c>
      <c r="C180" s="200">
        <f>VLOOKUP(B180,'01'!$B$9:$J$401,9,0)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EXACT(B180,'01'!B180)</f>
        <v>1</v>
      </c>
      <c r="O180" s="167"/>
      <c r="P180" s="65">
        <f>J180-'03'!C180</f>
        <v>0</v>
      </c>
    </row>
    <row r="181" spans="1:16" ht="15" thickBot="1" x14ac:dyDescent="0.35">
      <c r="A181" s="79" t="s">
        <v>28</v>
      </c>
      <c r="B181" s="63" t="s">
        <v>284</v>
      </c>
      <c r="C181" s="200">
        <f>VLOOKUP(B181,'01'!$B$9:$J$401,9,0)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EXACT(B181,'01'!B181)</f>
        <v>1</v>
      </c>
      <c r="O181" s="167"/>
      <c r="P181" s="65">
        <f>J181-'03'!C181</f>
        <v>0</v>
      </c>
    </row>
    <row r="182" spans="1:16" ht="15" thickBot="1" x14ac:dyDescent="0.35">
      <c r="A182" s="79" t="s">
        <v>28</v>
      </c>
      <c r="B182" s="63" t="s">
        <v>285</v>
      </c>
      <c r="C182" s="200">
        <f>VLOOKUP(B182,'01'!$B$9:$J$401,9,0)</f>
        <v>0</v>
      </c>
      <c r="D182" s="75"/>
      <c r="E182" s="75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EXACT(B182,'01'!B182)</f>
        <v>1</v>
      </c>
      <c r="O182" s="167"/>
    </row>
    <row r="183" spans="1:16" ht="15" thickBot="1" x14ac:dyDescent="0.35">
      <c r="A183" s="79" t="s">
        <v>28</v>
      </c>
      <c r="B183" s="63" t="s">
        <v>286</v>
      </c>
      <c r="C183" s="200">
        <f>VLOOKUP(B183,'01'!$B$9:$J$401,9,0)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EXACT(B183,'01'!B183)</f>
        <v>1</v>
      </c>
      <c r="O183" s="167"/>
      <c r="P183" s="65">
        <f>J183-'03'!C183</f>
        <v>0</v>
      </c>
    </row>
    <row r="184" spans="1:16" ht="15" thickBot="1" x14ac:dyDescent="0.35">
      <c r="A184" s="79" t="s">
        <v>28</v>
      </c>
      <c r="B184" s="63" t="s">
        <v>287</v>
      </c>
      <c r="C184" s="200">
        <f>VLOOKUP(B184,'01'!$B$9:$J$401,9,0)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EXACT(B184,'01'!B184)</f>
        <v>1</v>
      </c>
      <c r="O184" s="167"/>
      <c r="P184" s="65">
        <f>J184-'03'!C184</f>
        <v>0</v>
      </c>
    </row>
    <row r="185" spans="1:16" ht="15" thickBot="1" x14ac:dyDescent="0.35">
      <c r="A185" s="79" t="s">
        <v>28</v>
      </c>
      <c r="B185" s="63" t="s">
        <v>288</v>
      </c>
      <c r="C185" s="200">
        <f>VLOOKUP(B185,'01'!$B$9:$J$401,9,0)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EXACT(B185,'01'!B185)</f>
        <v>1</v>
      </c>
      <c r="O185" s="167"/>
      <c r="P185" s="65">
        <f>J185-'03'!C185</f>
        <v>0</v>
      </c>
    </row>
    <row r="186" spans="1:16" ht="15" thickBot="1" x14ac:dyDescent="0.35">
      <c r="A186" s="79" t="s">
        <v>28</v>
      </c>
      <c r="B186" s="63" t="s">
        <v>97</v>
      </c>
      <c r="C186" s="200">
        <f>VLOOKUP(B186,'01'!$B$9:$J$401,9,0)</f>
        <v>7</v>
      </c>
      <c r="D186" s="75"/>
      <c r="E186" s="75"/>
      <c r="F186" s="76">
        <f>C186+D186-E186</f>
        <v>7</v>
      </c>
      <c r="G186" s="79">
        <v>1</v>
      </c>
      <c r="H186" s="77">
        <v>295</v>
      </c>
      <c r="I186" s="78">
        <f>G186*H186</f>
        <v>295</v>
      </c>
      <c r="J186" s="79">
        <f>F186-G186</f>
        <v>6</v>
      </c>
      <c r="K186" s="81">
        <v>260</v>
      </c>
      <c r="L186" s="80">
        <f t="shared" si="13"/>
        <v>260</v>
      </c>
      <c r="M186" s="81">
        <f t="shared" si="14"/>
        <v>35</v>
      </c>
      <c r="N186" s="144" t="b">
        <f>EXACT(B186,'01'!B186)</f>
        <v>1</v>
      </c>
      <c r="O186" s="167">
        <v>3000</v>
      </c>
      <c r="P186" s="65">
        <f>J186-'03'!C186</f>
        <v>0</v>
      </c>
    </row>
    <row r="187" spans="1:16" ht="15" thickBot="1" x14ac:dyDescent="0.35">
      <c r="A187" s="79" t="s">
        <v>28</v>
      </c>
      <c r="B187" s="63" t="s">
        <v>289</v>
      </c>
      <c r="C187" s="200">
        <f>VLOOKUP(B187,'01'!$B$9:$J$401,9,0)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EXACT(B187,'01'!B187)</f>
        <v>1</v>
      </c>
      <c r="O187" s="167"/>
      <c r="P187" s="65">
        <f>J187-'03'!C187</f>
        <v>0</v>
      </c>
    </row>
    <row r="188" spans="1:16" ht="15" thickBot="1" x14ac:dyDescent="0.35">
      <c r="A188" s="79" t="s">
        <v>28</v>
      </c>
      <c r="B188" s="63" t="s">
        <v>290</v>
      </c>
      <c r="C188" s="200">
        <f>VLOOKUP(B188,'01'!$B$9:$J$401,9,0)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EXACT(B188,'01'!B188)</f>
        <v>1</v>
      </c>
      <c r="O188" s="167"/>
    </row>
    <row r="189" spans="1:16" ht="15" thickBot="1" x14ac:dyDescent="0.35">
      <c r="A189" s="79" t="s">
        <v>28</v>
      </c>
      <c r="B189" s="63" t="s">
        <v>291</v>
      </c>
      <c r="C189" s="200">
        <f>VLOOKUP(B189,'01'!$B$9:$J$401,9,0)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EXACT(B189,'01'!B189)</f>
        <v>1</v>
      </c>
      <c r="O189" s="167"/>
      <c r="P189" s="65">
        <f>J189-'03'!C189</f>
        <v>0</v>
      </c>
    </row>
    <row r="190" spans="1:16" ht="15" thickBot="1" x14ac:dyDescent="0.35">
      <c r="A190" s="79" t="s">
        <v>28</v>
      </c>
      <c r="B190" s="63" t="s">
        <v>292</v>
      </c>
      <c r="C190" s="200">
        <f>VLOOKUP(B190,'01'!$B$9:$J$401,9,0)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EXACT(B190,'01'!B190)</f>
        <v>1</v>
      </c>
      <c r="O190" s="167"/>
    </row>
    <row r="191" spans="1:16" ht="15" thickBot="1" x14ac:dyDescent="0.35">
      <c r="A191" s="79" t="s">
        <v>28</v>
      </c>
      <c r="B191" s="63" t="s">
        <v>293</v>
      </c>
      <c r="C191" s="200">
        <f>VLOOKUP(B191,'01'!$B$9:$J$401,9,0)</f>
        <v>2</v>
      </c>
      <c r="D191" s="75"/>
      <c r="E191" s="75"/>
      <c r="F191" s="76">
        <f>C191+D191-E191</f>
        <v>2</v>
      </c>
      <c r="G191" s="79">
        <v>1</v>
      </c>
      <c r="H191" s="77">
        <v>310</v>
      </c>
      <c r="I191" s="78">
        <f>G191*H191</f>
        <v>310</v>
      </c>
      <c r="J191" s="79">
        <f>F191-G191</f>
        <v>1</v>
      </c>
      <c r="K191" s="81">
        <v>210</v>
      </c>
      <c r="L191" s="80">
        <f t="shared" si="13"/>
        <v>210</v>
      </c>
      <c r="M191" s="81">
        <f>I191-L191</f>
        <v>100</v>
      </c>
      <c r="N191" s="144" t="b">
        <f>EXACT(B191,'01'!B191)</f>
        <v>1</v>
      </c>
      <c r="O191" s="167">
        <v>3000</v>
      </c>
      <c r="P191" s="65">
        <f>J191-'03'!C191</f>
        <v>0</v>
      </c>
    </row>
    <row r="192" spans="1:16" ht="15" thickBot="1" x14ac:dyDescent="0.35">
      <c r="A192" s="79" t="s">
        <v>28</v>
      </c>
      <c r="B192" s="63" t="s">
        <v>294</v>
      </c>
      <c r="C192" s="200">
        <f>VLOOKUP(B192,'01'!$B$9:$J$401,9,0)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EXACT(B192,'01'!B192)</f>
        <v>1</v>
      </c>
      <c r="O192" s="167"/>
    </row>
    <row r="193" spans="1:16" ht="15" thickBot="1" x14ac:dyDescent="0.35">
      <c r="A193" s="79" t="s">
        <v>28</v>
      </c>
      <c r="B193" s="73" t="s">
        <v>295</v>
      </c>
      <c r="C193" s="200">
        <f>VLOOKUP(B193,'01'!$B$9:$J$401,9,0)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EXACT(B193,'01'!B193)</f>
        <v>1</v>
      </c>
      <c r="O193" s="167"/>
      <c r="P193" s="65">
        <f>J193-'03'!C193</f>
        <v>0</v>
      </c>
    </row>
    <row r="194" spans="1:16" ht="15" thickBot="1" x14ac:dyDescent="0.35">
      <c r="A194" s="79" t="s">
        <v>28</v>
      </c>
      <c r="B194" s="63" t="s">
        <v>296</v>
      </c>
      <c r="C194" s="200">
        <f>VLOOKUP(B194,'01'!$B$9:$J$401,9,0)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EXACT(B194,'01'!B194)</f>
        <v>1</v>
      </c>
      <c r="O194" s="167"/>
      <c r="P194" s="65">
        <f>J194-'03'!C194</f>
        <v>0</v>
      </c>
    </row>
    <row r="195" spans="1:16" ht="15" thickBot="1" x14ac:dyDescent="0.35">
      <c r="A195" s="79" t="s">
        <v>28</v>
      </c>
      <c r="B195" s="63" t="s">
        <v>297</v>
      </c>
      <c r="C195" s="200">
        <f>VLOOKUP(B195,'01'!$B$9:$J$401,9,0)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>G195*H195</f>
        <v>0</v>
      </c>
      <c r="J195" s="79">
        <f>F195-G195</f>
        <v>0</v>
      </c>
      <c r="K195" s="81"/>
      <c r="L195" s="80">
        <f t="shared" si="13"/>
        <v>0</v>
      </c>
      <c r="M195" s="81">
        <f>I195-L195</f>
        <v>0</v>
      </c>
      <c r="N195" s="144" t="b">
        <f>EXACT(B195,'01'!B195)</f>
        <v>1</v>
      </c>
      <c r="O195" s="167"/>
    </row>
    <row r="196" spans="1:16" ht="15" thickBot="1" x14ac:dyDescent="0.35">
      <c r="A196" s="79" t="s">
        <v>28</v>
      </c>
      <c r="B196" s="63" t="s">
        <v>298</v>
      </c>
      <c r="C196" s="200">
        <f>VLOOKUP(B196,'01'!$B$9:$J$401,9,0)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EXACT(B196,'01'!B196)</f>
        <v>1</v>
      </c>
      <c r="O196" s="167"/>
    </row>
    <row r="197" spans="1:16" ht="15" thickBot="1" x14ac:dyDescent="0.35">
      <c r="A197" s="79" t="s">
        <v>28</v>
      </c>
      <c r="B197" s="63" t="s">
        <v>299</v>
      </c>
      <c r="C197" s="200">
        <f>VLOOKUP(B197,'01'!$B$9:$J$401,9,0)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EXACT(B197,'01'!B197)</f>
        <v>1</v>
      </c>
      <c r="O197" s="167"/>
      <c r="P197" s="65">
        <f>J197-'03'!C197</f>
        <v>0</v>
      </c>
    </row>
    <row r="198" spans="1:16" ht="15" thickBot="1" x14ac:dyDescent="0.35">
      <c r="A198" s="79" t="s">
        <v>28</v>
      </c>
      <c r="B198" s="63" t="s">
        <v>98</v>
      </c>
      <c r="C198" s="200">
        <f>VLOOKUP(B198,'01'!$B$9:$J$401,9,0)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EXACT(B198,'01'!B198)</f>
        <v>1</v>
      </c>
      <c r="O198" s="167"/>
    </row>
    <row r="199" spans="1:16" ht="15" thickBot="1" x14ac:dyDescent="0.35">
      <c r="A199" s="79" t="s">
        <v>28</v>
      </c>
      <c r="B199" s="63" t="s">
        <v>300</v>
      </c>
      <c r="C199" s="200">
        <f>VLOOKUP(B199,'01'!$B$9:$J$401,9,0)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EXACT(B199,'01'!B199)</f>
        <v>1</v>
      </c>
      <c r="O199" s="167"/>
      <c r="P199" s="65">
        <f>J199-'03'!C199</f>
        <v>0</v>
      </c>
    </row>
    <row r="200" spans="1:16" ht="15" thickBot="1" x14ac:dyDescent="0.35">
      <c r="A200" s="79" t="s">
        <v>28</v>
      </c>
      <c r="B200" s="63" t="s">
        <v>119</v>
      </c>
      <c r="C200" s="200">
        <f>VLOOKUP(B200,'01'!$B$9:$J$401,9,0)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EXACT(B200,'01'!B200)</f>
        <v>1</v>
      </c>
      <c r="O200" s="167"/>
    </row>
    <row r="201" spans="1:16" ht="15" thickBot="1" x14ac:dyDescent="0.35">
      <c r="A201" s="79" t="s">
        <v>28</v>
      </c>
      <c r="B201" s="63" t="s">
        <v>301</v>
      </c>
      <c r="C201" s="200">
        <f>VLOOKUP(B201,'01'!$B$9:$J$401,9,0)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EXACT(B201,'01'!B201)</f>
        <v>1</v>
      </c>
      <c r="O201" s="167"/>
    </row>
    <row r="202" spans="1:16" ht="15" thickBot="1" x14ac:dyDescent="0.35">
      <c r="A202" s="79" t="s">
        <v>28</v>
      </c>
      <c r="B202" s="63" t="s">
        <v>302</v>
      </c>
      <c r="C202" s="200">
        <f>VLOOKUP(B202,'01'!$B$9:$J$401,9,0)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EXACT(B202,'01'!B202)</f>
        <v>1</v>
      </c>
      <c r="O202" s="167"/>
      <c r="P202" s="65">
        <f>J202-'03'!C202</f>
        <v>0</v>
      </c>
    </row>
    <row r="203" spans="1:16" ht="15" thickBot="1" x14ac:dyDescent="0.35">
      <c r="A203" s="79" t="s">
        <v>28</v>
      </c>
      <c r="B203" s="63" t="s">
        <v>99</v>
      </c>
      <c r="C203" s="200">
        <f>VLOOKUP(B203,'01'!$B$9:$J$401,9,0)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EXACT(B203,'01'!B203)</f>
        <v>1</v>
      </c>
      <c r="O203" s="167"/>
    </row>
    <row r="204" spans="1:16" ht="15" thickBot="1" x14ac:dyDescent="0.35">
      <c r="A204" s="79" t="s">
        <v>28</v>
      </c>
      <c r="B204" s="63" t="s">
        <v>303</v>
      </c>
      <c r="C204" s="200">
        <f>VLOOKUP(B204,'01'!$B$9:$J$401,9,0)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EXACT(B204,'01'!B204)</f>
        <v>1</v>
      </c>
      <c r="O204" s="167"/>
      <c r="P204" s="65">
        <f>J204-'03'!C204</f>
        <v>0</v>
      </c>
    </row>
    <row r="205" spans="1:16" ht="15" thickBot="1" x14ac:dyDescent="0.35">
      <c r="A205" s="79" t="s">
        <v>28</v>
      </c>
      <c r="B205" s="63" t="s">
        <v>118</v>
      </c>
      <c r="C205" s="200">
        <f>VLOOKUP(B205,'01'!$B$9:$J$401,9,0)</f>
        <v>4</v>
      </c>
      <c r="D205" s="75"/>
      <c r="E205" s="75"/>
      <c r="F205" s="76">
        <f>C205+D205-E205</f>
        <v>4</v>
      </c>
      <c r="G205" s="79">
        <v>1</v>
      </c>
      <c r="H205" s="77">
        <v>175</v>
      </c>
      <c r="I205" s="78">
        <f>G205*H205</f>
        <v>175</v>
      </c>
      <c r="J205" s="79">
        <f>F205-G205</f>
        <v>3</v>
      </c>
      <c r="K205" s="81">
        <v>120</v>
      </c>
      <c r="L205" s="80">
        <f t="shared" si="18"/>
        <v>120</v>
      </c>
      <c r="M205" s="81">
        <f>I205-L205</f>
        <v>55</v>
      </c>
      <c r="N205" s="144" t="b">
        <f>EXACT(B205,'01'!B205)</f>
        <v>1</v>
      </c>
      <c r="O205" s="167">
        <v>3000</v>
      </c>
    </row>
    <row r="206" spans="1:16" ht="15" thickBot="1" x14ac:dyDescent="0.35">
      <c r="A206" s="79" t="s">
        <v>28</v>
      </c>
      <c r="B206" s="63" t="s">
        <v>304</v>
      </c>
      <c r="C206" s="200">
        <f>VLOOKUP(B206,'01'!$B$9:$J$401,9,0)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EXACT(B206,'01'!B206)</f>
        <v>1</v>
      </c>
      <c r="O206" s="167"/>
    </row>
    <row r="207" spans="1:16" ht="15" thickBot="1" x14ac:dyDescent="0.35">
      <c r="A207" s="79" t="s">
        <v>28</v>
      </c>
      <c r="B207" s="63" t="s">
        <v>120</v>
      </c>
      <c r="C207" s="200">
        <f>VLOOKUP(B207,'01'!$B$9:$J$401,9,0)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EXACT(B207,'01'!B207)</f>
        <v>1</v>
      </c>
      <c r="O207" s="167"/>
      <c r="P207" s="65">
        <f>J207-'03'!C207</f>
        <v>0</v>
      </c>
    </row>
    <row r="208" spans="1:16" ht="15" thickBot="1" x14ac:dyDescent="0.35">
      <c r="A208" s="79" t="s">
        <v>28</v>
      </c>
      <c r="B208" s="63" t="s">
        <v>121</v>
      </c>
      <c r="C208" s="200">
        <f>VLOOKUP(B208,'01'!$B$9:$J$401,9,0)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EXACT(B208,'01'!B208)</f>
        <v>1</v>
      </c>
      <c r="O208" s="167"/>
    </row>
    <row r="209" spans="1:16" ht="15" thickBot="1" x14ac:dyDescent="0.35">
      <c r="A209" s="79" t="s">
        <v>28</v>
      </c>
      <c r="B209" s="63" t="s">
        <v>122</v>
      </c>
      <c r="C209" s="200">
        <f>VLOOKUP(B209,'01'!$B$9:$J$401,9,0)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EXACT(B209,'01'!B209)</f>
        <v>1</v>
      </c>
      <c r="O209" s="167"/>
    </row>
    <row r="210" spans="1:16" ht="15" thickBot="1" x14ac:dyDescent="0.35">
      <c r="A210" s="79" t="s">
        <v>28</v>
      </c>
      <c r="B210" s="63" t="s">
        <v>305</v>
      </c>
      <c r="C210" s="200">
        <f>VLOOKUP(B210,'01'!$B$9:$J$401,9,0)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EXACT(B210,'01'!B210)</f>
        <v>1</v>
      </c>
      <c r="O210" s="167"/>
    </row>
    <row r="211" spans="1:16" ht="15" thickBot="1" x14ac:dyDescent="0.35">
      <c r="A211" s="79" t="s">
        <v>28</v>
      </c>
      <c r="B211" s="63" t="s">
        <v>306</v>
      </c>
      <c r="C211" s="200">
        <f>VLOOKUP(B211,'01'!$B$9:$J$401,9,0)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EXACT(B211,'01'!B211)</f>
        <v>1</v>
      </c>
      <c r="O211" s="167"/>
    </row>
    <row r="212" spans="1:16" ht="15" thickBot="1" x14ac:dyDescent="0.35">
      <c r="A212" s="79" t="s">
        <v>28</v>
      </c>
      <c r="B212" s="63" t="s">
        <v>307</v>
      </c>
      <c r="C212" s="200">
        <f>VLOOKUP(B212,'01'!$B$9:$J$401,9,0)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EXACT(B212,'01'!B212)</f>
        <v>1</v>
      </c>
      <c r="O212" s="167"/>
    </row>
    <row r="213" spans="1:16" ht="15" thickBot="1" x14ac:dyDescent="0.35">
      <c r="A213" s="79" t="s">
        <v>28</v>
      </c>
      <c r="B213" s="63" t="s">
        <v>308</v>
      </c>
      <c r="C213" s="200">
        <f>VLOOKUP(B213,'01'!$B$9:$J$401,9,0)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EXACT(B213,'01'!B213)</f>
        <v>1</v>
      </c>
      <c r="O213" s="167"/>
    </row>
    <row r="214" spans="1:16" ht="15" thickBot="1" x14ac:dyDescent="0.35">
      <c r="A214" s="79" t="s">
        <v>28</v>
      </c>
      <c r="B214" s="63" t="s">
        <v>309</v>
      </c>
      <c r="C214" s="200">
        <f>VLOOKUP(B214,'01'!$B$9:$J$401,9,0)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EXACT(B214,'01'!B214)</f>
        <v>1</v>
      </c>
      <c r="O214" s="167"/>
    </row>
    <row r="215" spans="1:16" ht="15" thickBot="1" x14ac:dyDescent="0.35">
      <c r="A215" s="79" t="s">
        <v>28</v>
      </c>
      <c r="B215" s="63" t="s">
        <v>310</v>
      </c>
      <c r="C215" s="200">
        <f>VLOOKUP(B215,'01'!$B$9:$J$401,9,0)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EXACT(B215,'01'!B215)</f>
        <v>1</v>
      </c>
      <c r="O215" s="167"/>
    </row>
    <row r="216" spans="1:16" ht="15" thickBot="1" x14ac:dyDescent="0.35">
      <c r="A216" s="79" t="s">
        <v>28</v>
      </c>
      <c r="B216" s="63" t="s">
        <v>311</v>
      </c>
      <c r="C216" s="200">
        <f>VLOOKUP(B216,'01'!$B$9:$J$401,9,0)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EXACT(B216,'01'!B216)</f>
        <v>1</v>
      </c>
      <c r="O216" s="167"/>
      <c r="P216" s="65">
        <f>J216-'03'!C216</f>
        <v>0</v>
      </c>
    </row>
    <row r="217" spans="1:16" ht="15" thickBot="1" x14ac:dyDescent="0.35">
      <c r="A217" s="79" t="s">
        <v>28</v>
      </c>
      <c r="B217" s="63" t="s">
        <v>312</v>
      </c>
      <c r="C217" s="200">
        <f>VLOOKUP(B217,'01'!$B$9:$J$401,9,0)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EXACT(B217,'01'!B217)</f>
        <v>1</v>
      </c>
      <c r="O217" s="167"/>
      <c r="P217" s="65">
        <f>J217-'03'!C217</f>
        <v>0</v>
      </c>
    </row>
    <row r="218" spans="1:16" ht="15" thickBot="1" x14ac:dyDescent="0.35">
      <c r="A218" s="79" t="s">
        <v>28</v>
      </c>
      <c r="B218" s="63" t="s">
        <v>313</v>
      </c>
      <c r="C218" s="200">
        <f>VLOOKUP(B218,'01'!$B$9:$J$401,9,0)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EXACT(B218,'01'!B218)</f>
        <v>1</v>
      </c>
      <c r="O218" s="167"/>
    </row>
    <row r="219" spans="1:16" ht="15" thickBot="1" x14ac:dyDescent="0.35">
      <c r="A219" s="79" t="s">
        <v>28</v>
      </c>
      <c r="B219" s="63" t="s">
        <v>314</v>
      </c>
      <c r="C219" s="200">
        <f>VLOOKUP(B219,'01'!$B$9:$J$401,9,0)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EXACT(B219,'01'!B219)</f>
        <v>1</v>
      </c>
      <c r="O219" s="167"/>
      <c r="P219" s="65">
        <f>J219-'03'!C219</f>
        <v>0</v>
      </c>
    </row>
    <row r="220" spans="1:16" ht="15" thickBot="1" x14ac:dyDescent="0.35">
      <c r="A220" s="79" t="s">
        <v>28</v>
      </c>
      <c r="B220" s="63" t="s">
        <v>315</v>
      </c>
      <c r="C220" s="200">
        <f>VLOOKUP(B220,'01'!$B$9:$J$401,9,0)</f>
        <v>2</v>
      </c>
      <c r="D220" s="75"/>
      <c r="E220" s="75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EXACT(B220,'01'!B220)</f>
        <v>1</v>
      </c>
      <c r="O220" s="167"/>
      <c r="P220" s="65">
        <f>J220-'03'!C220</f>
        <v>0</v>
      </c>
    </row>
    <row r="221" spans="1:16" ht="15" thickBot="1" x14ac:dyDescent="0.35">
      <c r="A221" s="79" t="s">
        <v>28</v>
      </c>
      <c r="B221" s="63" t="s">
        <v>316</v>
      </c>
      <c r="C221" s="200">
        <f>VLOOKUP(B221,'01'!$B$9:$J$401,9,0)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EXACT(B221,'01'!B221)</f>
        <v>1</v>
      </c>
      <c r="O221" s="167"/>
      <c r="P221" s="65">
        <f>J221-'03'!C221</f>
        <v>0</v>
      </c>
    </row>
    <row r="222" spans="1:16" ht="15" thickBot="1" x14ac:dyDescent="0.35">
      <c r="A222" s="79" t="s">
        <v>28</v>
      </c>
      <c r="B222" s="63" t="s">
        <v>317</v>
      </c>
      <c r="C222" s="200">
        <f>VLOOKUP(B222,'01'!$B$9:$J$401,9,0)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EXACT(B222,'01'!B222)</f>
        <v>1</v>
      </c>
      <c r="O222" s="167"/>
      <c r="P222" s="65">
        <f>J222-'03'!C222</f>
        <v>0</v>
      </c>
    </row>
    <row r="223" spans="1:16" ht="15" thickBot="1" x14ac:dyDescent="0.35">
      <c r="A223" s="79" t="s">
        <v>28</v>
      </c>
      <c r="B223" s="63" t="s">
        <v>318</v>
      </c>
      <c r="C223" s="200">
        <f>VLOOKUP(B223,'01'!$B$9:$J$401,9,0)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EXACT(B223,'01'!B223)</f>
        <v>1</v>
      </c>
      <c r="O223" s="167"/>
      <c r="P223" s="65">
        <f>J223-'03'!C223</f>
        <v>0</v>
      </c>
    </row>
    <row r="224" spans="1:16" ht="15" thickBot="1" x14ac:dyDescent="0.35">
      <c r="A224" s="79" t="s">
        <v>28</v>
      </c>
      <c r="B224" s="63" t="s">
        <v>319</v>
      </c>
      <c r="C224" s="200">
        <f>VLOOKUP(B224,'01'!$B$9:$J$401,9,0)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EXACT(B224,'01'!B224)</f>
        <v>1</v>
      </c>
      <c r="O224" s="167"/>
    </row>
    <row r="225" spans="1:16" ht="15" thickBot="1" x14ac:dyDescent="0.35">
      <c r="A225" s="79" t="s">
        <v>28</v>
      </c>
      <c r="B225" s="63" t="s">
        <v>320</v>
      </c>
      <c r="C225" s="200">
        <f>VLOOKUP(B225,'01'!$B$9:$J$401,9,0)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EXACT(B225,'01'!B225)</f>
        <v>1</v>
      </c>
      <c r="O225" s="167"/>
      <c r="P225" s="65">
        <f>J225-'03'!C225</f>
        <v>0</v>
      </c>
    </row>
    <row r="226" spans="1:16" ht="15" thickBot="1" x14ac:dyDescent="0.35">
      <c r="A226" s="79" t="s">
        <v>28</v>
      </c>
      <c r="B226" s="63" t="s">
        <v>321</v>
      </c>
      <c r="C226" s="200">
        <f>VLOOKUP(B226,'01'!$B$9:$J$401,9,0)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EXACT(B226,'01'!B226)</f>
        <v>1</v>
      </c>
      <c r="O226" s="167"/>
    </row>
    <row r="227" spans="1:16" ht="15" thickBot="1" x14ac:dyDescent="0.35">
      <c r="A227" s="79"/>
      <c r="B227" s="63" t="s">
        <v>322</v>
      </c>
      <c r="C227" s="200">
        <f>VLOOKUP(B227,'01'!$B$9:$J$401,9,0)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EXACT(B227,'01'!B227)</f>
        <v>1</v>
      </c>
      <c r="O227" s="167"/>
    </row>
    <row r="228" spans="1:16" ht="15" thickBot="1" x14ac:dyDescent="0.35">
      <c r="A228" s="79" t="s">
        <v>28</v>
      </c>
      <c r="B228" s="63" t="s">
        <v>323</v>
      </c>
      <c r="C228" s="200">
        <f>VLOOKUP(B228,'01'!$B$9:$J$401,9,0)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EXACT(B228,'01'!B228)</f>
        <v>1</v>
      </c>
      <c r="O228" s="167"/>
    </row>
    <row r="229" spans="1:16" ht="15" thickBot="1" x14ac:dyDescent="0.35">
      <c r="A229" s="79" t="s">
        <v>28</v>
      </c>
      <c r="B229" s="63" t="s">
        <v>324</v>
      </c>
      <c r="C229" s="200">
        <f>VLOOKUP(B229,'01'!$B$9:$J$401,9,0)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EXACT(B229,'01'!B229)</f>
        <v>1</v>
      </c>
      <c r="O229" s="167"/>
    </row>
    <row r="230" spans="1:16" ht="15" thickBot="1" x14ac:dyDescent="0.35">
      <c r="A230" s="79" t="s">
        <v>28</v>
      </c>
      <c r="B230" s="63" t="s">
        <v>325</v>
      </c>
      <c r="C230" s="200">
        <f>VLOOKUP(B230,'01'!$B$9:$J$401,9,0)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EXACT(B230,'01'!B230)</f>
        <v>1</v>
      </c>
      <c r="O230" s="167"/>
    </row>
    <row r="231" spans="1:16" ht="15" thickBot="1" x14ac:dyDescent="0.35">
      <c r="A231" s="79" t="s">
        <v>28</v>
      </c>
      <c r="B231" s="63" t="s">
        <v>326</v>
      </c>
      <c r="C231" s="200">
        <f>VLOOKUP(B231,'01'!$B$9:$J$401,9,0)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EXACT(B231,'01'!B231)</f>
        <v>1</v>
      </c>
      <c r="O231" s="167"/>
      <c r="P231" s="65">
        <f>J231-'03'!C231</f>
        <v>0</v>
      </c>
    </row>
    <row r="232" spans="1:16" ht="15" thickBot="1" x14ac:dyDescent="0.35">
      <c r="A232" s="79" t="s">
        <v>28</v>
      </c>
      <c r="B232" s="63" t="s">
        <v>327</v>
      </c>
      <c r="C232" s="200">
        <f>VLOOKUP(B232,'01'!$B$9:$J$401,9,0)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EXACT(B232,'01'!B232)</f>
        <v>1</v>
      </c>
      <c r="O232" s="167"/>
    </row>
    <row r="233" spans="1:16" ht="15" thickBot="1" x14ac:dyDescent="0.35">
      <c r="A233" s="79" t="s">
        <v>28</v>
      </c>
      <c r="B233" s="63" t="s">
        <v>328</v>
      </c>
      <c r="C233" s="200">
        <f>VLOOKUP(B233,'01'!$B$9:$J$401,9,0)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EXACT(B233,'01'!B233)</f>
        <v>1</v>
      </c>
      <c r="O233" s="167"/>
      <c r="P233" s="65">
        <f>J233-'03'!C233</f>
        <v>0</v>
      </c>
    </row>
    <row r="234" spans="1:16" ht="15" thickBot="1" x14ac:dyDescent="0.35">
      <c r="A234" s="79" t="s">
        <v>28</v>
      </c>
      <c r="B234" s="63" t="s">
        <v>329</v>
      </c>
      <c r="C234" s="200">
        <f>VLOOKUP(B234,'01'!$B$9:$J$401,9,0)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EXACT(B234,'01'!B234)</f>
        <v>1</v>
      </c>
      <c r="O234" s="167"/>
    </row>
    <row r="235" spans="1:16" ht="15" thickBot="1" x14ac:dyDescent="0.35">
      <c r="A235" s="79" t="s">
        <v>28</v>
      </c>
      <c r="B235" s="63" t="s">
        <v>334</v>
      </c>
      <c r="C235" s="200">
        <f>VLOOKUP(B235,'01'!$B$9:$J$401,9,0)</f>
        <v>0</v>
      </c>
      <c r="D235" s="75"/>
      <c r="E235" s="75"/>
      <c r="F235" s="76">
        <f t="shared" si="15"/>
        <v>0</v>
      </c>
      <c r="G235" s="79"/>
      <c r="H235" s="77"/>
      <c r="I235" s="78">
        <f t="shared" si="16"/>
        <v>0</v>
      </c>
      <c r="J235" s="79">
        <f t="shared" si="17"/>
        <v>0</v>
      </c>
      <c r="K235" s="81"/>
      <c r="L235" s="80">
        <f t="shared" si="18"/>
        <v>0</v>
      </c>
      <c r="M235" s="81">
        <f t="shared" si="19"/>
        <v>0</v>
      </c>
      <c r="N235" s="144" t="b">
        <f>EXACT(B235,'01'!B235)</f>
        <v>1</v>
      </c>
      <c r="O235" s="167"/>
    </row>
    <row r="236" spans="1:16" ht="15" thickBot="1" x14ac:dyDescent="0.35">
      <c r="A236" s="79" t="s">
        <v>28</v>
      </c>
      <c r="B236" s="63" t="s">
        <v>335</v>
      </c>
      <c r="C236" s="200">
        <f>VLOOKUP(B236,'01'!$B$9:$J$401,9,0)</f>
        <v>0</v>
      </c>
      <c r="D236" s="75"/>
      <c r="E236" s="75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EXACT(B236,'01'!B236)</f>
        <v>1</v>
      </c>
      <c r="O236" s="167"/>
    </row>
    <row r="237" spans="1:16" ht="15" thickBot="1" x14ac:dyDescent="0.35">
      <c r="A237" s="79" t="s">
        <v>28</v>
      </c>
      <c r="B237" s="63" t="s">
        <v>336</v>
      </c>
      <c r="C237" s="200">
        <f>VLOOKUP(B237,'01'!$B$9:$J$401,9,0)</f>
        <v>0</v>
      </c>
      <c r="D237" s="75"/>
      <c r="E237" s="75"/>
      <c r="F237" s="76">
        <f t="shared" si="15"/>
        <v>0</v>
      </c>
      <c r="G237" s="79"/>
      <c r="H237" s="77"/>
      <c r="I237" s="78">
        <f t="shared" si="16"/>
        <v>0</v>
      </c>
      <c r="J237" s="79">
        <f t="shared" si="17"/>
        <v>0</v>
      </c>
      <c r="K237" s="81"/>
      <c r="L237" s="80">
        <f t="shared" si="18"/>
        <v>0</v>
      </c>
      <c r="M237" s="81">
        <f t="shared" si="19"/>
        <v>0</v>
      </c>
      <c r="N237" s="144" t="b">
        <f>EXACT(B237,'01'!B237)</f>
        <v>1</v>
      </c>
      <c r="O237" s="167"/>
    </row>
    <row r="238" spans="1:16" ht="15" thickBot="1" x14ac:dyDescent="0.35">
      <c r="A238" s="79" t="s">
        <v>28</v>
      </c>
      <c r="B238" s="63" t="s">
        <v>337</v>
      </c>
      <c r="C238" s="200">
        <f>VLOOKUP(B238,'01'!$B$9:$J$401,9,0)</f>
        <v>0</v>
      </c>
      <c r="D238" s="75"/>
      <c r="E238" s="75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EXACT(B238,'01'!B238)</f>
        <v>1</v>
      </c>
      <c r="O238" s="167"/>
    </row>
    <row r="239" spans="1:16" ht="15" thickBot="1" x14ac:dyDescent="0.35">
      <c r="A239" s="79" t="s">
        <v>28</v>
      </c>
      <c r="B239" s="63" t="s">
        <v>338</v>
      </c>
      <c r="C239" s="200">
        <f>VLOOKUP(B239,'01'!$B$9:$J$401,9,0)</f>
        <v>0</v>
      </c>
      <c r="D239" s="75"/>
      <c r="E239" s="75"/>
      <c r="F239" s="76">
        <f t="shared" si="15"/>
        <v>0</v>
      </c>
      <c r="G239" s="79"/>
      <c r="H239" s="77"/>
      <c r="I239" s="78">
        <f t="shared" si="16"/>
        <v>0</v>
      </c>
      <c r="J239" s="79">
        <f t="shared" si="17"/>
        <v>0</v>
      </c>
      <c r="K239" s="81"/>
      <c r="L239" s="80">
        <f t="shared" si="18"/>
        <v>0</v>
      </c>
      <c r="M239" s="81">
        <f t="shared" si="19"/>
        <v>0</v>
      </c>
      <c r="N239" s="144" t="b">
        <f>EXACT(B239,'01'!B239)</f>
        <v>1</v>
      </c>
      <c r="O239" s="167"/>
      <c r="P239" s="65">
        <f>J239-'03'!C239</f>
        <v>0</v>
      </c>
    </row>
    <row r="240" spans="1:16" ht="15" thickBot="1" x14ac:dyDescent="0.35">
      <c r="A240" s="79" t="s">
        <v>28</v>
      </c>
      <c r="B240" s="63" t="s">
        <v>341</v>
      </c>
      <c r="C240" s="200">
        <f>VLOOKUP(B240,'01'!$B$9:$J$401,9,0)</f>
        <v>0</v>
      </c>
      <c r="D240" s="75"/>
      <c r="E240" s="75"/>
      <c r="F240" s="76">
        <f>C240+D240-E240</f>
        <v>0</v>
      </c>
      <c r="G240" s="79"/>
      <c r="H240" s="77"/>
      <c r="I240" s="78">
        <f t="shared" si="16"/>
        <v>0</v>
      </c>
      <c r="J240" s="79">
        <f>F240-G240</f>
        <v>0</v>
      </c>
      <c r="K240" s="81"/>
      <c r="L240" s="80">
        <f t="shared" si="18"/>
        <v>0</v>
      </c>
      <c r="M240" s="81">
        <f t="shared" si="19"/>
        <v>0</v>
      </c>
      <c r="N240" s="144" t="b">
        <f>EXACT(B240,'01'!B240)</f>
        <v>1</v>
      </c>
      <c r="O240" s="167"/>
    </row>
    <row r="241" spans="1:16" ht="15" thickBot="1" x14ac:dyDescent="0.35">
      <c r="A241" s="79" t="s">
        <v>28</v>
      </c>
      <c r="B241" s="63" t="s">
        <v>342</v>
      </c>
      <c r="C241" s="200">
        <f>VLOOKUP(B241,'01'!$B$9:$J$401,9,0)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EXACT(B241,'01'!B241)</f>
        <v>1</v>
      </c>
      <c r="O241" s="167"/>
    </row>
    <row r="242" spans="1:16" ht="15" thickBot="1" x14ac:dyDescent="0.35">
      <c r="A242" s="79" t="s">
        <v>28</v>
      </c>
      <c r="B242" s="63" t="s">
        <v>343</v>
      </c>
      <c r="C242" s="200">
        <f>VLOOKUP(B242,'01'!$B$9:$J$401,9,0)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EXACT(B242,'01'!B242)</f>
        <v>1</v>
      </c>
      <c r="O242" s="167"/>
    </row>
    <row r="243" spans="1:16" ht="15" thickBot="1" x14ac:dyDescent="0.35">
      <c r="A243" s="79" t="s">
        <v>28</v>
      </c>
      <c r="B243" s="63" t="s">
        <v>344</v>
      </c>
      <c r="C243" s="200">
        <f>VLOOKUP(B243,'01'!$B$9:$J$401,9,0)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EXACT(B243,'01'!B243)</f>
        <v>1</v>
      </c>
      <c r="O243" s="167"/>
      <c r="P243" s="65">
        <f>J243-'03'!C243</f>
        <v>0</v>
      </c>
    </row>
    <row r="244" spans="1:16" ht="15" thickBot="1" x14ac:dyDescent="0.35">
      <c r="A244" s="79" t="s">
        <v>28</v>
      </c>
      <c r="B244" s="63" t="s">
        <v>345</v>
      </c>
      <c r="C244" s="200">
        <f>VLOOKUP(B244,'01'!$B$9:$J$401,9,0)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EXACT(B244,'01'!B244)</f>
        <v>1</v>
      </c>
      <c r="O244" s="167"/>
      <c r="P244" s="65">
        <f>J244-'03'!C244</f>
        <v>0</v>
      </c>
    </row>
    <row r="245" spans="1:16" ht="15" thickBot="1" x14ac:dyDescent="0.35">
      <c r="A245" s="79" t="s">
        <v>28</v>
      </c>
      <c r="B245" s="63" t="s">
        <v>346</v>
      </c>
      <c r="C245" s="200">
        <f>VLOOKUP(B245,'01'!$B$9:$J$401,9,0)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EXACT(B245,'01'!B245)</f>
        <v>1</v>
      </c>
      <c r="O245" s="167"/>
      <c r="P245" s="65">
        <f>J245-'03'!C245</f>
        <v>0</v>
      </c>
    </row>
    <row r="246" spans="1:16" ht="15" thickBot="1" x14ac:dyDescent="0.35">
      <c r="A246" s="79" t="s">
        <v>28</v>
      </c>
      <c r="B246" s="63" t="s">
        <v>347</v>
      </c>
      <c r="C246" s="200">
        <f>VLOOKUP(B246,'01'!$B$9:$J$401,9,0)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EXACT(B246,'01'!B246)</f>
        <v>1</v>
      </c>
      <c r="O246" s="167"/>
      <c r="P246" s="65">
        <f>J246-'03'!C246</f>
        <v>0</v>
      </c>
    </row>
    <row r="247" spans="1:16" ht="15" thickBot="1" x14ac:dyDescent="0.35">
      <c r="A247" s="79" t="s">
        <v>28</v>
      </c>
      <c r="B247" s="63" t="s">
        <v>348</v>
      </c>
      <c r="C247" s="200">
        <f>VLOOKUP(B247,'01'!$B$9:$J$401,9,0)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EXACT(B247,'01'!B247)</f>
        <v>1</v>
      </c>
      <c r="O247" s="167"/>
      <c r="P247" s="65">
        <f>J247-'03'!C247</f>
        <v>0</v>
      </c>
    </row>
    <row r="248" spans="1:16" ht="15" thickBot="1" x14ac:dyDescent="0.35">
      <c r="A248" s="79" t="s">
        <v>28</v>
      </c>
      <c r="B248" s="63" t="s">
        <v>349</v>
      </c>
      <c r="C248" s="200">
        <f>VLOOKUP(B248,'01'!$B$9:$J$401,9,0)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EXACT(B248,'01'!B248)</f>
        <v>1</v>
      </c>
      <c r="O248" s="167"/>
    </row>
    <row r="249" spans="1:16" ht="15" thickBot="1" x14ac:dyDescent="0.35">
      <c r="A249" s="79" t="s">
        <v>28</v>
      </c>
      <c r="B249" s="63" t="s">
        <v>350</v>
      </c>
      <c r="C249" s="200">
        <f>VLOOKUP(B249,'01'!$B$9:$J$401,9,0)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EXACT(B249,'01'!B249)</f>
        <v>1</v>
      </c>
      <c r="O249" s="167"/>
    </row>
    <row r="250" spans="1:16" ht="15" thickBot="1" x14ac:dyDescent="0.35">
      <c r="A250" s="79" t="s">
        <v>28</v>
      </c>
      <c r="B250" s="63" t="s">
        <v>351</v>
      </c>
      <c r="C250" s="200">
        <f>VLOOKUP(B250,'01'!$B$9:$J$401,9,0)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EXACT(B250,'01'!B250)</f>
        <v>1</v>
      </c>
      <c r="O250" s="167"/>
      <c r="P250" s="65">
        <f>J250-'03'!C250</f>
        <v>0</v>
      </c>
    </row>
    <row r="251" spans="1:16" ht="15" thickBot="1" x14ac:dyDescent="0.35">
      <c r="A251" s="79" t="s">
        <v>28</v>
      </c>
      <c r="B251" s="63" t="s">
        <v>17</v>
      </c>
      <c r="C251" s="200">
        <f>VLOOKUP(B251,'01'!$B$9:$J$401,9,0)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EXACT(B251,'01'!B251)</f>
        <v>1</v>
      </c>
      <c r="O251" s="167"/>
    </row>
    <row r="252" spans="1:16" ht="15" thickBot="1" x14ac:dyDescent="0.35">
      <c r="A252" s="79" t="s">
        <v>28</v>
      </c>
      <c r="B252" s="63" t="s">
        <v>17</v>
      </c>
      <c r="C252" s="200">
        <f>VLOOKUP(B252,'01'!$B$9:$J$401,9,0)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EXACT(B252,'01'!B252)</f>
        <v>1</v>
      </c>
      <c r="O252" s="167"/>
      <c r="P252" s="65">
        <f>J252-'03'!C252</f>
        <v>0</v>
      </c>
    </row>
    <row r="253" spans="1:16" ht="15" thickBot="1" x14ac:dyDescent="0.35">
      <c r="A253" s="79" t="s">
        <v>28</v>
      </c>
      <c r="B253" s="63" t="s">
        <v>17</v>
      </c>
      <c r="C253" s="200">
        <f>VLOOKUP(B253,'01'!$B$9:$J$401,9,0)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EXACT(B253,'01'!B253)</f>
        <v>1</v>
      </c>
      <c r="O253" s="167"/>
    </row>
    <row r="254" spans="1:16" ht="15" thickBot="1" x14ac:dyDescent="0.35">
      <c r="A254" s="79" t="s">
        <v>28</v>
      </c>
      <c r="B254" s="63" t="s">
        <v>17</v>
      </c>
      <c r="C254" s="200">
        <f>VLOOKUP(B254,'01'!$B$9:$J$401,9,0)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EXACT(B254,'01'!B254)</f>
        <v>1</v>
      </c>
      <c r="O254" s="167"/>
    </row>
    <row r="255" spans="1:16" ht="15" thickBot="1" x14ac:dyDescent="0.35">
      <c r="A255" s="79" t="s">
        <v>28</v>
      </c>
      <c r="B255" s="63" t="s">
        <v>17</v>
      </c>
      <c r="C255" s="200">
        <f>VLOOKUP(B255,'01'!$B$9:$J$401,9,0)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EXACT(B255,'01'!B255)</f>
        <v>1</v>
      </c>
      <c r="O255" s="167"/>
      <c r="P255" s="65">
        <f>J255-'03'!C255</f>
        <v>0</v>
      </c>
    </row>
    <row r="256" spans="1:16" ht="15" thickBot="1" x14ac:dyDescent="0.35">
      <c r="A256" s="79" t="s">
        <v>28</v>
      </c>
      <c r="B256" s="63" t="s">
        <v>17</v>
      </c>
      <c r="C256" s="200">
        <f>VLOOKUP(B256,'01'!$B$9:$J$401,9,0)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EXACT(B256,'01'!B256)</f>
        <v>1</v>
      </c>
      <c r="O256" s="167"/>
      <c r="P256" s="65">
        <f>J256-'03'!C256</f>
        <v>0</v>
      </c>
    </row>
    <row r="257" spans="1:16" ht="15" thickBot="1" x14ac:dyDescent="0.35">
      <c r="A257" s="79" t="s">
        <v>28</v>
      </c>
      <c r="B257" s="63" t="s">
        <v>17</v>
      </c>
      <c r="C257" s="200">
        <f>VLOOKUP(B257,'01'!$B$9:$J$401,9,0)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EXACT(B257,'01'!B257)</f>
        <v>1</v>
      </c>
      <c r="O257" s="167"/>
    </row>
    <row r="258" spans="1:16" ht="15" thickBot="1" x14ac:dyDescent="0.35">
      <c r="A258" s="79" t="s">
        <v>28</v>
      </c>
      <c r="B258" s="63" t="s">
        <v>17</v>
      </c>
      <c r="C258" s="200">
        <f>VLOOKUP(B258,'01'!$B$9:$J$401,9,0)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EXACT(B258,'01'!B258)</f>
        <v>1</v>
      </c>
      <c r="O258" s="167"/>
    </row>
    <row r="259" spans="1:16" ht="15" thickBot="1" x14ac:dyDescent="0.35">
      <c r="A259" s="79" t="s">
        <v>28</v>
      </c>
      <c r="B259" s="63" t="s">
        <v>17</v>
      </c>
      <c r="C259" s="200">
        <f>VLOOKUP(B259,'01'!$B$9:$J$401,9,0)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EXACT(B259,'01'!B259)</f>
        <v>1</v>
      </c>
      <c r="O259" s="167"/>
    </row>
    <row r="260" spans="1:16" ht="15" thickBot="1" x14ac:dyDescent="0.35">
      <c r="A260" s="79" t="s">
        <v>28</v>
      </c>
      <c r="B260" s="63" t="s">
        <v>17</v>
      </c>
      <c r="C260" s="200">
        <f>VLOOKUP(B260,'01'!$B$9:$J$401,9,0)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EXACT(B260,'01'!B260)</f>
        <v>1</v>
      </c>
      <c r="O260" s="167"/>
    </row>
    <row r="261" spans="1:16" ht="15" thickBot="1" x14ac:dyDescent="0.35">
      <c r="A261" s="79" t="s">
        <v>28</v>
      </c>
      <c r="B261" s="63" t="s">
        <v>17</v>
      </c>
      <c r="C261" s="200">
        <f>VLOOKUP(B261,'01'!$B$9:$J$401,9,0)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EXACT(B261,'01'!B261)</f>
        <v>1</v>
      </c>
      <c r="O261" s="167"/>
      <c r="P261" s="65">
        <f>J261-'03'!C261</f>
        <v>0</v>
      </c>
    </row>
    <row r="262" spans="1:16" ht="15" thickBot="1" x14ac:dyDescent="0.35">
      <c r="A262" s="79" t="s">
        <v>28</v>
      </c>
      <c r="B262" s="63" t="s">
        <v>17</v>
      </c>
      <c r="C262" s="200">
        <f>VLOOKUP(B262,'01'!$B$9:$J$401,9,0)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EXACT(B262,'01'!B262)</f>
        <v>1</v>
      </c>
      <c r="O262" s="167"/>
    </row>
    <row r="263" spans="1:16" ht="15" thickBot="1" x14ac:dyDescent="0.35">
      <c r="A263" s="79" t="s">
        <v>28</v>
      </c>
      <c r="B263" s="63" t="s">
        <v>17</v>
      </c>
      <c r="C263" s="200">
        <f>VLOOKUP(B263,'01'!$B$9:$J$401,9,0)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EXACT(B263,'01'!B263)</f>
        <v>1</v>
      </c>
      <c r="O263" s="167"/>
    </row>
    <row r="264" spans="1:16" ht="15" thickBot="1" x14ac:dyDescent="0.35">
      <c r="A264" s="79" t="s">
        <v>28</v>
      </c>
      <c r="B264" s="63" t="s">
        <v>17</v>
      </c>
      <c r="C264" s="200">
        <f>VLOOKUP(B264,'01'!$B$9:$J$401,9,0)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EXACT(B264,'01'!B264)</f>
        <v>1</v>
      </c>
      <c r="O264" s="167"/>
    </row>
    <row r="265" spans="1:16" ht="15" thickBot="1" x14ac:dyDescent="0.35">
      <c r="A265" s="79" t="s">
        <v>28</v>
      </c>
      <c r="B265" s="63" t="s">
        <v>17</v>
      </c>
      <c r="C265" s="200">
        <f>VLOOKUP(B265,'01'!$B$9:$J$401,9,0)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EXACT(B265,'01'!B265)</f>
        <v>1</v>
      </c>
      <c r="O265" s="167"/>
    </row>
    <row r="266" spans="1:16" ht="15" thickBot="1" x14ac:dyDescent="0.35">
      <c r="A266" s="79" t="s">
        <v>28</v>
      </c>
      <c r="B266" s="63" t="s">
        <v>17</v>
      </c>
      <c r="C266" s="200">
        <f>VLOOKUP(B266,'01'!$B$9:$J$401,9,0)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EXACT(B266,'01'!B266)</f>
        <v>1</v>
      </c>
      <c r="O266" s="167"/>
    </row>
    <row r="267" spans="1:16" ht="15" thickBot="1" x14ac:dyDescent="0.35">
      <c r="A267" s="79" t="s">
        <v>28</v>
      </c>
      <c r="B267" s="63" t="s">
        <v>17</v>
      </c>
      <c r="C267" s="200">
        <f>VLOOKUP(B267,'01'!$B$9:$J$401,9,0)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EXACT(B267,'01'!B267)</f>
        <v>1</v>
      </c>
      <c r="O267" s="167"/>
    </row>
    <row r="268" spans="1:16" ht="15" thickBot="1" x14ac:dyDescent="0.35">
      <c r="A268" s="79" t="s">
        <v>28</v>
      </c>
      <c r="B268" s="63" t="s">
        <v>17</v>
      </c>
      <c r="C268" s="200">
        <f>VLOOKUP(B268,'01'!$B$9:$J$401,9,0)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EXACT(B268,'01'!B268)</f>
        <v>1</v>
      </c>
      <c r="O268" s="167"/>
    </row>
    <row r="269" spans="1:16" ht="15" thickBot="1" x14ac:dyDescent="0.35">
      <c r="A269" s="79" t="s">
        <v>28</v>
      </c>
      <c r="B269" s="63" t="s">
        <v>17</v>
      </c>
      <c r="C269" s="200">
        <f>VLOOKUP(B269,'01'!$B$9:$J$401,9,0)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EXACT(B269,'01'!B269)</f>
        <v>1</v>
      </c>
      <c r="O269" s="167"/>
    </row>
    <row r="270" spans="1:16" ht="15" thickBot="1" x14ac:dyDescent="0.35">
      <c r="A270" s="79" t="s">
        <v>28</v>
      </c>
      <c r="B270" s="63" t="s">
        <v>17</v>
      </c>
      <c r="C270" s="200">
        <f>VLOOKUP(B270,'01'!$B$9:$J$401,9,0)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EXACT(B270,'01'!B270)</f>
        <v>1</v>
      </c>
      <c r="O270" s="167"/>
    </row>
    <row r="271" spans="1:16" ht="15" thickBot="1" x14ac:dyDescent="0.35">
      <c r="A271" s="79" t="s">
        <v>28</v>
      </c>
      <c r="B271" s="63" t="s">
        <v>17</v>
      </c>
      <c r="C271" s="200">
        <f>VLOOKUP(B271,'01'!$B$9:$J$401,9,0)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EXACT(B271,'01'!B271)</f>
        <v>1</v>
      </c>
      <c r="O271" s="167"/>
    </row>
    <row r="272" spans="1:16" ht="15" thickBot="1" x14ac:dyDescent="0.35">
      <c r="A272" s="79" t="s">
        <v>28</v>
      </c>
      <c r="B272" s="63" t="s">
        <v>17</v>
      </c>
      <c r="C272" s="200">
        <f>VLOOKUP(B272,'01'!$B$9:$J$401,9,0)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EXACT(B272,'01'!B272)</f>
        <v>1</v>
      </c>
      <c r="O272" s="167"/>
    </row>
    <row r="273" spans="1:16" ht="15" thickBot="1" x14ac:dyDescent="0.35">
      <c r="A273" s="79" t="s">
        <v>28</v>
      </c>
      <c r="B273" s="63" t="s">
        <v>17</v>
      </c>
      <c r="C273" s="200">
        <f>VLOOKUP(B273,'01'!$B$9:$J$401,9,0)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EXACT(B273,'01'!B273)</f>
        <v>1</v>
      </c>
      <c r="O273" s="167"/>
    </row>
    <row r="274" spans="1:16" ht="15" thickBot="1" x14ac:dyDescent="0.35">
      <c r="A274" s="79" t="s">
        <v>28</v>
      </c>
      <c r="B274" s="63" t="s">
        <v>17</v>
      </c>
      <c r="C274" s="200">
        <f>VLOOKUP(B274,'01'!$B$9:$J$401,9,0)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EXACT(B274,'01'!B274)</f>
        <v>1</v>
      </c>
      <c r="O274" s="167"/>
    </row>
    <row r="275" spans="1:16" ht="15" thickBot="1" x14ac:dyDescent="0.35">
      <c r="A275" s="79" t="s">
        <v>28</v>
      </c>
      <c r="B275" s="63" t="s">
        <v>17</v>
      </c>
      <c r="C275" s="200">
        <f>VLOOKUP(B275,'01'!$B$9:$J$401,9,0)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EXACT(B275,'01'!B275)</f>
        <v>1</v>
      </c>
      <c r="O275" s="167"/>
    </row>
    <row r="276" spans="1:16" ht="15" thickBot="1" x14ac:dyDescent="0.35">
      <c r="A276" s="79" t="s">
        <v>28</v>
      </c>
      <c r="B276" s="63" t="s">
        <v>17</v>
      </c>
      <c r="C276" s="200">
        <f>VLOOKUP(B276,'01'!$B$9:$J$401,9,0)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EXACT(B276,'01'!B276)</f>
        <v>1</v>
      </c>
      <c r="O276" s="167"/>
    </row>
    <row r="277" spans="1:16" ht="15" thickBot="1" x14ac:dyDescent="0.35">
      <c r="A277" s="79" t="s">
        <v>28</v>
      </c>
      <c r="B277" s="63" t="s">
        <v>17</v>
      </c>
      <c r="C277" s="200">
        <f>VLOOKUP(B277,'01'!$B$9:$J$401,9,0)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EXACT(B277,'01'!B277)</f>
        <v>1</v>
      </c>
      <c r="O277" s="167"/>
    </row>
    <row r="278" spans="1:16" ht="15" thickBot="1" x14ac:dyDescent="0.35">
      <c r="A278" s="79" t="s">
        <v>28</v>
      </c>
      <c r="B278" s="63" t="s">
        <v>17</v>
      </c>
      <c r="C278" s="200">
        <f>VLOOKUP(B278,'01'!$B$9:$J$401,9,0)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EXACT(B278,'01'!B278)</f>
        <v>1</v>
      </c>
      <c r="O278" s="167"/>
    </row>
    <row r="279" spans="1:16" ht="15" thickBot="1" x14ac:dyDescent="0.35">
      <c r="A279" s="79" t="s">
        <v>28</v>
      </c>
      <c r="B279" s="63" t="s">
        <v>17</v>
      </c>
      <c r="C279" s="200">
        <f>VLOOKUP(B279,'01'!$B$9:$J$401,9,0)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EXACT(B279,'01'!B279)</f>
        <v>1</v>
      </c>
      <c r="O279" s="167"/>
      <c r="P279" s="65">
        <f>J279-'03'!C279</f>
        <v>0</v>
      </c>
    </row>
    <row r="280" spans="1:16" ht="15" thickBot="1" x14ac:dyDescent="0.35">
      <c r="A280" s="79" t="s">
        <v>28</v>
      </c>
      <c r="B280" s="63" t="s">
        <v>17</v>
      </c>
      <c r="C280" s="200">
        <f>VLOOKUP(B280,'01'!$B$9:$J$401,9,0)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EXACT(B280,'01'!B280)</f>
        <v>1</v>
      </c>
      <c r="O280" s="167"/>
    </row>
    <row r="281" spans="1:16" ht="15" thickBot="1" x14ac:dyDescent="0.35">
      <c r="A281" s="79" t="s">
        <v>28</v>
      </c>
      <c r="B281" s="63" t="s">
        <v>17</v>
      </c>
      <c r="C281" s="200">
        <f>VLOOKUP(B281,'01'!$B$9:$J$401,9,0)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EXACT(B281,'01'!B281)</f>
        <v>1</v>
      </c>
      <c r="O281" s="167"/>
      <c r="P281" s="65">
        <f>J281-'03'!C281</f>
        <v>0</v>
      </c>
    </row>
    <row r="282" spans="1:16" ht="15" thickBot="1" x14ac:dyDescent="0.35">
      <c r="A282" s="79" t="s">
        <v>28</v>
      </c>
      <c r="B282" s="63" t="s">
        <v>17</v>
      </c>
      <c r="C282" s="200">
        <f>VLOOKUP(B282,'01'!$B$9:$J$401,9,0)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EXACT(B282,'01'!B282)</f>
        <v>1</v>
      </c>
      <c r="O282" s="167"/>
      <c r="P282" s="65">
        <f>J282-'03'!C282</f>
        <v>0</v>
      </c>
    </row>
    <row r="283" spans="1:16" ht="15" thickBot="1" x14ac:dyDescent="0.35">
      <c r="A283" s="79" t="s">
        <v>28</v>
      </c>
      <c r="B283" s="63" t="s">
        <v>17</v>
      </c>
      <c r="C283" s="200">
        <f>VLOOKUP(B283,'01'!$B$9:$J$401,9,0)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EXACT(B283,'01'!B283)</f>
        <v>1</v>
      </c>
      <c r="O283" s="167"/>
      <c r="P283" s="65">
        <f>J283-'03'!C283</f>
        <v>0</v>
      </c>
    </row>
    <row r="284" spans="1:16" ht="15" thickBot="1" x14ac:dyDescent="0.35">
      <c r="A284" s="79" t="s">
        <v>28</v>
      </c>
      <c r="B284" s="63" t="s">
        <v>17</v>
      </c>
      <c r="C284" s="200">
        <f>VLOOKUP(B284,'01'!$B$9:$J$401,9,0)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EXACT(B284,'01'!B284)</f>
        <v>1</v>
      </c>
      <c r="O284" s="167"/>
      <c r="P284" s="65">
        <f>J284-'03'!C284</f>
        <v>0</v>
      </c>
    </row>
    <row r="285" spans="1:16" ht="15" thickBot="1" x14ac:dyDescent="0.35">
      <c r="A285" s="79" t="s">
        <v>28</v>
      </c>
      <c r="B285" s="63" t="s">
        <v>17</v>
      </c>
      <c r="C285" s="200">
        <f>VLOOKUP(B285,'01'!$B$9:$J$401,9,0)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EXACT(B285,'01'!B285)</f>
        <v>1</v>
      </c>
      <c r="O285" s="167"/>
      <c r="P285" s="65">
        <f>J285-'03'!C285</f>
        <v>0</v>
      </c>
    </row>
    <row r="286" spans="1:16" ht="15" thickBot="1" x14ac:dyDescent="0.35">
      <c r="A286" s="79" t="s">
        <v>28</v>
      </c>
      <c r="B286" s="63" t="s">
        <v>17</v>
      </c>
      <c r="C286" s="200">
        <f>VLOOKUP(B286,'01'!$B$9:$J$401,9,0)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EXACT(B286,'01'!B286)</f>
        <v>1</v>
      </c>
      <c r="O286" s="167"/>
      <c r="P286" s="65">
        <f>J286-'03'!C286</f>
        <v>0</v>
      </c>
    </row>
    <row r="287" spans="1:16" ht="14.1" customHeight="1" thickBot="1" x14ac:dyDescent="0.35">
      <c r="A287" s="79" t="s">
        <v>28</v>
      </c>
      <c r="B287" s="63" t="s">
        <v>17</v>
      </c>
      <c r="C287" s="200">
        <f>VLOOKUP(B287,'01'!$B$9:$J$401,9,0)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EXACT(B287,'01'!B287)</f>
        <v>1</v>
      </c>
      <c r="O287" s="167"/>
      <c r="P287" s="65">
        <f>J287-'03'!C287</f>
        <v>0</v>
      </c>
    </row>
    <row r="288" spans="1:16" ht="14.1" customHeight="1" thickBot="1" x14ac:dyDescent="0.35">
      <c r="A288" s="79" t="s">
        <v>28</v>
      </c>
      <c r="B288" s="63" t="s">
        <v>17</v>
      </c>
      <c r="C288" s="200">
        <f>VLOOKUP(B288,'01'!$B$9:$J$401,9,0)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EXACT(B288,'01'!B288)</f>
        <v>1</v>
      </c>
      <c r="O288" s="167"/>
    </row>
    <row r="289" spans="1:16" ht="14.1" customHeight="1" thickBot="1" x14ac:dyDescent="0.35">
      <c r="A289" s="79" t="s">
        <v>28</v>
      </c>
      <c r="B289" s="63" t="s">
        <v>17</v>
      </c>
      <c r="C289" s="200">
        <f>VLOOKUP(B289,'01'!$B$9:$J$401,9,0)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EXACT(B289,'01'!B289)</f>
        <v>1</v>
      </c>
      <c r="O289" s="167"/>
      <c r="P289" s="65">
        <f>J289-'03'!C289</f>
        <v>0</v>
      </c>
    </row>
    <row r="290" spans="1:16" ht="15" thickBot="1" x14ac:dyDescent="0.35">
      <c r="A290" s="79" t="s">
        <v>28</v>
      </c>
      <c r="B290" s="63" t="s">
        <v>17</v>
      </c>
      <c r="C290" s="200">
        <f>VLOOKUP(B290,'01'!$B$9:$J$401,9,0)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EXACT(B290,'01'!B290)</f>
        <v>1</v>
      </c>
      <c r="O290" s="167"/>
    </row>
    <row r="291" spans="1:16" ht="14.1" customHeight="1" thickBot="1" x14ac:dyDescent="0.35">
      <c r="A291" s="79" t="s">
        <v>28</v>
      </c>
      <c r="B291" s="63" t="s">
        <v>17</v>
      </c>
      <c r="C291" s="200">
        <f>VLOOKUP(B291,'01'!$B$9:$J$401,9,0)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EXACT(B291,'01'!B291)</f>
        <v>1</v>
      </c>
      <c r="O291" s="167"/>
      <c r="P291" s="65">
        <f>J291-'03'!C291</f>
        <v>0</v>
      </c>
    </row>
    <row r="292" spans="1:16" ht="16.5" customHeight="1" thickBot="1" x14ac:dyDescent="0.35">
      <c r="A292" s="79" t="s">
        <v>28</v>
      </c>
      <c r="B292" s="63" t="s">
        <v>17</v>
      </c>
      <c r="C292" s="200">
        <f>VLOOKUP(B292,'01'!$B$9:$J$401,9,0)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EXACT(B292,'01'!B292)</f>
        <v>1</v>
      </c>
      <c r="O292" s="167"/>
      <c r="P292" s="65">
        <f>J292-'03'!C292</f>
        <v>0</v>
      </c>
    </row>
    <row r="293" spans="1:16" ht="15" thickBot="1" x14ac:dyDescent="0.35">
      <c r="A293" s="79" t="s">
        <v>28</v>
      </c>
      <c r="B293" s="63" t="s">
        <v>17</v>
      </c>
      <c r="C293" s="200">
        <f>VLOOKUP(B293,'01'!$B$9:$J$401,9,0)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EXACT(B293,'01'!B293)</f>
        <v>1</v>
      </c>
      <c r="O293" s="167"/>
      <c r="P293" s="65">
        <f>J293-'03'!C293</f>
        <v>0</v>
      </c>
    </row>
    <row r="294" spans="1:16" ht="15" thickBot="1" x14ac:dyDescent="0.35">
      <c r="A294" s="79" t="s">
        <v>28</v>
      </c>
      <c r="B294" s="63" t="s">
        <v>17</v>
      </c>
      <c r="C294" s="200">
        <f>VLOOKUP(B294,'01'!$B$9:$J$401,9,0)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EXACT(B294,'01'!B294)</f>
        <v>1</v>
      </c>
      <c r="O294" s="167"/>
      <c r="P294" s="65">
        <f>J294-'03'!C294</f>
        <v>0</v>
      </c>
    </row>
    <row r="295" spans="1:16" ht="15" thickBot="1" x14ac:dyDescent="0.35">
      <c r="A295" s="79" t="s">
        <v>28</v>
      </c>
      <c r="B295" s="63" t="s">
        <v>17</v>
      </c>
      <c r="C295" s="200">
        <f>VLOOKUP(B295,'01'!$B$9:$J$401,9,0)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EXACT(B295,'01'!B295)</f>
        <v>1</v>
      </c>
      <c r="O295" s="167"/>
      <c r="P295" s="65">
        <f>J295-'03'!C295</f>
        <v>0</v>
      </c>
    </row>
    <row r="296" spans="1:16" ht="15" thickBot="1" x14ac:dyDescent="0.35">
      <c r="A296" s="79" t="s">
        <v>28</v>
      </c>
      <c r="B296" s="63" t="s">
        <v>17</v>
      </c>
      <c r="C296" s="200">
        <f>VLOOKUP(B296,'01'!$B$9:$J$401,9,0)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EXACT(B296,'01'!B296)</f>
        <v>1</v>
      </c>
      <c r="O296" s="167"/>
      <c r="P296" s="65">
        <f>J296-'03'!C296</f>
        <v>0</v>
      </c>
    </row>
    <row r="297" spans="1:16" ht="15" thickBot="1" x14ac:dyDescent="0.35">
      <c r="A297" s="79" t="s">
        <v>28</v>
      </c>
      <c r="B297" s="63" t="s">
        <v>17</v>
      </c>
      <c r="C297" s="200">
        <f>VLOOKUP(B297,'01'!$B$9:$J$401,9,0)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EXACT(B297,'01'!B297)</f>
        <v>1</v>
      </c>
      <c r="O297" s="167"/>
      <c r="P297" s="65">
        <f>J297-'03'!C297</f>
        <v>0</v>
      </c>
    </row>
    <row r="298" spans="1:16" ht="15" thickBot="1" x14ac:dyDescent="0.35">
      <c r="A298" s="79" t="s">
        <v>28</v>
      </c>
      <c r="B298" s="63" t="s">
        <v>17</v>
      </c>
      <c r="C298" s="200">
        <f>VLOOKUP(B298,'01'!$B$9:$J$401,9,0)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EXACT(B298,'01'!B298)</f>
        <v>1</v>
      </c>
      <c r="O298" s="167"/>
      <c r="P298" s="65">
        <f>J298-'03'!C298</f>
        <v>0</v>
      </c>
    </row>
    <row r="299" spans="1:16" ht="15" thickBot="1" x14ac:dyDescent="0.35">
      <c r="A299" s="79" t="s">
        <v>28</v>
      </c>
      <c r="B299" s="63" t="s">
        <v>17</v>
      </c>
      <c r="C299" s="200">
        <f>VLOOKUP(B299,'01'!$B$9:$J$401,9,0)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EXACT(B299,'01'!B299)</f>
        <v>1</v>
      </c>
      <c r="O299" s="167"/>
      <c r="P299" s="65">
        <f>J299-'03'!C299</f>
        <v>0</v>
      </c>
    </row>
    <row r="300" spans="1:16" ht="15" thickBot="1" x14ac:dyDescent="0.35">
      <c r="A300" s="79" t="s">
        <v>28</v>
      </c>
      <c r="B300" s="63" t="s">
        <v>17</v>
      </c>
      <c r="C300" s="200">
        <f>VLOOKUP(B300,'01'!$B$9:$J$401,9,0)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EXACT(B300,'01'!B300)</f>
        <v>1</v>
      </c>
      <c r="O300" s="167"/>
    </row>
    <row r="301" spans="1:16" ht="15" thickBot="1" x14ac:dyDescent="0.35">
      <c r="A301" s="79" t="s">
        <v>28</v>
      </c>
      <c r="B301" s="63" t="s">
        <v>17</v>
      </c>
      <c r="C301" s="200">
        <f>VLOOKUP(B301,'01'!$B$9:$J$401,9,0)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EXACT(B301,'01'!B301)</f>
        <v>1</v>
      </c>
      <c r="O301" s="167"/>
    </row>
    <row r="302" spans="1:16" ht="15" thickBot="1" x14ac:dyDescent="0.35">
      <c r="A302" s="79" t="s">
        <v>28</v>
      </c>
      <c r="B302" s="63" t="s">
        <v>17</v>
      </c>
      <c r="C302" s="200">
        <f>VLOOKUP(B302,'01'!$B$9:$J$401,9,0)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EXACT(B302,'01'!B302)</f>
        <v>1</v>
      </c>
      <c r="O302" s="167"/>
    </row>
    <row r="303" spans="1:16" ht="15" thickBot="1" x14ac:dyDescent="0.35">
      <c r="A303" s="79" t="s">
        <v>28</v>
      </c>
      <c r="B303" s="63" t="s">
        <v>17</v>
      </c>
      <c r="C303" s="200">
        <f>VLOOKUP(B303,'01'!$B$9:$J$401,9,0)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EXACT(B303,'01'!B303)</f>
        <v>1</v>
      </c>
      <c r="O303" s="167"/>
    </row>
    <row r="304" spans="1:16" ht="15" thickBot="1" x14ac:dyDescent="0.35">
      <c r="A304" s="79" t="s">
        <v>28</v>
      </c>
      <c r="B304" s="63" t="s">
        <v>17</v>
      </c>
      <c r="C304" s="200">
        <f>VLOOKUP(B304,'01'!$B$9:$J$401,9,0)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EXACT(B304,'01'!B304)</f>
        <v>1</v>
      </c>
      <c r="O304" s="167"/>
    </row>
    <row r="305" spans="1:16" ht="15" thickBot="1" x14ac:dyDescent="0.35">
      <c r="A305" s="79" t="s">
        <v>28</v>
      </c>
      <c r="B305" s="63" t="s">
        <v>17</v>
      </c>
      <c r="C305" s="200">
        <f>VLOOKUP(B305,'01'!$B$9:$J$401,9,0)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EXACT(B305,'01'!B305)</f>
        <v>1</v>
      </c>
      <c r="O305" s="167"/>
      <c r="P305" s="65">
        <f>J305-'03'!C305</f>
        <v>0</v>
      </c>
    </row>
    <row r="306" spans="1:16" ht="15" thickBot="1" x14ac:dyDescent="0.35">
      <c r="A306" s="79" t="s">
        <v>28</v>
      </c>
      <c r="B306" s="63" t="s">
        <v>17</v>
      </c>
      <c r="C306" s="200">
        <f>VLOOKUP(B306,'01'!$B$9:$J$401,9,0)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EXACT(B306,'01'!B306)</f>
        <v>1</v>
      </c>
      <c r="O306" s="167"/>
    </row>
    <row r="307" spans="1:16" ht="15" thickBot="1" x14ac:dyDescent="0.35">
      <c r="A307" s="79" t="s">
        <v>28</v>
      </c>
      <c r="B307" s="63" t="s">
        <v>17</v>
      </c>
      <c r="C307" s="200">
        <f>VLOOKUP(B307,'01'!$B$9:$J$401,9,0)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EXACT(B307,'01'!B307)</f>
        <v>1</v>
      </c>
      <c r="O307" s="167"/>
    </row>
    <row r="308" spans="1:16" ht="15" thickBot="1" x14ac:dyDescent="0.35">
      <c r="A308" s="79" t="s">
        <v>28</v>
      </c>
      <c r="B308" s="63" t="s">
        <v>17</v>
      </c>
      <c r="C308" s="200">
        <f>VLOOKUP(B308,'01'!$B$9:$J$401,9,0)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EXACT(B308,'01'!B308)</f>
        <v>1</v>
      </c>
      <c r="O308" s="167"/>
    </row>
    <row r="309" spans="1:16" ht="15" thickBot="1" x14ac:dyDescent="0.35">
      <c r="A309" s="79" t="s">
        <v>28</v>
      </c>
      <c r="B309" s="63" t="s">
        <v>17</v>
      </c>
      <c r="C309" s="200">
        <f>VLOOKUP(B309,'01'!$B$9:$J$401,9,0)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EXACT(B309,'01'!B309)</f>
        <v>1</v>
      </c>
      <c r="O309" s="167"/>
    </row>
    <row r="310" spans="1:16" ht="15" thickBot="1" x14ac:dyDescent="0.35">
      <c r="A310" s="79" t="s">
        <v>28</v>
      </c>
      <c r="B310" s="63" t="s">
        <v>17</v>
      </c>
      <c r="C310" s="200">
        <f>VLOOKUP(B310,'01'!$B$9:$J$401,9,0)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EXACT(B310,'01'!B310)</f>
        <v>1</v>
      </c>
      <c r="O310" s="167"/>
    </row>
    <row r="311" spans="1:16" ht="15" thickBot="1" x14ac:dyDescent="0.35">
      <c r="A311" s="79" t="s">
        <v>28</v>
      </c>
      <c r="B311" s="63" t="s">
        <v>17</v>
      </c>
      <c r="C311" s="200">
        <f>VLOOKUP(B311,'01'!$B$9:$J$401,9,0)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EXACT(B311,'01'!B311)</f>
        <v>1</v>
      </c>
      <c r="O311" s="167"/>
    </row>
    <row r="312" spans="1:16" ht="15" thickBot="1" x14ac:dyDescent="0.35">
      <c r="A312" s="79" t="s">
        <v>28</v>
      </c>
      <c r="B312" s="63" t="s">
        <v>17</v>
      </c>
      <c r="C312" s="200">
        <f>VLOOKUP(B312,'01'!$B$9:$J$401,9,0)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EXACT(B312,'01'!B312)</f>
        <v>1</v>
      </c>
      <c r="O312" s="167"/>
    </row>
    <row r="313" spans="1:16" ht="15" thickBot="1" x14ac:dyDescent="0.35">
      <c r="A313" s="79" t="s">
        <v>28</v>
      </c>
      <c r="B313" s="63" t="s">
        <v>17</v>
      </c>
      <c r="C313" s="200">
        <f>VLOOKUP(B313,'01'!$B$9:$J$401,9,0)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EXACT(B313,'01'!B313)</f>
        <v>1</v>
      </c>
      <c r="O313" s="167"/>
      <c r="P313" s="65">
        <f>J313-'03'!C313</f>
        <v>0</v>
      </c>
    </row>
    <row r="314" spans="1:16" ht="15" thickBot="1" x14ac:dyDescent="0.35">
      <c r="A314" s="79" t="s">
        <v>28</v>
      </c>
      <c r="B314" s="63" t="s">
        <v>17</v>
      </c>
      <c r="C314" s="200">
        <f>VLOOKUP(B314,'01'!$B$9:$J$401,9,0)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EXACT(B314,'01'!B314)</f>
        <v>1</v>
      </c>
      <c r="O314" s="167"/>
    </row>
    <row r="315" spans="1:16" ht="15.6" customHeight="1" thickBot="1" x14ac:dyDescent="0.35">
      <c r="A315" s="79" t="s">
        <v>28</v>
      </c>
      <c r="B315" s="63" t="s">
        <v>17</v>
      </c>
      <c r="C315" s="200">
        <f>VLOOKUP(B315,'01'!$B$9:$J$401,9,0)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EXACT(B315,'01'!B315)</f>
        <v>1</v>
      </c>
      <c r="O315" s="167"/>
    </row>
    <row r="316" spans="1:16" ht="15" thickBot="1" x14ac:dyDescent="0.35">
      <c r="A316" s="79" t="s">
        <v>28</v>
      </c>
      <c r="B316" s="63" t="s">
        <v>17</v>
      </c>
      <c r="C316" s="200">
        <f>VLOOKUP(B316,'01'!$B$9:$J$401,9,0)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EXACT(B316,'01'!B316)</f>
        <v>1</v>
      </c>
      <c r="O316" s="167"/>
    </row>
    <row r="317" spans="1:16" ht="15" thickBot="1" x14ac:dyDescent="0.35">
      <c r="A317" s="79" t="s">
        <v>28</v>
      </c>
      <c r="B317" s="63" t="s">
        <v>17</v>
      </c>
      <c r="C317" s="200">
        <f>VLOOKUP(B317,'01'!$B$9:$J$401,9,0)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EXACT(B317,'01'!B317)</f>
        <v>1</v>
      </c>
      <c r="O317" s="167"/>
      <c r="P317" s="65">
        <f>J317-'03'!C317</f>
        <v>0</v>
      </c>
    </row>
    <row r="318" spans="1:16" ht="15" thickBot="1" x14ac:dyDescent="0.35">
      <c r="A318" s="79" t="s">
        <v>28</v>
      </c>
      <c r="B318" s="63" t="s">
        <v>17</v>
      </c>
      <c r="C318" s="200">
        <f>VLOOKUP(B318,'01'!$B$9:$J$401,9,0)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EXACT(B318,'01'!B318)</f>
        <v>1</v>
      </c>
      <c r="O318" s="167"/>
      <c r="P318" s="65">
        <f>J318-'03'!C318</f>
        <v>0</v>
      </c>
    </row>
    <row r="319" spans="1:16" ht="15" thickBot="1" x14ac:dyDescent="0.35">
      <c r="A319" s="79" t="s">
        <v>28</v>
      </c>
      <c r="B319" s="63" t="s">
        <v>17</v>
      </c>
      <c r="C319" s="200">
        <f>VLOOKUP(B319,'01'!$B$9:$J$401,9,0)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EXACT(B319,'01'!B319)</f>
        <v>1</v>
      </c>
      <c r="O319" s="167"/>
      <c r="P319" s="65">
        <f>J319-'03'!C319</f>
        <v>0</v>
      </c>
    </row>
    <row r="320" spans="1:16" ht="15" thickBot="1" x14ac:dyDescent="0.35">
      <c r="A320" s="79" t="s">
        <v>28</v>
      </c>
      <c r="B320" s="63" t="s">
        <v>17</v>
      </c>
      <c r="C320" s="200">
        <f>VLOOKUP(B320,'01'!$B$9:$J$401,9,0)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EXACT(B320,'01'!B320)</f>
        <v>1</v>
      </c>
      <c r="O320" s="167"/>
      <c r="P320" s="65">
        <f>J320-'03'!C320</f>
        <v>0</v>
      </c>
    </row>
    <row r="321" spans="1:16" ht="15" thickBot="1" x14ac:dyDescent="0.35">
      <c r="A321" s="79" t="s">
        <v>28</v>
      </c>
      <c r="B321" s="63" t="s">
        <v>17</v>
      </c>
      <c r="C321" s="200">
        <f>VLOOKUP(B321,'01'!$B$9:$J$401,9,0)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EXACT(B321,'01'!B321)</f>
        <v>1</v>
      </c>
      <c r="O321" s="167"/>
    </row>
    <row r="322" spans="1:16" ht="15" thickBot="1" x14ac:dyDescent="0.35">
      <c r="A322" s="79" t="s">
        <v>28</v>
      </c>
      <c r="B322" s="63" t="s">
        <v>17</v>
      </c>
      <c r="C322" s="200">
        <f>VLOOKUP(B322,'01'!$B$9:$J$401,9,0)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EXACT(B322,'01'!B322)</f>
        <v>1</v>
      </c>
      <c r="O322" s="167"/>
    </row>
    <row r="323" spans="1:16" ht="15" thickBot="1" x14ac:dyDescent="0.35">
      <c r="A323" s="79" t="s">
        <v>28</v>
      </c>
      <c r="B323" s="63" t="s">
        <v>17</v>
      </c>
      <c r="C323" s="200">
        <f>VLOOKUP(B323,'01'!$B$9:$J$401,9,0)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EXACT(B323,'01'!B323)</f>
        <v>1</v>
      </c>
      <c r="O323" s="167"/>
      <c r="P323" s="65">
        <f>J323-'03'!C323</f>
        <v>0</v>
      </c>
    </row>
    <row r="324" spans="1:16" ht="15" thickBot="1" x14ac:dyDescent="0.35">
      <c r="A324" s="79" t="s">
        <v>28</v>
      </c>
      <c r="B324" s="63" t="s">
        <v>17</v>
      </c>
      <c r="C324" s="200">
        <f>VLOOKUP(B324,'01'!$B$9:$J$401,9,0)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EXACT(B324,'01'!B324)</f>
        <v>1</v>
      </c>
      <c r="O324" s="167"/>
      <c r="P324" s="65">
        <f>J324-'03'!C324</f>
        <v>0</v>
      </c>
    </row>
    <row r="325" spans="1:16" ht="15.6" customHeight="1" thickBot="1" x14ac:dyDescent="0.35">
      <c r="A325" s="79" t="s">
        <v>28</v>
      </c>
      <c r="B325" s="63" t="s">
        <v>17</v>
      </c>
      <c r="C325" s="200">
        <f>VLOOKUP(B325,'01'!$B$9:$J$401,9,0)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EXACT(B325,'01'!B325)</f>
        <v>1</v>
      </c>
      <c r="O325" s="167"/>
      <c r="P325" s="65">
        <f>J325-'03'!C325</f>
        <v>0</v>
      </c>
    </row>
    <row r="326" spans="1:16" ht="15.6" customHeight="1" thickBot="1" x14ac:dyDescent="0.35">
      <c r="A326" s="79" t="s">
        <v>28</v>
      </c>
      <c r="B326" s="63" t="s">
        <v>17</v>
      </c>
      <c r="C326" s="200">
        <f>VLOOKUP(B326,'01'!$B$9:$J$401,9,0)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EXACT(B326,'01'!B326)</f>
        <v>1</v>
      </c>
      <c r="O326" s="167"/>
      <c r="P326" s="65">
        <f>J326-'03'!C326</f>
        <v>0</v>
      </c>
    </row>
    <row r="327" spans="1:16" ht="15" thickBot="1" x14ac:dyDescent="0.35">
      <c r="A327" s="79" t="s">
        <v>28</v>
      </c>
      <c r="B327" s="63" t="s">
        <v>17</v>
      </c>
      <c r="C327" s="200">
        <f>VLOOKUP(B327,'01'!$B$9:$J$401,9,0)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EXACT(B327,'01'!B327)</f>
        <v>1</v>
      </c>
      <c r="O327" s="167"/>
      <c r="P327" s="65">
        <f>J327-'03'!C327</f>
        <v>0</v>
      </c>
    </row>
    <row r="328" spans="1:16" ht="15" thickBot="1" x14ac:dyDescent="0.35">
      <c r="A328" s="79" t="s">
        <v>28</v>
      </c>
      <c r="B328" s="63" t="s">
        <v>17</v>
      </c>
      <c r="C328" s="200">
        <f>VLOOKUP(B328,'01'!$B$9:$J$401,9,0)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EXACT(B328,'01'!B328)</f>
        <v>1</v>
      </c>
      <c r="O328" s="167"/>
      <c r="P328" s="65">
        <f>J328-'03'!C328</f>
        <v>0</v>
      </c>
    </row>
    <row r="329" spans="1:16" ht="15" thickBot="1" x14ac:dyDescent="0.35">
      <c r="A329" s="79" t="s">
        <v>28</v>
      </c>
      <c r="B329" s="63" t="s">
        <v>17</v>
      </c>
      <c r="C329" s="200">
        <f>VLOOKUP(B329,'01'!$B$9:$J$401,9,0)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EXACT(B329,'01'!B329)</f>
        <v>1</v>
      </c>
      <c r="O329" s="167"/>
      <c r="P329" s="65">
        <f>J329-'03'!C329</f>
        <v>0</v>
      </c>
    </row>
    <row r="330" spans="1:16" ht="15" thickBot="1" x14ac:dyDescent="0.35">
      <c r="A330" s="79" t="s">
        <v>28</v>
      </c>
      <c r="B330" s="63" t="s">
        <v>17</v>
      </c>
      <c r="C330" s="200">
        <f>VLOOKUP(B330,'01'!$B$9:$J$401,9,0)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EXACT(B330,'01'!B330)</f>
        <v>1</v>
      </c>
      <c r="O330" s="167"/>
      <c r="P330" s="65">
        <f>J330-'03'!C330</f>
        <v>0</v>
      </c>
    </row>
    <row r="331" spans="1:16" ht="15" thickBot="1" x14ac:dyDescent="0.35">
      <c r="A331" s="79" t="s">
        <v>28</v>
      </c>
      <c r="B331" s="63" t="s">
        <v>17</v>
      </c>
      <c r="C331" s="200">
        <f>VLOOKUP(B331,'01'!$B$9:$J$401,9,0)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EXACT(B331,'01'!B331)</f>
        <v>1</v>
      </c>
      <c r="O331" s="167"/>
      <c r="P331" s="65">
        <f>J331-'03'!C331</f>
        <v>0</v>
      </c>
    </row>
    <row r="332" spans="1:16" ht="15" thickBot="1" x14ac:dyDescent="0.35">
      <c r="A332" s="79" t="s">
        <v>28</v>
      </c>
      <c r="B332" s="63" t="s">
        <v>17</v>
      </c>
      <c r="C332" s="200">
        <f>VLOOKUP(B332,'01'!$B$9:$J$401,9,0)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EXACT(B332,'01'!B332)</f>
        <v>1</v>
      </c>
      <c r="O332" s="167"/>
      <c r="P332" s="65">
        <f>J332-'03'!C332</f>
        <v>0</v>
      </c>
    </row>
    <row r="333" spans="1:16" ht="15" thickBot="1" x14ac:dyDescent="0.35">
      <c r="A333" s="79" t="s">
        <v>28</v>
      </c>
      <c r="B333" s="63" t="s">
        <v>17</v>
      </c>
      <c r="C333" s="200">
        <f>VLOOKUP(B333,'01'!$B$9:$J$401,9,0)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EXACT(B333,'01'!B333)</f>
        <v>1</v>
      </c>
      <c r="O333" s="167"/>
      <c r="P333" s="65">
        <f>J333-'03'!C333</f>
        <v>0</v>
      </c>
    </row>
    <row r="334" spans="1:16" ht="15" thickBot="1" x14ac:dyDescent="0.35">
      <c r="A334" s="79" t="s">
        <v>28</v>
      </c>
      <c r="B334" s="63" t="s">
        <v>17</v>
      </c>
      <c r="C334" s="200">
        <f>VLOOKUP(B334,'01'!$B$9:$J$401,9,0)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EXACT(B334,'01'!B334)</f>
        <v>1</v>
      </c>
      <c r="O334" s="167"/>
    </row>
    <row r="335" spans="1:16" ht="15" thickBot="1" x14ac:dyDescent="0.35">
      <c r="A335" s="79" t="s">
        <v>28</v>
      </c>
      <c r="B335" s="63" t="s">
        <v>17</v>
      </c>
      <c r="C335" s="200">
        <f>VLOOKUP(B335,'01'!$B$9:$J$401,9,0)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EXACT(B335,'01'!B335)</f>
        <v>1</v>
      </c>
      <c r="O335" s="167"/>
      <c r="P335" s="65">
        <f>J335-'03'!C335</f>
        <v>0</v>
      </c>
    </row>
    <row r="336" spans="1:16" ht="15" thickBot="1" x14ac:dyDescent="0.35">
      <c r="A336" s="79" t="s">
        <v>28</v>
      </c>
      <c r="B336" s="63" t="s">
        <v>17</v>
      </c>
      <c r="C336" s="200">
        <f>VLOOKUP(B336,'01'!$B$9:$J$401,9,0)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EXACT(B336,'01'!B336)</f>
        <v>1</v>
      </c>
      <c r="O336" s="167"/>
      <c r="P336" s="65">
        <f>J336-'03'!C336</f>
        <v>0</v>
      </c>
    </row>
    <row r="337" spans="1:16" ht="15" thickBot="1" x14ac:dyDescent="0.35">
      <c r="A337" s="79" t="s">
        <v>28</v>
      </c>
      <c r="B337" s="63" t="s">
        <v>17</v>
      </c>
      <c r="C337" s="200">
        <f>VLOOKUP(B337,'01'!$B$9:$J$401,9,0)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EXACT(B337,'01'!B337)</f>
        <v>1</v>
      </c>
      <c r="O337" s="167"/>
    </row>
    <row r="338" spans="1:16" ht="15" thickBot="1" x14ac:dyDescent="0.35">
      <c r="A338" s="79" t="s">
        <v>28</v>
      </c>
      <c r="B338" s="63" t="s">
        <v>17</v>
      </c>
      <c r="C338" s="200">
        <f>VLOOKUP(B338,'01'!$B$9:$J$401,9,0)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EXACT(B338,'01'!B338)</f>
        <v>1</v>
      </c>
      <c r="O338" s="167"/>
    </row>
    <row r="339" spans="1:16" ht="15" thickBot="1" x14ac:dyDescent="0.35">
      <c r="A339" s="79" t="s">
        <v>28</v>
      </c>
      <c r="B339" s="63" t="s">
        <v>17</v>
      </c>
      <c r="C339" s="200">
        <f>VLOOKUP(B339,'01'!$B$9:$J$401,9,0)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EXACT(B339,'01'!B339)</f>
        <v>1</v>
      </c>
      <c r="O339" s="167"/>
      <c r="P339" s="65">
        <f>J339-'03'!C339</f>
        <v>0</v>
      </c>
    </row>
    <row r="340" spans="1:16" ht="15" thickBot="1" x14ac:dyDescent="0.35">
      <c r="A340" s="79" t="s">
        <v>28</v>
      </c>
      <c r="B340" s="63" t="s">
        <v>17</v>
      </c>
      <c r="C340" s="200">
        <f>VLOOKUP(B340,'01'!$B$9:$J$401,9,0)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EXACT(B340,'01'!B340)</f>
        <v>1</v>
      </c>
      <c r="O340" s="167"/>
    </row>
    <row r="341" spans="1:16" ht="15" thickBot="1" x14ac:dyDescent="0.35">
      <c r="A341" s="79" t="s">
        <v>28</v>
      </c>
      <c r="B341" s="63" t="s">
        <v>17</v>
      </c>
      <c r="C341" s="200">
        <f>VLOOKUP(B341,'01'!$B$9:$J$401,9,0)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EXACT(B341,'01'!B341)</f>
        <v>1</v>
      </c>
      <c r="O341" s="167"/>
    </row>
    <row r="342" spans="1:16" ht="15" thickBot="1" x14ac:dyDescent="0.35">
      <c r="A342" s="79" t="s">
        <v>28</v>
      </c>
      <c r="B342" s="63" t="s">
        <v>17</v>
      </c>
      <c r="C342" s="200">
        <f>VLOOKUP(B342,'01'!$B$9:$J$401,9,0)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EXACT(B342,'01'!B342)</f>
        <v>1</v>
      </c>
      <c r="O342" s="167"/>
    </row>
    <row r="343" spans="1:16" ht="15" thickBot="1" x14ac:dyDescent="0.35">
      <c r="A343" s="79" t="s">
        <v>28</v>
      </c>
      <c r="B343" s="63" t="s">
        <v>17</v>
      </c>
      <c r="C343" s="200">
        <f>VLOOKUP(B343,'01'!$B$9:$J$401,9,0)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EXACT(B343,'01'!B343)</f>
        <v>1</v>
      </c>
      <c r="O343" s="167"/>
    </row>
    <row r="344" spans="1:16" ht="15" thickBot="1" x14ac:dyDescent="0.35">
      <c r="A344" s="79" t="s">
        <v>28</v>
      </c>
      <c r="B344" s="63" t="s">
        <v>17</v>
      </c>
      <c r="C344" s="200">
        <f>VLOOKUP(B344,'01'!$B$9:$J$401,9,0)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EXACT(B344,'01'!B344)</f>
        <v>1</v>
      </c>
      <c r="O344" s="167"/>
      <c r="P344" s="65">
        <f>J344-'03'!C344</f>
        <v>0</v>
      </c>
    </row>
    <row r="345" spans="1:16" ht="15" thickBot="1" x14ac:dyDescent="0.35">
      <c r="A345" s="79" t="s">
        <v>28</v>
      </c>
      <c r="B345" s="63" t="s">
        <v>17</v>
      </c>
      <c r="C345" s="200">
        <f>VLOOKUP(B345,'01'!$B$9:$J$401,9,0)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EXACT(B345,'01'!B345)</f>
        <v>1</v>
      </c>
      <c r="O345" s="167"/>
    </row>
    <row r="346" spans="1:16" ht="15" thickBot="1" x14ac:dyDescent="0.35">
      <c r="A346" s="79" t="s">
        <v>28</v>
      </c>
      <c r="B346" s="63" t="s">
        <v>17</v>
      </c>
      <c r="C346" s="200">
        <f>VLOOKUP(B346,'01'!$B$9:$J$401,9,0)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EXACT(B346,'01'!B346)</f>
        <v>1</v>
      </c>
      <c r="O346" s="167"/>
      <c r="P346" s="65">
        <f>J346-'03'!C346</f>
        <v>0</v>
      </c>
    </row>
    <row r="347" spans="1:16" ht="15" thickBot="1" x14ac:dyDescent="0.35">
      <c r="A347" s="79" t="s">
        <v>28</v>
      </c>
      <c r="B347" s="63" t="s">
        <v>17</v>
      </c>
      <c r="C347" s="200">
        <f>VLOOKUP(B347,'01'!$B$9:$J$401,9,0)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EXACT(B347,'01'!B347)</f>
        <v>1</v>
      </c>
      <c r="O347" s="167"/>
    </row>
    <row r="348" spans="1:16" ht="15" thickBot="1" x14ac:dyDescent="0.35">
      <c r="A348" s="79" t="s">
        <v>28</v>
      </c>
      <c r="B348" s="63" t="s">
        <v>17</v>
      </c>
      <c r="C348" s="200">
        <f>VLOOKUP(B348,'01'!$B$9:$J$401,9,0)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EXACT(B348,'01'!B348)</f>
        <v>1</v>
      </c>
      <c r="O348" s="167"/>
    </row>
    <row r="349" spans="1:16" ht="15" thickBot="1" x14ac:dyDescent="0.35">
      <c r="A349" s="79" t="s">
        <v>28</v>
      </c>
      <c r="B349" s="63" t="s">
        <v>17</v>
      </c>
      <c r="C349" s="200">
        <f>VLOOKUP(B349,'01'!$B$9:$J$401,9,0)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EXACT(B349,'01'!B349)</f>
        <v>1</v>
      </c>
      <c r="O349" s="167"/>
    </row>
    <row r="350" spans="1:16" ht="15" thickBot="1" x14ac:dyDescent="0.35">
      <c r="A350" s="79" t="s">
        <v>28</v>
      </c>
      <c r="B350" s="63" t="s">
        <v>17</v>
      </c>
      <c r="C350" s="200">
        <f>VLOOKUP(B350,'01'!$B$9:$J$401,9,0)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EXACT(B350,'01'!B350)</f>
        <v>1</v>
      </c>
      <c r="O350" s="167"/>
      <c r="P350" s="65">
        <f>J350-'03'!C350</f>
        <v>0</v>
      </c>
    </row>
    <row r="351" spans="1:16" ht="15" thickBot="1" x14ac:dyDescent="0.35">
      <c r="A351" s="79" t="s">
        <v>28</v>
      </c>
      <c r="B351" s="63" t="s">
        <v>17</v>
      </c>
      <c r="C351" s="200">
        <f>VLOOKUP(B351,'01'!$B$9:$J$401,9,0)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EXACT(B351,'01'!B351)</f>
        <v>1</v>
      </c>
      <c r="O351" s="167"/>
      <c r="P351" s="65">
        <f>J351-'03'!C351</f>
        <v>0</v>
      </c>
    </row>
    <row r="352" spans="1:16" ht="15" thickBot="1" x14ac:dyDescent="0.35">
      <c r="A352" s="79" t="s">
        <v>28</v>
      </c>
      <c r="B352" s="63" t="s">
        <v>17</v>
      </c>
      <c r="C352" s="200">
        <f>VLOOKUP(B352,'01'!$B$9:$J$401,9,0)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EXACT(B352,'01'!B352)</f>
        <v>1</v>
      </c>
      <c r="O352" s="167"/>
    </row>
    <row r="353" spans="1:16" ht="15" thickBot="1" x14ac:dyDescent="0.35">
      <c r="A353" s="79" t="s">
        <v>28</v>
      </c>
      <c r="B353" s="63" t="s">
        <v>17</v>
      </c>
      <c r="C353" s="200">
        <f>VLOOKUP(B353,'01'!$B$9:$J$401,9,0)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EXACT(B353,'01'!B353)</f>
        <v>1</v>
      </c>
      <c r="O353" s="167"/>
      <c r="P353" s="65">
        <f>J353-'03'!C353</f>
        <v>0</v>
      </c>
    </row>
    <row r="354" spans="1:16" ht="15" thickBot="1" x14ac:dyDescent="0.35">
      <c r="A354" s="79" t="s">
        <v>28</v>
      </c>
      <c r="B354" s="63" t="s">
        <v>17</v>
      </c>
      <c r="C354" s="200">
        <f>VLOOKUP(B354,'01'!$B$9:$J$401,9,0)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EXACT(B354,'01'!B354)</f>
        <v>1</v>
      </c>
      <c r="O354" s="167"/>
    </row>
    <row r="355" spans="1:16" ht="15" thickBot="1" x14ac:dyDescent="0.35">
      <c r="A355" s="79" t="s">
        <v>28</v>
      </c>
      <c r="B355" s="63" t="s">
        <v>17</v>
      </c>
      <c r="C355" s="200">
        <f>VLOOKUP(B355,'01'!$B$9:$J$401,9,0)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EXACT(B355,'01'!B355)</f>
        <v>1</v>
      </c>
      <c r="O355" s="167"/>
      <c r="P355" s="65">
        <f>J355-'03'!C355</f>
        <v>0</v>
      </c>
    </row>
    <row r="356" spans="1:16" ht="15" thickBot="1" x14ac:dyDescent="0.35">
      <c r="A356" s="79" t="s">
        <v>28</v>
      </c>
      <c r="B356" s="63" t="s">
        <v>17</v>
      </c>
      <c r="C356" s="200">
        <f>VLOOKUP(B356,'01'!$B$9:$J$401,9,0)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EXACT(B356,'01'!B356)</f>
        <v>1</v>
      </c>
      <c r="O356" s="167"/>
      <c r="P356" s="65">
        <f>J356-'03'!C356</f>
        <v>0</v>
      </c>
    </row>
    <row r="357" spans="1:16" ht="15" thickBot="1" x14ac:dyDescent="0.35">
      <c r="A357" s="79" t="s">
        <v>28</v>
      </c>
      <c r="B357" s="63" t="s">
        <v>17</v>
      </c>
      <c r="C357" s="200">
        <f>VLOOKUP(B357,'01'!$B$9:$J$401,9,0)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EXACT(B357,'01'!B357)</f>
        <v>1</v>
      </c>
      <c r="O357" s="167"/>
      <c r="P357" s="65">
        <f>J357-'03'!C357</f>
        <v>0</v>
      </c>
    </row>
    <row r="358" spans="1:16" ht="15" thickBot="1" x14ac:dyDescent="0.35">
      <c r="A358" s="79" t="s">
        <v>28</v>
      </c>
      <c r="B358" s="63" t="s">
        <v>17</v>
      </c>
      <c r="C358" s="200">
        <f>VLOOKUP(B358,'01'!$B$9:$J$401,9,0)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EXACT(B358,'01'!B358)</f>
        <v>1</v>
      </c>
      <c r="O358" s="167"/>
      <c r="P358" s="65">
        <f>J358-'03'!C358</f>
        <v>0</v>
      </c>
    </row>
    <row r="359" spans="1:16" ht="15" thickBot="1" x14ac:dyDescent="0.35">
      <c r="A359" s="79" t="s">
        <v>28</v>
      </c>
      <c r="B359" s="63" t="s">
        <v>17</v>
      </c>
      <c r="C359" s="200">
        <f>VLOOKUP(B359,'01'!$B$9:$J$401,9,0)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EXACT(B359,'01'!B359)</f>
        <v>1</v>
      </c>
      <c r="O359" s="167"/>
      <c r="P359" s="65">
        <f>J359-'03'!C359</f>
        <v>0</v>
      </c>
    </row>
    <row r="360" spans="1:16" ht="15" thickBot="1" x14ac:dyDescent="0.35">
      <c r="A360" s="79" t="s">
        <v>28</v>
      </c>
      <c r="B360" s="63" t="s">
        <v>17</v>
      </c>
      <c r="C360" s="200">
        <f>VLOOKUP(B360,'01'!$B$9:$J$401,9,0)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EXACT(B360,'01'!B360)</f>
        <v>1</v>
      </c>
      <c r="O360" s="167"/>
    </row>
    <row r="361" spans="1:16" ht="15" thickBot="1" x14ac:dyDescent="0.35">
      <c r="A361" s="79" t="s">
        <v>28</v>
      </c>
      <c r="B361" s="63" t="s">
        <v>17</v>
      </c>
      <c r="C361" s="200">
        <f>VLOOKUP(B361,'01'!$B$9:$J$401,9,0)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EXACT(B361,'01'!B361)</f>
        <v>1</v>
      </c>
      <c r="O361" s="167"/>
      <c r="P361" s="65">
        <f>J361-'03'!C361</f>
        <v>0</v>
      </c>
    </row>
    <row r="362" spans="1:16" ht="15" thickBot="1" x14ac:dyDescent="0.35">
      <c r="A362" s="79" t="s">
        <v>28</v>
      </c>
      <c r="B362" s="63" t="s">
        <v>17</v>
      </c>
      <c r="C362" s="200">
        <f>VLOOKUP(B362,'01'!$B$9:$J$401,9,0)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EXACT(B362,'01'!B362)</f>
        <v>1</v>
      </c>
      <c r="O362" s="167"/>
      <c r="P362" s="65">
        <f>J362-'03'!C362</f>
        <v>0</v>
      </c>
    </row>
    <row r="363" spans="1:16" ht="15" thickBot="1" x14ac:dyDescent="0.35">
      <c r="A363" s="79" t="s">
        <v>28</v>
      </c>
      <c r="B363" s="63" t="s">
        <v>17</v>
      </c>
      <c r="C363" s="200">
        <f>VLOOKUP(B363,'01'!$B$9:$J$401,9,0)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EXACT(B363,'01'!B363)</f>
        <v>1</v>
      </c>
      <c r="O363" s="167"/>
      <c r="P363" s="65">
        <f>J363-'03'!C363</f>
        <v>0</v>
      </c>
    </row>
    <row r="364" spans="1:16" ht="15" thickBot="1" x14ac:dyDescent="0.35">
      <c r="A364" s="79" t="s">
        <v>28</v>
      </c>
      <c r="B364" s="63" t="s">
        <v>17</v>
      </c>
      <c r="C364" s="200">
        <f>VLOOKUP(B364,'01'!$B$9:$J$401,9,0)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EXACT(B364,'01'!B364)</f>
        <v>1</v>
      </c>
      <c r="O364" s="167"/>
      <c r="P364" s="65">
        <f>J364-'03'!C364</f>
        <v>0</v>
      </c>
    </row>
    <row r="365" spans="1:16" ht="15" thickBot="1" x14ac:dyDescent="0.35">
      <c r="A365" s="79" t="s">
        <v>28</v>
      </c>
      <c r="B365" s="63" t="s">
        <v>17</v>
      </c>
      <c r="C365" s="200">
        <f>VLOOKUP(B365,'01'!$B$9:$J$401,9,0)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EXACT(B365,'01'!B365)</f>
        <v>1</v>
      </c>
      <c r="O365" s="167"/>
    </row>
    <row r="366" spans="1:16" ht="15" thickBot="1" x14ac:dyDescent="0.35">
      <c r="A366" s="79" t="s">
        <v>28</v>
      </c>
      <c r="B366" s="63" t="s">
        <v>17</v>
      </c>
      <c r="C366" s="200">
        <f>VLOOKUP(B366,'01'!$B$9:$J$401,9,0)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EXACT(B366,'01'!B366)</f>
        <v>1</v>
      </c>
      <c r="O366" s="167"/>
    </row>
    <row r="367" spans="1:16" ht="15" thickBot="1" x14ac:dyDescent="0.35">
      <c r="A367" s="79" t="s">
        <v>28</v>
      </c>
      <c r="B367" s="63" t="s">
        <v>17</v>
      </c>
      <c r="C367" s="200">
        <f>VLOOKUP(B367,'01'!$B$9:$J$401,9,0)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EXACT(B367,'01'!B367)</f>
        <v>1</v>
      </c>
      <c r="O367" s="167"/>
      <c r="P367" s="65">
        <f>J367-'03'!C367</f>
        <v>0</v>
      </c>
    </row>
    <row r="368" spans="1:16" ht="15" thickBot="1" x14ac:dyDescent="0.35">
      <c r="A368" s="79" t="s">
        <v>28</v>
      </c>
      <c r="B368" s="63" t="s">
        <v>17</v>
      </c>
      <c r="C368" s="200">
        <f>VLOOKUP(B368,'01'!$B$9:$J$401,9,0)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EXACT(B368,'01'!B368)</f>
        <v>1</v>
      </c>
      <c r="O368" s="167"/>
      <c r="P368" s="65">
        <f>J368-'03'!C368</f>
        <v>0</v>
      </c>
    </row>
    <row r="369" spans="1:16" ht="15" thickBot="1" x14ac:dyDescent="0.35">
      <c r="A369" s="79" t="s">
        <v>28</v>
      </c>
      <c r="B369" s="63" t="s">
        <v>17</v>
      </c>
      <c r="C369" s="200">
        <f>VLOOKUP(B369,'01'!$B$9:$J$401,9,0)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EXACT(B369,'01'!B369)</f>
        <v>1</v>
      </c>
      <c r="O369" s="167"/>
    </row>
    <row r="370" spans="1:16" ht="15" thickBot="1" x14ac:dyDescent="0.35">
      <c r="A370" s="79" t="s">
        <v>28</v>
      </c>
      <c r="B370" s="63" t="s">
        <v>17</v>
      </c>
      <c r="C370" s="200">
        <f>VLOOKUP(B370,'01'!$B$9:$J$401,9,0)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EXACT(B370,'01'!B370)</f>
        <v>1</v>
      </c>
      <c r="O370" s="167"/>
    </row>
    <row r="371" spans="1:16" ht="15" thickBot="1" x14ac:dyDescent="0.35">
      <c r="A371" s="79" t="s">
        <v>28</v>
      </c>
      <c r="B371" s="63" t="s">
        <v>17</v>
      </c>
      <c r="C371" s="200">
        <f>VLOOKUP(B371,'01'!$B$9:$J$401,9,0)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EXACT(B371,'01'!B371)</f>
        <v>1</v>
      </c>
      <c r="O371" s="167"/>
    </row>
    <row r="372" spans="1:16" ht="15" thickBot="1" x14ac:dyDescent="0.35">
      <c r="A372" s="79" t="s">
        <v>28</v>
      </c>
      <c r="B372" s="63" t="s">
        <v>17</v>
      </c>
      <c r="C372" s="200">
        <f>VLOOKUP(B372,'01'!$B$9:$J$401,9,0)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EXACT(B372,'01'!B372)</f>
        <v>1</v>
      </c>
      <c r="O372" s="167"/>
    </row>
    <row r="373" spans="1:16" ht="15" thickBot="1" x14ac:dyDescent="0.35">
      <c r="A373" s="79" t="s">
        <v>28</v>
      </c>
      <c r="B373" s="63" t="s">
        <v>17</v>
      </c>
      <c r="C373" s="200">
        <f>VLOOKUP(B373,'01'!$B$9:$J$401,9,0)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EXACT(B373,'01'!B373)</f>
        <v>1</v>
      </c>
      <c r="O373" s="167"/>
      <c r="P373" s="65">
        <f>J373-'03'!C373</f>
        <v>0</v>
      </c>
    </row>
    <row r="374" spans="1:16" ht="15" thickBot="1" x14ac:dyDescent="0.35">
      <c r="A374" s="79" t="s">
        <v>28</v>
      </c>
      <c r="B374" s="63" t="s">
        <v>17</v>
      </c>
      <c r="C374" s="200">
        <f>VLOOKUP(B374,'01'!$B$9:$J$401,9,0)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EXACT(B374,'01'!B374)</f>
        <v>1</v>
      </c>
      <c r="O374" s="167"/>
    </row>
    <row r="375" spans="1:16" ht="15" thickBot="1" x14ac:dyDescent="0.35">
      <c r="A375" s="79" t="s">
        <v>28</v>
      </c>
      <c r="B375" s="63" t="s">
        <v>17</v>
      </c>
      <c r="C375" s="200">
        <f>VLOOKUP(B375,'01'!$B$9:$J$401,9,0)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EXACT(B375,'01'!B375)</f>
        <v>1</v>
      </c>
      <c r="O375" s="167"/>
    </row>
    <row r="376" spans="1:16" ht="15" thickBot="1" x14ac:dyDescent="0.35">
      <c r="A376" s="79" t="s">
        <v>28</v>
      </c>
      <c r="B376" s="63" t="s">
        <v>17</v>
      </c>
      <c r="C376" s="200">
        <f>VLOOKUP(B376,'01'!$B$9:$J$401,9,0)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EXACT(B376,'01'!B376)</f>
        <v>1</v>
      </c>
      <c r="O376" s="167"/>
      <c r="P376" s="65">
        <f>J376-'03'!C376</f>
        <v>0</v>
      </c>
    </row>
    <row r="377" spans="1:16" ht="15" thickBot="1" x14ac:dyDescent="0.35">
      <c r="A377" s="79" t="s">
        <v>28</v>
      </c>
      <c r="B377" s="63" t="s">
        <v>17</v>
      </c>
      <c r="C377" s="200">
        <f>VLOOKUP(B377,'01'!$B$9:$J$401,9,0)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EXACT(B377,'01'!B377)</f>
        <v>1</v>
      </c>
      <c r="O377" s="167"/>
      <c r="P377" s="65">
        <f>J377-'03'!C377</f>
        <v>0</v>
      </c>
    </row>
    <row r="378" spans="1:16" ht="15" thickBot="1" x14ac:dyDescent="0.35">
      <c r="A378" s="79" t="s">
        <v>28</v>
      </c>
      <c r="B378" s="63" t="s">
        <v>17</v>
      </c>
      <c r="C378" s="200">
        <f>VLOOKUP(B378,'01'!$B$9:$J$401,9,0)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EXACT(B378,'01'!B378)</f>
        <v>1</v>
      </c>
      <c r="O378" s="167"/>
      <c r="P378" s="65">
        <f>J378-'03'!C378</f>
        <v>0</v>
      </c>
    </row>
    <row r="379" spans="1:16" ht="15" thickBot="1" x14ac:dyDescent="0.35">
      <c r="A379" s="79" t="s">
        <v>28</v>
      </c>
      <c r="B379" s="63" t="s">
        <v>17</v>
      </c>
      <c r="C379" s="200">
        <f>VLOOKUP(B379,'01'!$B$9:$J$401,9,0)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EXACT(B379,'01'!B379)</f>
        <v>1</v>
      </c>
      <c r="O379" s="167"/>
      <c r="P379" s="65">
        <f>J379-'03'!C379</f>
        <v>0</v>
      </c>
    </row>
    <row r="380" spans="1:16" ht="15" thickBot="1" x14ac:dyDescent="0.35">
      <c r="A380" s="79" t="s">
        <v>28</v>
      </c>
      <c r="B380" s="63" t="s">
        <v>17</v>
      </c>
      <c r="C380" s="200">
        <f>VLOOKUP(B380,'01'!$B$9:$J$401,9,0)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EXACT(B380,'01'!B380)</f>
        <v>1</v>
      </c>
      <c r="O380" s="167"/>
    </row>
    <row r="381" spans="1:16" ht="15" thickBot="1" x14ac:dyDescent="0.35">
      <c r="A381" s="79" t="s">
        <v>28</v>
      </c>
      <c r="B381" s="63" t="s">
        <v>17</v>
      </c>
      <c r="C381" s="200">
        <f>VLOOKUP(B381,'01'!$B$9:$J$401,9,0)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EXACT(B381,'01'!B381)</f>
        <v>1</v>
      </c>
      <c r="O381" s="167"/>
      <c r="P381" s="65">
        <f>J381-'03'!C381</f>
        <v>0</v>
      </c>
    </row>
    <row r="382" spans="1:16" ht="15" thickBot="1" x14ac:dyDescent="0.35">
      <c r="A382" s="79" t="s">
        <v>28</v>
      </c>
      <c r="B382" s="63" t="s">
        <v>17</v>
      </c>
      <c r="C382" s="200">
        <f>VLOOKUP(B382,'01'!$B$9:$J$401,9,0)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EXACT(B382,'01'!B382)</f>
        <v>1</v>
      </c>
      <c r="O382" s="167"/>
    </row>
    <row r="383" spans="1:16" ht="15" thickBot="1" x14ac:dyDescent="0.35">
      <c r="A383" s="79" t="s">
        <v>28</v>
      </c>
      <c r="B383" s="63" t="s">
        <v>17</v>
      </c>
      <c r="C383" s="200">
        <f>VLOOKUP(B383,'01'!$B$9:$J$401,9,0)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EXACT(B383,'01'!B383)</f>
        <v>1</v>
      </c>
      <c r="O383" s="167"/>
    </row>
    <row r="384" spans="1:16" ht="15.75" customHeight="1" thickBot="1" x14ac:dyDescent="0.35">
      <c r="A384" s="79" t="s">
        <v>28</v>
      </c>
      <c r="B384" s="63" t="s">
        <v>17</v>
      </c>
      <c r="C384" s="200">
        <f>VLOOKUP(B384,'01'!$B$9:$J$401,9,0)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EXACT(B384,'01'!B384)</f>
        <v>1</v>
      </c>
      <c r="O384" s="167"/>
      <c r="P384" s="65">
        <f>J384-'03'!C384</f>
        <v>0</v>
      </c>
    </row>
    <row r="385" spans="1:16" ht="15.75" customHeight="1" thickBot="1" x14ac:dyDescent="0.35">
      <c r="A385" s="79" t="s">
        <v>28</v>
      </c>
      <c r="B385" s="63" t="s">
        <v>17</v>
      </c>
      <c r="C385" s="200">
        <f>VLOOKUP(B385,'01'!$B$9:$J$401,9,0)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EXACT(B385,'01'!B385)</f>
        <v>1</v>
      </c>
      <c r="O385" s="167"/>
    </row>
    <row r="386" spans="1:16" ht="15" thickBot="1" x14ac:dyDescent="0.35">
      <c r="A386" s="79" t="s">
        <v>28</v>
      </c>
      <c r="B386" s="63" t="s">
        <v>17</v>
      </c>
      <c r="C386" s="200">
        <f>VLOOKUP(B386,'01'!$B$9:$J$401,9,0)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EXACT(B386,'01'!B386)</f>
        <v>1</v>
      </c>
      <c r="O386" s="167"/>
      <c r="P386" s="65">
        <f>J386-'03'!C386</f>
        <v>0</v>
      </c>
    </row>
    <row r="387" spans="1:16" ht="15.75" customHeight="1" thickBot="1" x14ac:dyDescent="0.35">
      <c r="A387" s="79" t="s">
        <v>28</v>
      </c>
      <c r="B387" s="63" t="s">
        <v>17</v>
      </c>
      <c r="C387" s="200">
        <f>VLOOKUP(B387,'01'!$B$9:$J$401,9,0)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EXACT(B387,'01'!B387)</f>
        <v>1</v>
      </c>
      <c r="O387" s="167"/>
      <c r="P387" s="65">
        <f>J387-'03'!C387</f>
        <v>0</v>
      </c>
    </row>
    <row r="388" spans="1:16" ht="15" thickBot="1" x14ac:dyDescent="0.35">
      <c r="A388" s="79" t="s">
        <v>28</v>
      </c>
      <c r="B388" s="63" t="s">
        <v>17</v>
      </c>
      <c r="C388" s="200">
        <f>VLOOKUP(B388,'01'!$B$9:$J$401,9,0)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EXACT(B388,'01'!B388)</f>
        <v>1</v>
      </c>
      <c r="O388" s="167"/>
      <c r="P388" s="65">
        <f>J388-'03'!C388</f>
        <v>0</v>
      </c>
    </row>
    <row r="389" spans="1:16" ht="15" thickBot="1" x14ac:dyDescent="0.35">
      <c r="A389" s="79" t="s">
        <v>28</v>
      </c>
      <c r="B389" s="63" t="s">
        <v>17</v>
      </c>
      <c r="C389" s="200">
        <f>VLOOKUP(B389,'01'!$B$9:$J$401,9,0)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EXACT(B389,'01'!B389)</f>
        <v>1</v>
      </c>
      <c r="O389" s="167"/>
    </row>
    <row r="390" spans="1:16" ht="15" thickBot="1" x14ac:dyDescent="0.35">
      <c r="A390" s="79" t="s">
        <v>28</v>
      </c>
      <c r="B390" s="63" t="s">
        <v>17</v>
      </c>
      <c r="C390" s="200">
        <f>VLOOKUP(B390,'01'!$B$9:$J$401,9,0)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EXACT(B390,'01'!B390)</f>
        <v>1</v>
      </c>
      <c r="O390" s="167"/>
    </row>
    <row r="391" spans="1:16" ht="15" thickBot="1" x14ac:dyDescent="0.35">
      <c r="A391" s="79" t="s">
        <v>28</v>
      </c>
      <c r="B391" s="63" t="s">
        <v>17</v>
      </c>
      <c r="C391" s="200">
        <f>VLOOKUP(B391,'01'!$B$9:$J$401,9,0)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EXACT(B391,'01'!B391)</f>
        <v>1</v>
      </c>
      <c r="O391" s="167"/>
    </row>
    <row r="392" spans="1:16" ht="15" thickBot="1" x14ac:dyDescent="0.35">
      <c r="A392" s="79" t="s">
        <v>28</v>
      </c>
      <c r="B392" s="63" t="s">
        <v>17</v>
      </c>
      <c r="C392" s="200">
        <f>VLOOKUP(B392,'01'!$B$9:$J$401,9,0)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EXACT(B392,'01'!B392)</f>
        <v>1</v>
      </c>
      <c r="O392" s="167"/>
      <c r="P392" s="65">
        <f>J392-'03'!C392</f>
        <v>0</v>
      </c>
    </row>
    <row r="393" spans="1:16" ht="15" thickBot="1" x14ac:dyDescent="0.35">
      <c r="A393" s="79" t="s">
        <v>28</v>
      </c>
      <c r="B393" s="63" t="s">
        <v>17</v>
      </c>
      <c r="C393" s="200">
        <f>VLOOKUP(B393,'01'!$B$9:$J$401,9,0)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EXACT(B393,'01'!B393)</f>
        <v>1</v>
      </c>
      <c r="O393" s="167"/>
    </row>
    <row r="394" spans="1:16" ht="15" thickBot="1" x14ac:dyDescent="0.35">
      <c r="A394" s="79" t="s">
        <v>28</v>
      </c>
      <c r="B394" s="63" t="s">
        <v>17</v>
      </c>
      <c r="C394" s="200">
        <f>VLOOKUP(B394,'01'!$B$9:$J$401,9,0)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EXACT(B394,'01'!B394)</f>
        <v>1</v>
      </c>
      <c r="O394" s="167"/>
      <c r="P394" s="65">
        <f>J394-'03'!C394</f>
        <v>0</v>
      </c>
    </row>
    <row r="395" spans="1:16" ht="15" thickBot="1" x14ac:dyDescent="0.35">
      <c r="A395" s="79" t="s">
        <v>28</v>
      </c>
      <c r="B395" s="63" t="s">
        <v>17</v>
      </c>
      <c r="C395" s="200">
        <f>VLOOKUP(B395,'01'!$B$9:$J$401,9,0)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EXACT(B395,'01'!B395)</f>
        <v>1</v>
      </c>
      <c r="O395" s="167"/>
      <c r="P395" s="65">
        <f>J395-'03'!C395</f>
        <v>0</v>
      </c>
    </row>
    <row r="396" spans="1:16" ht="15" thickBot="1" x14ac:dyDescent="0.35">
      <c r="A396" s="79" t="s">
        <v>28</v>
      </c>
      <c r="B396" s="63" t="s">
        <v>17</v>
      </c>
      <c r="C396" s="200">
        <f>VLOOKUP(B396,'01'!$B$9:$J$401,9,0)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EXACT(B396,'01'!B396)</f>
        <v>1</v>
      </c>
      <c r="O396" s="167"/>
    </row>
    <row r="397" spans="1:16" ht="15" thickBot="1" x14ac:dyDescent="0.35">
      <c r="A397" s="79" t="s">
        <v>28</v>
      </c>
      <c r="B397" s="63" t="s">
        <v>17</v>
      </c>
      <c r="C397" s="200">
        <f>VLOOKUP(B397,'01'!$B$9:$J$401,9,0)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EXACT(B397,'01'!B397)</f>
        <v>1</v>
      </c>
      <c r="O397" s="167"/>
    </row>
    <row r="398" spans="1:16" ht="15" thickBot="1" x14ac:dyDescent="0.35">
      <c r="A398" s="79" t="s">
        <v>28</v>
      </c>
      <c r="B398" s="63" t="s">
        <v>17</v>
      </c>
      <c r="C398" s="200">
        <f>VLOOKUP(B398,'01'!$B$9:$J$401,9,0)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EXACT(B398,'01'!B398)</f>
        <v>1</v>
      </c>
      <c r="O398" s="167"/>
    </row>
    <row r="399" spans="1:16" ht="15" thickBot="1" x14ac:dyDescent="0.35">
      <c r="A399" s="79" t="s">
        <v>28</v>
      </c>
      <c r="B399" s="63" t="s">
        <v>17</v>
      </c>
      <c r="C399" s="200">
        <f>VLOOKUP(B399,'01'!$B$9:$J$401,9,0)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EXACT(B399,'01'!B399)</f>
        <v>1</v>
      </c>
      <c r="O399" s="167"/>
    </row>
    <row r="400" spans="1:16" ht="15" thickBot="1" x14ac:dyDescent="0.35">
      <c r="A400" s="79" t="s">
        <v>28</v>
      </c>
      <c r="B400" s="63" t="s">
        <v>17</v>
      </c>
      <c r="C400" s="200">
        <f>VLOOKUP(B400,'01'!$B$9:$J$401,9,0)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VLOOKUP(B401,'01'!$B$9:$J$401,9,0)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34000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3580</v>
      </c>
      <c r="H403" s="212"/>
      <c r="I403" s="215"/>
      <c r="J403" s="215"/>
      <c r="K403" s="247" t="s">
        <v>60</v>
      </c>
      <c r="L403" s="248"/>
      <c r="M403" s="148">
        <f>SUM(M9:M401)</f>
        <v>490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309"/>
      <c r="H404" s="239"/>
      <c r="I404" s="239"/>
      <c r="J404" s="239"/>
      <c r="K404" s="249" t="s">
        <v>330</v>
      </c>
      <c r="L404" s="250"/>
      <c r="M404" s="149">
        <f>N404/Q405</f>
        <v>4</v>
      </c>
      <c r="N404" s="65">
        <v>2800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24"/>
      <c r="H405" s="225"/>
      <c r="I405" s="225"/>
      <c r="J405" s="225"/>
      <c r="K405" s="249" t="s">
        <v>331</v>
      </c>
      <c r="L405" s="250"/>
      <c r="M405" s="149">
        <f>N405/Q405</f>
        <v>2.8571428571428572</v>
      </c>
      <c r="N405" s="65">
        <v>2000</v>
      </c>
      <c r="P405" s="169" t="s">
        <v>101</v>
      </c>
      <c r="Q405" s="169">
        <v>700</v>
      </c>
    </row>
    <row r="406" spans="1:17" ht="24" customHeight="1" thickBot="1" x14ac:dyDescent="0.35">
      <c r="A406" s="236"/>
      <c r="B406" s="235"/>
      <c r="C406" s="235"/>
      <c r="D406" s="237"/>
      <c r="E406" s="222" t="s">
        <v>52</v>
      </c>
      <c r="F406" s="223"/>
      <c r="G406" s="224"/>
      <c r="H406" s="225"/>
      <c r="I406" s="225"/>
      <c r="J406" s="308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24"/>
      <c r="H407" s="225"/>
      <c r="I407" s="225"/>
      <c r="J407" s="225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24">
        <f>G403-G404-G405-G406-G407-G408</f>
        <v>3580</v>
      </c>
      <c r="H409" s="215"/>
      <c r="I409" s="215"/>
      <c r="J409" s="215"/>
      <c r="K409" s="243" t="s">
        <v>62</v>
      </c>
      <c r="L409" s="244"/>
      <c r="M409" s="118">
        <f>M403-M404-M405-M406-M407-M408-G404-G408</f>
        <v>483.14285714285717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3090</v>
      </c>
      <c r="Q410" s="187">
        <f>P410</f>
        <v>3090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31</v>
      </c>
      <c r="I414" s="152">
        <v>8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4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4"/>
  <sheetViews>
    <sheetView topLeftCell="B395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85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" style="65" customWidth="1"/>
    <col min="13" max="13" width="14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88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  <c r="K3" s="165"/>
      <c r="L3" s="165"/>
      <c r="M3" s="165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K4" s="165"/>
      <c r="L4" s="166">
        <f>SUM(L9:L400)</f>
        <v>690</v>
      </c>
      <c r="M4" s="165"/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96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03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VLOOKUP(B9,'02'!$B$9:$J$401,9,0)</f>
        <v>0</v>
      </c>
      <c r="D9" s="143"/>
      <c r="E9" s="143"/>
      <c r="F9" s="143">
        <f>C9+D9-E9</f>
        <v>0</v>
      </c>
      <c r="G9" s="172"/>
      <c r="H9" s="77">
        <v>2.86</v>
      </c>
      <c r="I9" s="78">
        <f>G9*H9</f>
        <v>0</v>
      </c>
      <c r="J9" s="195">
        <f>F9-G9</f>
        <v>0</v>
      </c>
      <c r="K9" s="173"/>
      <c r="L9" s="80">
        <f>G9*K9</f>
        <v>0</v>
      </c>
      <c r="M9" s="81">
        <f>I9-L9</f>
        <v>0</v>
      </c>
      <c r="N9" s="144" t="b">
        <f>EXACT(B9,'02'!B9)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VLOOKUP(B10,'02'!$B$9:$J$401,9,0)</f>
        <v>193</v>
      </c>
      <c r="D10" s="76"/>
      <c r="E10" s="76"/>
      <c r="F10" s="143">
        <f t="shared" ref="F10:F73" si="0">C10+D10-E10</f>
        <v>193</v>
      </c>
      <c r="G10" s="172"/>
      <c r="H10" s="77">
        <v>27.61</v>
      </c>
      <c r="I10" s="78">
        <f t="shared" ref="I10:I73" si="1">G10*H10</f>
        <v>0</v>
      </c>
      <c r="J10" s="195">
        <f t="shared" ref="J10:J73" si="2">F10-G10</f>
        <v>193</v>
      </c>
      <c r="K10" s="173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EXACT(B10,'02'!B10)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VLOOKUP(B11,'02'!$B$9:$J$401,9,0)</f>
        <v>2</v>
      </c>
      <c r="D11" s="76"/>
      <c r="E11" s="76"/>
      <c r="F11" s="143">
        <f t="shared" si="0"/>
        <v>2</v>
      </c>
      <c r="G11" s="172"/>
      <c r="H11" s="77">
        <v>1500</v>
      </c>
      <c r="I11" s="78">
        <f t="shared" si="1"/>
        <v>0</v>
      </c>
      <c r="J11" s="195">
        <f t="shared" si="2"/>
        <v>2</v>
      </c>
      <c r="K11" s="173">
        <v>1230</v>
      </c>
      <c r="L11" s="80">
        <f t="shared" si="3"/>
        <v>0</v>
      </c>
      <c r="M11" s="81">
        <f t="shared" si="4"/>
        <v>0</v>
      </c>
      <c r="N11" s="144" t="b">
        <f>EXACT(B11,'02'!B11)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VLOOKUP(B12,'02'!$B$9:$J$401,9,0)</f>
        <v>1</v>
      </c>
      <c r="D12" s="76"/>
      <c r="E12" s="76"/>
      <c r="F12" s="143">
        <f t="shared" si="0"/>
        <v>1</v>
      </c>
      <c r="G12" s="172"/>
      <c r="H12" s="77">
        <v>780</v>
      </c>
      <c r="I12" s="78">
        <f t="shared" si="1"/>
        <v>0</v>
      </c>
      <c r="J12" s="195">
        <f t="shared" si="2"/>
        <v>1</v>
      </c>
      <c r="K12" s="173">
        <v>900</v>
      </c>
      <c r="L12" s="80">
        <f t="shared" si="3"/>
        <v>0</v>
      </c>
      <c r="M12" s="81">
        <f t="shared" si="4"/>
        <v>0</v>
      </c>
      <c r="N12" s="144" t="b">
        <f>EXACT(B12,'02'!B12)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VLOOKUP(B13,'02'!$B$9:$J$401,9,0)</f>
        <v>4</v>
      </c>
      <c r="D13" s="76"/>
      <c r="E13" s="76"/>
      <c r="F13" s="143">
        <f t="shared" si="0"/>
        <v>4</v>
      </c>
      <c r="G13" s="172"/>
      <c r="H13" s="77">
        <v>350</v>
      </c>
      <c r="I13" s="78">
        <f t="shared" si="1"/>
        <v>0</v>
      </c>
      <c r="J13" s="195">
        <f t="shared" si="2"/>
        <v>4</v>
      </c>
      <c r="K13" s="173">
        <v>280</v>
      </c>
      <c r="L13" s="80">
        <f t="shared" si="3"/>
        <v>0</v>
      </c>
      <c r="M13" s="81">
        <f t="shared" si="4"/>
        <v>0</v>
      </c>
      <c r="N13" s="144" t="b">
        <f>EXACT(B13,'02'!B13)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VLOOKUP(B14,'02'!$B$9:$J$401,9,0)</f>
        <v>2</v>
      </c>
      <c r="D14" s="76"/>
      <c r="E14" s="76"/>
      <c r="F14" s="143">
        <f t="shared" si="0"/>
        <v>2</v>
      </c>
      <c r="G14" s="172"/>
      <c r="H14" s="77">
        <v>300</v>
      </c>
      <c r="I14" s="78">
        <f t="shared" si="1"/>
        <v>0</v>
      </c>
      <c r="J14" s="195">
        <f t="shared" si="2"/>
        <v>2</v>
      </c>
      <c r="K14" s="173">
        <v>350</v>
      </c>
      <c r="L14" s="80">
        <f t="shared" si="3"/>
        <v>0</v>
      </c>
      <c r="M14" s="81">
        <f t="shared" si="4"/>
        <v>0</v>
      </c>
      <c r="N14" s="144" t="b">
        <f>EXACT(B14,'02'!B14)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VLOOKUP(B15,'02'!$B$9:$J$401,9,0)</f>
        <v>1</v>
      </c>
      <c r="D15" s="76"/>
      <c r="E15" s="76"/>
      <c r="F15" s="143">
        <f t="shared" si="0"/>
        <v>1</v>
      </c>
      <c r="G15" s="172"/>
      <c r="H15" s="77">
        <v>1300</v>
      </c>
      <c r="I15" s="78">
        <f t="shared" si="1"/>
        <v>0</v>
      </c>
      <c r="J15" s="195">
        <f t="shared" si="2"/>
        <v>1</v>
      </c>
      <c r="K15" s="173">
        <v>2200</v>
      </c>
      <c r="L15" s="80">
        <f t="shared" si="3"/>
        <v>0</v>
      </c>
      <c r="M15" s="81">
        <f t="shared" si="4"/>
        <v>0</v>
      </c>
      <c r="N15" s="144" t="b">
        <f>EXACT(B15,'02'!B15)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VLOOKUP(B16,'02'!$B$9:$J$401,9,0)</f>
        <v>3</v>
      </c>
      <c r="D16" s="76"/>
      <c r="E16" s="76"/>
      <c r="F16" s="143">
        <f t="shared" si="0"/>
        <v>3</v>
      </c>
      <c r="G16" s="172"/>
      <c r="H16" s="77">
        <v>100</v>
      </c>
      <c r="I16" s="78">
        <f t="shared" si="1"/>
        <v>0</v>
      </c>
      <c r="J16" s="195">
        <f t="shared" si="2"/>
        <v>3</v>
      </c>
      <c r="K16" s="173">
        <v>75</v>
      </c>
      <c r="L16" s="80">
        <f t="shared" si="3"/>
        <v>0</v>
      </c>
      <c r="M16" s="81">
        <f t="shared" si="4"/>
        <v>0</v>
      </c>
      <c r="N16" s="144" t="b">
        <f>EXACT(B16,'02'!B16)</f>
        <v>1</v>
      </c>
      <c r="O16" s="167"/>
    </row>
    <row r="17" spans="1:16" ht="15" thickBot="1" x14ac:dyDescent="0.35">
      <c r="A17" s="79" t="s">
        <v>28</v>
      </c>
      <c r="B17" s="63" t="s">
        <v>142</v>
      </c>
      <c r="C17" s="200">
        <f>VLOOKUP(B17,'02'!$B$9:$J$401,9,0)</f>
        <v>0</v>
      </c>
      <c r="D17" s="76"/>
      <c r="E17" s="76"/>
      <c r="F17" s="143">
        <f t="shared" si="0"/>
        <v>0</v>
      </c>
      <c r="G17" s="172"/>
      <c r="H17" s="77">
        <v>50</v>
      </c>
      <c r="I17" s="78">
        <f t="shared" si="1"/>
        <v>0</v>
      </c>
      <c r="J17" s="195">
        <f t="shared" si="2"/>
        <v>0</v>
      </c>
      <c r="K17" s="173"/>
      <c r="L17" s="80">
        <f t="shared" si="3"/>
        <v>0</v>
      </c>
      <c r="M17" s="81">
        <f t="shared" si="4"/>
        <v>0</v>
      </c>
      <c r="N17" s="144" t="b">
        <f>EXACT(B17,'02'!B17)</f>
        <v>1</v>
      </c>
      <c r="O17" s="167"/>
    </row>
    <row r="18" spans="1:16" ht="15" thickBot="1" x14ac:dyDescent="0.35">
      <c r="A18" s="79" t="s">
        <v>28</v>
      </c>
      <c r="B18" s="63" t="s">
        <v>143</v>
      </c>
      <c r="C18" s="200">
        <f>VLOOKUP(B18,'02'!$B$9:$J$401,9,0)</f>
        <v>1</v>
      </c>
      <c r="D18" s="76"/>
      <c r="E18" s="76"/>
      <c r="F18" s="143">
        <f t="shared" si="0"/>
        <v>1</v>
      </c>
      <c r="G18" s="172"/>
      <c r="H18" s="77">
        <v>20</v>
      </c>
      <c r="I18" s="78">
        <f t="shared" si="1"/>
        <v>0</v>
      </c>
      <c r="J18" s="195">
        <f t="shared" si="2"/>
        <v>1</v>
      </c>
      <c r="K18" s="173">
        <v>7</v>
      </c>
      <c r="L18" s="80">
        <f t="shared" si="3"/>
        <v>0</v>
      </c>
      <c r="M18" s="81">
        <f t="shared" si="4"/>
        <v>0</v>
      </c>
      <c r="N18" s="144" t="b">
        <f>EXACT(B18,'02'!B18)</f>
        <v>1</v>
      </c>
      <c r="O18" s="167"/>
    </row>
    <row r="19" spans="1:16" ht="15" thickBot="1" x14ac:dyDescent="0.35">
      <c r="A19" s="79" t="s">
        <v>28</v>
      </c>
      <c r="B19" s="63" t="s">
        <v>79</v>
      </c>
      <c r="C19" s="200">
        <f>VLOOKUP(B19,'02'!$B$9:$J$401,9,0)</f>
        <v>0</v>
      </c>
      <c r="D19" s="76"/>
      <c r="E19" s="76"/>
      <c r="F19" s="143">
        <f t="shared" si="0"/>
        <v>0</v>
      </c>
      <c r="G19" s="172"/>
      <c r="H19" s="77">
        <v>25</v>
      </c>
      <c r="I19" s="78">
        <f t="shared" si="1"/>
        <v>0</v>
      </c>
      <c r="J19" s="195">
        <f t="shared" si="2"/>
        <v>0</v>
      </c>
      <c r="K19" s="173"/>
      <c r="L19" s="80">
        <f t="shared" si="3"/>
        <v>0</v>
      </c>
      <c r="M19" s="81">
        <f t="shared" si="4"/>
        <v>0</v>
      </c>
      <c r="N19" s="144" t="b">
        <f>EXACT(B19,'02'!B19)</f>
        <v>1</v>
      </c>
      <c r="O19" s="167"/>
    </row>
    <row r="20" spans="1:16" ht="15" thickBot="1" x14ac:dyDescent="0.35">
      <c r="A20" s="79" t="s">
        <v>28</v>
      </c>
      <c r="B20" s="63" t="s">
        <v>144</v>
      </c>
      <c r="C20" s="200">
        <f>VLOOKUP(B20,'02'!$B$9:$J$401,9,0)</f>
        <v>0</v>
      </c>
      <c r="D20" s="76"/>
      <c r="E20" s="76"/>
      <c r="F20" s="143">
        <f t="shared" si="0"/>
        <v>0</v>
      </c>
      <c r="G20" s="172"/>
      <c r="H20" s="77">
        <v>20</v>
      </c>
      <c r="I20" s="78">
        <f t="shared" si="1"/>
        <v>0</v>
      </c>
      <c r="J20" s="195">
        <f t="shared" si="2"/>
        <v>0</v>
      </c>
      <c r="K20" s="173"/>
      <c r="L20" s="80">
        <f t="shared" si="3"/>
        <v>0</v>
      </c>
      <c r="M20" s="81">
        <f t="shared" si="4"/>
        <v>0</v>
      </c>
      <c r="N20" s="144" t="b">
        <f>EXACT(B20,'02'!B20)</f>
        <v>1</v>
      </c>
      <c r="O20" s="167"/>
    </row>
    <row r="21" spans="1:16" ht="15" thickBot="1" x14ac:dyDescent="0.35">
      <c r="A21" s="79" t="s">
        <v>28</v>
      </c>
      <c r="B21" s="63" t="s">
        <v>145</v>
      </c>
      <c r="C21" s="200">
        <f>VLOOKUP(B21,'02'!$B$9:$J$401,9,0)</f>
        <v>0</v>
      </c>
      <c r="D21" s="76"/>
      <c r="E21" s="76"/>
      <c r="F21" s="143">
        <f t="shared" si="0"/>
        <v>0</v>
      </c>
      <c r="G21" s="172"/>
      <c r="H21" s="77">
        <v>3200</v>
      </c>
      <c r="I21" s="78">
        <f t="shared" si="1"/>
        <v>0</v>
      </c>
      <c r="J21" s="195">
        <f t="shared" si="2"/>
        <v>0</v>
      </c>
      <c r="K21" s="173"/>
      <c r="L21" s="80">
        <f t="shared" si="3"/>
        <v>0</v>
      </c>
      <c r="M21" s="81">
        <f t="shared" si="4"/>
        <v>0</v>
      </c>
      <c r="N21" s="144" t="b">
        <f>EXACT(B21,'02'!B21)</f>
        <v>1</v>
      </c>
      <c r="O21" s="167"/>
    </row>
    <row r="22" spans="1:16" ht="15" thickBot="1" x14ac:dyDescent="0.35">
      <c r="A22" s="79" t="s">
        <v>28</v>
      </c>
      <c r="B22" s="63" t="s">
        <v>146</v>
      </c>
      <c r="C22" s="200">
        <f>VLOOKUP(B22,'02'!$B$9:$J$401,9,0)</f>
        <v>1</v>
      </c>
      <c r="D22" s="76"/>
      <c r="E22" s="76"/>
      <c r="F22" s="143">
        <f t="shared" si="0"/>
        <v>1</v>
      </c>
      <c r="G22" s="172"/>
      <c r="H22" s="77">
        <v>20</v>
      </c>
      <c r="I22" s="78">
        <f t="shared" si="1"/>
        <v>0</v>
      </c>
      <c r="J22" s="195">
        <f t="shared" si="2"/>
        <v>1</v>
      </c>
      <c r="K22" s="173">
        <v>4.75</v>
      </c>
      <c r="L22" s="80">
        <f t="shared" si="3"/>
        <v>0</v>
      </c>
      <c r="M22" s="81">
        <f t="shared" si="4"/>
        <v>0</v>
      </c>
      <c r="N22" s="144" t="b">
        <f>EXACT(B22,'02'!B22)</f>
        <v>1</v>
      </c>
      <c r="O22" s="167"/>
    </row>
    <row r="23" spans="1:16" ht="15" thickBot="1" x14ac:dyDescent="0.35">
      <c r="A23" s="79" t="s">
        <v>28</v>
      </c>
      <c r="B23" s="63" t="s">
        <v>147</v>
      </c>
      <c r="C23" s="200">
        <f>VLOOKUP(B23,'02'!$B$9:$J$401,9,0)</f>
        <v>1</v>
      </c>
      <c r="D23" s="76"/>
      <c r="E23" s="76"/>
      <c r="F23" s="143">
        <f t="shared" si="0"/>
        <v>1</v>
      </c>
      <c r="G23" s="172"/>
      <c r="H23" s="77">
        <v>2600</v>
      </c>
      <c r="I23" s="78">
        <f t="shared" si="1"/>
        <v>0</v>
      </c>
      <c r="J23" s="195">
        <f t="shared" si="2"/>
        <v>1</v>
      </c>
      <c r="K23" s="173">
        <v>1980</v>
      </c>
      <c r="L23" s="80">
        <f t="shared" si="3"/>
        <v>0</v>
      </c>
      <c r="M23" s="81">
        <f t="shared" si="4"/>
        <v>0</v>
      </c>
      <c r="N23" s="144" t="b">
        <f>EXACT(B23,'02'!B23)</f>
        <v>1</v>
      </c>
      <c r="O23" s="167"/>
    </row>
    <row r="24" spans="1:16" ht="15" thickBot="1" x14ac:dyDescent="0.35">
      <c r="A24" s="79" t="s">
        <v>28</v>
      </c>
      <c r="B24" s="63" t="s">
        <v>148</v>
      </c>
      <c r="C24" s="200">
        <f>VLOOKUP(B24,'02'!$B$9:$J$401,9,0)</f>
        <v>0</v>
      </c>
      <c r="D24" s="76"/>
      <c r="E24" s="76"/>
      <c r="F24" s="143">
        <f t="shared" si="0"/>
        <v>0</v>
      </c>
      <c r="G24" s="172"/>
      <c r="H24" s="77"/>
      <c r="I24" s="78">
        <f t="shared" si="1"/>
        <v>0</v>
      </c>
      <c r="J24" s="195">
        <f t="shared" si="2"/>
        <v>0</v>
      </c>
      <c r="K24" s="173"/>
      <c r="L24" s="80">
        <f t="shared" si="3"/>
        <v>0</v>
      </c>
      <c r="M24" s="81">
        <f t="shared" si="4"/>
        <v>0</v>
      </c>
      <c r="N24" s="144" t="b">
        <f>EXACT(B24,'02'!B24)</f>
        <v>1</v>
      </c>
      <c r="O24" s="167"/>
    </row>
    <row r="25" spans="1:16" ht="15" thickBot="1" x14ac:dyDescent="0.35">
      <c r="A25" s="79" t="s">
        <v>28</v>
      </c>
      <c r="B25" s="63" t="s">
        <v>149</v>
      </c>
      <c r="C25" s="200">
        <f>VLOOKUP(B25,'02'!$B$9:$J$401,9,0)</f>
        <v>0</v>
      </c>
      <c r="D25" s="76"/>
      <c r="E25" s="76"/>
      <c r="F25" s="143">
        <f t="shared" si="0"/>
        <v>0</v>
      </c>
      <c r="G25" s="172"/>
      <c r="H25" s="77"/>
      <c r="I25" s="78">
        <f t="shared" si="1"/>
        <v>0</v>
      </c>
      <c r="J25" s="195">
        <f t="shared" si="2"/>
        <v>0</v>
      </c>
      <c r="K25" s="173"/>
      <c r="L25" s="80">
        <f t="shared" si="3"/>
        <v>0</v>
      </c>
      <c r="M25" s="81">
        <f t="shared" si="4"/>
        <v>0</v>
      </c>
      <c r="N25" s="144" t="b">
        <f>EXACT(B25,'02'!B25)</f>
        <v>1</v>
      </c>
      <c r="O25" s="167"/>
    </row>
    <row r="26" spans="1:16" ht="15" thickBot="1" x14ac:dyDescent="0.35">
      <c r="A26" s="79" t="s">
        <v>28</v>
      </c>
      <c r="B26" s="63" t="s">
        <v>150</v>
      </c>
      <c r="C26" s="200">
        <f>VLOOKUP(B26,'02'!$B$9:$J$401,9,0)</f>
        <v>0</v>
      </c>
      <c r="D26" s="76"/>
      <c r="E26" s="76"/>
      <c r="F26" s="143">
        <f t="shared" si="0"/>
        <v>0</v>
      </c>
      <c r="G26" s="172"/>
      <c r="H26" s="77">
        <v>35</v>
      </c>
      <c r="I26" s="78">
        <f t="shared" si="1"/>
        <v>0</v>
      </c>
      <c r="J26" s="195">
        <f t="shared" si="2"/>
        <v>0</v>
      </c>
      <c r="K26" s="173"/>
      <c r="L26" s="80">
        <f t="shared" si="3"/>
        <v>0</v>
      </c>
      <c r="M26" s="81">
        <f t="shared" si="4"/>
        <v>0</v>
      </c>
      <c r="N26" s="144" t="b">
        <f>EXACT(B26,'02'!B26)</f>
        <v>1</v>
      </c>
      <c r="O26" s="167"/>
    </row>
    <row r="27" spans="1:16" ht="15" thickBot="1" x14ac:dyDescent="0.35">
      <c r="A27" s="79" t="s">
        <v>28</v>
      </c>
      <c r="B27" s="63" t="s">
        <v>151</v>
      </c>
      <c r="C27" s="200">
        <f>VLOOKUP(B27,'02'!$B$9:$J$401,9,0)</f>
        <v>3</v>
      </c>
      <c r="D27" s="76"/>
      <c r="E27" s="76"/>
      <c r="F27" s="143">
        <f t="shared" si="0"/>
        <v>3</v>
      </c>
      <c r="G27" s="172"/>
      <c r="H27" s="77">
        <v>85</v>
      </c>
      <c r="I27" s="78">
        <f t="shared" si="1"/>
        <v>0</v>
      </c>
      <c r="J27" s="195">
        <f t="shared" si="2"/>
        <v>3</v>
      </c>
      <c r="K27" s="173">
        <v>20</v>
      </c>
      <c r="L27" s="80">
        <f t="shared" si="3"/>
        <v>0</v>
      </c>
      <c r="M27" s="81">
        <f t="shared" si="4"/>
        <v>0</v>
      </c>
      <c r="N27" s="144" t="b">
        <f>EXACT(B27,'02'!B27)</f>
        <v>1</v>
      </c>
      <c r="O27" s="167"/>
    </row>
    <row r="28" spans="1:16" ht="15" thickBot="1" x14ac:dyDescent="0.35">
      <c r="A28" s="79" t="s">
        <v>28</v>
      </c>
      <c r="B28" s="63" t="s">
        <v>152</v>
      </c>
      <c r="C28" s="200">
        <f>VLOOKUP(B28,'02'!$B$9:$J$401,9,0)</f>
        <v>2</v>
      </c>
      <c r="D28" s="76"/>
      <c r="E28" s="76"/>
      <c r="F28" s="143">
        <f t="shared" si="0"/>
        <v>2</v>
      </c>
      <c r="G28" s="172"/>
      <c r="H28" s="77">
        <v>190</v>
      </c>
      <c r="I28" s="78">
        <f t="shared" si="1"/>
        <v>0</v>
      </c>
      <c r="J28" s="195">
        <f t="shared" si="2"/>
        <v>2</v>
      </c>
      <c r="K28" s="173">
        <v>160</v>
      </c>
      <c r="L28" s="80">
        <f t="shared" si="3"/>
        <v>0</v>
      </c>
      <c r="M28" s="81">
        <f t="shared" si="4"/>
        <v>0</v>
      </c>
      <c r="N28" s="144" t="b">
        <f>EXACT(B28,'02'!B28)</f>
        <v>1</v>
      </c>
      <c r="O28" s="167"/>
    </row>
    <row r="29" spans="1:16" ht="15" thickBot="1" x14ac:dyDescent="0.35">
      <c r="A29" s="79" t="s">
        <v>28</v>
      </c>
      <c r="B29" s="63" t="s">
        <v>153</v>
      </c>
      <c r="C29" s="200">
        <f>VLOOKUP(B29,'02'!$B$9:$J$401,9,0)</f>
        <v>1</v>
      </c>
      <c r="D29" s="76"/>
      <c r="E29" s="76"/>
      <c r="F29" s="143">
        <f t="shared" si="0"/>
        <v>1</v>
      </c>
      <c r="G29" s="172"/>
      <c r="H29" s="77">
        <v>60</v>
      </c>
      <c r="I29" s="78">
        <f t="shared" si="1"/>
        <v>0</v>
      </c>
      <c r="J29" s="195">
        <f t="shared" si="2"/>
        <v>1</v>
      </c>
      <c r="K29" s="173">
        <v>40</v>
      </c>
      <c r="L29" s="80">
        <f t="shared" si="3"/>
        <v>0</v>
      </c>
      <c r="M29" s="81">
        <f t="shared" si="4"/>
        <v>0</v>
      </c>
      <c r="N29" s="144" t="b">
        <f>EXACT(B29,'02'!B29)</f>
        <v>1</v>
      </c>
      <c r="O29" s="167"/>
    </row>
    <row r="30" spans="1:16" ht="15" thickBot="1" x14ac:dyDescent="0.35">
      <c r="A30" s="79" t="s">
        <v>28</v>
      </c>
      <c r="B30" s="63" t="s">
        <v>154</v>
      </c>
      <c r="C30" s="200">
        <f>VLOOKUP(B30,'02'!$B$9:$J$401,9,0)</f>
        <v>3</v>
      </c>
      <c r="D30" s="76"/>
      <c r="E30" s="76"/>
      <c r="F30" s="143">
        <f t="shared" si="0"/>
        <v>3</v>
      </c>
      <c r="G30" s="172"/>
      <c r="H30" s="77">
        <v>45</v>
      </c>
      <c r="I30" s="78">
        <f t="shared" si="1"/>
        <v>0</v>
      </c>
      <c r="J30" s="195">
        <f t="shared" si="2"/>
        <v>3</v>
      </c>
      <c r="K30" s="173">
        <v>30</v>
      </c>
      <c r="L30" s="80">
        <f t="shared" si="3"/>
        <v>0</v>
      </c>
      <c r="M30" s="81">
        <f t="shared" si="4"/>
        <v>0</v>
      </c>
      <c r="N30" s="144" t="b">
        <f>EXACT(B30,'02'!B30)</f>
        <v>1</v>
      </c>
      <c r="O30" s="167"/>
    </row>
    <row r="31" spans="1:16" ht="15" thickBot="1" x14ac:dyDescent="0.35">
      <c r="A31" s="79" t="s">
        <v>28</v>
      </c>
      <c r="B31" s="63" t="s">
        <v>155</v>
      </c>
      <c r="C31" s="200">
        <f>VLOOKUP(B31,'02'!$B$9:$J$401,9,0)</f>
        <v>0</v>
      </c>
      <c r="D31" s="76"/>
      <c r="E31" s="76"/>
      <c r="F31" s="143">
        <f t="shared" si="0"/>
        <v>0</v>
      </c>
      <c r="G31" s="172"/>
      <c r="H31" s="77">
        <v>130</v>
      </c>
      <c r="I31" s="78">
        <f t="shared" si="1"/>
        <v>0</v>
      </c>
      <c r="J31" s="195">
        <f t="shared" si="2"/>
        <v>0</v>
      </c>
      <c r="K31" s="173"/>
      <c r="L31" s="80">
        <f t="shared" si="3"/>
        <v>0</v>
      </c>
      <c r="M31" s="81">
        <f t="shared" si="4"/>
        <v>0</v>
      </c>
      <c r="N31" s="144" t="b">
        <f>EXACT(B31,'02'!B31)</f>
        <v>1</v>
      </c>
      <c r="O31" s="167"/>
    </row>
    <row r="32" spans="1:16" ht="15" thickBot="1" x14ac:dyDescent="0.35">
      <c r="A32" s="79" t="s">
        <v>28</v>
      </c>
      <c r="B32" s="63" t="s">
        <v>340</v>
      </c>
      <c r="C32" s="200">
        <f>VLOOKUP(B32,'02'!$B$9:$J$401,9,0)</f>
        <v>6</v>
      </c>
      <c r="D32" s="76"/>
      <c r="E32" s="76"/>
      <c r="F32" s="143">
        <f t="shared" si="0"/>
        <v>6</v>
      </c>
      <c r="G32" s="172">
        <v>1</v>
      </c>
      <c r="H32" s="77">
        <v>130</v>
      </c>
      <c r="I32" s="78">
        <f>G32*H32</f>
        <v>130</v>
      </c>
      <c r="J32" s="195">
        <f t="shared" si="2"/>
        <v>5</v>
      </c>
      <c r="K32" s="173">
        <v>90</v>
      </c>
      <c r="L32" s="80">
        <f t="shared" si="3"/>
        <v>90</v>
      </c>
      <c r="M32" s="81">
        <f>I32-L32</f>
        <v>40</v>
      </c>
      <c r="N32" s="144" t="b">
        <f>EXACT(B32,'09'!B32)</f>
        <v>1</v>
      </c>
      <c r="O32" s="167">
        <v>2000</v>
      </c>
      <c r="P32" s="65">
        <v>87100</v>
      </c>
    </row>
    <row r="33" spans="1:15" ht="15" thickBot="1" x14ac:dyDescent="0.35">
      <c r="A33" s="79" t="s">
        <v>28</v>
      </c>
      <c r="B33" s="63" t="s">
        <v>156</v>
      </c>
      <c r="C33" s="200">
        <f>VLOOKUP(B33,'02'!$B$9:$J$401,9,0)</f>
        <v>2</v>
      </c>
      <c r="D33" s="76"/>
      <c r="E33" s="76"/>
      <c r="F33" s="143">
        <f t="shared" si="0"/>
        <v>2</v>
      </c>
      <c r="G33" s="172"/>
      <c r="H33" s="77">
        <v>180</v>
      </c>
      <c r="I33" s="78">
        <f t="shared" si="1"/>
        <v>0</v>
      </c>
      <c r="J33" s="195">
        <f t="shared" si="2"/>
        <v>2</v>
      </c>
      <c r="K33" s="173">
        <v>147</v>
      </c>
      <c r="L33" s="80">
        <f t="shared" si="3"/>
        <v>0</v>
      </c>
      <c r="M33" s="81">
        <f t="shared" si="4"/>
        <v>0</v>
      </c>
      <c r="N33" s="144" t="b">
        <f>EXACT(B33,'02'!B33)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VLOOKUP(B34,'02'!$B$9:$J$401,9,0)</f>
        <v>2</v>
      </c>
      <c r="D34" s="76"/>
      <c r="E34" s="76"/>
      <c r="F34" s="143">
        <f t="shared" si="0"/>
        <v>2</v>
      </c>
      <c r="G34" s="172"/>
      <c r="H34" s="77"/>
      <c r="I34" s="78">
        <f t="shared" si="1"/>
        <v>0</v>
      </c>
      <c r="J34" s="195">
        <f t="shared" si="2"/>
        <v>2</v>
      </c>
      <c r="K34" s="173">
        <v>137</v>
      </c>
      <c r="L34" s="80">
        <f t="shared" si="3"/>
        <v>0</v>
      </c>
      <c r="M34" s="81">
        <f t="shared" si="4"/>
        <v>0</v>
      </c>
      <c r="N34" s="144" t="b">
        <f>EXACT(B34,'02'!B34)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VLOOKUP(B35,'02'!$B$9:$J$401,9,0)</f>
        <v>1</v>
      </c>
      <c r="D35" s="76"/>
      <c r="E35" s="76"/>
      <c r="F35" s="143">
        <f t="shared" si="0"/>
        <v>1</v>
      </c>
      <c r="G35" s="172"/>
      <c r="H35" s="77"/>
      <c r="I35" s="78">
        <f t="shared" si="1"/>
        <v>0</v>
      </c>
      <c r="J35" s="195">
        <f t="shared" si="2"/>
        <v>1</v>
      </c>
      <c r="K35" s="173">
        <v>143</v>
      </c>
      <c r="L35" s="80">
        <f t="shared" si="3"/>
        <v>0</v>
      </c>
      <c r="M35" s="81">
        <f t="shared" si="4"/>
        <v>0</v>
      </c>
      <c r="N35" s="144" t="b">
        <f>EXACT(B35,'02'!B35)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VLOOKUP(B36,'02'!$B$9:$J$401,9,0)</f>
        <v>2</v>
      </c>
      <c r="D36" s="76"/>
      <c r="E36" s="76"/>
      <c r="F36" s="143">
        <f t="shared" si="0"/>
        <v>2</v>
      </c>
      <c r="G36" s="172"/>
      <c r="H36" s="77"/>
      <c r="I36" s="78">
        <f t="shared" si="1"/>
        <v>0</v>
      </c>
      <c r="J36" s="195">
        <f t="shared" si="2"/>
        <v>2</v>
      </c>
      <c r="K36" s="173">
        <v>83</v>
      </c>
      <c r="L36" s="80">
        <f t="shared" si="3"/>
        <v>0</v>
      </c>
      <c r="M36" s="81">
        <f t="shared" si="4"/>
        <v>0</v>
      </c>
      <c r="N36" s="144" t="b">
        <f>EXACT(B36,'02'!B36)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VLOOKUP(B37,'02'!$B$9:$J$401,9,0)</f>
        <v>1</v>
      </c>
      <c r="D37" s="76"/>
      <c r="E37" s="76"/>
      <c r="F37" s="143">
        <f t="shared" si="0"/>
        <v>1</v>
      </c>
      <c r="G37" s="172"/>
      <c r="H37" s="77">
        <v>600</v>
      </c>
      <c r="I37" s="78">
        <f t="shared" si="1"/>
        <v>0</v>
      </c>
      <c r="J37" s="195">
        <f t="shared" si="2"/>
        <v>1</v>
      </c>
      <c r="K37" s="173">
        <v>500</v>
      </c>
      <c r="L37" s="80">
        <f t="shared" si="3"/>
        <v>0</v>
      </c>
      <c r="M37" s="81">
        <f t="shared" si="4"/>
        <v>0</v>
      </c>
      <c r="N37" s="144" t="b">
        <f>EXACT(B37,'02'!B37)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VLOOKUP(B38,'02'!$B$9:$J$401,9,0)</f>
        <v>1</v>
      </c>
      <c r="D38" s="76"/>
      <c r="E38" s="76"/>
      <c r="F38" s="143">
        <f t="shared" si="0"/>
        <v>1</v>
      </c>
      <c r="G38" s="172"/>
      <c r="H38" s="77"/>
      <c r="I38" s="78">
        <f t="shared" si="1"/>
        <v>0</v>
      </c>
      <c r="J38" s="195">
        <f t="shared" si="2"/>
        <v>1</v>
      </c>
      <c r="K38" s="173">
        <v>1.75</v>
      </c>
      <c r="L38" s="80">
        <f t="shared" si="3"/>
        <v>0</v>
      </c>
      <c r="M38" s="81">
        <f t="shared" si="4"/>
        <v>0</v>
      </c>
      <c r="N38" s="144" t="b">
        <f>EXACT(B38,'02'!B38)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VLOOKUP(B39,'02'!$B$9:$J$401,9,0)</f>
        <v>10</v>
      </c>
      <c r="D39" s="76"/>
      <c r="E39" s="76"/>
      <c r="F39" s="143">
        <f t="shared" si="0"/>
        <v>10</v>
      </c>
      <c r="G39" s="172"/>
      <c r="H39" s="77">
        <v>45</v>
      </c>
      <c r="I39" s="78">
        <f t="shared" si="1"/>
        <v>0</v>
      </c>
      <c r="J39" s="195">
        <f t="shared" si="2"/>
        <v>10</v>
      </c>
      <c r="K39" s="173">
        <v>24</v>
      </c>
      <c r="L39" s="80">
        <f t="shared" si="3"/>
        <v>0</v>
      </c>
      <c r="M39" s="81">
        <f t="shared" si="4"/>
        <v>0</v>
      </c>
      <c r="N39" s="144" t="b">
        <f>EXACT(B39,'02'!B39)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VLOOKUP(B40,'02'!$B$9:$J$401,9,0)</f>
        <v>3</v>
      </c>
      <c r="D40" s="76"/>
      <c r="E40" s="76"/>
      <c r="F40" s="143">
        <f t="shared" si="0"/>
        <v>3</v>
      </c>
      <c r="G40" s="172"/>
      <c r="H40" s="77"/>
      <c r="I40" s="78">
        <f t="shared" si="1"/>
        <v>0</v>
      </c>
      <c r="J40" s="195">
        <f t="shared" si="2"/>
        <v>3</v>
      </c>
      <c r="K40" s="173">
        <v>7</v>
      </c>
      <c r="L40" s="80">
        <f t="shared" si="3"/>
        <v>0</v>
      </c>
      <c r="M40" s="81">
        <f t="shared" si="4"/>
        <v>0</v>
      </c>
      <c r="N40" s="144" t="b">
        <f>EXACT(B40,'02'!B40)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VLOOKUP(B41,'02'!$B$9:$J$401,9,0)</f>
        <v>0</v>
      </c>
      <c r="D41" s="76"/>
      <c r="E41" s="76"/>
      <c r="F41" s="143">
        <f t="shared" si="0"/>
        <v>0</v>
      </c>
      <c r="G41" s="172"/>
      <c r="H41" s="77">
        <v>15</v>
      </c>
      <c r="I41" s="78">
        <f t="shared" si="1"/>
        <v>0</v>
      </c>
      <c r="J41" s="195">
        <f t="shared" si="2"/>
        <v>0</v>
      </c>
      <c r="K41" s="173"/>
      <c r="L41" s="80">
        <f t="shared" si="3"/>
        <v>0</v>
      </c>
      <c r="M41" s="81">
        <f t="shared" si="4"/>
        <v>0</v>
      </c>
      <c r="N41" s="144" t="b">
        <f>EXACT(B41,'02'!B41)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VLOOKUP(B42,'02'!$B$9:$J$401,9,0)</f>
        <v>12</v>
      </c>
      <c r="D42" s="76"/>
      <c r="E42" s="76"/>
      <c r="F42" s="143">
        <f t="shared" si="0"/>
        <v>12</v>
      </c>
      <c r="G42" s="172"/>
      <c r="H42" s="77">
        <v>20</v>
      </c>
      <c r="I42" s="78">
        <f t="shared" si="1"/>
        <v>0</v>
      </c>
      <c r="J42" s="195">
        <f t="shared" si="2"/>
        <v>12</v>
      </c>
      <c r="K42" s="173">
        <v>13</v>
      </c>
      <c r="L42" s="80">
        <f t="shared" si="3"/>
        <v>0</v>
      </c>
      <c r="M42" s="81">
        <f t="shared" si="4"/>
        <v>0</v>
      </c>
      <c r="N42" s="144" t="b">
        <f>EXACT(B42,'02'!B42)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VLOOKUP(B43,'02'!$B$9:$J$401,9,0)</f>
        <v>0</v>
      </c>
      <c r="D43" s="76"/>
      <c r="E43" s="76"/>
      <c r="F43" s="143">
        <f t="shared" si="0"/>
        <v>0</v>
      </c>
      <c r="G43" s="172"/>
      <c r="H43" s="77">
        <v>160</v>
      </c>
      <c r="I43" s="78">
        <f t="shared" si="1"/>
        <v>0</v>
      </c>
      <c r="J43" s="195">
        <f t="shared" si="2"/>
        <v>0</v>
      </c>
      <c r="K43" s="173"/>
      <c r="L43" s="80">
        <f t="shared" si="3"/>
        <v>0</v>
      </c>
      <c r="M43" s="81">
        <f t="shared" si="4"/>
        <v>0</v>
      </c>
      <c r="N43" s="144" t="b">
        <f>EXACT(B43,'02'!B43)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VLOOKUP(B44,'02'!$B$9:$J$401,9,0)</f>
        <v>3</v>
      </c>
      <c r="D44" s="76"/>
      <c r="E44" s="76"/>
      <c r="F44" s="143">
        <f t="shared" si="0"/>
        <v>3</v>
      </c>
      <c r="G44" s="172"/>
      <c r="H44" s="77">
        <v>190</v>
      </c>
      <c r="I44" s="78">
        <f t="shared" si="1"/>
        <v>0</v>
      </c>
      <c r="J44" s="195">
        <f t="shared" si="2"/>
        <v>3</v>
      </c>
      <c r="K44" s="173">
        <v>150</v>
      </c>
      <c r="L44" s="80">
        <f t="shared" si="3"/>
        <v>0</v>
      </c>
      <c r="M44" s="81">
        <f t="shared" si="4"/>
        <v>0</v>
      </c>
      <c r="N44" s="144" t="b">
        <f>EXACT(B44,'02'!B44)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VLOOKUP(B45,'02'!$B$9:$J$401,9,0)</f>
        <v>2</v>
      </c>
      <c r="D45" s="76"/>
      <c r="E45" s="76"/>
      <c r="F45" s="143">
        <f t="shared" si="0"/>
        <v>2</v>
      </c>
      <c r="G45" s="172"/>
      <c r="H45" s="77">
        <v>36.409999999999997</v>
      </c>
      <c r="I45" s="78">
        <f t="shared" si="1"/>
        <v>0</v>
      </c>
      <c r="J45" s="195">
        <f t="shared" si="2"/>
        <v>2</v>
      </c>
      <c r="K45" s="173">
        <v>10</v>
      </c>
      <c r="L45" s="80">
        <f t="shared" si="3"/>
        <v>0</v>
      </c>
      <c r="M45" s="81">
        <f t="shared" si="4"/>
        <v>0</v>
      </c>
      <c r="N45" s="144" t="b">
        <f>EXACT(B45,'02'!B45)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VLOOKUP(B46,'02'!$B$9:$J$401,9,0)</f>
        <v>1</v>
      </c>
      <c r="D46" s="76"/>
      <c r="E46" s="76"/>
      <c r="F46" s="143">
        <f t="shared" si="0"/>
        <v>1</v>
      </c>
      <c r="G46" s="172"/>
      <c r="H46" s="77">
        <v>15</v>
      </c>
      <c r="I46" s="78">
        <f t="shared" si="1"/>
        <v>0</v>
      </c>
      <c r="J46" s="195">
        <f t="shared" si="2"/>
        <v>1</v>
      </c>
      <c r="K46" s="173">
        <v>4</v>
      </c>
      <c r="L46" s="80">
        <f t="shared" si="3"/>
        <v>0</v>
      </c>
      <c r="M46" s="81">
        <f t="shared" si="4"/>
        <v>0</v>
      </c>
      <c r="N46" s="144" t="b">
        <f>EXACT(B46,'02'!B46)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VLOOKUP(B47,'02'!$B$9:$J$401,9,0)</f>
        <v>5</v>
      </c>
      <c r="D47" s="76"/>
      <c r="E47" s="76"/>
      <c r="F47" s="143">
        <f t="shared" si="0"/>
        <v>5</v>
      </c>
      <c r="G47" s="172"/>
      <c r="H47" s="77">
        <v>70</v>
      </c>
      <c r="I47" s="78">
        <f t="shared" si="1"/>
        <v>0</v>
      </c>
      <c r="J47" s="195">
        <f t="shared" si="2"/>
        <v>5</v>
      </c>
      <c r="K47" s="173">
        <v>38</v>
      </c>
      <c r="L47" s="80">
        <f t="shared" si="3"/>
        <v>0</v>
      </c>
      <c r="M47" s="81">
        <f t="shared" si="4"/>
        <v>0</v>
      </c>
      <c r="N47" s="144" t="b">
        <f>EXACT(B47,'02'!B47)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VLOOKUP(B48,'02'!$B$9:$J$401,9,0)</f>
        <v>7</v>
      </c>
      <c r="D48" s="76"/>
      <c r="E48" s="76"/>
      <c r="F48" s="143">
        <f t="shared" si="0"/>
        <v>7</v>
      </c>
      <c r="G48" s="172"/>
      <c r="H48" s="77">
        <v>40</v>
      </c>
      <c r="I48" s="78">
        <f t="shared" si="1"/>
        <v>0</v>
      </c>
      <c r="J48" s="195">
        <f t="shared" si="2"/>
        <v>7</v>
      </c>
      <c r="K48" s="173">
        <v>40</v>
      </c>
      <c r="L48" s="80">
        <f t="shared" si="3"/>
        <v>0</v>
      </c>
      <c r="M48" s="81">
        <f t="shared" si="4"/>
        <v>0</v>
      </c>
      <c r="N48" s="144" t="b">
        <f>EXACT(B48,'02'!B48)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VLOOKUP(B49,'02'!$B$9:$J$401,9,0)</f>
        <v>5</v>
      </c>
      <c r="D49" s="76"/>
      <c r="E49" s="76"/>
      <c r="F49" s="143">
        <f t="shared" si="0"/>
        <v>5</v>
      </c>
      <c r="G49" s="172"/>
      <c r="H49" s="77">
        <v>230</v>
      </c>
      <c r="I49" s="78">
        <f t="shared" si="1"/>
        <v>0</v>
      </c>
      <c r="J49" s="195">
        <f t="shared" si="2"/>
        <v>5</v>
      </c>
      <c r="K49" s="173">
        <v>170</v>
      </c>
      <c r="L49" s="80">
        <f t="shared" si="3"/>
        <v>0</v>
      </c>
      <c r="M49" s="81">
        <f t="shared" si="4"/>
        <v>0</v>
      </c>
      <c r="N49" s="144" t="b">
        <f>EXACT(B49,'02'!B49)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VLOOKUP(B50,'02'!$B$9:$J$401,9,0)</f>
        <v>0</v>
      </c>
      <c r="D50" s="76"/>
      <c r="E50" s="76"/>
      <c r="F50" s="143">
        <f t="shared" si="0"/>
        <v>0</v>
      </c>
      <c r="G50" s="172"/>
      <c r="H50" s="77">
        <v>180</v>
      </c>
      <c r="I50" s="78">
        <f t="shared" si="1"/>
        <v>0</v>
      </c>
      <c r="J50" s="195">
        <f t="shared" si="2"/>
        <v>0</v>
      </c>
      <c r="K50" s="173"/>
      <c r="L50" s="80">
        <f t="shared" si="3"/>
        <v>0</v>
      </c>
      <c r="M50" s="81">
        <f t="shared" si="4"/>
        <v>0</v>
      </c>
      <c r="N50" s="144" t="b">
        <f>EXACT(B50,'02'!B50)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VLOOKUP(B51,'02'!$B$9:$J$401,9,0)</f>
        <v>0</v>
      </c>
      <c r="D51" s="76"/>
      <c r="E51" s="76"/>
      <c r="F51" s="143">
        <f t="shared" si="0"/>
        <v>0</v>
      </c>
      <c r="G51" s="172"/>
      <c r="H51" s="77">
        <v>160</v>
      </c>
      <c r="I51" s="78">
        <f t="shared" si="1"/>
        <v>0</v>
      </c>
      <c r="J51" s="195">
        <f t="shared" si="2"/>
        <v>0</v>
      </c>
      <c r="K51" s="173"/>
      <c r="L51" s="80">
        <f t="shared" si="3"/>
        <v>0</v>
      </c>
      <c r="M51" s="81">
        <f t="shared" si="4"/>
        <v>0</v>
      </c>
      <c r="N51" s="144" t="b">
        <f>EXACT(B51,'02'!B51)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VLOOKUP(B52,'02'!$B$9:$J$401,9,0)</f>
        <v>0</v>
      </c>
      <c r="D52" s="76"/>
      <c r="E52" s="76"/>
      <c r="F52" s="143">
        <f t="shared" si="0"/>
        <v>0</v>
      </c>
      <c r="G52" s="172"/>
      <c r="H52" s="77">
        <v>760</v>
      </c>
      <c r="I52" s="78">
        <f t="shared" si="1"/>
        <v>0</v>
      </c>
      <c r="J52" s="195">
        <f t="shared" si="2"/>
        <v>0</v>
      </c>
      <c r="K52" s="173"/>
      <c r="L52" s="80">
        <f t="shared" si="3"/>
        <v>0</v>
      </c>
      <c r="M52" s="81">
        <f t="shared" si="4"/>
        <v>0</v>
      </c>
      <c r="N52" s="144" t="b">
        <f>EXACT(B52,'02'!B52)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VLOOKUP(B53,'02'!$B$9:$J$401,9,0)</f>
        <v>0</v>
      </c>
      <c r="D53" s="76"/>
      <c r="E53" s="76"/>
      <c r="F53" s="143">
        <f t="shared" si="0"/>
        <v>0</v>
      </c>
      <c r="G53" s="172"/>
      <c r="H53" s="77">
        <v>1100</v>
      </c>
      <c r="I53" s="78">
        <f t="shared" si="1"/>
        <v>0</v>
      </c>
      <c r="J53" s="195">
        <f t="shared" si="2"/>
        <v>0</v>
      </c>
      <c r="K53" s="173"/>
      <c r="L53" s="80">
        <f t="shared" si="3"/>
        <v>0</v>
      </c>
      <c r="M53" s="81">
        <f t="shared" si="4"/>
        <v>0</v>
      </c>
      <c r="N53" s="144" t="b">
        <f>EXACT(B53,'02'!B53)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VLOOKUP(B54,'02'!$B$9:$J$401,9,0)</f>
        <v>0</v>
      </c>
      <c r="D54" s="76"/>
      <c r="E54" s="76"/>
      <c r="F54" s="143">
        <f t="shared" si="0"/>
        <v>0</v>
      </c>
      <c r="G54" s="172"/>
      <c r="H54" s="77">
        <v>800</v>
      </c>
      <c r="I54" s="78">
        <f t="shared" si="1"/>
        <v>0</v>
      </c>
      <c r="J54" s="195">
        <f t="shared" si="2"/>
        <v>0</v>
      </c>
      <c r="K54" s="173"/>
      <c r="L54" s="80">
        <f t="shared" si="3"/>
        <v>0</v>
      </c>
      <c r="M54" s="81">
        <f t="shared" si="4"/>
        <v>0</v>
      </c>
      <c r="N54" s="144" t="b">
        <f>EXACT(B54,'02'!B54)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VLOOKUP(B55,'02'!$B$9:$J$401,9,0)</f>
        <v>3</v>
      </c>
      <c r="D55" s="76"/>
      <c r="E55" s="76"/>
      <c r="F55" s="143">
        <f t="shared" si="0"/>
        <v>3</v>
      </c>
      <c r="G55" s="172"/>
      <c r="H55" s="77">
        <v>820</v>
      </c>
      <c r="I55" s="78">
        <f t="shared" si="1"/>
        <v>0</v>
      </c>
      <c r="J55" s="195">
        <f t="shared" si="2"/>
        <v>3</v>
      </c>
      <c r="K55" s="173">
        <v>680</v>
      </c>
      <c r="L55" s="80">
        <f t="shared" si="3"/>
        <v>0</v>
      </c>
      <c r="M55" s="81">
        <f t="shared" si="4"/>
        <v>0</v>
      </c>
      <c r="N55" s="144" t="b">
        <f>EXACT(B55,'02'!B55)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VLOOKUP(B56,'02'!$B$9:$J$401,9,0)</f>
        <v>0</v>
      </c>
      <c r="D56" s="76"/>
      <c r="E56" s="76"/>
      <c r="F56" s="143">
        <f t="shared" si="0"/>
        <v>0</v>
      </c>
      <c r="G56" s="172"/>
      <c r="H56" s="77"/>
      <c r="I56" s="78">
        <f t="shared" si="1"/>
        <v>0</v>
      </c>
      <c r="J56" s="195">
        <f t="shared" si="2"/>
        <v>0</v>
      </c>
      <c r="K56" s="173"/>
      <c r="L56" s="80">
        <f t="shared" si="3"/>
        <v>0</v>
      </c>
      <c r="M56" s="81">
        <f t="shared" si="4"/>
        <v>0</v>
      </c>
      <c r="N56" s="144" t="b">
        <f>EXACT(B56,'02'!B56)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VLOOKUP(B57,'02'!$B$9:$J$401,9,0)</f>
        <v>1</v>
      </c>
      <c r="D57" s="76"/>
      <c r="E57" s="76"/>
      <c r="F57" s="143">
        <f t="shared" si="0"/>
        <v>1</v>
      </c>
      <c r="G57" s="172"/>
      <c r="H57" s="77">
        <v>1300</v>
      </c>
      <c r="I57" s="78">
        <f t="shared" si="1"/>
        <v>0</v>
      </c>
      <c r="J57" s="195">
        <f t="shared" si="2"/>
        <v>1</v>
      </c>
      <c r="K57" s="173">
        <v>800</v>
      </c>
      <c r="L57" s="80">
        <f t="shared" si="3"/>
        <v>0</v>
      </c>
      <c r="M57" s="81">
        <f t="shared" si="4"/>
        <v>0</v>
      </c>
      <c r="N57" s="144" t="b">
        <f>EXACT(B57,'02'!B57)</f>
        <v>1</v>
      </c>
      <c r="O57" s="167"/>
    </row>
    <row r="58" spans="1:15" ht="15" thickBot="1" x14ac:dyDescent="0.35">
      <c r="A58" s="79" t="s">
        <v>28</v>
      </c>
      <c r="B58" s="170" t="s">
        <v>80</v>
      </c>
      <c r="C58" s="200">
        <f>VLOOKUP(B58,'02'!$B$9:$J$401,9,0)</f>
        <v>2</v>
      </c>
      <c r="D58" s="76"/>
      <c r="E58" s="76"/>
      <c r="F58" s="143">
        <f t="shared" si="0"/>
        <v>2</v>
      </c>
      <c r="G58" s="172"/>
      <c r="H58" s="77">
        <v>230</v>
      </c>
      <c r="I58" s="78">
        <f t="shared" si="1"/>
        <v>0</v>
      </c>
      <c r="J58" s="195">
        <f t="shared" si="2"/>
        <v>2</v>
      </c>
      <c r="K58" s="173">
        <v>150</v>
      </c>
      <c r="L58" s="80">
        <f t="shared" si="3"/>
        <v>0</v>
      </c>
      <c r="M58" s="81">
        <f t="shared" si="4"/>
        <v>0</v>
      </c>
      <c r="N58" s="144" t="b">
        <f>EXACT(B58,'02'!B58)</f>
        <v>1</v>
      </c>
      <c r="O58" s="167"/>
    </row>
    <row r="59" spans="1:15" ht="15" thickBot="1" x14ac:dyDescent="0.35">
      <c r="A59" s="79" t="s">
        <v>28</v>
      </c>
      <c r="B59" s="63" t="s">
        <v>181</v>
      </c>
      <c r="C59" s="200">
        <f>VLOOKUP(B59,'02'!$B$9:$J$401,9,0)</f>
        <v>0</v>
      </c>
      <c r="D59" s="76"/>
      <c r="E59" s="76"/>
      <c r="F59" s="143">
        <f t="shared" si="0"/>
        <v>0</v>
      </c>
      <c r="G59" s="172"/>
      <c r="H59" s="77">
        <v>800</v>
      </c>
      <c r="I59" s="78">
        <f t="shared" si="1"/>
        <v>0</v>
      </c>
      <c r="J59" s="195">
        <f t="shared" si="2"/>
        <v>0</v>
      </c>
      <c r="K59" s="173"/>
      <c r="L59" s="80">
        <f t="shared" si="3"/>
        <v>0</v>
      </c>
      <c r="M59" s="81">
        <f t="shared" si="4"/>
        <v>0</v>
      </c>
      <c r="N59" s="144" t="b">
        <f>EXACT(B59,'02'!B59)</f>
        <v>1</v>
      </c>
      <c r="O59" s="167"/>
    </row>
    <row r="60" spans="1:15" ht="15" thickBot="1" x14ac:dyDescent="0.35">
      <c r="A60" s="79" t="s">
        <v>28</v>
      </c>
      <c r="B60" s="63" t="s">
        <v>182</v>
      </c>
      <c r="C60" s="200">
        <f>VLOOKUP(B60,'02'!$B$9:$J$401,9,0)</f>
        <v>0</v>
      </c>
      <c r="D60" s="76"/>
      <c r="E60" s="76"/>
      <c r="F60" s="143">
        <f t="shared" si="0"/>
        <v>0</v>
      </c>
      <c r="G60" s="172"/>
      <c r="H60" s="77">
        <v>120</v>
      </c>
      <c r="I60" s="78">
        <f t="shared" si="1"/>
        <v>0</v>
      </c>
      <c r="J60" s="195">
        <f t="shared" si="2"/>
        <v>0</v>
      </c>
      <c r="K60" s="173"/>
      <c r="L60" s="80">
        <f t="shared" si="3"/>
        <v>0</v>
      </c>
      <c r="M60" s="81">
        <f t="shared" si="4"/>
        <v>0</v>
      </c>
      <c r="N60" s="144" t="b">
        <f>EXACT(B60,'02'!B60)</f>
        <v>1</v>
      </c>
      <c r="O60" s="167"/>
    </row>
    <row r="61" spans="1:15" ht="15" thickBot="1" x14ac:dyDescent="0.35">
      <c r="A61" s="79" t="s">
        <v>28</v>
      </c>
      <c r="B61" s="63" t="s">
        <v>183</v>
      </c>
      <c r="C61" s="200">
        <f>VLOOKUP(B61,'02'!$B$9:$J$401,9,0)</f>
        <v>0</v>
      </c>
      <c r="D61" s="76"/>
      <c r="E61" s="76"/>
      <c r="F61" s="143">
        <f t="shared" si="0"/>
        <v>0</v>
      </c>
      <c r="G61" s="172"/>
      <c r="H61" s="77">
        <v>650</v>
      </c>
      <c r="I61" s="78">
        <f t="shared" si="1"/>
        <v>0</v>
      </c>
      <c r="J61" s="195">
        <f t="shared" si="2"/>
        <v>0</v>
      </c>
      <c r="K61" s="173"/>
      <c r="L61" s="80">
        <f t="shared" si="3"/>
        <v>0</v>
      </c>
      <c r="M61" s="81">
        <f t="shared" si="4"/>
        <v>0</v>
      </c>
      <c r="N61" s="144" t="b">
        <f>EXACT(B61,'02'!B61)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VLOOKUP(B62,'02'!$B$9:$J$401,9,0)</f>
        <v>0</v>
      </c>
      <c r="D62" s="76"/>
      <c r="E62" s="76"/>
      <c r="F62" s="143">
        <f t="shared" si="0"/>
        <v>0</v>
      </c>
      <c r="G62" s="172"/>
      <c r="H62" s="77">
        <v>500</v>
      </c>
      <c r="I62" s="78">
        <f t="shared" si="1"/>
        <v>0</v>
      </c>
      <c r="J62" s="195">
        <f t="shared" si="2"/>
        <v>0</v>
      </c>
      <c r="K62" s="173"/>
      <c r="L62" s="80">
        <f t="shared" si="3"/>
        <v>0</v>
      </c>
      <c r="M62" s="81">
        <f t="shared" si="4"/>
        <v>0</v>
      </c>
      <c r="N62" s="144" t="b">
        <f>EXACT(B62,'02'!B62)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VLOOKUP(B63,'02'!$B$9:$J$401,9,0)</f>
        <v>0</v>
      </c>
      <c r="D63" s="76"/>
      <c r="E63" s="76"/>
      <c r="F63" s="143">
        <f t="shared" si="0"/>
        <v>0</v>
      </c>
      <c r="G63" s="172"/>
      <c r="H63" s="77">
        <v>630</v>
      </c>
      <c r="I63" s="78">
        <f t="shared" si="1"/>
        <v>0</v>
      </c>
      <c r="J63" s="195">
        <f t="shared" si="2"/>
        <v>0</v>
      </c>
      <c r="K63" s="173"/>
      <c r="L63" s="80">
        <f t="shared" si="3"/>
        <v>0</v>
      </c>
      <c r="M63" s="81">
        <f t="shared" si="4"/>
        <v>0</v>
      </c>
      <c r="N63" s="144" t="b">
        <f>EXACT(B63,'02'!B63)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VLOOKUP(B64,'02'!$B$9:$J$401,9,0)</f>
        <v>1</v>
      </c>
      <c r="D64" s="76"/>
      <c r="E64" s="76"/>
      <c r="F64" s="143">
        <f t="shared" si="0"/>
        <v>1</v>
      </c>
      <c r="G64" s="172"/>
      <c r="H64" s="77">
        <v>900</v>
      </c>
      <c r="I64" s="78">
        <f t="shared" si="1"/>
        <v>0</v>
      </c>
      <c r="J64" s="195">
        <f t="shared" si="2"/>
        <v>1</v>
      </c>
      <c r="K64" s="173">
        <v>600</v>
      </c>
      <c r="L64" s="80">
        <f t="shared" si="3"/>
        <v>0</v>
      </c>
      <c r="M64" s="81">
        <f t="shared" si="4"/>
        <v>0</v>
      </c>
      <c r="N64" s="144" t="b">
        <f>EXACT(B64,'02'!B64)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VLOOKUP(B65,'02'!$B$9:$J$401,9,0)</f>
        <v>0</v>
      </c>
      <c r="D65" s="76"/>
      <c r="E65" s="76"/>
      <c r="F65" s="143">
        <f t="shared" si="0"/>
        <v>0</v>
      </c>
      <c r="G65" s="172"/>
      <c r="H65" s="77">
        <v>65</v>
      </c>
      <c r="I65" s="78">
        <f t="shared" si="1"/>
        <v>0</v>
      </c>
      <c r="J65" s="195">
        <f t="shared" si="2"/>
        <v>0</v>
      </c>
      <c r="K65" s="173"/>
      <c r="L65" s="80">
        <f t="shared" si="3"/>
        <v>0</v>
      </c>
      <c r="M65" s="81">
        <f t="shared" si="4"/>
        <v>0</v>
      </c>
      <c r="N65" s="144" t="b">
        <f>EXACT(B65,'02'!B65)</f>
        <v>1</v>
      </c>
      <c r="O65" s="167"/>
    </row>
    <row r="66" spans="1:15" ht="15" customHeight="1" thickBot="1" x14ac:dyDescent="0.35">
      <c r="A66" s="79" t="s">
        <v>28</v>
      </c>
      <c r="B66" s="63" t="s">
        <v>188</v>
      </c>
      <c r="C66" s="200">
        <f>VLOOKUP(B66,'02'!$B$9:$J$401,9,0)</f>
        <v>0</v>
      </c>
      <c r="D66" s="76"/>
      <c r="E66" s="76"/>
      <c r="F66" s="143">
        <f t="shared" si="0"/>
        <v>0</v>
      </c>
      <c r="G66" s="172"/>
      <c r="H66" s="77">
        <v>170</v>
      </c>
      <c r="I66" s="78">
        <f t="shared" si="1"/>
        <v>0</v>
      </c>
      <c r="J66" s="195">
        <f t="shared" si="2"/>
        <v>0</v>
      </c>
      <c r="K66" s="173"/>
      <c r="L66" s="80">
        <f t="shared" si="3"/>
        <v>0</v>
      </c>
      <c r="M66" s="81">
        <f t="shared" si="4"/>
        <v>0</v>
      </c>
      <c r="N66" s="144" t="b">
        <f>EXACT(B66,'02'!B66)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VLOOKUP(B67,'02'!$B$9:$J$401,9,0)</f>
        <v>0</v>
      </c>
      <c r="D67" s="76"/>
      <c r="E67" s="76"/>
      <c r="F67" s="143">
        <f t="shared" si="0"/>
        <v>0</v>
      </c>
      <c r="G67" s="172"/>
      <c r="H67" s="77">
        <v>180</v>
      </c>
      <c r="I67" s="78">
        <f t="shared" si="1"/>
        <v>0</v>
      </c>
      <c r="J67" s="195">
        <f t="shared" si="2"/>
        <v>0</v>
      </c>
      <c r="K67" s="173"/>
      <c r="L67" s="80">
        <f t="shared" si="3"/>
        <v>0</v>
      </c>
      <c r="M67" s="81">
        <f t="shared" si="4"/>
        <v>0</v>
      </c>
      <c r="N67" s="144" t="b">
        <f>EXACT(B67,'02'!B67)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VLOOKUP(B68,'02'!$B$9:$J$401,9,0)</f>
        <v>1</v>
      </c>
      <c r="D68" s="76"/>
      <c r="E68" s="76"/>
      <c r="F68" s="143">
        <f t="shared" si="0"/>
        <v>1</v>
      </c>
      <c r="G68" s="172"/>
      <c r="H68" s="77">
        <v>235</v>
      </c>
      <c r="I68" s="78">
        <f t="shared" si="1"/>
        <v>0</v>
      </c>
      <c r="J68" s="195">
        <f t="shared" si="2"/>
        <v>1</v>
      </c>
      <c r="K68" s="173">
        <v>220</v>
      </c>
      <c r="L68" s="80">
        <f t="shared" si="3"/>
        <v>0</v>
      </c>
      <c r="M68" s="81">
        <f t="shared" si="4"/>
        <v>0</v>
      </c>
      <c r="N68" s="144" t="b">
        <f>EXACT(B68,'02'!B68)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VLOOKUP(B69,'02'!$B$9:$J$401,9,0)</f>
        <v>0</v>
      </c>
      <c r="D69" s="76"/>
      <c r="E69" s="76"/>
      <c r="F69" s="143">
        <f t="shared" si="0"/>
        <v>0</v>
      </c>
      <c r="G69" s="172"/>
      <c r="H69" s="77">
        <v>130</v>
      </c>
      <c r="I69" s="78">
        <f t="shared" si="1"/>
        <v>0</v>
      </c>
      <c r="J69" s="195">
        <f t="shared" si="2"/>
        <v>0</v>
      </c>
      <c r="K69" s="173"/>
      <c r="L69" s="80">
        <f t="shared" si="3"/>
        <v>0</v>
      </c>
      <c r="M69" s="81">
        <f t="shared" si="4"/>
        <v>0</v>
      </c>
      <c r="N69" s="144" t="b">
        <f>EXACT(B69,'02'!B69)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VLOOKUP(B70,'02'!$B$9:$J$401,9,0)</f>
        <v>1</v>
      </c>
      <c r="D70" s="76"/>
      <c r="E70" s="76"/>
      <c r="F70" s="143">
        <f t="shared" si="0"/>
        <v>1</v>
      </c>
      <c r="G70" s="172"/>
      <c r="H70" s="77">
        <v>75</v>
      </c>
      <c r="I70" s="78">
        <f t="shared" si="1"/>
        <v>0</v>
      </c>
      <c r="J70" s="195">
        <f t="shared" si="2"/>
        <v>1</v>
      </c>
      <c r="K70" s="173">
        <v>42</v>
      </c>
      <c r="L70" s="80">
        <f t="shared" si="3"/>
        <v>0</v>
      </c>
      <c r="M70" s="81">
        <f t="shared" si="4"/>
        <v>0</v>
      </c>
      <c r="N70" s="144" t="b">
        <f>EXACT(B70,'02'!B70)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VLOOKUP(B71,'02'!$B$9:$J$401,9,0)</f>
        <v>6</v>
      </c>
      <c r="D71" s="76"/>
      <c r="E71" s="76"/>
      <c r="F71" s="143">
        <f t="shared" si="0"/>
        <v>6</v>
      </c>
      <c r="G71" s="172"/>
      <c r="H71" s="77">
        <v>125</v>
      </c>
      <c r="I71" s="78">
        <f t="shared" si="1"/>
        <v>0</v>
      </c>
      <c r="J71" s="195">
        <f t="shared" si="2"/>
        <v>6</v>
      </c>
      <c r="K71" s="173">
        <v>85</v>
      </c>
      <c r="L71" s="80">
        <f t="shared" si="3"/>
        <v>0</v>
      </c>
      <c r="M71" s="81">
        <f t="shared" si="4"/>
        <v>0</v>
      </c>
      <c r="N71" s="144" t="b">
        <f>EXACT(B71,'02'!B71)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VLOOKUP(B72,'02'!$B$9:$J$401,9,0)</f>
        <v>2</v>
      </c>
      <c r="D72" s="76"/>
      <c r="E72" s="76"/>
      <c r="F72" s="143">
        <f t="shared" si="0"/>
        <v>2</v>
      </c>
      <c r="G72" s="172"/>
      <c r="H72" s="77">
        <v>35</v>
      </c>
      <c r="I72" s="78">
        <f t="shared" si="1"/>
        <v>0</v>
      </c>
      <c r="J72" s="195">
        <f t="shared" si="2"/>
        <v>2</v>
      </c>
      <c r="K72" s="173">
        <v>30</v>
      </c>
      <c r="L72" s="80">
        <f t="shared" si="3"/>
        <v>0</v>
      </c>
      <c r="M72" s="81">
        <f t="shared" si="4"/>
        <v>0</v>
      </c>
      <c r="N72" s="144" t="b">
        <f>EXACT(B72,'02'!B72)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VLOOKUP(B73,'02'!$B$9:$J$401,9,0)</f>
        <v>0</v>
      </c>
      <c r="D73" s="76"/>
      <c r="E73" s="76"/>
      <c r="F73" s="143">
        <f t="shared" si="0"/>
        <v>0</v>
      </c>
      <c r="G73" s="172"/>
      <c r="H73" s="77">
        <v>45</v>
      </c>
      <c r="I73" s="78">
        <f t="shared" si="1"/>
        <v>0</v>
      </c>
      <c r="J73" s="195">
        <f t="shared" si="2"/>
        <v>0</v>
      </c>
      <c r="K73" s="173"/>
      <c r="L73" s="80">
        <f t="shared" si="3"/>
        <v>0</v>
      </c>
      <c r="M73" s="81">
        <f t="shared" si="4"/>
        <v>0</v>
      </c>
      <c r="N73" s="144" t="b">
        <f>EXACT(B73,'02'!B73)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VLOOKUP(B74,'02'!$B$9:$J$401,9,0)</f>
        <v>0</v>
      </c>
      <c r="D74" s="76"/>
      <c r="E74" s="76"/>
      <c r="F74" s="143">
        <f t="shared" ref="F74:F137" si="5">C74+D74-E74</f>
        <v>0</v>
      </c>
      <c r="G74" s="172"/>
      <c r="H74" s="77">
        <v>20</v>
      </c>
      <c r="I74" s="78">
        <f t="shared" ref="I74:I137" si="6">G74*H74</f>
        <v>0</v>
      </c>
      <c r="J74" s="195">
        <f t="shared" ref="J74:J137" si="7">F74-G74</f>
        <v>0</v>
      </c>
      <c r="K74" s="173"/>
      <c r="L74" s="80">
        <f t="shared" ref="L74:L137" si="8">G74*K74</f>
        <v>0</v>
      </c>
      <c r="M74" s="81">
        <f t="shared" ref="M74:M137" si="9">I74-L74</f>
        <v>0</v>
      </c>
      <c r="N74" s="144" t="b">
        <f>EXACT(B74,'02'!B74)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VLOOKUP(B75,'02'!$B$9:$J$401,9,0)</f>
        <v>1</v>
      </c>
      <c r="D75" s="76"/>
      <c r="E75" s="76"/>
      <c r="F75" s="143">
        <f t="shared" si="5"/>
        <v>1</v>
      </c>
      <c r="G75" s="172"/>
      <c r="H75" s="77">
        <v>45</v>
      </c>
      <c r="I75" s="78">
        <f t="shared" si="6"/>
        <v>0</v>
      </c>
      <c r="J75" s="195">
        <f t="shared" si="7"/>
        <v>1</v>
      </c>
      <c r="K75" s="173">
        <v>20</v>
      </c>
      <c r="L75" s="80">
        <f t="shared" si="8"/>
        <v>0</v>
      </c>
      <c r="M75" s="81">
        <f t="shared" si="9"/>
        <v>0</v>
      </c>
      <c r="N75" s="144" t="b">
        <f>EXACT(B75,'02'!B75)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VLOOKUP(B76,'02'!$B$9:$J$401,9,0)</f>
        <v>3</v>
      </c>
      <c r="D76" s="76"/>
      <c r="E76" s="76"/>
      <c r="F76" s="143">
        <f t="shared" si="5"/>
        <v>3</v>
      </c>
      <c r="G76" s="172"/>
      <c r="H76" s="77">
        <v>35</v>
      </c>
      <c r="I76" s="78">
        <f t="shared" si="6"/>
        <v>0</v>
      </c>
      <c r="J76" s="195">
        <f t="shared" si="7"/>
        <v>3</v>
      </c>
      <c r="K76" s="173">
        <v>18</v>
      </c>
      <c r="L76" s="80">
        <f t="shared" si="8"/>
        <v>0</v>
      </c>
      <c r="M76" s="81">
        <f t="shared" si="9"/>
        <v>0</v>
      </c>
      <c r="N76" s="144" t="b">
        <f>EXACT(B76,'02'!B76)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VLOOKUP(B77,'02'!$B$9:$J$401,9,0)</f>
        <v>0</v>
      </c>
      <c r="D77" s="76"/>
      <c r="E77" s="76"/>
      <c r="F77" s="143">
        <f t="shared" si="5"/>
        <v>0</v>
      </c>
      <c r="G77" s="172"/>
      <c r="H77" s="77">
        <v>45</v>
      </c>
      <c r="I77" s="78">
        <f t="shared" si="6"/>
        <v>0</v>
      </c>
      <c r="J77" s="195">
        <f t="shared" si="7"/>
        <v>0</v>
      </c>
      <c r="K77" s="173"/>
      <c r="L77" s="80">
        <f t="shared" si="8"/>
        <v>0</v>
      </c>
      <c r="M77" s="81">
        <f t="shared" si="9"/>
        <v>0</v>
      </c>
      <c r="N77" s="144" t="b">
        <f>EXACT(B77,'02'!B77)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VLOOKUP(B78,'02'!$B$9:$J$401,9,0)</f>
        <v>1</v>
      </c>
      <c r="D78" s="76"/>
      <c r="E78" s="76"/>
      <c r="F78" s="143">
        <f t="shared" si="5"/>
        <v>1</v>
      </c>
      <c r="G78" s="172"/>
      <c r="H78" s="77">
        <v>45</v>
      </c>
      <c r="I78" s="78">
        <f t="shared" si="6"/>
        <v>0</v>
      </c>
      <c r="J78" s="195">
        <f t="shared" si="7"/>
        <v>1</v>
      </c>
      <c r="K78" s="173">
        <v>25</v>
      </c>
      <c r="L78" s="80">
        <f t="shared" si="8"/>
        <v>0</v>
      </c>
      <c r="M78" s="81">
        <f t="shared" si="9"/>
        <v>0</v>
      </c>
      <c r="N78" s="144" t="b">
        <f>EXACT(B78,'02'!B78)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VLOOKUP(B79,'02'!$B$9:$J$401,9,0)</f>
        <v>2</v>
      </c>
      <c r="D79" s="76"/>
      <c r="E79" s="76"/>
      <c r="F79" s="143">
        <f t="shared" si="5"/>
        <v>2</v>
      </c>
      <c r="G79" s="172"/>
      <c r="H79" s="77">
        <v>45</v>
      </c>
      <c r="I79" s="78">
        <f t="shared" si="6"/>
        <v>0</v>
      </c>
      <c r="J79" s="195">
        <f t="shared" si="7"/>
        <v>2</v>
      </c>
      <c r="K79" s="173">
        <v>23</v>
      </c>
      <c r="L79" s="80">
        <f t="shared" si="8"/>
        <v>0</v>
      </c>
      <c r="M79" s="81">
        <f t="shared" si="9"/>
        <v>0</v>
      </c>
      <c r="N79" s="144" t="b">
        <f>EXACT(B79,'02'!B79)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VLOOKUP(B80,'02'!$B$9:$J$401,9,0)</f>
        <v>3</v>
      </c>
      <c r="D80" s="76"/>
      <c r="E80" s="76"/>
      <c r="F80" s="143">
        <f t="shared" si="5"/>
        <v>3</v>
      </c>
      <c r="G80" s="172"/>
      <c r="H80" s="77">
        <v>50</v>
      </c>
      <c r="I80" s="78">
        <f t="shared" si="6"/>
        <v>0</v>
      </c>
      <c r="J80" s="195">
        <f t="shared" si="7"/>
        <v>3</v>
      </c>
      <c r="K80" s="173">
        <v>30</v>
      </c>
      <c r="L80" s="80">
        <f t="shared" si="8"/>
        <v>0</v>
      </c>
      <c r="M80" s="81">
        <f t="shared" si="9"/>
        <v>0</v>
      </c>
      <c r="N80" s="144" t="b">
        <f>EXACT(B80,'02'!B80)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VLOOKUP(B81,'02'!$B$9:$J$401,9,0)</f>
        <v>1</v>
      </c>
      <c r="D81" s="76"/>
      <c r="E81" s="76"/>
      <c r="F81" s="143">
        <f t="shared" si="5"/>
        <v>1</v>
      </c>
      <c r="G81" s="172"/>
      <c r="H81" s="77">
        <v>50</v>
      </c>
      <c r="I81" s="78">
        <f t="shared" si="6"/>
        <v>0</v>
      </c>
      <c r="J81" s="195">
        <f t="shared" si="7"/>
        <v>1</v>
      </c>
      <c r="K81" s="173">
        <v>28</v>
      </c>
      <c r="L81" s="80">
        <f t="shared" si="8"/>
        <v>0</v>
      </c>
      <c r="M81" s="81">
        <f t="shared" si="9"/>
        <v>0</v>
      </c>
      <c r="N81" s="144" t="b">
        <f>EXACT(B81,'02'!B81)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VLOOKUP(B82,'02'!$B$9:$J$401,9,0)</f>
        <v>0</v>
      </c>
      <c r="D82" s="76"/>
      <c r="E82" s="76"/>
      <c r="F82" s="143">
        <f t="shared" si="5"/>
        <v>0</v>
      </c>
      <c r="G82" s="172"/>
      <c r="H82" s="77">
        <v>55</v>
      </c>
      <c r="I82" s="78">
        <f t="shared" si="6"/>
        <v>0</v>
      </c>
      <c r="J82" s="195">
        <f t="shared" si="7"/>
        <v>0</v>
      </c>
      <c r="K82" s="173"/>
      <c r="L82" s="80">
        <f t="shared" si="8"/>
        <v>0</v>
      </c>
      <c r="M82" s="81">
        <f t="shared" si="9"/>
        <v>0</v>
      </c>
      <c r="N82" s="144" t="b">
        <f>EXACT(B82,'02'!B82)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VLOOKUP(B83,'02'!$B$9:$J$401,9,0)</f>
        <v>2</v>
      </c>
      <c r="D83" s="76"/>
      <c r="E83" s="76"/>
      <c r="F83" s="143">
        <f t="shared" si="5"/>
        <v>2</v>
      </c>
      <c r="G83" s="172"/>
      <c r="H83" s="77">
        <v>65</v>
      </c>
      <c r="I83" s="78">
        <f t="shared" si="6"/>
        <v>0</v>
      </c>
      <c r="J83" s="195">
        <f t="shared" si="7"/>
        <v>2</v>
      </c>
      <c r="K83" s="173">
        <v>45</v>
      </c>
      <c r="L83" s="80">
        <f t="shared" si="8"/>
        <v>0</v>
      </c>
      <c r="M83" s="81">
        <f t="shared" si="9"/>
        <v>0</v>
      </c>
      <c r="N83" s="144" t="b">
        <f>EXACT(B83,'02'!B83)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VLOOKUP(B84,'02'!$B$9:$J$401,9,0)</f>
        <v>3</v>
      </c>
      <c r="D84" s="76"/>
      <c r="E84" s="76"/>
      <c r="F84" s="143">
        <f t="shared" si="5"/>
        <v>3</v>
      </c>
      <c r="G84" s="172"/>
      <c r="H84" s="77">
        <v>550</v>
      </c>
      <c r="I84" s="78">
        <f t="shared" si="6"/>
        <v>0</v>
      </c>
      <c r="J84" s="195">
        <f t="shared" si="7"/>
        <v>3</v>
      </c>
      <c r="K84" s="173">
        <v>550</v>
      </c>
      <c r="L84" s="80">
        <f t="shared" si="8"/>
        <v>0</v>
      </c>
      <c r="M84" s="81">
        <f t="shared" si="9"/>
        <v>0</v>
      </c>
      <c r="N84" s="144" t="b">
        <f>EXACT(B84,'02'!B84)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VLOOKUP(B85,'02'!$B$9:$J$401,9,0)</f>
        <v>2</v>
      </c>
      <c r="D85" s="76"/>
      <c r="E85" s="76"/>
      <c r="F85" s="143">
        <f t="shared" si="5"/>
        <v>2</v>
      </c>
      <c r="G85" s="172"/>
      <c r="H85" s="77">
        <v>500</v>
      </c>
      <c r="I85" s="78">
        <f t="shared" si="6"/>
        <v>0</v>
      </c>
      <c r="J85" s="195">
        <f t="shared" si="7"/>
        <v>2</v>
      </c>
      <c r="K85" s="173">
        <v>400</v>
      </c>
      <c r="L85" s="80">
        <f t="shared" si="8"/>
        <v>0</v>
      </c>
      <c r="M85" s="81">
        <f t="shared" si="9"/>
        <v>0</v>
      </c>
      <c r="N85" s="144" t="b">
        <f>EXACT(B85,'02'!B85)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VLOOKUP(B86,'02'!$B$9:$J$401,9,0)</f>
        <v>0</v>
      </c>
      <c r="D86" s="76"/>
      <c r="E86" s="76"/>
      <c r="F86" s="143">
        <f t="shared" si="5"/>
        <v>0</v>
      </c>
      <c r="G86" s="172"/>
      <c r="H86" s="77">
        <v>2100</v>
      </c>
      <c r="I86" s="78">
        <f t="shared" si="6"/>
        <v>0</v>
      </c>
      <c r="J86" s="195">
        <f t="shared" si="7"/>
        <v>0</v>
      </c>
      <c r="K86" s="173"/>
      <c r="L86" s="80">
        <f t="shared" si="8"/>
        <v>0</v>
      </c>
      <c r="M86" s="81">
        <f t="shared" si="9"/>
        <v>0</v>
      </c>
      <c r="N86" s="144" t="b">
        <f>EXACT(B86,'02'!B86)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VLOOKUP(B87,'02'!$B$9:$J$401,9,0)</f>
        <v>0</v>
      </c>
      <c r="D87" s="76"/>
      <c r="E87" s="76"/>
      <c r="F87" s="143">
        <f t="shared" si="5"/>
        <v>0</v>
      </c>
      <c r="G87" s="172"/>
      <c r="H87" s="77">
        <v>2200</v>
      </c>
      <c r="I87" s="78">
        <f t="shared" si="6"/>
        <v>0</v>
      </c>
      <c r="J87" s="195">
        <f t="shared" si="7"/>
        <v>0</v>
      </c>
      <c r="K87" s="173"/>
      <c r="L87" s="80">
        <f t="shared" si="8"/>
        <v>0</v>
      </c>
      <c r="M87" s="81">
        <f t="shared" si="9"/>
        <v>0</v>
      </c>
      <c r="N87" s="144" t="b">
        <f>EXACT(B87,'02'!B87)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VLOOKUP(B88,'02'!$B$9:$J$401,9,0)</f>
        <v>0</v>
      </c>
      <c r="D88" s="76"/>
      <c r="E88" s="76"/>
      <c r="F88" s="143">
        <f t="shared" si="5"/>
        <v>0</v>
      </c>
      <c r="G88" s="172"/>
      <c r="H88" s="77">
        <v>100</v>
      </c>
      <c r="I88" s="78">
        <f t="shared" si="6"/>
        <v>0</v>
      </c>
      <c r="J88" s="195">
        <f t="shared" si="7"/>
        <v>0</v>
      </c>
      <c r="K88" s="173"/>
      <c r="L88" s="80">
        <f t="shared" si="8"/>
        <v>0</v>
      </c>
      <c r="M88" s="81">
        <f t="shared" si="9"/>
        <v>0</v>
      </c>
      <c r="N88" s="144" t="b">
        <f>EXACT(B88,'02'!B88)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VLOOKUP(B89,'02'!$B$9:$J$401,9,0)</f>
        <v>1</v>
      </c>
      <c r="D89" s="76"/>
      <c r="E89" s="76"/>
      <c r="F89" s="143">
        <f t="shared" si="5"/>
        <v>1</v>
      </c>
      <c r="G89" s="172"/>
      <c r="H89" s="77">
        <v>600</v>
      </c>
      <c r="I89" s="78">
        <f t="shared" si="6"/>
        <v>0</v>
      </c>
      <c r="J89" s="195">
        <f t="shared" si="7"/>
        <v>1</v>
      </c>
      <c r="K89" s="173">
        <v>500</v>
      </c>
      <c r="L89" s="80">
        <f t="shared" si="8"/>
        <v>0</v>
      </c>
      <c r="M89" s="81">
        <f t="shared" si="9"/>
        <v>0</v>
      </c>
      <c r="N89" s="144" t="b">
        <f>EXACT(B89,'02'!B89)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VLOOKUP(B90,'02'!$B$9:$J$401,9,0)</f>
        <v>0</v>
      </c>
      <c r="D90" s="76"/>
      <c r="E90" s="76"/>
      <c r="F90" s="143">
        <f t="shared" si="5"/>
        <v>0</v>
      </c>
      <c r="G90" s="172"/>
      <c r="H90" s="77">
        <v>1160</v>
      </c>
      <c r="I90" s="78">
        <f t="shared" si="6"/>
        <v>0</v>
      </c>
      <c r="J90" s="195">
        <f t="shared" si="7"/>
        <v>0</v>
      </c>
      <c r="K90" s="173"/>
      <c r="L90" s="80">
        <f t="shared" si="8"/>
        <v>0</v>
      </c>
      <c r="M90" s="81">
        <f t="shared" si="9"/>
        <v>0</v>
      </c>
      <c r="N90" s="144" t="b">
        <f>EXACT(B90,'02'!B90)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VLOOKUP(B91,'02'!$B$9:$J$401,9,0)</f>
        <v>10</v>
      </c>
      <c r="D91" s="76"/>
      <c r="E91" s="76"/>
      <c r="F91" s="143">
        <f t="shared" si="5"/>
        <v>10</v>
      </c>
      <c r="G91" s="172"/>
      <c r="H91" s="77">
        <v>10</v>
      </c>
      <c r="I91" s="78">
        <f t="shared" si="6"/>
        <v>0</v>
      </c>
      <c r="J91" s="195">
        <f t="shared" si="7"/>
        <v>10</v>
      </c>
      <c r="K91" s="173">
        <v>5</v>
      </c>
      <c r="L91" s="80">
        <f t="shared" si="8"/>
        <v>0</v>
      </c>
      <c r="M91" s="81">
        <f t="shared" si="9"/>
        <v>0</v>
      </c>
      <c r="N91" s="144" t="b">
        <f>EXACT(B91,'02'!B91)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VLOOKUP(B92,'02'!$B$9:$J$401,9,0)</f>
        <v>1</v>
      </c>
      <c r="D92" s="76"/>
      <c r="E92" s="76"/>
      <c r="F92" s="143">
        <f t="shared" si="5"/>
        <v>1</v>
      </c>
      <c r="G92" s="172"/>
      <c r="H92" s="77">
        <v>130</v>
      </c>
      <c r="I92" s="78">
        <f t="shared" si="6"/>
        <v>0</v>
      </c>
      <c r="J92" s="195">
        <f t="shared" si="7"/>
        <v>1</v>
      </c>
      <c r="K92" s="173">
        <v>90</v>
      </c>
      <c r="L92" s="80">
        <f t="shared" si="8"/>
        <v>0</v>
      </c>
      <c r="M92" s="81">
        <f t="shared" si="9"/>
        <v>0</v>
      </c>
      <c r="N92" s="144" t="b">
        <f>EXACT(B92,'02'!B92)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VLOOKUP(B93,'02'!$B$9:$J$401,9,0)</f>
        <v>0</v>
      </c>
      <c r="D93" s="76"/>
      <c r="E93" s="76"/>
      <c r="F93" s="143">
        <f t="shared" si="5"/>
        <v>0</v>
      </c>
      <c r="G93" s="172"/>
      <c r="H93" s="77">
        <v>130</v>
      </c>
      <c r="I93" s="78">
        <f t="shared" si="6"/>
        <v>0</v>
      </c>
      <c r="J93" s="195">
        <f t="shared" si="7"/>
        <v>0</v>
      </c>
      <c r="K93" s="173"/>
      <c r="L93" s="80">
        <f t="shared" si="8"/>
        <v>0</v>
      </c>
      <c r="M93" s="81">
        <f t="shared" si="9"/>
        <v>0</v>
      </c>
      <c r="N93" s="144" t="b">
        <f>EXACT(B93,'02'!B93)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VLOOKUP(B94,'02'!$B$9:$J$401,9,0)</f>
        <v>4</v>
      </c>
      <c r="D94" s="76"/>
      <c r="E94" s="76"/>
      <c r="F94" s="143">
        <f t="shared" si="5"/>
        <v>4</v>
      </c>
      <c r="G94" s="172"/>
      <c r="H94" s="77">
        <v>45</v>
      </c>
      <c r="I94" s="78">
        <f t="shared" si="6"/>
        <v>0</v>
      </c>
      <c r="J94" s="195">
        <f t="shared" si="7"/>
        <v>4</v>
      </c>
      <c r="K94" s="173">
        <v>30</v>
      </c>
      <c r="L94" s="80">
        <f t="shared" si="8"/>
        <v>0</v>
      </c>
      <c r="M94" s="81">
        <f t="shared" si="9"/>
        <v>0</v>
      </c>
      <c r="N94" s="144" t="b">
        <f>EXACT(B94,'02'!B94)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VLOOKUP(B95,'02'!$B$9:$J$401,9,0)</f>
        <v>0</v>
      </c>
      <c r="D95" s="76"/>
      <c r="E95" s="76"/>
      <c r="F95" s="143">
        <f t="shared" si="5"/>
        <v>0</v>
      </c>
      <c r="G95" s="172"/>
      <c r="H95" s="77">
        <v>125</v>
      </c>
      <c r="I95" s="78">
        <f t="shared" si="6"/>
        <v>0</v>
      </c>
      <c r="J95" s="195">
        <f t="shared" si="7"/>
        <v>0</v>
      </c>
      <c r="K95" s="173"/>
      <c r="L95" s="80">
        <f t="shared" si="8"/>
        <v>0</v>
      </c>
      <c r="M95" s="81">
        <f t="shared" si="9"/>
        <v>0</v>
      </c>
      <c r="N95" s="144" t="b">
        <f>EXACT(B95,'02'!B95)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VLOOKUP(B96,'02'!$B$9:$J$401,9,0)</f>
        <v>0</v>
      </c>
      <c r="D96" s="76"/>
      <c r="E96" s="76"/>
      <c r="F96" s="143">
        <f t="shared" si="5"/>
        <v>0</v>
      </c>
      <c r="G96" s="172"/>
      <c r="H96" s="77">
        <v>120</v>
      </c>
      <c r="I96" s="78">
        <f t="shared" si="6"/>
        <v>0</v>
      </c>
      <c r="J96" s="195">
        <f t="shared" si="7"/>
        <v>0</v>
      </c>
      <c r="K96" s="173"/>
      <c r="L96" s="80">
        <f t="shared" si="8"/>
        <v>0</v>
      </c>
      <c r="M96" s="81">
        <f t="shared" si="9"/>
        <v>0</v>
      </c>
      <c r="N96" s="144" t="b">
        <f>EXACT(B96,'02'!B96)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VLOOKUP(B97,'02'!$B$9:$J$401,9,0)</f>
        <v>0</v>
      </c>
      <c r="D97" s="76"/>
      <c r="E97" s="76"/>
      <c r="F97" s="143">
        <f t="shared" si="5"/>
        <v>0</v>
      </c>
      <c r="G97" s="172"/>
      <c r="H97" s="77">
        <v>90</v>
      </c>
      <c r="I97" s="78">
        <f t="shared" si="6"/>
        <v>0</v>
      </c>
      <c r="J97" s="195">
        <f t="shared" si="7"/>
        <v>0</v>
      </c>
      <c r="K97" s="173"/>
      <c r="L97" s="80">
        <f t="shared" si="8"/>
        <v>0</v>
      </c>
      <c r="M97" s="81">
        <f t="shared" si="9"/>
        <v>0</v>
      </c>
      <c r="N97" s="144" t="b">
        <f>EXACT(B97,'02'!B97)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VLOOKUP(B98,'02'!$B$9:$J$401,9,0)</f>
        <v>0</v>
      </c>
      <c r="D98" s="76"/>
      <c r="E98" s="76"/>
      <c r="F98" s="143">
        <f t="shared" si="5"/>
        <v>0</v>
      </c>
      <c r="G98" s="172"/>
      <c r="H98" s="77">
        <v>95</v>
      </c>
      <c r="I98" s="78">
        <f t="shared" si="6"/>
        <v>0</v>
      </c>
      <c r="J98" s="195">
        <f t="shared" si="7"/>
        <v>0</v>
      </c>
      <c r="K98" s="173"/>
      <c r="L98" s="80">
        <f t="shared" si="8"/>
        <v>0</v>
      </c>
      <c r="M98" s="81">
        <f t="shared" si="9"/>
        <v>0</v>
      </c>
      <c r="N98" s="144" t="b">
        <f>EXACT(B98,'02'!B98)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VLOOKUP(B99,'02'!$B$9:$J$401,9,0)</f>
        <v>1</v>
      </c>
      <c r="D99" s="76"/>
      <c r="E99" s="76"/>
      <c r="F99" s="143">
        <f t="shared" si="5"/>
        <v>1</v>
      </c>
      <c r="G99" s="172"/>
      <c r="H99" s="77">
        <v>600</v>
      </c>
      <c r="I99" s="78">
        <f t="shared" si="6"/>
        <v>0</v>
      </c>
      <c r="J99" s="195">
        <f t="shared" si="7"/>
        <v>1</v>
      </c>
      <c r="K99" s="173">
        <v>390</v>
      </c>
      <c r="L99" s="80">
        <f t="shared" si="8"/>
        <v>0</v>
      </c>
      <c r="M99" s="81">
        <f t="shared" si="9"/>
        <v>0</v>
      </c>
      <c r="N99" s="144" t="b">
        <f>EXACT(B99,'02'!B99)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VLOOKUP(B100,'02'!$B$9:$J$401,9,0)</f>
        <v>1</v>
      </c>
      <c r="D100" s="76"/>
      <c r="E100" s="76"/>
      <c r="F100" s="143">
        <f t="shared" si="5"/>
        <v>1</v>
      </c>
      <c r="G100" s="172"/>
      <c r="H100" s="77">
        <v>380</v>
      </c>
      <c r="I100" s="78">
        <f t="shared" si="6"/>
        <v>0</v>
      </c>
      <c r="J100" s="195">
        <f t="shared" si="7"/>
        <v>1</v>
      </c>
      <c r="K100" s="173">
        <v>300</v>
      </c>
      <c r="L100" s="80">
        <f t="shared" si="8"/>
        <v>0</v>
      </c>
      <c r="M100" s="81">
        <f t="shared" si="9"/>
        <v>0</v>
      </c>
      <c r="N100" s="144" t="b">
        <f>EXACT(B100,'02'!B100)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VLOOKUP(B101,'02'!$B$9:$J$401,9,0)</f>
        <v>0</v>
      </c>
      <c r="D101" s="76"/>
      <c r="E101" s="76"/>
      <c r="F101" s="143">
        <f t="shared" si="5"/>
        <v>0</v>
      </c>
      <c r="G101" s="172"/>
      <c r="H101" s="77">
        <v>170</v>
      </c>
      <c r="I101" s="78">
        <f t="shared" si="6"/>
        <v>0</v>
      </c>
      <c r="J101" s="195">
        <f t="shared" si="7"/>
        <v>0</v>
      </c>
      <c r="K101" s="173"/>
      <c r="L101" s="80">
        <f t="shared" si="8"/>
        <v>0</v>
      </c>
      <c r="M101" s="81">
        <f t="shared" si="9"/>
        <v>0</v>
      </c>
      <c r="N101" s="144" t="b">
        <f>EXACT(B101,'02'!B101)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VLOOKUP(B102,'02'!$B$9:$J$401,9,0)</f>
        <v>3</v>
      </c>
      <c r="D102" s="76"/>
      <c r="E102" s="76"/>
      <c r="F102" s="143">
        <f t="shared" si="5"/>
        <v>3</v>
      </c>
      <c r="G102" s="172">
        <v>1</v>
      </c>
      <c r="H102" s="77">
        <v>180</v>
      </c>
      <c r="I102" s="78">
        <f>G102*H102</f>
        <v>180</v>
      </c>
      <c r="J102" s="195">
        <f t="shared" si="7"/>
        <v>2</v>
      </c>
      <c r="K102" s="173">
        <v>150</v>
      </c>
      <c r="L102" s="80">
        <f t="shared" si="8"/>
        <v>150</v>
      </c>
      <c r="M102" s="81">
        <f>I102-L102</f>
        <v>30</v>
      </c>
      <c r="N102" s="144" t="b">
        <f>EXACT(B102,'02'!B102)</f>
        <v>1</v>
      </c>
      <c r="O102" s="167">
        <v>3000</v>
      </c>
    </row>
    <row r="103" spans="1:15" ht="15" thickBot="1" x14ac:dyDescent="0.35">
      <c r="A103" s="79" t="s">
        <v>28</v>
      </c>
      <c r="B103" s="63" t="s">
        <v>221</v>
      </c>
      <c r="C103" s="200">
        <f>VLOOKUP(B103,'02'!$B$9:$J$401,9,0)</f>
        <v>2</v>
      </c>
      <c r="D103" s="76"/>
      <c r="E103" s="76"/>
      <c r="F103" s="143">
        <f t="shared" si="5"/>
        <v>2</v>
      </c>
      <c r="G103" s="172"/>
      <c r="H103" s="77">
        <v>265</v>
      </c>
      <c r="I103" s="78">
        <f t="shared" si="6"/>
        <v>0</v>
      </c>
      <c r="J103" s="195">
        <f t="shared" si="7"/>
        <v>2</v>
      </c>
      <c r="K103" s="173">
        <v>250</v>
      </c>
      <c r="L103" s="80">
        <f t="shared" si="8"/>
        <v>0</v>
      </c>
      <c r="M103" s="81">
        <f t="shared" si="9"/>
        <v>0</v>
      </c>
      <c r="N103" s="144" t="b">
        <f>EXACT(B103,'02'!B103)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VLOOKUP(B104,'02'!$B$9:$J$401,9,0)</f>
        <v>4</v>
      </c>
      <c r="D104" s="76"/>
      <c r="E104" s="76"/>
      <c r="F104" s="143">
        <f t="shared" si="5"/>
        <v>4</v>
      </c>
      <c r="G104" s="172"/>
      <c r="H104" s="77">
        <v>225</v>
      </c>
      <c r="I104" s="78">
        <f t="shared" si="6"/>
        <v>0</v>
      </c>
      <c r="J104" s="195">
        <f t="shared" si="7"/>
        <v>4</v>
      </c>
      <c r="K104" s="173">
        <v>180</v>
      </c>
      <c r="L104" s="80">
        <f t="shared" si="8"/>
        <v>0</v>
      </c>
      <c r="M104" s="81">
        <f t="shared" si="9"/>
        <v>0</v>
      </c>
      <c r="N104" s="144" t="b">
        <f>EXACT(B104,'02'!B104)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VLOOKUP(B105,'02'!$B$9:$J$401,9,0)</f>
        <v>0</v>
      </c>
      <c r="D105" s="76"/>
      <c r="E105" s="76"/>
      <c r="F105" s="143">
        <f t="shared" si="5"/>
        <v>0</v>
      </c>
      <c r="G105" s="172"/>
      <c r="H105" s="77">
        <v>170</v>
      </c>
      <c r="I105" s="78">
        <f t="shared" si="6"/>
        <v>0</v>
      </c>
      <c r="J105" s="195">
        <f t="shared" si="7"/>
        <v>0</v>
      </c>
      <c r="K105" s="173"/>
      <c r="L105" s="80">
        <f t="shared" si="8"/>
        <v>0</v>
      </c>
      <c r="M105" s="81">
        <f t="shared" si="9"/>
        <v>0</v>
      </c>
      <c r="N105" s="144" t="b">
        <f>EXACT(B105,'02'!B105)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VLOOKUP(B106,'02'!$B$9:$J$401,9,0)</f>
        <v>7</v>
      </c>
      <c r="D106" s="76"/>
      <c r="E106" s="76"/>
      <c r="F106" s="143">
        <f t="shared" si="5"/>
        <v>7</v>
      </c>
      <c r="G106" s="172">
        <v>2</v>
      </c>
      <c r="H106" s="77">
        <v>200</v>
      </c>
      <c r="I106" s="78">
        <f>G106*H106</f>
        <v>400</v>
      </c>
      <c r="J106" s="195">
        <f t="shared" si="7"/>
        <v>5</v>
      </c>
      <c r="K106" s="173">
        <v>165</v>
      </c>
      <c r="L106" s="80">
        <f t="shared" si="8"/>
        <v>330</v>
      </c>
      <c r="M106" s="81">
        <f>I106-L106</f>
        <v>70</v>
      </c>
      <c r="N106" s="144" t="b">
        <f>EXACT(B106,'02'!B106)</f>
        <v>1</v>
      </c>
      <c r="O106" s="167">
        <v>6000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VLOOKUP(B107,'02'!$B$9:$J$401,9,0)</f>
        <v>9</v>
      </c>
      <c r="D107" s="76"/>
      <c r="E107" s="76"/>
      <c r="F107" s="143">
        <f t="shared" si="5"/>
        <v>9</v>
      </c>
      <c r="G107" s="172"/>
      <c r="H107" s="77">
        <v>195</v>
      </c>
      <c r="I107" s="78">
        <f t="shared" si="6"/>
        <v>0</v>
      </c>
      <c r="J107" s="195">
        <f t="shared" si="7"/>
        <v>9</v>
      </c>
      <c r="K107" s="173">
        <v>165</v>
      </c>
      <c r="L107" s="80">
        <f t="shared" si="8"/>
        <v>0</v>
      </c>
      <c r="M107" s="81">
        <f t="shared" si="9"/>
        <v>0</v>
      </c>
      <c r="N107" s="144" t="b">
        <f>EXACT(B107,'02'!B107)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VLOOKUP(B108,'02'!$B$9:$J$401,9,0)</f>
        <v>2</v>
      </c>
      <c r="D108" s="76"/>
      <c r="E108" s="76"/>
      <c r="F108" s="143">
        <f t="shared" si="5"/>
        <v>2</v>
      </c>
      <c r="G108" s="172"/>
      <c r="H108" s="77">
        <v>300</v>
      </c>
      <c r="I108" s="78">
        <f t="shared" si="6"/>
        <v>0</v>
      </c>
      <c r="J108" s="195">
        <f t="shared" si="7"/>
        <v>2</v>
      </c>
      <c r="K108" s="173">
        <v>260</v>
      </c>
      <c r="L108" s="80">
        <f t="shared" si="8"/>
        <v>0</v>
      </c>
      <c r="M108" s="81">
        <f t="shared" si="9"/>
        <v>0</v>
      </c>
      <c r="N108" s="144" t="b">
        <f>EXACT(B108,'02'!B108)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VLOOKUP(B109,'02'!$B$9:$J$401,9,0)</f>
        <v>2</v>
      </c>
      <c r="D109" s="76"/>
      <c r="E109" s="76"/>
      <c r="F109" s="143">
        <f t="shared" si="5"/>
        <v>2</v>
      </c>
      <c r="G109" s="172"/>
      <c r="H109" s="77">
        <v>35</v>
      </c>
      <c r="I109" s="78">
        <f t="shared" si="6"/>
        <v>0</v>
      </c>
      <c r="J109" s="195">
        <f t="shared" si="7"/>
        <v>2</v>
      </c>
      <c r="K109" s="173">
        <v>30</v>
      </c>
      <c r="L109" s="80">
        <f t="shared" si="8"/>
        <v>0</v>
      </c>
      <c r="M109" s="81">
        <f t="shared" si="9"/>
        <v>0</v>
      </c>
      <c r="N109" s="144" t="b">
        <f>EXACT(B109,'02'!B109)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VLOOKUP(B110,'02'!$B$9:$J$401,9,0)</f>
        <v>1</v>
      </c>
      <c r="D110" s="76"/>
      <c r="E110" s="76"/>
      <c r="F110" s="143">
        <f t="shared" si="5"/>
        <v>1</v>
      </c>
      <c r="G110" s="172"/>
      <c r="H110" s="77">
        <v>40</v>
      </c>
      <c r="I110" s="78">
        <f t="shared" si="6"/>
        <v>0</v>
      </c>
      <c r="J110" s="195">
        <f t="shared" si="7"/>
        <v>1</v>
      </c>
      <c r="K110" s="173">
        <v>30</v>
      </c>
      <c r="L110" s="80">
        <f t="shared" si="8"/>
        <v>0</v>
      </c>
      <c r="M110" s="81">
        <f t="shared" si="9"/>
        <v>0</v>
      </c>
      <c r="N110" s="144" t="b">
        <f>EXACT(B110,'02'!B110)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VLOOKUP(B111,'02'!$B$9:$J$401,9,0)</f>
        <v>3</v>
      </c>
      <c r="D111" s="76"/>
      <c r="E111" s="76"/>
      <c r="F111" s="143">
        <f t="shared" si="5"/>
        <v>3</v>
      </c>
      <c r="G111" s="172"/>
      <c r="H111" s="77">
        <v>40</v>
      </c>
      <c r="I111" s="78">
        <f t="shared" si="6"/>
        <v>0</v>
      </c>
      <c r="J111" s="195">
        <f t="shared" si="7"/>
        <v>3</v>
      </c>
      <c r="K111" s="173">
        <v>28</v>
      </c>
      <c r="L111" s="80">
        <f t="shared" si="8"/>
        <v>0</v>
      </c>
      <c r="M111" s="81">
        <f t="shared" si="9"/>
        <v>0</v>
      </c>
      <c r="N111" s="144" t="b">
        <f>EXACT(B111,'02'!B111)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VLOOKUP(B112,'02'!$B$9:$J$401,9,0)</f>
        <v>5</v>
      </c>
      <c r="D112" s="76"/>
      <c r="E112" s="76"/>
      <c r="F112" s="143">
        <f t="shared" si="5"/>
        <v>5</v>
      </c>
      <c r="G112" s="172"/>
      <c r="H112" s="77">
        <v>40</v>
      </c>
      <c r="I112" s="78">
        <f t="shared" si="6"/>
        <v>0</v>
      </c>
      <c r="J112" s="195">
        <f t="shared" si="7"/>
        <v>5</v>
      </c>
      <c r="K112" s="173">
        <v>30</v>
      </c>
      <c r="L112" s="80">
        <f t="shared" si="8"/>
        <v>0</v>
      </c>
      <c r="M112" s="81">
        <f t="shared" si="9"/>
        <v>0</v>
      </c>
      <c r="N112" s="144" t="b">
        <f>EXACT(B112,'02'!B112)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VLOOKUP(B113,'02'!$B$9:$J$401,9,0)</f>
        <v>8</v>
      </c>
      <c r="D113" s="76"/>
      <c r="E113" s="76"/>
      <c r="F113" s="143">
        <f t="shared" si="5"/>
        <v>8</v>
      </c>
      <c r="G113" s="172"/>
      <c r="H113" s="77">
        <v>50</v>
      </c>
      <c r="I113" s="78">
        <f t="shared" si="6"/>
        <v>0</v>
      </c>
      <c r="J113" s="195">
        <f t="shared" si="7"/>
        <v>8</v>
      </c>
      <c r="K113" s="173">
        <v>30</v>
      </c>
      <c r="L113" s="80">
        <f t="shared" si="8"/>
        <v>0</v>
      </c>
      <c r="M113" s="81">
        <f t="shared" si="9"/>
        <v>0</v>
      </c>
      <c r="N113" s="144" t="b">
        <f>EXACT(B113,'02'!B113)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VLOOKUP(B114,'02'!$B$9:$J$401,9,0)</f>
        <v>0</v>
      </c>
      <c r="D114" s="76"/>
      <c r="E114" s="76"/>
      <c r="F114" s="143">
        <f t="shared" si="5"/>
        <v>0</v>
      </c>
      <c r="G114" s="172"/>
      <c r="H114" s="77">
        <v>80</v>
      </c>
      <c r="I114" s="78">
        <f t="shared" si="6"/>
        <v>0</v>
      </c>
      <c r="J114" s="195">
        <f t="shared" si="7"/>
        <v>0</v>
      </c>
      <c r="K114" s="173"/>
      <c r="L114" s="80">
        <f t="shared" si="8"/>
        <v>0</v>
      </c>
      <c r="M114" s="81">
        <f t="shared" si="9"/>
        <v>0</v>
      </c>
      <c r="N114" s="144" t="b">
        <f>EXACT(B114,'02'!B114)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VLOOKUP(B115,'02'!$B$9:$J$401,9,0)</f>
        <v>0</v>
      </c>
      <c r="D115" s="76"/>
      <c r="E115" s="76"/>
      <c r="F115" s="143">
        <f t="shared" si="5"/>
        <v>0</v>
      </c>
      <c r="G115" s="172"/>
      <c r="H115" s="77">
        <v>20</v>
      </c>
      <c r="I115" s="78">
        <f t="shared" si="6"/>
        <v>0</v>
      </c>
      <c r="J115" s="195">
        <f t="shared" si="7"/>
        <v>0</v>
      </c>
      <c r="K115" s="173"/>
      <c r="L115" s="80">
        <f t="shared" si="8"/>
        <v>0</v>
      </c>
      <c r="M115" s="81">
        <f t="shared" si="9"/>
        <v>0</v>
      </c>
      <c r="N115" s="144" t="b">
        <f>EXACT(B115,'02'!B115)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VLOOKUP(B116,'02'!$B$9:$J$401,9,0)</f>
        <v>4</v>
      </c>
      <c r="D116" s="76"/>
      <c r="E116" s="76"/>
      <c r="F116" s="143">
        <f t="shared" si="5"/>
        <v>4</v>
      </c>
      <c r="G116" s="172"/>
      <c r="H116" s="77">
        <v>100</v>
      </c>
      <c r="I116" s="78">
        <f t="shared" si="6"/>
        <v>0</v>
      </c>
      <c r="J116" s="195">
        <f t="shared" si="7"/>
        <v>4</v>
      </c>
      <c r="K116" s="173">
        <v>75</v>
      </c>
      <c r="L116" s="80">
        <f t="shared" si="8"/>
        <v>0</v>
      </c>
      <c r="M116" s="81">
        <f t="shared" si="9"/>
        <v>0</v>
      </c>
      <c r="N116" s="144" t="b">
        <f>EXACT(B116,'02'!B116)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VLOOKUP(B117,'02'!$B$9:$J$401,9,0)</f>
        <v>0</v>
      </c>
      <c r="D117" s="76"/>
      <c r="E117" s="76"/>
      <c r="F117" s="143">
        <f t="shared" si="5"/>
        <v>0</v>
      </c>
      <c r="G117" s="172"/>
      <c r="H117" s="77">
        <v>160</v>
      </c>
      <c r="I117" s="78">
        <f t="shared" si="6"/>
        <v>0</v>
      </c>
      <c r="J117" s="195">
        <f t="shared" si="7"/>
        <v>0</v>
      </c>
      <c r="K117" s="173"/>
      <c r="L117" s="80">
        <f t="shared" si="8"/>
        <v>0</v>
      </c>
      <c r="M117" s="81">
        <f t="shared" si="9"/>
        <v>0</v>
      </c>
      <c r="N117" s="144" t="b">
        <f>EXACT(B117,'02'!B117)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VLOOKUP(B118,'02'!$B$9:$J$401,9,0)</f>
        <v>0</v>
      </c>
      <c r="D118" s="76"/>
      <c r="E118" s="76"/>
      <c r="F118" s="143">
        <f t="shared" si="5"/>
        <v>0</v>
      </c>
      <c r="G118" s="172"/>
      <c r="H118" s="77">
        <v>120</v>
      </c>
      <c r="I118" s="78">
        <f t="shared" si="6"/>
        <v>0</v>
      </c>
      <c r="J118" s="195">
        <f t="shared" si="7"/>
        <v>0</v>
      </c>
      <c r="K118" s="173"/>
      <c r="L118" s="80">
        <f t="shared" si="8"/>
        <v>0</v>
      </c>
      <c r="M118" s="81">
        <f t="shared" si="9"/>
        <v>0</v>
      </c>
      <c r="N118" s="144" t="b">
        <f>EXACT(B118,'02'!B118)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VLOOKUP(B119,'02'!$B$9:$J$401,9,0)</f>
        <v>0</v>
      </c>
      <c r="D119" s="76"/>
      <c r="E119" s="76"/>
      <c r="F119" s="143">
        <f t="shared" si="5"/>
        <v>0</v>
      </c>
      <c r="G119" s="172"/>
      <c r="H119" s="77">
        <v>200</v>
      </c>
      <c r="I119" s="78">
        <f t="shared" si="6"/>
        <v>0</v>
      </c>
      <c r="J119" s="195">
        <f t="shared" si="7"/>
        <v>0</v>
      </c>
      <c r="K119" s="173"/>
      <c r="L119" s="80">
        <f t="shared" si="8"/>
        <v>0</v>
      </c>
      <c r="M119" s="81">
        <f t="shared" si="9"/>
        <v>0</v>
      </c>
      <c r="N119" s="144" t="b">
        <f>EXACT(B119,'02'!B119)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VLOOKUP(B120,'02'!$B$9:$J$401,9,0)</f>
        <v>0</v>
      </c>
      <c r="D120" s="76"/>
      <c r="E120" s="76"/>
      <c r="F120" s="143">
        <f t="shared" si="5"/>
        <v>0</v>
      </c>
      <c r="G120" s="172"/>
      <c r="H120" s="77">
        <v>100</v>
      </c>
      <c r="I120" s="78">
        <f t="shared" si="6"/>
        <v>0</v>
      </c>
      <c r="J120" s="195">
        <f t="shared" si="7"/>
        <v>0</v>
      </c>
      <c r="K120" s="173"/>
      <c r="L120" s="80">
        <f t="shared" si="8"/>
        <v>0</v>
      </c>
      <c r="M120" s="81">
        <f t="shared" si="9"/>
        <v>0</v>
      </c>
      <c r="N120" s="144" t="b">
        <f>EXACT(B120,'02'!B120)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VLOOKUP(B121,'02'!$B$9:$J$401,9,0)</f>
        <v>0</v>
      </c>
      <c r="D121" s="75"/>
      <c r="E121" s="76"/>
      <c r="F121" s="143">
        <f t="shared" si="5"/>
        <v>0</v>
      </c>
      <c r="G121" s="172"/>
      <c r="H121" s="77">
        <v>115</v>
      </c>
      <c r="I121" s="78">
        <f t="shared" si="6"/>
        <v>0</v>
      </c>
      <c r="J121" s="195">
        <f t="shared" si="7"/>
        <v>0</v>
      </c>
      <c r="K121" s="173"/>
      <c r="L121" s="80">
        <f t="shared" si="8"/>
        <v>0</v>
      </c>
      <c r="M121" s="81">
        <f t="shared" si="9"/>
        <v>0</v>
      </c>
      <c r="N121" s="144" t="b">
        <f>EXACT(B121,'02'!B121)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VLOOKUP(B122,'02'!$B$9:$J$401,9,0)</f>
        <v>0</v>
      </c>
      <c r="D122" s="75"/>
      <c r="E122" s="76"/>
      <c r="F122" s="143">
        <f t="shared" si="5"/>
        <v>0</v>
      </c>
      <c r="G122" s="172"/>
      <c r="H122" s="77">
        <v>115</v>
      </c>
      <c r="I122" s="78">
        <f t="shared" si="6"/>
        <v>0</v>
      </c>
      <c r="J122" s="195">
        <f t="shared" si="7"/>
        <v>0</v>
      </c>
      <c r="K122" s="173"/>
      <c r="L122" s="80">
        <f t="shared" si="8"/>
        <v>0</v>
      </c>
      <c r="M122" s="81">
        <f t="shared" si="9"/>
        <v>0</v>
      </c>
      <c r="N122" s="144" t="b">
        <f>EXACT(B122,'02'!B122)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VLOOKUP(B123,'02'!$B$9:$J$401,9,0)</f>
        <v>0</v>
      </c>
      <c r="D123" s="75"/>
      <c r="E123" s="76"/>
      <c r="F123" s="143">
        <f t="shared" si="5"/>
        <v>0</v>
      </c>
      <c r="G123" s="172"/>
      <c r="H123" s="77">
        <v>70</v>
      </c>
      <c r="I123" s="78">
        <f t="shared" si="6"/>
        <v>0</v>
      </c>
      <c r="J123" s="195">
        <f t="shared" si="7"/>
        <v>0</v>
      </c>
      <c r="K123" s="173"/>
      <c r="L123" s="80">
        <f t="shared" si="8"/>
        <v>0</v>
      </c>
      <c r="M123" s="81">
        <f t="shared" si="9"/>
        <v>0</v>
      </c>
      <c r="N123" s="144" t="b">
        <f>EXACT(B123,'02'!B123)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VLOOKUP(B124,'02'!$B$9:$J$401,9,0)</f>
        <v>5</v>
      </c>
      <c r="D124" s="75"/>
      <c r="E124" s="76"/>
      <c r="F124" s="143">
        <f t="shared" si="5"/>
        <v>5</v>
      </c>
      <c r="G124" s="172"/>
      <c r="H124" s="77">
        <v>60</v>
      </c>
      <c r="I124" s="78">
        <f t="shared" si="6"/>
        <v>0</v>
      </c>
      <c r="J124" s="195">
        <f t="shared" si="7"/>
        <v>5</v>
      </c>
      <c r="K124" s="173">
        <v>40</v>
      </c>
      <c r="L124" s="80">
        <f t="shared" si="8"/>
        <v>0</v>
      </c>
      <c r="M124" s="81">
        <f t="shared" si="9"/>
        <v>0</v>
      </c>
      <c r="N124" s="144" t="b">
        <f>EXACT(B124,'02'!B124)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VLOOKUP(B125,'02'!$B$9:$J$401,9,0)</f>
        <v>4</v>
      </c>
      <c r="D125" s="75"/>
      <c r="E125" s="75"/>
      <c r="F125" s="143">
        <f t="shared" si="5"/>
        <v>4</v>
      </c>
      <c r="G125" s="172"/>
      <c r="H125" s="77">
        <v>110</v>
      </c>
      <c r="I125" s="78">
        <f t="shared" si="6"/>
        <v>0</v>
      </c>
      <c r="J125" s="195">
        <f t="shared" si="7"/>
        <v>4</v>
      </c>
      <c r="K125" s="173">
        <v>80</v>
      </c>
      <c r="L125" s="80">
        <f t="shared" si="8"/>
        <v>0</v>
      </c>
      <c r="M125" s="81">
        <f t="shared" si="9"/>
        <v>0</v>
      </c>
      <c r="N125" s="144" t="b">
        <f>EXACT(B125,'02'!B125)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VLOOKUP(B126,'02'!$B$9:$J$401,9,0)</f>
        <v>0</v>
      </c>
      <c r="D126" s="75"/>
      <c r="E126" s="75"/>
      <c r="F126" s="143">
        <f t="shared" si="5"/>
        <v>0</v>
      </c>
      <c r="G126" s="172"/>
      <c r="H126" s="77">
        <v>175</v>
      </c>
      <c r="I126" s="78">
        <f t="shared" si="6"/>
        <v>0</v>
      </c>
      <c r="J126" s="195">
        <f t="shared" si="7"/>
        <v>0</v>
      </c>
      <c r="K126" s="173"/>
      <c r="L126" s="80">
        <f t="shared" si="8"/>
        <v>0</v>
      </c>
      <c r="M126" s="81">
        <f t="shared" si="9"/>
        <v>0</v>
      </c>
      <c r="N126" s="144" t="b">
        <f>EXACT(B126,'02'!B126)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VLOOKUP(B127,'02'!$B$9:$J$401,9,0)</f>
        <v>0</v>
      </c>
      <c r="D127" s="75"/>
      <c r="E127" s="75"/>
      <c r="F127" s="143">
        <f t="shared" si="5"/>
        <v>0</v>
      </c>
      <c r="G127" s="172"/>
      <c r="H127" s="77">
        <v>230</v>
      </c>
      <c r="I127" s="78">
        <f t="shared" si="6"/>
        <v>0</v>
      </c>
      <c r="J127" s="195">
        <f t="shared" si="7"/>
        <v>0</v>
      </c>
      <c r="K127" s="173"/>
      <c r="L127" s="80">
        <f t="shared" si="8"/>
        <v>0</v>
      </c>
      <c r="M127" s="81">
        <f t="shared" si="9"/>
        <v>0</v>
      </c>
      <c r="N127" s="144" t="b">
        <f>EXACT(B127,'02'!B127)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VLOOKUP(B128,'02'!$B$9:$J$401,9,0)</f>
        <v>1</v>
      </c>
      <c r="D128" s="75"/>
      <c r="E128" s="75"/>
      <c r="F128" s="143">
        <f t="shared" si="5"/>
        <v>1</v>
      </c>
      <c r="G128" s="172"/>
      <c r="H128" s="77">
        <v>290</v>
      </c>
      <c r="I128" s="78">
        <f t="shared" si="6"/>
        <v>0</v>
      </c>
      <c r="J128" s="195">
        <f t="shared" si="7"/>
        <v>1</v>
      </c>
      <c r="K128" s="173">
        <v>210</v>
      </c>
      <c r="L128" s="80">
        <f t="shared" si="8"/>
        <v>0</v>
      </c>
      <c r="M128" s="81">
        <f t="shared" si="9"/>
        <v>0</v>
      </c>
      <c r="N128" s="144" t="b">
        <f>EXACT(B128,'02'!B128)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VLOOKUP(B129,'02'!$B$9:$J$401,9,0)</f>
        <v>0</v>
      </c>
      <c r="D129" s="75"/>
      <c r="E129" s="75"/>
      <c r="F129" s="143">
        <f t="shared" si="5"/>
        <v>0</v>
      </c>
      <c r="G129" s="172"/>
      <c r="H129" s="77">
        <v>265</v>
      </c>
      <c r="I129" s="78">
        <f t="shared" si="6"/>
        <v>0</v>
      </c>
      <c r="J129" s="195">
        <f t="shared" si="7"/>
        <v>0</v>
      </c>
      <c r="K129" s="173"/>
      <c r="L129" s="80">
        <f t="shared" si="8"/>
        <v>0</v>
      </c>
      <c r="M129" s="81">
        <f t="shared" si="9"/>
        <v>0</v>
      </c>
      <c r="N129" s="144" t="b">
        <f>EXACT(B129,'02'!B129)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VLOOKUP(B130,'02'!$B$9:$J$401,9,0)</f>
        <v>0</v>
      </c>
      <c r="D130" s="75"/>
      <c r="E130" s="75"/>
      <c r="F130" s="143">
        <f t="shared" si="5"/>
        <v>0</v>
      </c>
      <c r="G130" s="172"/>
      <c r="H130" s="77">
        <v>260</v>
      </c>
      <c r="I130" s="78">
        <f t="shared" si="6"/>
        <v>0</v>
      </c>
      <c r="J130" s="195">
        <f t="shared" si="7"/>
        <v>0</v>
      </c>
      <c r="K130" s="173"/>
      <c r="L130" s="80">
        <f t="shared" si="8"/>
        <v>0</v>
      </c>
      <c r="M130" s="81">
        <f t="shared" si="9"/>
        <v>0</v>
      </c>
      <c r="N130" s="144" t="b">
        <f>EXACT(B130,'02'!B130)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VLOOKUP(B131,'02'!$B$9:$J$401,9,0)</f>
        <v>0</v>
      </c>
      <c r="D131" s="75"/>
      <c r="E131" s="75"/>
      <c r="F131" s="143">
        <f t="shared" si="5"/>
        <v>0</v>
      </c>
      <c r="G131" s="172"/>
      <c r="H131" s="77">
        <v>280</v>
      </c>
      <c r="I131" s="78">
        <f t="shared" si="6"/>
        <v>0</v>
      </c>
      <c r="J131" s="195">
        <f t="shared" si="7"/>
        <v>0</v>
      </c>
      <c r="K131" s="173">
        <v>210</v>
      </c>
      <c r="L131" s="80">
        <f t="shared" si="8"/>
        <v>0</v>
      </c>
      <c r="M131" s="81">
        <f t="shared" si="9"/>
        <v>0</v>
      </c>
      <c r="N131" s="144" t="b">
        <f>EXACT(B131,'02'!B131)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VLOOKUP(B132,'02'!$B$9:$J$401,9,0)</f>
        <v>0</v>
      </c>
      <c r="D132" s="75"/>
      <c r="E132" s="75"/>
      <c r="F132" s="143">
        <f t="shared" si="5"/>
        <v>0</v>
      </c>
      <c r="G132" s="172"/>
      <c r="H132" s="77">
        <v>210</v>
      </c>
      <c r="I132" s="78">
        <f t="shared" si="6"/>
        <v>0</v>
      </c>
      <c r="J132" s="195">
        <f t="shared" si="7"/>
        <v>0</v>
      </c>
      <c r="K132" s="173"/>
      <c r="L132" s="80">
        <f t="shared" si="8"/>
        <v>0</v>
      </c>
      <c r="M132" s="81">
        <f t="shared" si="9"/>
        <v>0</v>
      </c>
      <c r="N132" s="144" t="b">
        <f>EXACT(B132,'02'!B132)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VLOOKUP(B133,'02'!$B$9:$J$401,9,0)</f>
        <v>0</v>
      </c>
      <c r="D133" s="75"/>
      <c r="E133" s="75"/>
      <c r="F133" s="143">
        <f t="shared" si="5"/>
        <v>0</v>
      </c>
      <c r="G133" s="172"/>
      <c r="H133" s="77">
        <v>320</v>
      </c>
      <c r="I133" s="78">
        <f t="shared" si="6"/>
        <v>0</v>
      </c>
      <c r="J133" s="195">
        <f t="shared" si="7"/>
        <v>0</v>
      </c>
      <c r="K133" s="173"/>
      <c r="L133" s="80">
        <f t="shared" si="8"/>
        <v>0</v>
      </c>
      <c r="M133" s="81">
        <f t="shared" si="9"/>
        <v>0</v>
      </c>
      <c r="N133" s="144" t="b">
        <f>EXACT(B133,'02'!B133)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VLOOKUP(B134,'02'!$B$9:$J$401,9,0)</f>
        <v>0</v>
      </c>
      <c r="D134" s="75"/>
      <c r="E134" s="75"/>
      <c r="F134" s="143">
        <f t="shared" si="5"/>
        <v>0</v>
      </c>
      <c r="G134" s="172"/>
      <c r="H134" s="77">
        <v>190</v>
      </c>
      <c r="I134" s="78">
        <f t="shared" si="6"/>
        <v>0</v>
      </c>
      <c r="J134" s="195">
        <f t="shared" si="7"/>
        <v>0</v>
      </c>
      <c r="K134" s="173"/>
      <c r="L134" s="80">
        <f t="shared" si="8"/>
        <v>0</v>
      </c>
      <c r="M134" s="81">
        <f t="shared" si="9"/>
        <v>0</v>
      </c>
      <c r="N134" s="144" t="b">
        <f>EXACT(B134,'02'!B134)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VLOOKUP(B135,'02'!$B$9:$J$401,9,0)</f>
        <v>0</v>
      </c>
      <c r="D135" s="75"/>
      <c r="E135" s="75"/>
      <c r="F135" s="143">
        <f t="shared" si="5"/>
        <v>0</v>
      </c>
      <c r="G135" s="172"/>
      <c r="H135" s="77">
        <v>260</v>
      </c>
      <c r="I135" s="78">
        <f t="shared" si="6"/>
        <v>0</v>
      </c>
      <c r="J135" s="195">
        <f t="shared" si="7"/>
        <v>0</v>
      </c>
      <c r="K135" s="173"/>
      <c r="L135" s="80">
        <f t="shared" si="8"/>
        <v>0</v>
      </c>
      <c r="M135" s="81">
        <f t="shared" si="9"/>
        <v>0</v>
      </c>
      <c r="N135" s="144" t="b">
        <f>EXACT(B135,'02'!B135)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VLOOKUP(B136,'02'!$B$9:$J$401,9,0)</f>
        <v>0</v>
      </c>
      <c r="D136" s="75"/>
      <c r="E136" s="75"/>
      <c r="F136" s="143">
        <f t="shared" si="5"/>
        <v>0</v>
      </c>
      <c r="G136" s="172"/>
      <c r="H136" s="77">
        <v>380</v>
      </c>
      <c r="I136" s="78">
        <f t="shared" si="6"/>
        <v>0</v>
      </c>
      <c r="J136" s="195">
        <f t="shared" si="7"/>
        <v>0</v>
      </c>
      <c r="K136" s="173"/>
      <c r="L136" s="80">
        <f t="shared" si="8"/>
        <v>0</v>
      </c>
      <c r="M136" s="81">
        <f t="shared" si="9"/>
        <v>0</v>
      </c>
      <c r="N136" s="144" t="b">
        <f>EXACT(B136,'02'!B136)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VLOOKUP(B137,'02'!$B$9:$J$401,9,0)</f>
        <v>0</v>
      </c>
      <c r="D137" s="75"/>
      <c r="E137" s="75"/>
      <c r="F137" s="143">
        <f t="shared" si="5"/>
        <v>0</v>
      </c>
      <c r="G137" s="172"/>
      <c r="H137" s="77">
        <v>360</v>
      </c>
      <c r="I137" s="78">
        <f t="shared" si="6"/>
        <v>0</v>
      </c>
      <c r="J137" s="195">
        <f t="shared" si="7"/>
        <v>0</v>
      </c>
      <c r="K137" s="173"/>
      <c r="L137" s="80">
        <f t="shared" si="8"/>
        <v>0</v>
      </c>
      <c r="M137" s="81">
        <f t="shared" si="9"/>
        <v>0</v>
      </c>
      <c r="N137" s="144" t="b">
        <f>EXACT(B137,'02'!B137)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VLOOKUP(B138,'02'!$B$9:$J$401,9,0)</f>
        <v>0</v>
      </c>
      <c r="D138" s="75"/>
      <c r="E138" s="75"/>
      <c r="F138" s="143">
        <f t="shared" ref="F138:F201" si="10">C138+D138-E138</f>
        <v>0</v>
      </c>
      <c r="G138" s="172"/>
      <c r="H138" s="77">
        <v>760</v>
      </c>
      <c r="I138" s="78">
        <f t="shared" ref="I138:I201" si="11">G138*H138</f>
        <v>0</v>
      </c>
      <c r="J138" s="195">
        <f t="shared" ref="J138:J201" si="12">F138-G138</f>
        <v>0</v>
      </c>
      <c r="K138" s="173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EXACT(B138,'02'!B138)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VLOOKUP(B139,'02'!$B$9:$J$401,9,0)</f>
        <v>0</v>
      </c>
      <c r="D139" s="75"/>
      <c r="E139" s="75"/>
      <c r="F139" s="143">
        <f t="shared" si="10"/>
        <v>0</v>
      </c>
      <c r="G139" s="172"/>
      <c r="H139" s="77">
        <v>40</v>
      </c>
      <c r="I139" s="78">
        <f t="shared" si="11"/>
        <v>0</v>
      </c>
      <c r="J139" s="195">
        <f t="shared" si="12"/>
        <v>0</v>
      </c>
      <c r="K139" s="173"/>
      <c r="L139" s="80">
        <f t="shared" si="13"/>
        <v>0</v>
      </c>
      <c r="M139" s="81">
        <f t="shared" si="14"/>
        <v>0</v>
      </c>
      <c r="N139" s="144" t="b">
        <f>EXACT(B139,'02'!B139)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VLOOKUP(B140,'02'!$B$9:$J$401,9,0)</f>
        <v>1</v>
      </c>
      <c r="D140" s="75"/>
      <c r="E140" s="75"/>
      <c r="F140" s="143">
        <f t="shared" si="10"/>
        <v>1</v>
      </c>
      <c r="G140" s="172"/>
      <c r="H140" s="77">
        <v>150</v>
      </c>
      <c r="I140" s="78">
        <f t="shared" si="11"/>
        <v>0</v>
      </c>
      <c r="J140" s="195">
        <f t="shared" si="12"/>
        <v>1</v>
      </c>
      <c r="K140" s="173">
        <v>85</v>
      </c>
      <c r="L140" s="80">
        <f t="shared" si="13"/>
        <v>0</v>
      </c>
      <c r="M140" s="81">
        <f t="shared" si="14"/>
        <v>0</v>
      </c>
      <c r="N140" s="144" t="b">
        <f>EXACT(B140,'02'!B140)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VLOOKUP(B141,'02'!$B$9:$J$401,9,0)</f>
        <v>49</v>
      </c>
      <c r="D141" s="75"/>
      <c r="E141" s="75"/>
      <c r="F141" s="143">
        <f t="shared" si="10"/>
        <v>49</v>
      </c>
      <c r="G141" s="172"/>
      <c r="H141" s="77">
        <v>5</v>
      </c>
      <c r="I141" s="78">
        <f t="shared" si="11"/>
        <v>0</v>
      </c>
      <c r="J141" s="195">
        <f t="shared" si="12"/>
        <v>49</v>
      </c>
      <c r="K141" s="173">
        <v>2.2000000000000002</v>
      </c>
      <c r="L141" s="80">
        <f t="shared" si="13"/>
        <v>0</v>
      </c>
      <c r="M141" s="81">
        <f t="shared" si="14"/>
        <v>0</v>
      </c>
      <c r="N141" s="144" t="b">
        <f>EXACT(B141,'02'!B141)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VLOOKUP(B142,'02'!$B$9:$J$401,9,0)</f>
        <v>5</v>
      </c>
      <c r="D142" s="75"/>
      <c r="E142" s="75"/>
      <c r="F142" s="143">
        <f t="shared" si="10"/>
        <v>5</v>
      </c>
      <c r="G142" s="172"/>
      <c r="H142" s="77">
        <v>45</v>
      </c>
      <c r="I142" s="78">
        <f t="shared" si="11"/>
        <v>0</v>
      </c>
      <c r="J142" s="195">
        <f t="shared" si="12"/>
        <v>5</v>
      </c>
      <c r="K142" s="173">
        <v>23</v>
      </c>
      <c r="L142" s="80">
        <f t="shared" si="13"/>
        <v>0</v>
      </c>
      <c r="M142" s="81">
        <f t="shared" si="14"/>
        <v>0</v>
      </c>
      <c r="N142" s="144" t="b">
        <f>EXACT(B142,'02'!B142)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VLOOKUP(B143,'02'!$B$9:$J$401,9,0)</f>
        <v>8</v>
      </c>
      <c r="D143" s="75"/>
      <c r="E143" s="75"/>
      <c r="F143" s="143">
        <f t="shared" si="10"/>
        <v>8</v>
      </c>
      <c r="G143" s="172"/>
      <c r="H143" s="77">
        <v>40</v>
      </c>
      <c r="I143" s="78">
        <f t="shared" si="11"/>
        <v>0</v>
      </c>
      <c r="J143" s="195">
        <f t="shared" si="12"/>
        <v>8</v>
      </c>
      <c r="K143" s="173">
        <v>21</v>
      </c>
      <c r="L143" s="80">
        <f t="shared" si="13"/>
        <v>0</v>
      </c>
      <c r="M143" s="81">
        <f t="shared" si="14"/>
        <v>0</v>
      </c>
      <c r="N143" s="144" t="b">
        <f>EXACT(B143,'02'!B143)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VLOOKUP(B144,'02'!$B$9:$J$401,9,0)</f>
        <v>0</v>
      </c>
      <c r="D144" s="75"/>
      <c r="E144" s="75"/>
      <c r="F144" s="143">
        <f t="shared" si="10"/>
        <v>0</v>
      </c>
      <c r="G144" s="172"/>
      <c r="H144" s="77">
        <v>45</v>
      </c>
      <c r="I144" s="78">
        <f t="shared" si="11"/>
        <v>0</v>
      </c>
      <c r="J144" s="195">
        <f t="shared" si="12"/>
        <v>0</v>
      </c>
      <c r="K144" s="173"/>
      <c r="L144" s="80">
        <f t="shared" si="13"/>
        <v>0</v>
      </c>
      <c r="M144" s="81">
        <f t="shared" si="14"/>
        <v>0</v>
      </c>
      <c r="N144" s="144" t="b">
        <f>EXACT(B144,'02'!B144)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VLOOKUP(B145,'02'!$B$9:$J$401,9,0)</f>
        <v>0</v>
      </c>
      <c r="D145" s="75"/>
      <c r="E145" s="75"/>
      <c r="F145" s="143">
        <f t="shared" si="10"/>
        <v>0</v>
      </c>
      <c r="G145" s="172"/>
      <c r="H145" s="77">
        <v>40</v>
      </c>
      <c r="I145" s="78">
        <f t="shared" si="11"/>
        <v>0</v>
      </c>
      <c r="J145" s="195">
        <f t="shared" si="12"/>
        <v>0</v>
      </c>
      <c r="K145" s="173"/>
      <c r="L145" s="80">
        <f t="shared" si="13"/>
        <v>0</v>
      </c>
      <c r="M145" s="81">
        <f t="shared" si="14"/>
        <v>0</v>
      </c>
      <c r="N145" s="144" t="b">
        <f>EXACT(B145,'02'!B145)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VLOOKUP(B146,'02'!$B$9:$J$401,9,0)</f>
        <v>0</v>
      </c>
      <c r="D146" s="75"/>
      <c r="E146" s="75"/>
      <c r="F146" s="143">
        <f t="shared" si="10"/>
        <v>0</v>
      </c>
      <c r="G146" s="172"/>
      <c r="H146" s="77">
        <v>30</v>
      </c>
      <c r="I146" s="78">
        <f t="shared" si="11"/>
        <v>0</v>
      </c>
      <c r="J146" s="195">
        <f t="shared" si="12"/>
        <v>0</v>
      </c>
      <c r="K146" s="173"/>
      <c r="L146" s="80">
        <f t="shared" si="13"/>
        <v>0</v>
      </c>
      <c r="M146" s="81">
        <f t="shared" si="14"/>
        <v>0</v>
      </c>
      <c r="N146" s="144" t="b">
        <f>EXACT(B146,'02'!B146)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VLOOKUP(B147,'02'!$B$9:$J$401,9,0)</f>
        <v>0</v>
      </c>
      <c r="D147" s="75"/>
      <c r="E147" s="75"/>
      <c r="F147" s="143">
        <f t="shared" si="10"/>
        <v>0</v>
      </c>
      <c r="G147" s="172"/>
      <c r="H147" s="77">
        <v>40</v>
      </c>
      <c r="I147" s="78">
        <f t="shared" si="11"/>
        <v>0</v>
      </c>
      <c r="J147" s="195">
        <f t="shared" si="12"/>
        <v>0</v>
      </c>
      <c r="K147" s="173"/>
      <c r="L147" s="80">
        <f t="shared" si="13"/>
        <v>0</v>
      </c>
      <c r="M147" s="81">
        <f t="shared" si="14"/>
        <v>0</v>
      </c>
      <c r="N147" s="144" t="b">
        <f>EXACT(B147,'02'!B147)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VLOOKUP(B148,'02'!$B$9:$J$401,9,0)</f>
        <v>0</v>
      </c>
      <c r="D148" s="75"/>
      <c r="E148" s="75"/>
      <c r="F148" s="143">
        <f t="shared" si="10"/>
        <v>0</v>
      </c>
      <c r="G148" s="172"/>
      <c r="H148" s="77">
        <v>45</v>
      </c>
      <c r="I148" s="78">
        <f t="shared" si="11"/>
        <v>0</v>
      </c>
      <c r="J148" s="195">
        <f t="shared" si="12"/>
        <v>0</v>
      </c>
      <c r="K148" s="173"/>
      <c r="L148" s="80">
        <f t="shared" si="13"/>
        <v>0</v>
      </c>
      <c r="M148" s="81">
        <f t="shared" si="14"/>
        <v>0</v>
      </c>
      <c r="N148" s="144" t="b">
        <f>EXACT(B148,'02'!B148)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VLOOKUP(B149,'02'!$B$9:$J$401,9,0)</f>
        <v>2</v>
      </c>
      <c r="D149" s="75"/>
      <c r="E149" s="75"/>
      <c r="F149" s="143">
        <f t="shared" si="10"/>
        <v>2</v>
      </c>
      <c r="G149" s="172"/>
      <c r="H149" s="77">
        <v>65</v>
      </c>
      <c r="I149" s="78">
        <f t="shared" si="11"/>
        <v>0</v>
      </c>
      <c r="J149" s="195">
        <f t="shared" si="12"/>
        <v>2</v>
      </c>
      <c r="K149" s="173">
        <v>40</v>
      </c>
      <c r="L149" s="80">
        <f t="shared" si="13"/>
        <v>0</v>
      </c>
      <c r="M149" s="81">
        <f t="shared" si="14"/>
        <v>0</v>
      </c>
      <c r="N149" s="144" t="b">
        <f>EXACT(B149,'02'!B149)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VLOOKUP(B150,'02'!$B$9:$J$401,9,0)</f>
        <v>0</v>
      </c>
      <c r="D150" s="75"/>
      <c r="E150" s="75"/>
      <c r="F150" s="143">
        <f t="shared" si="10"/>
        <v>0</v>
      </c>
      <c r="G150" s="172"/>
      <c r="H150" s="77">
        <v>65</v>
      </c>
      <c r="I150" s="78">
        <f t="shared" si="11"/>
        <v>0</v>
      </c>
      <c r="J150" s="195">
        <f t="shared" si="12"/>
        <v>0</v>
      </c>
      <c r="K150" s="173"/>
      <c r="L150" s="80">
        <f t="shared" si="13"/>
        <v>0</v>
      </c>
      <c r="M150" s="81">
        <f t="shared" si="14"/>
        <v>0</v>
      </c>
      <c r="N150" s="144" t="b">
        <f>EXACT(B150,'02'!B150)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VLOOKUP(B151,'02'!$B$9:$J$401,9,0)</f>
        <v>6</v>
      </c>
      <c r="D151" s="75"/>
      <c r="E151" s="75"/>
      <c r="F151" s="143">
        <f t="shared" si="10"/>
        <v>6</v>
      </c>
      <c r="G151" s="172"/>
      <c r="H151" s="77">
        <v>65</v>
      </c>
      <c r="I151" s="78">
        <f t="shared" si="11"/>
        <v>0</v>
      </c>
      <c r="J151" s="195">
        <f t="shared" si="12"/>
        <v>6</v>
      </c>
      <c r="K151" s="173">
        <v>45</v>
      </c>
      <c r="L151" s="80">
        <f t="shared" si="13"/>
        <v>0</v>
      </c>
      <c r="M151" s="81">
        <f t="shared" si="14"/>
        <v>0</v>
      </c>
      <c r="N151" s="144" t="b">
        <f>EXACT(B151,'02'!B151)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VLOOKUP(B152,'02'!$B$9:$J$401,9,0)</f>
        <v>0</v>
      </c>
      <c r="D152" s="75"/>
      <c r="E152" s="75"/>
      <c r="F152" s="143">
        <f t="shared" si="10"/>
        <v>0</v>
      </c>
      <c r="G152" s="172"/>
      <c r="H152" s="77">
        <v>60</v>
      </c>
      <c r="I152" s="78">
        <f t="shared" si="11"/>
        <v>0</v>
      </c>
      <c r="J152" s="195">
        <f t="shared" si="12"/>
        <v>0</v>
      </c>
      <c r="K152" s="173"/>
      <c r="L152" s="80">
        <f t="shared" si="13"/>
        <v>0</v>
      </c>
      <c r="M152" s="81">
        <f t="shared" si="14"/>
        <v>0</v>
      </c>
      <c r="N152" s="144" t="b">
        <f>EXACT(B152,'02'!B152)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VLOOKUP(B153,'02'!$B$9:$J$401,9,0)</f>
        <v>0</v>
      </c>
      <c r="D153" s="75"/>
      <c r="E153" s="75"/>
      <c r="F153" s="143">
        <f t="shared" si="10"/>
        <v>0</v>
      </c>
      <c r="G153" s="172"/>
      <c r="H153" s="77">
        <v>65</v>
      </c>
      <c r="I153" s="78">
        <f t="shared" si="11"/>
        <v>0</v>
      </c>
      <c r="J153" s="195">
        <f t="shared" si="12"/>
        <v>0</v>
      </c>
      <c r="K153" s="173"/>
      <c r="L153" s="80">
        <f t="shared" si="13"/>
        <v>0</v>
      </c>
      <c r="M153" s="81">
        <f t="shared" si="14"/>
        <v>0</v>
      </c>
      <c r="N153" s="144" t="b">
        <f>EXACT(B153,'02'!B153)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VLOOKUP(B154,'02'!$B$9:$J$401,9,0)</f>
        <v>0</v>
      </c>
      <c r="D154" s="75"/>
      <c r="E154" s="75"/>
      <c r="F154" s="143">
        <f t="shared" si="10"/>
        <v>0</v>
      </c>
      <c r="G154" s="172"/>
      <c r="H154" s="77">
        <v>50</v>
      </c>
      <c r="I154" s="78">
        <f t="shared" si="11"/>
        <v>0</v>
      </c>
      <c r="J154" s="195">
        <f t="shared" si="12"/>
        <v>0</v>
      </c>
      <c r="K154" s="173"/>
      <c r="L154" s="80">
        <f t="shared" si="13"/>
        <v>0</v>
      </c>
      <c r="M154" s="81">
        <f t="shared" si="14"/>
        <v>0</v>
      </c>
      <c r="N154" s="144" t="b">
        <f>EXACT(B154,'02'!B154)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VLOOKUP(B155,'02'!$B$9:$J$401,9,0)</f>
        <v>0</v>
      </c>
      <c r="D155" s="75"/>
      <c r="E155" s="75"/>
      <c r="F155" s="143">
        <f t="shared" si="10"/>
        <v>0</v>
      </c>
      <c r="G155" s="172"/>
      <c r="H155" s="77">
        <v>280</v>
      </c>
      <c r="I155" s="78">
        <f t="shared" si="11"/>
        <v>0</v>
      </c>
      <c r="J155" s="195">
        <f t="shared" si="12"/>
        <v>0</v>
      </c>
      <c r="K155" s="173"/>
      <c r="L155" s="80">
        <f t="shared" si="13"/>
        <v>0</v>
      </c>
      <c r="M155" s="81">
        <f t="shared" si="14"/>
        <v>0</v>
      </c>
      <c r="N155" s="144" t="b">
        <f>EXACT(B155,'02'!B155)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VLOOKUP(B156,'02'!$B$9:$J$401,9,0)</f>
        <v>16</v>
      </c>
      <c r="D156" s="75"/>
      <c r="E156" s="75"/>
      <c r="F156" s="143">
        <f t="shared" si="10"/>
        <v>16</v>
      </c>
      <c r="G156" s="172"/>
      <c r="H156" s="77">
        <v>30</v>
      </c>
      <c r="I156" s="78">
        <f t="shared" si="11"/>
        <v>0</v>
      </c>
      <c r="J156" s="195">
        <f t="shared" si="12"/>
        <v>16</v>
      </c>
      <c r="K156" s="173">
        <v>17</v>
      </c>
      <c r="L156" s="80">
        <f t="shared" si="13"/>
        <v>0</v>
      </c>
      <c r="M156" s="81">
        <f t="shared" si="14"/>
        <v>0</v>
      </c>
      <c r="N156" s="144" t="b">
        <f>EXACT(B156,'02'!B156)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VLOOKUP(B157,'02'!$B$9:$J$401,9,0)</f>
        <v>0</v>
      </c>
      <c r="D157" s="75"/>
      <c r="E157" s="75"/>
      <c r="F157" s="143">
        <f t="shared" si="10"/>
        <v>0</v>
      </c>
      <c r="G157" s="172"/>
      <c r="H157" s="77">
        <v>125</v>
      </c>
      <c r="I157" s="78">
        <f t="shared" si="11"/>
        <v>0</v>
      </c>
      <c r="J157" s="195">
        <f t="shared" si="12"/>
        <v>0</v>
      </c>
      <c r="K157" s="173"/>
      <c r="L157" s="80">
        <f t="shared" si="13"/>
        <v>0</v>
      </c>
      <c r="M157" s="81">
        <f t="shared" si="14"/>
        <v>0</v>
      </c>
      <c r="N157" s="144" t="b">
        <f>EXACT(B157,'02'!B157)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VLOOKUP(B158,'02'!$B$9:$J$401,9,0)</f>
        <v>5</v>
      </c>
      <c r="D158" s="75"/>
      <c r="E158" s="75"/>
      <c r="F158" s="143">
        <f t="shared" si="10"/>
        <v>5</v>
      </c>
      <c r="G158" s="172"/>
      <c r="H158" s="77">
        <v>60</v>
      </c>
      <c r="I158" s="78">
        <f t="shared" si="11"/>
        <v>0</v>
      </c>
      <c r="J158" s="195">
        <f t="shared" si="12"/>
        <v>5</v>
      </c>
      <c r="K158" s="173">
        <v>40</v>
      </c>
      <c r="L158" s="80">
        <f t="shared" si="13"/>
        <v>0</v>
      </c>
      <c r="M158" s="81">
        <f t="shared" si="14"/>
        <v>0</v>
      </c>
      <c r="N158" s="144" t="b">
        <f>EXACT(B158,'02'!B158)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VLOOKUP(B159,'02'!$B$9:$J$401,9,0)</f>
        <v>10</v>
      </c>
      <c r="D159" s="75"/>
      <c r="E159" s="75"/>
      <c r="F159" s="143">
        <f t="shared" si="10"/>
        <v>10</v>
      </c>
      <c r="G159" s="172"/>
      <c r="H159" s="77">
        <v>15</v>
      </c>
      <c r="I159" s="78">
        <f t="shared" si="11"/>
        <v>0</v>
      </c>
      <c r="J159" s="195">
        <f t="shared" si="12"/>
        <v>10</v>
      </c>
      <c r="K159" s="173">
        <v>10</v>
      </c>
      <c r="L159" s="80">
        <f t="shared" si="13"/>
        <v>0</v>
      </c>
      <c r="M159" s="81">
        <f t="shared" si="14"/>
        <v>0</v>
      </c>
      <c r="N159" s="144" t="b">
        <f>EXACT(B159,'02'!B159)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VLOOKUP(B160,'02'!$B$9:$J$401,9,0)</f>
        <v>10</v>
      </c>
      <c r="D160" s="75"/>
      <c r="E160" s="75"/>
      <c r="F160" s="143">
        <f t="shared" si="10"/>
        <v>10</v>
      </c>
      <c r="G160" s="172"/>
      <c r="H160" s="77">
        <v>18</v>
      </c>
      <c r="I160" s="78">
        <f t="shared" si="11"/>
        <v>0</v>
      </c>
      <c r="J160" s="195">
        <f t="shared" si="12"/>
        <v>10</v>
      </c>
      <c r="K160" s="173">
        <v>12.5</v>
      </c>
      <c r="L160" s="80">
        <f t="shared" si="13"/>
        <v>0</v>
      </c>
      <c r="M160" s="81">
        <f t="shared" si="14"/>
        <v>0</v>
      </c>
      <c r="N160" s="144" t="b">
        <f>EXACT(B160,'02'!B160)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VLOOKUP(B161,'02'!$B$9:$J$401,9,0)</f>
        <v>12</v>
      </c>
      <c r="D161" s="75"/>
      <c r="E161" s="75"/>
      <c r="F161" s="143">
        <f t="shared" si="10"/>
        <v>12</v>
      </c>
      <c r="G161" s="172"/>
      <c r="H161" s="77">
        <v>10</v>
      </c>
      <c r="I161" s="78">
        <f t="shared" si="11"/>
        <v>0</v>
      </c>
      <c r="J161" s="195">
        <f t="shared" si="12"/>
        <v>12</v>
      </c>
      <c r="K161" s="173">
        <v>4.5</v>
      </c>
      <c r="L161" s="80">
        <f t="shared" si="13"/>
        <v>0</v>
      </c>
      <c r="M161" s="81">
        <f t="shared" si="14"/>
        <v>0</v>
      </c>
      <c r="N161" s="144" t="b">
        <f>EXACT(B161,'02'!B161)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VLOOKUP(B162,'02'!$B$9:$J$401,9,0)</f>
        <v>0</v>
      </c>
      <c r="D162" s="75"/>
      <c r="E162" s="75"/>
      <c r="F162" s="143">
        <f t="shared" si="10"/>
        <v>0</v>
      </c>
      <c r="G162" s="172"/>
      <c r="H162" s="77">
        <v>60</v>
      </c>
      <c r="I162" s="78">
        <f t="shared" si="11"/>
        <v>0</v>
      </c>
      <c r="J162" s="195">
        <f t="shared" si="12"/>
        <v>0</v>
      </c>
      <c r="K162" s="173"/>
      <c r="L162" s="80">
        <f t="shared" si="13"/>
        <v>0</v>
      </c>
      <c r="M162" s="81">
        <f t="shared" si="14"/>
        <v>0</v>
      </c>
      <c r="N162" s="144" t="b">
        <f>EXACT(B162,'02'!B162)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VLOOKUP(B163,'02'!$B$9:$J$401,9,0)</f>
        <v>3</v>
      </c>
      <c r="D163" s="75"/>
      <c r="E163" s="75"/>
      <c r="F163" s="143">
        <f t="shared" si="10"/>
        <v>3</v>
      </c>
      <c r="G163" s="172"/>
      <c r="H163" s="77">
        <v>60</v>
      </c>
      <c r="I163" s="78">
        <f t="shared" si="11"/>
        <v>0</v>
      </c>
      <c r="J163" s="195">
        <f t="shared" si="12"/>
        <v>3</v>
      </c>
      <c r="K163" s="173">
        <v>35</v>
      </c>
      <c r="L163" s="80">
        <f t="shared" si="13"/>
        <v>0</v>
      </c>
      <c r="M163" s="81">
        <f t="shared" si="14"/>
        <v>0</v>
      </c>
      <c r="N163" s="144" t="b">
        <f>EXACT(B163,'02'!B163)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VLOOKUP(B164,'02'!$B$9:$J$401,9,0)</f>
        <v>4</v>
      </c>
      <c r="D164" s="75"/>
      <c r="E164" s="75"/>
      <c r="F164" s="143">
        <f t="shared" si="10"/>
        <v>4</v>
      </c>
      <c r="G164" s="172"/>
      <c r="H164" s="77"/>
      <c r="I164" s="78">
        <f t="shared" si="11"/>
        <v>0</v>
      </c>
      <c r="J164" s="195">
        <f t="shared" si="12"/>
        <v>4</v>
      </c>
      <c r="K164" s="173">
        <v>14</v>
      </c>
      <c r="L164" s="80">
        <f t="shared" si="13"/>
        <v>0</v>
      </c>
      <c r="M164" s="81">
        <f t="shared" si="14"/>
        <v>0</v>
      </c>
      <c r="N164" s="144" t="b">
        <f>EXACT(B164,'02'!B164)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VLOOKUP(B165,'02'!$B$9:$J$401,9,0)</f>
        <v>4</v>
      </c>
      <c r="D165" s="75"/>
      <c r="E165" s="75"/>
      <c r="F165" s="143">
        <f t="shared" si="10"/>
        <v>4</v>
      </c>
      <c r="G165" s="172"/>
      <c r="H165" s="77"/>
      <c r="I165" s="78">
        <f t="shared" si="11"/>
        <v>0</v>
      </c>
      <c r="J165" s="195">
        <f t="shared" si="12"/>
        <v>4</v>
      </c>
      <c r="K165" s="173">
        <v>14</v>
      </c>
      <c r="L165" s="80">
        <f t="shared" si="13"/>
        <v>0</v>
      </c>
      <c r="M165" s="81">
        <f t="shared" si="14"/>
        <v>0</v>
      </c>
      <c r="N165" s="144" t="b">
        <f>EXACT(B165,'02'!B165)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VLOOKUP(B166,'02'!$B$9:$J$401,9,0)</f>
        <v>6</v>
      </c>
      <c r="D166" s="75"/>
      <c r="E166" s="75"/>
      <c r="F166" s="143">
        <f t="shared" si="10"/>
        <v>6</v>
      </c>
      <c r="G166" s="172"/>
      <c r="H166" s="77"/>
      <c r="I166" s="78">
        <f t="shared" si="11"/>
        <v>0</v>
      </c>
      <c r="J166" s="195">
        <f t="shared" si="12"/>
        <v>6</v>
      </c>
      <c r="K166" s="173">
        <v>6</v>
      </c>
      <c r="L166" s="80">
        <f t="shared" si="13"/>
        <v>0</v>
      </c>
      <c r="M166" s="81">
        <f t="shared" si="14"/>
        <v>0</v>
      </c>
      <c r="N166" s="144" t="b">
        <f>EXACT(B166,'02'!B166)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VLOOKUP(B167,'02'!$B$9:$J$401,9,0)</f>
        <v>1</v>
      </c>
      <c r="D167" s="75"/>
      <c r="E167" s="75"/>
      <c r="F167" s="143">
        <f t="shared" si="10"/>
        <v>1</v>
      </c>
      <c r="G167" s="172"/>
      <c r="H167" s="77">
        <v>210</v>
      </c>
      <c r="I167" s="78">
        <f t="shared" si="11"/>
        <v>0</v>
      </c>
      <c r="J167" s="195">
        <f t="shared" si="12"/>
        <v>1</v>
      </c>
      <c r="K167" s="173">
        <v>140</v>
      </c>
      <c r="L167" s="80">
        <f t="shared" si="13"/>
        <v>0</v>
      </c>
      <c r="M167" s="81">
        <f t="shared" si="14"/>
        <v>0</v>
      </c>
      <c r="N167" s="144" t="b">
        <f>EXACT(B167,'02'!B167)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VLOOKUP(B168,'02'!$B$9:$J$401,9,0)</f>
        <v>0</v>
      </c>
      <c r="D168" s="75"/>
      <c r="E168" s="75"/>
      <c r="F168" s="143">
        <f t="shared" si="10"/>
        <v>0</v>
      </c>
      <c r="G168" s="172"/>
      <c r="H168" s="77">
        <v>300</v>
      </c>
      <c r="I168" s="78">
        <f t="shared" si="11"/>
        <v>0</v>
      </c>
      <c r="J168" s="195">
        <f t="shared" si="12"/>
        <v>0</v>
      </c>
      <c r="K168" s="173"/>
      <c r="L168" s="80">
        <f t="shared" si="13"/>
        <v>0</v>
      </c>
      <c r="M168" s="81">
        <f t="shared" si="14"/>
        <v>0</v>
      </c>
      <c r="N168" s="144" t="b">
        <f>EXACT(B168,'02'!B168)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VLOOKUP(B169,'02'!$B$9:$J$401,9,0)</f>
        <v>14</v>
      </c>
      <c r="D169" s="75"/>
      <c r="E169" s="75"/>
      <c r="F169" s="143">
        <f t="shared" si="10"/>
        <v>14</v>
      </c>
      <c r="G169" s="172"/>
      <c r="H169" s="77">
        <v>280</v>
      </c>
      <c r="I169" s="78">
        <f t="shared" si="11"/>
        <v>0</v>
      </c>
      <c r="J169" s="195">
        <f t="shared" si="12"/>
        <v>14</v>
      </c>
      <c r="K169" s="173">
        <v>250</v>
      </c>
      <c r="L169" s="80">
        <f t="shared" si="13"/>
        <v>0</v>
      </c>
      <c r="M169" s="81">
        <f t="shared" si="14"/>
        <v>0</v>
      </c>
      <c r="N169" s="144" t="b">
        <f>EXACT(B169,'02'!B169)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VLOOKUP(B170,'02'!$B$9:$J$401,9,0)</f>
        <v>23</v>
      </c>
      <c r="D170" s="75"/>
      <c r="E170" s="75"/>
      <c r="F170" s="143">
        <f t="shared" si="10"/>
        <v>23</v>
      </c>
      <c r="G170" s="172"/>
      <c r="H170" s="77">
        <v>280</v>
      </c>
      <c r="I170" s="78">
        <f t="shared" si="11"/>
        <v>0</v>
      </c>
      <c r="J170" s="195">
        <f t="shared" si="12"/>
        <v>23</v>
      </c>
      <c r="K170" s="173">
        <v>250</v>
      </c>
      <c r="L170" s="80">
        <f t="shared" si="13"/>
        <v>0</v>
      </c>
      <c r="M170" s="81">
        <f t="shared" si="14"/>
        <v>0</v>
      </c>
      <c r="N170" s="144" t="b">
        <f>EXACT(B170,'02'!B170)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VLOOKUP(B171,'02'!$B$9:$J$401,9,0)</f>
        <v>93</v>
      </c>
      <c r="D171" s="75"/>
      <c r="E171" s="75"/>
      <c r="F171" s="143">
        <f t="shared" si="10"/>
        <v>93</v>
      </c>
      <c r="G171" s="172"/>
      <c r="H171" s="77">
        <v>270</v>
      </c>
      <c r="I171" s="78">
        <f t="shared" si="11"/>
        <v>0</v>
      </c>
      <c r="J171" s="195">
        <f t="shared" si="12"/>
        <v>93</v>
      </c>
      <c r="K171" s="173">
        <v>210</v>
      </c>
      <c r="L171" s="80">
        <f t="shared" si="13"/>
        <v>0</v>
      </c>
      <c r="M171" s="81">
        <f t="shared" si="14"/>
        <v>0</v>
      </c>
      <c r="N171" s="144" t="b">
        <f>EXACT(B171,'02'!B171)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VLOOKUP(B172,'02'!$B$9:$J$401,9,0)</f>
        <v>2</v>
      </c>
      <c r="D172" s="75"/>
      <c r="E172" s="75"/>
      <c r="F172" s="143">
        <f t="shared" si="10"/>
        <v>2</v>
      </c>
      <c r="G172" s="172"/>
      <c r="H172" s="77">
        <v>65</v>
      </c>
      <c r="I172" s="78">
        <f t="shared" si="11"/>
        <v>0</v>
      </c>
      <c r="J172" s="195">
        <f t="shared" si="12"/>
        <v>2</v>
      </c>
      <c r="K172" s="173">
        <v>35</v>
      </c>
      <c r="L172" s="80">
        <f t="shared" si="13"/>
        <v>0</v>
      </c>
      <c r="M172" s="81">
        <f t="shared" si="14"/>
        <v>0</v>
      </c>
      <c r="N172" s="144" t="b">
        <f>EXACT(B172,'02'!B172)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VLOOKUP(B173,'02'!$B$9:$J$401,9,0)</f>
        <v>0</v>
      </c>
      <c r="D173" s="75"/>
      <c r="E173" s="75"/>
      <c r="F173" s="143">
        <f t="shared" si="10"/>
        <v>0</v>
      </c>
      <c r="G173" s="172"/>
      <c r="H173" s="77">
        <v>3</v>
      </c>
      <c r="I173" s="78">
        <f t="shared" si="11"/>
        <v>0</v>
      </c>
      <c r="J173" s="195">
        <f t="shared" si="12"/>
        <v>0</v>
      </c>
      <c r="K173" s="173"/>
      <c r="L173" s="80">
        <f t="shared" si="13"/>
        <v>0</v>
      </c>
      <c r="M173" s="81">
        <f t="shared" si="14"/>
        <v>0</v>
      </c>
      <c r="N173" s="144" t="b">
        <f>EXACT(B173,'02'!B173)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VLOOKUP(B174,'02'!$B$9:$J$401,9,0)</f>
        <v>0</v>
      </c>
      <c r="D174" s="75"/>
      <c r="E174" s="75"/>
      <c r="F174" s="143">
        <f t="shared" si="10"/>
        <v>0</v>
      </c>
      <c r="G174" s="172"/>
      <c r="H174" s="77">
        <v>2</v>
      </c>
      <c r="I174" s="78">
        <f t="shared" si="11"/>
        <v>0</v>
      </c>
      <c r="J174" s="195">
        <f t="shared" si="12"/>
        <v>0</v>
      </c>
      <c r="K174" s="173"/>
      <c r="L174" s="80">
        <f t="shared" si="13"/>
        <v>0</v>
      </c>
      <c r="M174" s="81">
        <f t="shared" si="14"/>
        <v>0</v>
      </c>
      <c r="N174" s="144" t="b">
        <f>EXACT(B174,'02'!B174)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VLOOKUP(B175,'02'!$B$9:$J$401,9,0)</f>
        <v>0</v>
      </c>
      <c r="D175" s="75"/>
      <c r="E175" s="75"/>
      <c r="F175" s="143">
        <f t="shared" si="10"/>
        <v>0</v>
      </c>
      <c r="G175" s="172"/>
      <c r="H175" s="77">
        <v>395</v>
      </c>
      <c r="I175" s="78">
        <f t="shared" si="11"/>
        <v>0</v>
      </c>
      <c r="J175" s="195">
        <f t="shared" si="12"/>
        <v>0</v>
      </c>
      <c r="K175" s="173"/>
      <c r="L175" s="80">
        <f t="shared" si="13"/>
        <v>0</v>
      </c>
      <c r="M175" s="81">
        <f t="shared" si="14"/>
        <v>0</v>
      </c>
      <c r="N175" s="144" t="b">
        <f>EXACT(B175,'02'!B175)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VLOOKUP(B176,'02'!$B$9:$J$401,9,0)</f>
        <v>0</v>
      </c>
      <c r="D176" s="75"/>
      <c r="E176" s="75"/>
      <c r="F176" s="143">
        <f t="shared" si="10"/>
        <v>0</v>
      </c>
      <c r="G176" s="172"/>
      <c r="H176" s="77">
        <v>350</v>
      </c>
      <c r="I176" s="78">
        <f t="shared" si="11"/>
        <v>0</v>
      </c>
      <c r="J176" s="195">
        <f t="shared" si="12"/>
        <v>0</v>
      </c>
      <c r="K176" s="173"/>
      <c r="L176" s="80">
        <f t="shared" si="13"/>
        <v>0</v>
      </c>
      <c r="M176" s="81">
        <f t="shared" si="14"/>
        <v>0</v>
      </c>
      <c r="N176" s="144" t="b">
        <f>EXACT(B176,'02'!B176)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VLOOKUP(B177,'02'!$B$9:$J$401,9,0)</f>
        <v>0</v>
      </c>
      <c r="D177" s="75"/>
      <c r="E177" s="75"/>
      <c r="F177" s="143">
        <f t="shared" si="10"/>
        <v>0</v>
      </c>
      <c r="G177" s="172"/>
      <c r="H177" s="77">
        <v>550</v>
      </c>
      <c r="I177" s="78">
        <f t="shared" si="11"/>
        <v>0</v>
      </c>
      <c r="J177" s="195">
        <f t="shared" si="12"/>
        <v>0</v>
      </c>
      <c r="K177" s="173"/>
      <c r="L177" s="80">
        <f t="shared" si="13"/>
        <v>0</v>
      </c>
      <c r="M177" s="81">
        <f t="shared" si="14"/>
        <v>0</v>
      </c>
      <c r="N177" s="144" t="b">
        <f>EXACT(B177,'02'!B177)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VLOOKUP(B178,'02'!$B$9:$J$401,9,0)</f>
        <v>0</v>
      </c>
      <c r="D178" s="75"/>
      <c r="E178" s="75"/>
      <c r="F178" s="143">
        <f t="shared" si="10"/>
        <v>0</v>
      </c>
      <c r="G178" s="172"/>
      <c r="H178" s="77">
        <v>920</v>
      </c>
      <c r="I178" s="78">
        <f t="shared" si="11"/>
        <v>0</v>
      </c>
      <c r="J178" s="195">
        <f t="shared" si="12"/>
        <v>0</v>
      </c>
      <c r="K178" s="173"/>
      <c r="L178" s="80">
        <f t="shared" si="13"/>
        <v>0</v>
      </c>
      <c r="M178" s="81">
        <f t="shared" si="14"/>
        <v>0</v>
      </c>
      <c r="N178" s="144" t="b">
        <f>EXACT(B178,'02'!B178)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VLOOKUP(B179,'02'!$B$9:$J$401,9,0)</f>
        <v>2</v>
      </c>
      <c r="D179" s="75"/>
      <c r="E179" s="75"/>
      <c r="F179" s="143">
        <f t="shared" si="10"/>
        <v>2</v>
      </c>
      <c r="G179" s="172"/>
      <c r="H179" s="77">
        <v>850</v>
      </c>
      <c r="I179" s="78">
        <f t="shared" si="11"/>
        <v>0</v>
      </c>
      <c r="J179" s="195">
        <f t="shared" si="12"/>
        <v>2</v>
      </c>
      <c r="K179" s="173">
        <v>680</v>
      </c>
      <c r="L179" s="80">
        <f t="shared" si="13"/>
        <v>0</v>
      </c>
      <c r="M179" s="81">
        <f t="shared" si="14"/>
        <v>0</v>
      </c>
      <c r="N179" s="144" t="b">
        <f>EXACT(B179,'02'!B179)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VLOOKUP(B180,'02'!$B$9:$J$401,9,0)</f>
        <v>0</v>
      </c>
      <c r="D180" s="75"/>
      <c r="E180" s="75"/>
      <c r="F180" s="143">
        <f t="shared" si="10"/>
        <v>0</v>
      </c>
      <c r="G180" s="172"/>
      <c r="H180" s="77">
        <v>550</v>
      </c>
      <c r="I180" s="78">
        <f t="shared" si="11"/>
        <v>0</v>
      </c>
      <c r="J180" s="195">
        <f t="shared" si="12"/>
        <v>0</v>
      </c>
      <c r="K180" s="173"/>
      <c r="L180" s="80">
        <f t="shared" si="13"/>
        <v>0</v>
      </c>
      <c r="M180" s="81">
        <f t="shared" si="14"/>
        <v>0</v>
      </c>
      <c r="N180" s="144" t="b">
        <f>EXACT(B180,'02'!B180)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VLOOKUP(B181,'02'!$B$9:$J$401,9,0)</f>
        <v>0</v>
      </c>
      <c r="D181" s="75"/>
      <c r="E181" s="75"/>
      <c r="F181" s="143">
        <f t="shared" si="10"/>
        <v>0</v>
      </c>
      <c r="G181" s="172"/>
      <c r="H181" s="77">
        <v>500</v>
      </c>
      <c r="I181" s="78">
        <f t="shared" si="11"/>
        <v>0</v>
      </c>
      <c r="J181" s="195">
        <f t="shared" si="12"/>
        <v>0</v>
      </c>
      <c r="K181" s="173"/>
      <c r="L181" s="80">
        <f t="shared" si="13"/>
        <v>0</v>
      </c>
      <c r="M181" s="81">
        <f t="shared" si="14"/>
        <v>0</v>
      </c>
      <c r="N181" s="144" t="b">
        <f>EXACT(B181,'02'!B181)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VLOOKUP(B182,'02'!$B$9:$J$401,9,0)</f>
        <v>0</v>
      </c>
      <c r="D182" s="75"/>
      <c r="E182" s="75"/>
      <c r="F182" s="143">
        <f t="shared" si="10"/>
        <v>0</v>
      </c>
      <c r="G182" s="172"/>
      <c r="H182" s="77">
        <v>850</v>
      </c>
      <c r="I182" s="78">
        <f t="shared" si="11"/>
        <v>0</v>
      </c>
      <c r="J182" s="195">
        <f t="shared" si="12"/>
        <v>0</v>
      </c>
      <c r="K182" s="173"/>
      <c r="L182" s="80">
        <f t="shared" si="13"/>
        <v>0</v>
      </c>
      <c r="M182" s="81">
        <f t="shared" si="14"/>
        <v>0</v>
      </c>
      <c r="N182" s="144" t="b">
        <f>EXACT(B182,'02'!B182)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VLOOKUP(B183,'02'!$B$9:$J$401,9,0)</f>
        <v>0</v>
      </c>
      <c r="D183" s="75"/>
      <c r="E183" s="75"/>
      <c r="F183" s="143">
        <f t="shared" si="10"/>
        <v>0</v>
      </c>
      <c r="G183" s="172"/>
      <c r="H183" s="77">
        <v>18</v>
      </c>
      <c r="I183" s="78">
        <f t="shared" si="11"/>
        <v>0</v>
      </c>
      <c r="J183" s="195">
        <f t="shared" si="12"/>
        <v>0</v>
      </c>
      <c r="K183" s="173"/>
      <c r="L183" s="80">
        <f t="shared" si="13"/>
        <v>0</v>
      </c>
      <c r="M183" s="81">
        <f t="shared" si="14"/>
        <v>0</v>
      </c>
      <c r="N183" s="144" t="b">
        <f>EXACT(B183,'02'!B183)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VLOOKUP(B184,'02'!$B$9:$J$401,9,0)</f>
        <v>0</v>
      </c>
      <c r="D184" s="75"/>
      <c r="E184" s="75"/>
      <c r="F184" s="143">
        <f t="shared" si="10"/>
        <v>0</v>
      </c>
      <c r="G184" s="172"/>
      <c r="H184" s="77">
        <v>3150</v>
      </c>
      <c r="I184" s="78">
        <f t="shared" si="11"/>
        <v>0</v>
      </c>
      <c r="J184" s="195">
        <f t="shared" si="12"/>
        <v>0</v>
      </c>
      <c r="K184" s="173"/>
      <c r="L184" s="80">
        <f t="shared" si="13"/>
        <v>0</v>
      </c>
      <c r="M184" s="81">
        <f t="shared" si="14"/>
        <v>0</v>
      </c>
      <c r="N184" s="144" t="b">
        <f>EXACT(B184,'02'!B184)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VLOOKUP(B185,'02'!$B$9:$J$401,9,0)</f>
        <v>3</v>
      </c>
      <c r="D185" s="75"/>
      <c r="E185" s="75"/>
      <c r="F185" s="143">
        <f t="shared" si="10"/>
        <v>3</v>
      </c>
      <c r="G185" s="172"/>
      <c r="H185" s="77">
        <v>30</v>
      </c>
      <c r="I185" s="78">
        <f t="shared" si="11"/>
        <v>0</v>
      </c>
      <c r="J185" s="195">
        <f t="shared" si="12"/>
        <v>3</v>
      </c>
      <c r="K185" s="173">
        <v>16</v>
      </c>
      <c r="L185" s="80">
        <f t="shared" si="13"/>
        <v>0</v>
      </c>
      <c r="M185" s="81">
        <f t="shared" si="14"/>
        <v>0</v>
      </c>
      <c r="N185" s="144" t="b">
        <f>EXACT(B185,'02'!B185)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VLOOKUP(B186,'02'!$B$9:$J$401,9,0)</f>
        <v>6</v>
      </c>
      <c r="D186" s="75"/>
      <c r="E186" s="75"/>
      <c r="F186" s="143">
        <f t="shared" si="10"/>
        <v>6</v>
      </c>
      <c r="G186" s="172"/>
      <c r="H186" s="77">
        <v>310</v>
      </c>
      <c r="I186" s="78">
        <f t="shared" si="11"/>
        <v>0</v>
      </c>
      <c r="J186" s="195">
        <f t="shared" si="12"/>
        <v>6</v>
      </c>
      <c r="K186" s="173">
        <v>260</v>
      </c>
      <c r="L186" s="80">
        <f t="shared" si="13"/>
        <v>0</v>
      </c>
      <c r="M186" s="81">
        <f t="shared" si="14"/>
        <v>0</v>
      </c>
      <c r="N186" s="144" t="b">
        <f>EXACT(B186,'02'!B186)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VLOOKUP(B187,'02'!$B$9:$J$401,9,0)</f>
        <v>0</v>
      </c>
      <c r="D187" s="75"/>
      <c r="E187" s="75"/>
      <c r="F187" s="143">
        <f t="shared" si="10"/>
        <v>0</v>
      </c>
      <c r="G187" s="172"/>
      <c r="H187" s="77">
        <v>530</v>
      </c>
      <c r="I187" s="78">
        <f t="shared" si="11"/>
        <v>0</v>
      </c>
      <c r="J187" s="195">
        <f t="shared" si="12"/>
        <v>0</v>
      </c>
      <c r="K187" s="173"/>
      <c r="L187" s="80">
        <f t="shared" si="13"/>
        <v>0</v>
      </c>
      <c r="M187" s="81">
        <f t="shared" si="14"/>
        <v>0</v>
      </c>
      <c r="N187" s="144" t="b">
        <f>EXACT(B187,'02'!B187)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VLOOKUP(B188,'02'!$B$9:$J$401,9,0)</f>
        <v>1</v>
      </c>
      <c r="D188" s="75"/>
      <c r="E188" s="75"/>
      <c r="F188" s="143">
        <f t="shared" si="10"/>
        <v>1</v>
      </c>
      <c r="G188" s="172"/>
      <c r="H188" s="77"/>
      <c r="I188" s="78">
        <f t="shared" si="11"/>
        <v>0</v>
      </c>
      <c r="J188" s="195">
        <f t="shared" si="12"/>
        <v>1</v>
      </c>
      <c r="K188" s="173">
        <v>12</v>
      </c>
      <c r="L188" s="80">
        <f t="shared" si="13"/>
        <v>0</v>
      </c>
      <c r="M188" s="81">
        <f t="shared" si="14"/>
        <v>0</v>
      </c>
      <c r="N188" s="144" t="b">
        <f>EXACT(B188,'02'!B188)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VLOOKUP(B189,'02'!$B$9:$J$401,9,0)</f>
        <v>1</v>
      </c>
      <c r="D189" s="75"/>
      <c r="E189" s="75"/>
      <c r="F189" s="143">
        <f t="shared" si="10"/>
        <v>1</v>
      </c>
      <c r="G189" s="172"/>
      <c r="H189" s="77"/>
      <c r="I189" s="78">
        <f t="shared" si="11"/>
        <v>0</v>
      </c>
      <c r="J189" s="195">
        <f t="shared" si="12"/>
        <v>1</v>
      </c>
      <c r="K189" s="173">
        <v>12</v>
      </c>
      <c r="L189" s="80">
        <f t="shared" si="13"/>
        <v>0</v>
      </c>
      <c r="M189" s="81">
        <f t="shared" si="14"/>
        <v>0</v>
      </c>
      <c r="N189" s="144" t="b">
        <f>EXACT(B189,'02'!B189)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VLOOKUP(B190,'02'!$B$9:$J$401,9,0)</f>
        <v>0</v>
      </c>
      <c r="D190" s="75"/>
      <c r="E190" s="75"/>
      <c r="F190" s="143">
        <f t="shared" si="10"/>
        <v>0</v>
      </c>
      <c r="G190" s="172"/>
      <c r="H190" s="77"/>
      <c r="I190" s="78">
        <f t="shared" si="11"/>
        <v>0</v>
      </c>
      <c r="J190" s="195">
        <f t="shared" si="12"/>
        <v>0</v>
      </c>
      <c r="K190" s="173"/>
      <c r="L190" s="80">
        <f t="shared" si="13"/>
        <v>0</v>
      </c>
      <c r="M190" s="81">
        <f t="shared" si="14"/>
        <v>0</v>
      </c>
      <c r="N190" s="144" t="b">
        <f>EXACT(B190,'02'!B190)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VLOOKUP(B191,'02'!$B$9:$J$401,9,0)</f>
        <v>1</v>
      </c>
      <c r="D191" s="75"/>
      <c r="E191" s="75"/>
      <c r="F191" s="143">
        <f t="shared" si="10"/>
        <v>1</v>
      </c>
      <c r="G191" s="172"/>
      <c r="H191" s="77">
        <v>280</v>
      </c>
      <c r="I191" s="78">
        <f t="shared" si="11"/>
        <v>0</v>
      </c>
      <c r="J191" s="195">
        <f t="shared" si="12"/>
        <v>1</v>
      </c>
      <c r="K191" s="173">
        <v>210</v>
      </c>
      <c r="L191" s="80">
        <f t="shared" si="13"/>
        <v>0</v>
      </c>
      <c r="M191" s="81">
        <f t="shared" si="14"/>
        <v>0</v>
      </c>
      <c r="N191" s="144" t="b">
        <f>EXACT(B191,'02'!B191)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VLOOKUP(B192,'02'!$B$9:$J$401,9,0)</f>
        <v>0</v>
      </c>
      <c r="D192" s="75"/>
      <c r="E192" s="75"/>
      <c r="F192" s="143">
        <f t="shared" si="10"/>
        <v>0</v>
      </c>
      <c r="G192" s="172"/>
      <c r="H192" s="77">
        <v>260</v>
      </c>
      <c r="I192" s="78">
        <f t="shared" si="11"/>
        <v>0</v>
      </c>
      <c r="J192" s="195">
        <f t="shared" si="12"/>
        <v>0</v>
      </c>
      <c r="K192" s="173"/>
      <c r="L192" s="80">
        <f t="shared" si="13"/>
        <v>0</v>
      </c>
      <c r="M192" s="81">
        <f t="shared" si="14"/>
        <v>0</v>
      </c>
      <c r="N192" s="144" t="b">
        <f>EXACT(B192,'02'!B192)</f>
        <v>1</v>
      </c>
      <c r="O192" s="167"/>
    </row>
    <row r="193" spans="1:15" ht="15" thickBot="1" x14ac:dyDescent="0.35">
      <c r="A193" s="79" t="s">
        <v>28</v>
      </c>
      <c r="B193" s="171" t="s">
        <v>295</v>
      </c>
      <c r="C193" s="200">
        <f>VLOOKUP(B193,'02'!$B$9:$J$401,9,0)</f>
        <v>0</v>
      </c>
      <c r="D193" s="75"/>
      <c r="E193" s="75"/>
      <c r="F193" s="143">
        <f t="shared" si="10"/>
        <v>0</v>
      </c>
      <c r="G193" s="172"/>
      <c r="H193" s="77">
        <v>300</v>
      </c>
      <c r="I193" s="78">
        <f t="shared" si="11"/>
        <v>0</v>
      </c>
      <c r="J193" s="195">
        <f t="shared" si="12"/>
        <v>0</v>
      </c>
      <c r="K193" s="173"/>
      <c r="L193" s="80">
        <f t="shared" si="13"/>
        <v>0</v>
      </c>
      <c r="M193" s="81">
        <f t="shared" si="14"/>
        <v>0</v>
      </c>
      <c r="N193" s="144" t="b">
        <f>EXACT(B193,'02'!B193)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VLOOKUP(B194,'02'!$B$9:$J$401,9,0)</f>
        <v>0</v>
      </c>
      <c r="D194" s="75"/>
      <c r="E194" s="75"/>
      <c r="F194" s="143">
        <f t="shared" si="10"/>
        <v>0</v>
      </c>
      <c r="G194" s="172"/>
      <c r="H194" s="77">
        <v>100</v>
      </c>
      <c r="I194" s="78">
        <f t="shared" si="11"/>
        <v>0</v>
      </c>
      <c r="J194" s="195">
        <f t="shared" si="12"/>
        <v>0</v>
      </c>
      <c r="K194" s="173"/>
      <c r="L194" s="80">
        <f t="shared" si="13"/>
        <v>0</v>
      </c>
      <c r="M194" s="81">
        <f t="shared" si="14"/>
        <v>0</v>
      </c>
      <c r="N194" s="144" t="b">
        <f>EXACT(B194,'02'!B194)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VLOOKUP(B195,'02'!$B$9:$J$401,9,0)</f>
        <v>0</v>
      </c>
      <c r="D195" s="75"/>
      <c r="E195" s="75"/>
      <c r="F195" s="143">
        <f t="shared" si="10"/>
        <v>0</v>
      </c>
      <c r="G195" s="172"/>
      <c r="H195" s="77">
        <v>310</v>
      </c>
      <c r="I195" s="78">
        <f t="shared" si="11"/>
        <v>0</v>
      </c>
      <c r="J195" s="195">
        <f t="shared" si="12"/>
        <v>0</v>
      </c>
      <c r="K195" s="173"/>
      <c r="L195" s="80">
        <f t="shared" si="13"/>
        <v>0</v>
      </c>
      <c r="M195" s="81">
        <f t="shared" si="14"/>
        <v>0</v>
      </c>
      <c r="N195" s="144" t="b">
        <f>EXACT(B195,'02'!B195)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VLOOKUP(B196,'02'!$B$9:$J$401,9,0)</f>
        <v>0</v>
      </c>
      <c r="D196" s="75"/>
      <c r="E196" s="75"/>
      <c r="F196" s="143">
        <f t="shared" si="10"/>
        <v>0</v>
      </c>
      <c r="G196" s="172"/>
      <c r="H196" s="77">
        <v>425</v>
      </c>
      <c r="I196" s="78">
        <f t="shared" si="11"/>
        <v>0</v>
      </c>
      <c r="J196" s="195">
        <f t="shared" si="12"/>
        <v>0</v>
      </c>
      <c r="K196" s="173"/>
      <c r="L196" s="80">
        <f t="shared" si="13"/>
        <v>0</v>
      </c>
      <c r="M196" s="81">
        <f t="shared" si="14"/>
        <v>0</v>
      </c>
      <c r="N196" s="144" t="b">
        <f>EXACT(B196,'02'!B196)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VLOOKUP(B197,'02'!$B$9:$J$401,9,0)</f>
        <v>0</v>
      </c>
      <c r="D197" s="75"/>
      <c r="E197" s="75"/>
      <c r="F197" s="143">
        <f t="shared" si="10"/>
        <v>0</v>
      </c>
      <c r="G197" s="172"/>
      <c r="H197" s="77">
        <v>430</v>
      </c>
      <c r="I197" s="78">
        <f t="shared" si="11"/>
        <v>0</v>
      </c>
      <c r="J197" s="195">
        <f t="shared" si="12"/>
        <v>0</v>
      </c>
      <c r="K197" s="173"/>
      <c r="L197" s="80">
        <f t="shared" si="13"/>
        <v>0</v>
      </c>
      <c r="M197" s="81">
        <f t="shared" si="14"/>
        <v>0</v>
      </c>
      <c r="N197" s="144" t="b">
        <f>EXACT(B197,'02'!B197)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VLOOKUP(B198,'02'!$B$9:$J$401,9,0)</f>
        <v>0</v>
      </c>
      <c r="D198" s="75"/>
      <c r="E198" s="75"/>
      <c r="F198" s="143">
        <f t="shared" si="10"/>
        <v>0</v>
      </c>
      <c r="G198" s="172"/>
      <c r="H198" s="77"/>
      <c r="I198" s="78">
        <f t="shared" si="11"/>
        <v>0</v>
      </c>
      <c r="J198" s="195">
        <f t="shared" si="12"/>
        <v>0</v>
      </c>
      <c r="K198" s="173"/>
      <c r="L198" s="80">
        <f t="shared" si="13"/>
        <v>0</v>
      </c>
      <c r="M198" s="81">
        <f t="shared" si="14"/>
        <v>0</v>
      </c>
      <c r="N198" s="144" t="b">
        <f>EXACT(B198,'02'!B198)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VLOOKUP(B199,'02'!$B$9:$J$401,9,0)</f>
        <v>1</v>
      </c>
      <c r="D199" s="75"/>
      <c r="E199" s="75"/>
      <c r="F199" s="143">
        <f t="shared" si="10"/>
        <v>1</v>
      </c>
      <c r="G199" s="172"/>
      <c r="H199" s="77">
        <v>260</v>
      </c>
      <c r="I199" s="78">
        <f t="shared" si="11"/>
        <v>0</v>
      </c>
      <c r="J199" s="195">
        <f t="shared" si="12"/>
        <v>1</v>
      </c>
      <c r="K199" s="173">
        <v>145</v>
      </c>
      <c r="L199" s="80">
        <f t="shared" si="13"/>
        <v>0</v>
      </c>
      <c r="M199" s="81">
        <f t="shared" si="14"/>
        <v>0</v>
      </c>
      <c r="N199" s="144" t="b">
        <f>EXACT(B199,'02'!B199)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VLOOKUP(B200,'02'!$B$9:$J$401,9,0)</f>
        <v>0</v>
      </c>
      <c r="D200" s="75"/>
      <c r="E200" s="75"/>
      <c r="F200" s="143">
        <f t="shared" si="10"/>
        <v>0</v>
      </c>
      <c r="G200" s="172"/>
      <c r="H200" s="77">
        <v>255</v>
      </c>
      <c r="I200" s="78">
        <f t="shared" si="11"/>
        <v>0</v>
      </c>
      <c r="J200" s="195">
        <f t="shared" si="12"/>
        <v>0</v>
      </c>
      <c r="K200" s="173"/>
      <c r="L200" s="80">
        <f t="shared" si="13"/>
        <v>0</v>
      </c>
      <c r="M200" s="81">
        <f t="shared" si="14"/>
        <v>0</v>
      </c>
      <c r="N200" s="144" t="b">
        <f>EXACT(B200,'02'!B200)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VLOOKUP(B201,'02'!$B$9:$J$401,9,0)</f>
        <v>0</v>
      </c>
      <c r="D201" s="75"/>
      <c r="E201" s="75"/>
      <c r="F201" s="143">
        <f t="shared" si="10"/>
        <v>0</v>
      </c>
      <c r="G201" s="172"/>
      <c r="H201" s="77">
        <v>360</v>
      </c>
      <c r="I201" s="78">
        <f t="shared" si="11"/>
        <v>0</v>
      </c>
      <c r="J201" s="195">
        <f t="shared" si="12"/>
        <v>0</v>
      </c>
      <c r="K201" s="173"/>
      <c r="L201" s="80">
        <f t="shared" si="13"/>
        <v>0</v>
      </c>
      <c r="M201" s="81">
        <f t="shared" si="14"/>
        <v>0</v>
      </c>
      <c r="N201" s="144" t="b">
        <f>EXACT(B201,'02'!B201)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VLOOKUP(B202,'02'!$B$9:$J$401,9,0)</f>
        <v>3</v>
      </c>
      <c r="D202" s="75"/>
      <c r="E202" s="75"/>
      <c r="F202" s="143">
        <f t="shared" ref="F202:F265" si="15">C202+D202-E202</f>
        <v>3</v>
      </c>
      <c r="G202" s="172"/>
      <c r="H202" s="77">
        <v>80</v>
      </c>
      <c r="I202" s="78">
        <f t="shared" ref="I202:I265" si="16">G202*H202</f>
        <v>0</v>
      </c>
      <c r="J202" s="195">
        <f t="shared" ref="J202:J265" si="17">F202-G202</f>
        <v>3</v>
      </c>
      <c r="K202" s="173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EXACT(B202,'02'!B202)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VLOOKUP(B203,'02'!$B$9:$J$401,9,0)</f>
        <v>3</v>
      </c>
      <c r="D203" s="75"/>
      <c r="E203" s="75"/>
      <c r="F203" s="143">
        <f t="shared" si="15"/>
        <v>3</v>
      </c>
      <c r="G203" s="172"/>
      <c r="H203" s="77">
        <v>165</v>
      </c>
      <c r="I203" s="78">
        <f t="shared" si="16"/>
        <v>0</v>
      </c>
      <c r="J203" s="195">
        <f t="shared" si="17"/>
        <v>3</v>
      </c>
      <c r="K203" s="173">
        <v>135</v>
      </c>
      <c r="L203" s="80">
        <f t="shared" si="18"/>
        <v>0</v>
      </c>
      <c r="M203" s="81">
        <f t="shared" si="19"/>
        <v>0</v>
      </c>
      <c r="N203" s="144" t="b">
        <f>EXACT(B203,'02'!B203)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VLOOKUP(B204,'02'!$B$9:$J$401,9,0)</f>
        <v>0</v>
      </c>
      <c r="D204" s="75"/>
      <c r="E204" s="75"/>
      <c r="F204" s="143">
        <f t="shared" si="15"/>
        <v>0</v>
      </c>
      <c r="G204" s="172"/>
      <c r="H204" s="77">
        <v>250</v>
      </c>
      <c r="I204" s="78">
        <f t="shared" si="16"/>
        <v>0</v>
      </c>
      <c r="J204" s="195">
        <f t="shared" si="17"/>
        <v>0</v>
      </c>
      <c r="K204" s="173"/>
      <c r="L204" s="80">
        <f t="shared" si="18"/>
        <v>0</v>
      </c>
      <c r="M204" s="81">
        <f t="shared" si="19"/>
        <v>0</v>
      </c>
      <c r="N204" s="144" t="b">
        <f>EXACT(B204,'02'!B204)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VLOOKUP(B205,'02'!$B$9:$J$401,9,0)</f>
        <v>3</v>
      </c>
      <c r="D205" s="75"/>
      <c r="E205" s="75"/>
      <c r="F205" s="143">
        <f t="shared" si="15"/>
        <v>3</v>
      </c>
      <c r="G205" s="172">
        <v>1</v>
      </c>
      <c r="H205" s="77">
        <v>175</v>
      </c>
      <c r="I205" s="78">
        <f>G205*H205</f>
        <v>175</v>
      </c>
      <c r="J205" s="195">
        <f t="shared" si="17"/>
        <v>2</v>
      </c>
      <c r="K205" s="173">
        <v>120</v>
      </c>
      <c r="L205" s="80">
        <f t="shared" si="18"/>
        <v>120</v>
      </c>
      <c r="M205" s="81">
        <f>I205-L205</f>
        <v>55</v>
      </c>
      <c r="N205" s="144" t="b">
        <f>EXACT(B205,'02'!B205)</f>
        <v>1</v>
      </c>
      <c r="O205" s="167">
        <v>3000</v>
      </c>
    </row>
    <row r="206" spans="1:15" ht="15" thickBot="1" x14ac:dyDescent="0.35">
      <c r="A206" s="79" t="s">
        <v>28</v>
      </c>
      <c r="B206" s="63" t="s">
        <v>304</v>
      </c>
      <c r="C206" s="200">
        <f>VLOOKUP(B206,'02'!$B$9:$J$401,9,0)</f>
        <v>9</v>
      </c>
      <c r="D206" s="75"/>
      <c r="E206" s="75"/>
      <c r="F206" s="143">
        <f t="shared" si="15"/>
        <v>9</v>
      </c>
      <c r="G206" s="172"/>
      <c r="H206" s="77">
        <v>5</v>
      </c>
      <c r="I206" s="78">
        <f t="shared" si="16"/>
        <v>0</v>
      </c>
      <c r="J206" s="195">
        <f t="shared" si="17"/>
        <v>9</v>
      </c>
      <c r="K206" s="173">
        <v>3.2</v>
      </c>
      <c r="L206" s="80">
        <f t="shared" si="18"/>
        <v>0</v>
      </c>
      <c r="M206" s="81">
        <f t="shared" si="19"/>
        <v>0</v>
      </c>
      <c r="N206" s="144" t="b">
        <f>EXACT(B206,'02'!B206)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VLOOKUP(B207,'02'!$B$9:$J$401,9,0)</f>
        <v>2</v>
      </c>
      <c r="D207" s="75"/>
      <c r="E207" s="75"/>
      <c r="F207" s="143">
        <f t="shared" si="15"/>
        <v>2</v>
      </c>
      <c r="G207" s="172"/>
      <c r="H207" s="77">
        <v>280</v>
      </c>
      <c r="I207" s="78">
        <f t="shared" si="16"/>
        <v>0</v>
      </c>
      <c r="J207" s="195">
        <f t="shared" si="17"/>
        <v>2</v>
      </c>
      <c r="K207" s="173">
        <v>220</v>
      </c>
      <c r="L207" s="80">
        <f t="shared" si="18"/>
        <v>0</v>
      </c>
      <c r="M207" s="81">
        <f t="shared" si="19"/>
        <v>0</v>
      </c>
      <c r="N207" s="144" t="b">
        <f>EXACT(B207,'02'!B207)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VLOOKUP(B208,'02'!$B$9:$J$401,9,0)</f>
        <v>2</v>
      </c>
      <c r="D208" s="75"/>
      <c r="E208" s="75"/>
      <c r="F208" s="143">
        <f t="shared" si="15"/>
        <v>2</v>
      </c>
      <c r="G208" s="172"/>
      <c r="H208" s="77">
        <v>240</v>
      </c>
      <c r="I208" s="78">
        <f t="shared" si="16"/>
        <v>0</v>
      </c>
      <c r="J208" s="195">
        <f t="shared" si="17"/>
        <v>2</v>
      </c>
      <c r="K208" s="173">
        <v>180</v>
      </c>
      <c r="L208" s="80">
        <f t="shared" si="18"/>
        <v>0</v>
      </c>
      <c r="M208" s="81">
        <f t="shared" si="19"/>
        <v>0</v>
      </c>
      <c r="N208" s="144" t="b">
        <f>EXACT(B208,'02'!B208)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VLOOKUP(B209,'02'!$B$9:$J$401,9,0)</f>
        <v>2</v>
      </c>
      <c r="D209" s="75"/>
      <c r="E209" s="75"/>
      <c r="F209" s="143">
        <f t="shared" si="15"/>
        <v>2</v>
      </c>
      <c r="G209" s="172"/>
      <c r="H209" s="77">
        <v>220</v>
      </c>
      <c r="I209" s="78">
        <f t="shared" si="16"/>
        <v>0</v>
      </c>
      <c r="J209" s="195">
        <f t="shared" si="17"/>
        <v>2</v>
      </c>
      <c r="K209" s="173">
        <v>160</v>
      </c>
      <c r="L209" s="80">
        <f t="shared" si="18"/>
        <v>0</v>
      </c>
      <c r="M209" s="81">
        <f t="shared" si="19"/>
        <v>0</v>
      </c>
      <c r="N209" s="144" t="b">
        <f>EXACT(B209,'02'!B209)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VLOOKUP(B210,'02'!$B$9:$J$401,9,0)</f>
        <v>8</v>
      </c>
      <c r="D210" s="75"/>
      <c r="E210" s="75"/>
      <c r="F210" s="143">
        <f t="shared" si="15"/>
        <v>8</v>
      </c>
      <c r="G210" s="172"/>
      <c r="H210" s="77">
        <v>20</v>
      </c>
      <c r="I210" s="78">
        <f t="shared" si="16"/>
        <v>0</v>
      </c>
      <c r="J210" s="195">
        <f t="shared" si="17"/>
        <v>8</v>
      </c>
      <c r="K210" s="173">
        <v>12</v>
      </c>
      <c r="L210" s="80">
        <f t="shared" si="18"/>
        <v>0</v>
      </c>
      <c r="M210" s="81">
        <f t="shared" si="19"/>
        <v>0</v>
      </c>
      <c r="N210" s="144" t="b">
        <f>EXACT(B210,'02'!B210)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VLOOKUP(B211,'02'!$B$9:$J$401,9,0)</f>
        <v>24</v>
      </c>
      <c r="D211" s="75"/>
      <c r="E211" s="75"/>
      <c r="F211" s="143">
        <f t="shared" si="15"/>
        <v>24</v>
      </c>
      <c r="G211" s="172"/>
      <c r="H211" s="77">
        <v>5</v>
      </c>
      <c r="I211" s="78">
        <f t="shared" si="16"/>
        <v>0</v>
      </c>
      <c r="J211" s="195">
        <f t="shared" si="17"/>
        <v>24</v>
      </c>
      <c r="K211" s="173">
        <v>2.8</v>
      </c>
      <c r="L211" s="80">
        <f t="shared" si="18"/>
        <v>0</v>
      </c>
      <c r="M211" s="81">
        <f t="shared" si="19"/>
        <v>0</v>
      </c>
      <c r="N211" s="144" t="b">
        <f>EXACT(B211,'02'!B211)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VLOOKUP(B212,'02'!$B$9:$J$401,9,0)</f>
        <v>0</v>
      </c>
      <c r="D212" s="75"/>
      <c r="E212" s="75"/>
      <c r="F212" s="143">
        <f t="shared" si="15"/>
        <v>0</v>
      </c>
      <c r="G212" s="172"/>
      <c r="H212" s="77">
        <v>45</v>
      </c>
      <c r="I212" s="78">
        <f t="shared" si="16"/>
        <v>0</v>
      </c>
      <c r="J212" s="195">
        <f t="shared" si="17"/>
        <v>0</v>
      </c>
      <c r="K212" s="173"/>
      <c r="L212" s="80">
        <f t="shared" si="18"/>
        <v>0</v>
      </c>
      <c r="M212" s="81">
        <f t="shared" si="19"/>
        <v>0</v>
      </c>
      <c r="N212" s="144" t="b">
        <f>EXACT(B212,'02'!B212)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VLOOKUP(B213,'02'!$B$9:$J$401,9,0)</f>
        <v>0</v>
      </c>
      <c r="D213" s="75"/>
      <c r="E213" s="75"/>
      <c r="F213" s="143">
        <f t="shared" si="15"/>
        <v>0</v>
      </c>
      <c r="G213" s="172"/>
      <c r="H213" s="77">
        <v>50</v>
      </c>
      <c r="I213" s="78">
        <f t="shared" si="16"/>
        <v>0</v>
      </c>
      <c r="J213" s="195">
        <f t="shared" si="17"/>
        <v>0</v>
      </c>
      <c r="K213" s="173"/>
      <c r="L213" s="80">
        <f t="shared" si="18"/>
        <v>0</v>
      </c>
      <c r="M213" s="81">
        <f t="shared" si="19"/>
        <v>0</v>
      </c>
      <c r="N213" s="144" t="b">
        <f>EXACT(B213,'02'!B213)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VLOOKUP(B214,'02'!$B$9:$J$401,9,0)</f>
        <v>0</v>
      </c>
      <c r="D214" s="75"/>
      <c r="E214" s="75"/>
      <c r="F214" s="143">
        <f t="shared" si="15"/>
        <v>0</v>
      </c>
      <c r="G214" s="172"/>
      <c r="H214" s="77">
        <v>65</v>
      </c>
      <c r="I214" s="78">
        <f t="shared" si="16"/>
        <v>0</v>
      </c>
      <c r="J214" s="195">
        <f t="shared" si="17"/>
        <v>0</v>
      </c>
      <c r="K214" s="173"/>
      <c r="L214" s="80">
        <f t="shared" si="18"/>
        <v>0</v>
      </c>
      <c r="M214" s="81">
        <f t="shared" si="19"/>
        <v>0</v>
      </c>
      <c r="N214" s="144" t="b">
        <f>EXACT(B214,'02'!B214)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VLOOKUP(B215,'02'!$B$9:$J$401,9,0)</f>
        <v>2</v>
      </c>
      <c r="D215" s="75"/>
      <c r="E215" s="75"/>
      <c r="F215" s="143">
        <f t="shared" si="15"/>
        <v>2</v>
      </c>
      <c r="G215" s="172"/>
      <c r="H215" s="77">
        <v>45</v>
      </c>
      <c r="I215" s="78">
        <f t="shared" si="16"/>
        <v>0</v>
      </c>
      <c r="J215" s="195">
        <f t="shared" si="17"/>
        <v>2</v>
      </c>
      <c r="K215" s="173">
        <v>22</v>
      </c>
      <c r="L215" s="80">
        <f t="shared" si="18"/>
        <v>0</v>
      </c>
      <c r="M215" s="81">
        <f t="shared" si="19"/>
        <v>0</v>
      </c>
      <c r="N215" s="144" t="b">
        <f>EXACT(B215,'02'!B215)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VLOOKUP(B216,'02'!$B$9:$J$401,9,0)</f>
        <v>2</v>
      </c>
      <c r="D216" s="75"/>
      <c r="E216" s="75"/>
      <c r="F216" s="143">
        <f t="shared" si="15"/>
        <v>2</v>
      </c>
      <c r="G216" s="172"/>
      <c r="H216" s="77">
        <v>140</v>
      </c>
      <c r="I216" s="78">
        <f t="shared" si="16"/>
        <v>0</v>
      </c>
      <c r="J216" s="195">
        <f t="shared" si="17"/>
        <v>2</v>
      </c>
      <c r="K216" s="173">
        <v>100</v>
      </c>
      <c r="L216" s="80">
        <f t="shared" si="18"/>
        <v>0</v>
      </c>
      <c r="M216" s="81">
        <f t="shared" si="19"/>
        <v>0</v>
      </c>
      <c r="N216" s="144" t="b">
        <f>EXACT(B216,'02'!B216)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VLOOKUP(B217,'02'!$B$9:$J$401,9,0)</f>
        <v>2</v>
      </c>
      <c r="D217" s="75"/>
      <c r="E217" s="75"/>
      <c r="F217" s="143">
        <f t="shared" si="15"/>
        <v>2</v>
      </c>
      <c r="G217" s="172"/>
      <c r="H217" s="77">
        <v>70</v>
      </c>
      <c r="I217" s="78">
        <f t="shared" si="16"/>
        <v>0</v>
      </c>
      <c r="J217" s="195">
        <f t="shared" si="17"/>
        <v>2</v>
      </c>
      <c r="K217" s="173">
        <v>45</v>
      </c>
      <c r="L217" s="80">
        <f t="shared" si="18"/>
        <v>0</v>
      </c>
      <c r="M217" s="81">
        <f t="shared" si="19"/>
        <v>0</v>
      </c>
      <c r="N217" s="144" t="b">
        <f>EXACT(B217,'02'!B217)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VLOOKUP(B218,'02'!$B$9:$J$401,9,0)</f>
        <v>20</v>
      </c>
      <c r="D218" s="75"/>
      <c r="E218" s="75"/>
      <c r="F218" s="143">
        <f t="shared" si="15"/>
        <v>20</v>
      </c>
      <c r="G218" s="172"/>
      <c r="H218" s="77">
        <v>110</v>
      </c>
      <c r="I218" s="78">
        <f t="shared" si="16"/>
        <v>0</v>
      </c>
      <c r="J218" s="195">
        <f t="shared" si="17"/>
        <v>20</v>
      </c>
      <c r="K218" s="173">
        <v>70</v>
      </c>
      <c r="L218" s="80">
        <f t="shared" si="18"/>
        <v>0</v>
      </c>
      <c r="M218" s="81">
        <f t="shared" si="19"/>
        <v>0</v>
      </c>
      <c r="N218" s="144" t="b">
        <f>EXACT(B218,'02'!B218)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VLOOKUP(B219,'02'!$B$9:$J$401,9,0)</f>
        <v>0</v>
      </c>
      <c r="D219" s="75"/>
      <c r="E219" s="75"/>
      <c r="F219" s="143">
        <f t="shared" si="15"/>
        <v>0</v>
      </c>
      <c r="G219" s="172"/>
      <c r="H219" s="77">
        <v>70</v>
      </c>
      <c r="I219" s="78">
        <f t="shared" si="16"/>
        <v>0</v>
      </c>
      <c r="J219" s="195">
        <f t="shared" si="17"/>
        <v>0</v>
      </c>
      <c r="K219" s="173"/>
      <c r="L219" s="80">
        <f t="shared" si="18"/>
        <v>0</v>
      </c>
      <c r="M219" s="81">
        <f t="shared" si="19"/>
        <v>0</v>
      </c>
      <c r="N219" s="144" t="b">
        <f>EXACT(B219,'02'!B219)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VLOOKUP(B220,'02'!$B$9:$J$401,9,0)</f>
        <v>2</v>
      </c>
      <c r="D220" s="75"/>
      <c r="E220" s="75"/>
      <c r="F220" s="143">
        <f t="shared" si="15"/>
        <v>2</v>
      </c>
      <c r="G220" s="172"/>
      <c r="H220" s="77">
        <v>75</v>
      </c>
      <c r="I220" s="78">
        <f t="shared" si="16"/>
        <v>0</v>
      </c>
      <c r="J220" s="195">
        <f t="shared" si="17"/>
        <v>2</v>
      </c>
      <c r="K220" s="173">
        <v>44.5</v>
      </c>
      <c r="L220" s="80">
        <f t="shared" si="18"/>
        <v>0</v>
      </c>
      <c r="M220" s="81">
        <f t="shared" si="19"/>
        <v>0</v>
      </c>
      <c r="N220" s="144" t="b">
        <f>EXACT(B220,'02'!B220)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VLOOKUP(B221,'02'!$B$9:$J$401,9,0)</f>
        <v>0</v>
      </c>
      <c r="D221" s="75"/>
      <c r="E221" s="75"/>
      <c r="F221" s="143">
        <f t="shared" si="15"/>
        <v>0</v>
      </c>
      <c r="G221" s="172"/>
      <c r="H221" s="77">
        <v>90</v>
      </c>
      <c r="I221" s="78">
        <f t="shared" si="16"/>
        <v>0</v>
      </c>
      <c r="J221" s="195">
        <f t="shared" si="17"/>
        <v>0</v>
      </c>
      <c r="K221" s="173"/>
      <c r="L221" s="80">
        <f t="shared" si="18"/>
        <v>0</v>
      </c>
      <c r="M221" s="81">
        <f t="shared" si="19"/>
        <v>0</v>
      </c>
      <c r="N221" s="144" t="b">
        <f>EXACT(B221,'02'!B221)</f>
        <v>1</v>
      </c>
      <c r="O221" s="167"/>
    </row>
    <row r="222" spans="1:15" ht="15.75" customHeight="1" thickBot="1" x14ac:dyDescent="0.35">
      <c r="A222" s="79" t="s">
        <v>28</v>
      </c>
      <c r="B222" s="142" t="s">
        <v>317</v>
      </c>
      <c r="C222" s="200">
        <f>VLOOKUP(B222,'02'!$B$9:$J$401,9,0)</f>
        <v>5</v>
      </c>
      <c r="D222" s="75"/>
      <c r="E222" s="75"/>
      <c r="F222" s="143">
        <f t="shared" si="15"/>
        <v>5</v>
      </c>
      <c r="G222" s="172"/>
      <c r="H222" s="77">
        <v>45</v>
      </c>
      <c r="I222" s="78">
        <f t="shared" si="16"/>
        <v>0</v>
      </c>
      <c r="J222" s="195">
        <f t="shared" si="17"/>
        <v>5</v>
      </c>
      <c r="K222" s="173">
        <v>18</v>
      </c>
      <c r="L222" s="80">
        <f t="shared" si="18"/>
        <v>0</v>
      </c>
      <c r="M222" s="81">
        <f t="shared" si="19"/>
        <v>0</v>
      </c>
      <c r="N222" s="144" t="b">
        <f>EXACT(B222,'02'!B222)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VLOOKUP(B223,'02'!$B$9:$J$401,9,0)</f>
        <v>1</v>
      </c>
      <c r="D223" s="75"/>
      <c r="E223" s="75"/>
      <c r="F223" s="143">
        <f t="shared" si="15"/>
        <v>1</v>
      </c>
      <c r="G223" s="172"/>
      <c r="H223" s="77">
        <v>45</v>
      </c>
      <c r="I223" s="78">
        <f t="shared" si="16"/>
        <v>0</v>
      </c>
      <c r="J223" s="195">
        <f t="shared" si="17"/>
        <v>1</v>
      </c>
      <c r="K223" s="173">
        <v>30</v>
      </c>
      <c r="L223" s="80">
        <f t="shared" si="18"/>
        <v>0</v>
      </c>
      <c r="M223" s="81">
        <f t="shared" si="19"/>
        <v>0</v>
      </c>
      <c r="N223" s="144" t="b">
        <f>EXACT(B223,'02'!B223)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VLOOKUP(B224,'02'!$B$9:$J$401,9,0)</f>
        <v>2</v>
      </c>
      <c r="D224" s="75"/>
      <c r="E224" s="75"/>
      <c r="F224" s="143">
        <f t="shared" si="15"/>
        <v>2</v>
      </c>
      <c r="G224" s="172"/>
      <c r="H224" s="77">
        <v>50</v>
      </c>
      <c r="I224" s="78">
        <f t="shared" si="16"/>
        <v>0</v>
      </c>
      <c r="J224" s="195">
        <f t="shared" si="17"/>
        <v>2</v>
      </c>
      <c r="K224" s="173">
        <v>40</v>
      </c>
      <c r="L224" s="80">
        <f t="shared" si="18"/>
        <v>0</v>
      </c>
      <c r="M224" s="81">
        <f t="shared" si="19"/>
        <v>0</v>
      </c>
      <c r="N224" s="144" t="b">
        <f>EXACT(B224,'02'!B224)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VLOOKUP(B225,'02'!$B$9:$J$401,9,0)</f>
        <v>0</v>
      </c>
      <c r="D225" s="75"/>
      <c r="E225" s="75"/>
      <c r="F225" s="143">
        <f t="shared" si="15"/>
        <v>0</v>
      </c>
      <c r="G225" s="172"/>
      <c r="H225" s="77">
        <v>500</v>
      </c>
      <c r="I225" s="78">
        <f t="shared" si="16"/>
        <v>0</v>
      </c>
      <c r="J225" s="195">
        <f t="shared" si="17"/>
        <v>0</v>
      </c>
      <c r="K225" s="173"/>
      <c r="L225" s="80">
        <f t="shared" si="18"/>
        <v>0</v>
      </c>
      <c r="M225" s="81">
        <f t="shared" si="19"/>
        <v>0</v>
      </c>
      <c r="N225" s="144" t="b">
        <f>EXACT(B225,'02'!B225)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VLOOKUP(B226,'02'!$B$9:$J$401,9,0)</f>
        <v>7</v>
      </c>
      <c r="D226" s="75"/>
      <c r="E226" s="75"/>
      <c r="F226" s="143">
        <f t="shared" si="15"/>
        <v>7</v>
      </c>
      <c r="G226" s="172"/>
      <c r="H226" s="77"/>
      <c r="I226" s="78">
        <f t="shared" si="16"/>
        <v>0</v>
      </c>
      <c r="J226" s="195">
        <f t="shared" si="17"/>
        <v>7</v>
      </c>
      <c r="K226" s="173"/>
      <c r="L226" s="80">
        <f t="shared" si="18"/>
        <v>0</v>
      </c>
      <c r="M226" s="81">
        <f t="shared" si="19"/>
        <v>0</v>
      </c>
      <c r="N226" s="144" t="b">
        <f>EXACT(B226,'02'!B226)</f>
        <v>1</v>
      </c>
      <c r="O226" s="167"/>
    </row>
    <row r="227" spans="1:15" ht="15" thickBot="1" x14ac:dyDescent="0.35">
      <c r="A227" s="79" t="s">
        <v>28</v>
      </c>
      <c r="B227" s="63" t="s">
        <v>322</v>
      </c>
      <c r="C227" s="200">
        <f>VLOOKUP(B227,'02'!$B$9:$J$401,9,0)</f>
        <v>0</v>
      </c>
      <c r="D227" s="75"/>
      <c r="E227" s="75"/>
      <c r="F227" s="143">
        <f t="shared" si="15"/>
        <v>0</v>
      </c>
      <c r="G227" s="172"/>
      <c r="H227" s="77"/>
      <c r="I227" s="78">
        <f t="shared" si="16"/>
        <v>0</v>
      </c>
      <c r="J227" s="195">
        <f t="shared" si="17"/>
        <v>0</v>
      </c>
      <c r="K227" s="173"/>
      <c r="L227" s="80">
        <f t="shared" si="18"/>
        <v>0</v>
      </c>
      <c r="M227" s="81">
        <f t="shared" si="19"/>
        <v>0</v>
      </c>
      <c r="N227" s="144" t="b">
        <f>EXACT(B227,'02'!B227)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VLOOKUP(B228,'02'!$B$9:$J$401,9,0)</f>
        <v>102</v>
      </c>
      <c r="D228" s="75"/>
      <c r="E228" s="75"/>
      <c r="F228" s="143">
        <f t="shared" si="15"/>
        <v>102</v>
      </c>
      <c r="G228" s="172"/>
      <c r="H228" s="77"/>
      <c r="I228" s="78">
        <f t="shared" si="16"/>
        <v>0</v>
      </c>
      <c r="J228" s="195">
        <f t="shared" si="17"/>
        <v>102</v>
      </c>
      <c r="K228" s="173"/>
      <c r="L228" s="80">
        <f t="shared" si="18"/>
        <v>0</v>
      </c>
      <c r="M228" s="81">
        <f t="shared" si="19"/>
        <v>0</v>
      </c>
      <c r="N228" s="144" t="b">
        <f>EXACT(B228,'02'!B228)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VLOOKUP(B229,'02'!$B$9:$J$401,9,0)</f>
        <v>0</v>
      </c>
      <c r="D229" s="75"/>
      <c r="E229" s="75"/>
      <c r="F229" s="143">
        <f t="shared" si="15"/>
        <v>0</v>
      </c>
      <c r="G229" s="172"/>
      <c r="H229" s="77"/>
      <c r="I229" s="78">
        <f t="shared" si="16"/>
        <v>0</v>
      </c>
      <c r="J229" s="195">
        <f t="shared" si="17"/>
        <v>0</v>
      </c>
      <c r="K229" s="173"/>
      <c r="L229" s="80">
        <f t="shared" si="18"/>
        <v>0</v>
      </c>
      <c r="M229" s="81">
        <f t="shared" si="19"/>
        <v>0</v>
      </c>
      <c r="N229" s="144" t="b">
        <f>EXACT(B229,'02'!B229)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VLOOKUP(B230,'02'!$B$9:$J$401,9,0)</f>
        <v>52</v>
      </c>
      <c r="D230" s="75"/>
      <c r="E230" s="75"/>
      <c r="F230" s="143">
        <f t="shared" si="15"/>
        <v>52</v>
      </c>
      <c r="G230" s="172"/>
      <c r="H230" s="77"/>
      <c r="I230" s="78">
        <f t="shared" si="16"/>
        <v>0</v>
      </c>
      <c r="J230" s="195">
        <f t="shared" si="17"/>
        <v>52</v>
      </c>
      <c r="K230" s="173"/>
      <c r="L230" s="80">
        <f t="shared" si="18"/>
        <v>0</v>
      </c>
      <c r="M230" s="81">
        <f t="shared" si="19"/>
        <v>0</v>
      </c>
      <c r="N230" s="144" t="b">
        <f>EXACT(B230,'02'!B230)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VLOOKUP(B231,'02'!$B$9:$J$401,9,0)</f>
        <v>7</v>
      </c>
      <c r="D231" s="75"/>
      <c r="E231" s="75"/>
      <c r="F231" s="143">
        <f t="shared" si="15"/>
        <v>7</v>
      </c>
      <c r="G231" s="172"/>
      <c r="H231" s="77"/>
      <c r="I231" s="78">
        <f t="shared" si="16"/>
        <v>0</v>
      </c>
      <c r="J231" s="195">
        <f t="shared" si="17"/>
        <v>7</v>
      </c>
      <c r="K231" s="173"/>
      <c r="L231" s="80">
        <f t="shared" si="18"/>
        <v>0</v>
      </c>
      <c r="M231" s="81">
        <f t="shared" si="19"/>
        <v>0</v>
      </c>
      <c r="N231" s="144" t="b">
        <f>EXACT(B231,'02'!B231)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VLOOKUP(B232,'02'!$B$9:$J$401,9,0)</f>
        <v>38</v>
      </c>
      <c r="D232" s="75"/>
      <c r="E232" s="75"/>
      <c r="F232" s="143">
        <f t="shared" si="15"/>
        <v>38</v>
      </c>
      <c r="G232" s="172"/>
      <c r="H232" s="77"/>
      <c r="I232" s="78">
        <f t="shared" si="16"/>
        <v>0</v>
      </c>
      <c r="J232" s="195">
        <f t="shared" si="17"/>
        <v>38</v>
      </c>
      <c r="K232" s="173"/>
      <c r="L232" s="80">
        <f t="shared" si="18"/>
        <v>0</v>
      </c>
      <c r="M232" s="81">
        <f t="shared" si="19"/>
        <v>0</v>
      </c>
      <c r="N232" s="144" t="b">
        <f>EXACT(B232,'02'!B232)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VLOOKUP(B233,'02'!$B$9:$J$401,9,0)</f>
        <v>38</v>
      </c>
      <c r="D233" s="75"/>
      <c r="E233" s="75"/>
      <c r="F233" s="143">
        <f t="shared" si="15"/>
        <v>38</v>
      </c>
      <c r="G233" s="172"/>
      <c r="H233" s="77"/>
      <c r="I233" s="78">
        <f t="shared" si="16"/>
        <v>0</v>
      </c>
      <c r="J233" s="195">
        <f t="shared" si="17"/>
        <v>38</v>
      </c>
      <c r="K233" s="173"/>
      <c r="L233" s="80">
        <f t="shared" si="18"/>
        <v>0</v>
      </c>
      <c r="M233" s="81">
        <f t="shared" si="19"/>
        <v>0</v>
      </c>
      <c r="N233" s="144" t="b">
        <f>EXACT(B233,'02'!B233)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VLOOKUP(B234,'02'!$B$9:$J$401,9,0)</f>
        <v>0</v>
      </c>
      <c r="D234" s="75"/>
      <c r="E234" s="75"/>
      <c r="F234" s="143">
        <f t="shared" si="15"/>
        <v>0</v>
      </c>
      <c r="G234" s="172"/>
      <c r="H234" s="77"/>
      <c r="I234" s="78">
        <f t="shared" si="16"/>
        <v>0</v>
      </c>
      <c r="J234" s="195">
        <f t="shared" si="17"/>
        <v>0</v>
      </c>
      <c r="K234" s="173"/>
      <c r="L234" s="80">
        <f t="shared" si="18"/>
        <v>0</v>
      </c>
      <c r="M234" s="81">
        <f t="shared" si="19"/>
        <v>0</v>
      </c>
      <c r="N234" s="144" t="b">
        <f>EXACT(B234,'02'!B234)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VLOOKUP(B235,'02'!$B$9:$J$401,9,0)</f>
        <v>0</v>
      </c>
      <c r="D235" s="75"/>
      <c r="E235" s="75"/>
      <c r="F235" s="143">
        <f t="shared" si="15"/>
        <v>0</v>
      </c>
      <c r="G235" s="172"/>
      <c r="H235" s="77"/>
      <c r="I235" s="78">
        <f t="shared" si="16"/>
        <v>0</v>
      </c>
      <c r="J235" s="195">
        <f t="shared" si="17"/>
        <v>0</v>
      </c>
      <c r="K235" s="173"/>
      <c r="L235" s="80">
        <f t="shared" si="18"/>
        <v>0</v>
      </c>
      <c r="M235" s="81">
        <f t="shared" si="19"/>
        <v>0</v>
      </c>
      <c r="N235" s="144" t="b">
        <f>EXACT(B235,'02'!B235)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VLOOKUP(B236,'02'!$B$9:$J$401,9,0)</f>
        <v>0</v>
      </c>
      <c r="D236" s="75"/>
      <c r="E236" s="75"/>
      <c r="F236" s="143">
        <f t="shared" si="15"/>
        <v>0</v>
      </c>
      <c r="G236" s="172"/>
      <c r="H236" s="77"/>
      <c r="I236" s="78">
        <f t="shared" si="16"/>
        <v>0</v>
      </c>
      <c r="J236" s="195">
        <f t="shared" si="17"/>
        <v>0</v>
      </c>
      <c r="K236" s="173"/>
      <c r="L236" s="80">
        <f t="shared" si="18"/>
        <v>0</v>
      </c>
      <c r="M236" s="81">
        <f t="shared" si="19"/>
        <v>0</v>
      </c>
      <c r="N236" s="144" t="b">
        <f>EXACT(B236,'02'!B236)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VLOOKUP(B237,'02'!$B$9:$J$401,9,0)</f>
        <v>0</v>
      </c>
      <c r="D237" s="75"/>
      <c r="E237" s="75"/>
      <c r="F237" s="143">
        <f t="shared" si="15"/>
        <v>0</v>
      </c>
      <c r="G237" s="172"/>
      <c r="H237" s="77"/>
      <c r="I237" s="78">
        <f t="shared" si="16"/>
        <v>0</v>
      </c>
      <c r="J237" s="195">
        <f t="shared" si="17"/>
        <v>0</v>
      </c>
      <c r="K237" s="173"/>
      <c r="L237" s="80">
        <f t="shared" si="18"/>
        <v>0</v>
      </c>
      <c r="M237" s="81">
        <f t="shared" si="19"/>
        <v>0</v>
      </c>
      <c r="N237" s="144" t="b">
        <f>EXACT(B237,'02'!B237)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VLOOKUP(B238,'02'!$B$9:$J$401,9,0)</f>
        <v>0</v>
      </c>
      <c r="D238" s="75"/>
      <c r="E238" s="75"/>
      <c r="F238" s="143">
        <f t="shared" si="15"/>
        <v>0</v>
      </c>
      <c r="G238" s="172"/>
      <c r="H238" s="77"/>
      <c r="I238" s="78">
        <f t="shared" si="16"/>
        <v>0</v>
      </c>
      <c r="J238" s="195">
        <f t="shared" si="17"/>
        <v>0</v>
      </c>
      <c r="K238" s="173"/>
      <c r="L238" s="80">
        <f t="shared" si="18"/>
        <v>0</v>
      </c>
      <c r="M238" s="81">
        <f t="shared" si="19"/>
        <v>0</v>
      </c>
      <c r="N238" s="144" t="b">
        <f>EXACT(B238,'02'!B238)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VLOOKUP(B239,'02'!$B$9:$J$401,9,0)</f>
        <v>0</v>
      </c>
      <c r="D239" s="75"/>
      <c r="E239" s="75"/>
      <c r="F239" s="143">
        <f t="shared" si="15"/>
        <v>0</v>
      </c>
      <c r="G239" s="172"/>
      <c r="H239" s="77"/>
      <c r="I239" s="78">
        <f t="shared" si="16"/>
        <v>0</v>
      </c>
      <c r="J239" s="195">
        <f t="shared" si="17"/>
        <v>0</v>
      </c>
      <c r="K239" s="173"/>
      <c r="L239" s="80">
        <f t="shared" si="18"/>
        <v>0</v>
      </c>
      <c r="M239" s="81">
        <f t="shared" si="19"/>
        <v>0</v>
      </c>
      <c r="N239" s="144" t="b">
        <f>EXACT(B239,'02'!B239)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VLOOKUP(B240,'02'!$B$9:$J$401,9,0)</f>
        <v>0</v>
      </c>
      <c r="D240" s="75"/>
      <c r="E240" s="75"/>
      <c r="F240" s="143">
        <f>C240+D240-E240</f>
        <v>0</v>
      </c>
      <c r="G240" s="172"/>
      <c r="H240" s="77"/>
      <c r="I240" s="78">
        <f t="shared" si="16"/>
        <v>0</v>
      </c>
      <c r="J240" s="195">
        <f>F240-G240</f>
        <v>0</v>
      </c>
      <c r="K240" s="173"/>
      <c r="L240" s="80">
        <f t="shared" si="18"/>
        <v>0</v>
      </c>
      <c r="M240" s="81">
        <f t="shared" si="19"/>
        <v>0</v>
      </c>
      <c r="N240" s="144" t="b">
        <f>EXACT(B240,'02'!B240)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VLOOKUP(B241,'02'!$B$9:$J$401,9,0)</f>
        <v>0</v>
      </c>
      <c r="D241" s="75"/>
      <c r="E241" s="75"/>
      <c r="F241" s="143">
        <f t="shared" si="15"/>
        <v>0</v>
      </c>
      <c r="G241" s="172"/>
      <c r="H241" s="77"/>
      <c r="I241" s="78">
        <f t="shared" si="16"/>
        <v>0</v>
      </c>
      <c r="J241" s="195">
        <f t="shared" si="17"/>
        <v>0</v>
      </c>
      <c r="K241" s="173"/>
      <c r="L241" s="80">
        <f t="shared" si="18"/>
        <v>0</v>
      </c>
      <c r="M241" s="81">
        <f t="shared" si="19"/>
        <v>0</v>
      </c>
      <c r="N241" s="144" t="b">
        <f>EXACT(B241,'02'!B241)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VLOOKUP(B242,'02'!$B$9:$J$401,9,0)</f>
        <v>0</v>
      </c>
      <c r="D242" s="75"/>
      <c r="E242" s="75"/>
      <c r="F242" s="143">
        <f t="shared" si="15"/>
        <v>0</v>
      </c>
      <c r="G242" s="172"/>
      <c r="H242" s="77"/>
      <c r="I242" s="78">
        <f t="shared" si="16"/>
        <v>0</v>
      </c>
      <c r="J242" s="195">
        <f t="shared" si="17"/>
        <v>0</v>
      </c>
      <c r="K242" s="173"/>
      <c r="L242" s="80">
        <f t="shared" si="18"/>
        <v>0</v>
      </c>
      <c r="M242" s="81">
        <f t="shared" si="19"/>
        <v>0</v>
      </c>
      <c r="N242" s="144" t="b">
        <f>EXACT(B242,'02'!B242)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VLOOKUP(B243,'02'!$B$9:$J$401,9,0)</f>
        <v>0</v>
      </c>
      <c r="D243" s="75"/>
      <c r="E243" s="75"/>
      <c r="F243" s="143">
        <f t="shared" si="15"/>
        <v>0</v>
      </c>
      <c r="G243" s="172"/>
      <c r="H243" s="77"/>
      <c r="I243" s="78">
        <f t="shared" si="16"/>
        <v>0</v>
      </c>
      <c r="J243" s="195">
        <f t="shared" si="17"/>
        <v>0</v>
      </c>
      <c r="K243" s="173"/>
      <c r="L243" s="80">
        <f t="shared" si="18"/>
        <v>0</v>
      </c>
      <c r="M243" s="81">
        <f t="shared" si="19"/>
        <v>0</v>
      </c>
      <c r="N243" s="144" t="b">
        <f>EXACT(B243,'02'!B243)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VLOOKUP(B244,'02'!$B$9:$J$401,9,0)</f>
        <v>0</v>
      </c>
      <c r="D244" s="75"/>
      <c r="E244" s="75"/>
      <c r="F244" s="143">
        <f t="shared" si="15"/>
        <v>0</v>
      </c>
      <c r="G244" s="172"/>
      <c r="H244" s="77"/>
      <c r="I244" s="78">
        <f t="shared" si="16"/>
        <v>0</v>
      </c>
      <c r="J244" s="195">
        <f t="shared" si="17"/>
        <v>0</v>
      </c>
      <c r="K244" s="173"/>
      <c r="L244" s="80">
        <f t="shared" si="18"/>
        <v>0</v>
      </c>
      <c r="M244" s="81">
        <f t="shared" si="19"/>
        <v>0</v>
      </c>
      <c r="N244" s="144" t="b">
        <f>EXACT(B244,'02'!B244)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VLOOKUP(B245,'02'!$B$9:$J$401,9,0)</f>
        <v>0</v>
      </c>
      <c r="D245" s="75"/>
      <c r="E245" s="75"/>
      <c r="F245" s="143">
        <f t="shared" si="15"/>
        <v>0</v>
      </c>
      <c r="G245" s="172"/>
      <c r="H245" s="77"/>
      <c r="I245" s="78">
        <f t="shared" si="16"/>
        <v>0</v>
      </c>
      <c r="J245" s="195">
        <f t="shared" si="17"/>
        <v>0</v>
      </c>
      <c r="K245" s="173"/>
      <c r="L245" s="80">
        <f t="shared" si="18"/>
        <v>0</v>
      </c>
      <c r="M245" s="81">
        <f t="shared" si="19"/>
        <v>0</v>
      </c>
      <c r="N245" s="144" t="b">
        <f>EXACT(B245,'02'!B245)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VLOOKUP(B246,'02'!$B$9:$J$401,9,0)</f>
        <v>0</v>
      </c>
      <c r="D246" s="75"/>
      <c r="E246" s="75"/>
      <c r="F246" s="143">
        <f t="shared" si="15"/>
        <v>0</v>
      </c>
      <c r="G246" s="172"/>
      <c r="H246" s="77"/>
      <c r="I246" s="78">
        <f t="shared" si="16"/>
        <v>0</v>
      </c>
      <c r="J246" s="195">
        <f t="shared" si="17"/>
        <v>0</v>
      </c>
      <c r="K246" s="173"/>
      <c r="L246" s="80">
        <f t="shared" si="18"/>
        <v>0</v>
      </c>
      <c r="M246" s="81">
        <f t="shared" si="19"/>
        <v>0</v>
      </c>
      <c r="N246" s="144" t="b">
        <f>EXACT(B246,'02'!B246)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VLOOKUP(B247,'02'!$B$9:$J$401,9,0)</f>
        <v>0</v>
      </c>
      <c r="D247" s="75"/>
      <c r="E247" s="75"/>
      <c r="F247" s="143">
        <f t="shared" si="15"/>
        <v>0</v>
      </c>
      <c r="G247" s="172"/>
      <c r="H247" s="77"/>
      <c r="I247" s="78">
        <f t="shared" si="16"/>
        <v>0</v>
      </c>
      <c r="J247" s="195">
        <f t="shared" si="17"/>
        <v>0</v>
      </c>
      <c r="K247" s="173"/>
      <c r="L247" s="80">
        <f t="shared" si="18"/>
        <v>0</v>
      </c>
      <c r="M247" s="81">
        <f t="shared" si="19"/>
        <v>0</v>
      </c>
      <c r="N247" s="144" t="b">
        <f>EXACT(B247,'02'!B247)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VLOOKUP(B248,'02'!$B$9:$J$401,9,0)</f>
        <v>0</v>
      </c>
      <c r="D248" s="75"/>
      <c r="E248" s="75"/>
      <c r="F248" s="143">
        <f t="shared" si="15"/>
        <v>0</v>
      </c>
      <c r="G248" s="172"/>
      <c r="H248" s="77"/>
      <c r="I248" s="78">
        <f t="shared" si="16"/>
        <v>0</v>
      </c>
      <c r="J248" s="195">
        <f t="shared" si="17"/>
        <v>0</v>
      </c>
      <c r="K248" s="173"/>
      <c r="L248" s="80">
        <f t="shared" si="18"/>
        <v>0</v>
      </c>
      <c r="M248" s="81">
        <f t="shared" si="19"/>
        <v>0</v>
      </c>
      <c r="N248" s="144" t="b">
        <f>EXACT(B248,'02'!B248)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VLOOKUP(B249,'02'!$B$9:$J$401,9,0)</f>
        <v>0</v>
      </c>
      <c r="D249" s="75"/>
      <c r="E249" s="75"/>
      <c r="F249" s="143">
        <f t="shared" si="15"/>
        <v>0</v>
      </c>
      <c r="G249" s="172"/>
      <c r="H249" s="77"/>
      <c r="I249" s="78">
        <f t="shared" si="16"/>
        <v>0</v>
      </c>
      <c r="J249" s="195">
        <f t="shared" si="17"/>
        <v>0</v>
      </c>
      <c r="K249" s="173"/>
      <c r="L249" s="80">
        <f t="shared" si="18"/>
        <v>0</v>
      </c>
      <c r="M249" s="81">
        <f t="shared" si="19"/>
        <v>0</v>
      </c>
      <c r="N249" s="144" t="b">
        <f>EXACT(B249,'02'!B249)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VLOOKUP(B250,'02'!$B$9:$J$401,9,0)</f>
        <v>0</v>
      </c>
      <c r="D250" s="75"/>
      <c r="E250" s="75"/>
      <c r="F250" s="143">
        <f t="shared" si="15"/>
        <v>0</v>
      </c>
      <c r="G250" s="172"/>
      <c r="H250" s="77"/>
      <c r="I250" s="78">
        <f t="shared" si="16"/>
        <v>0</v>
      </c>
      <c r="J250" s="195">
        <f t="shared" si="17"/>
        <v>0</v>
      </c>
      <c r="K250" s="173"/>
      <c r="L250" s="80">
        <f t="shared" si="18"/>
        <v>0</v>
      </c>
      <c r="M250" s="81">
        <f t="shared" si="19"/>
        <v>0</v>
      </c>
      <c r="N250" s="144" t="b">
        <f>EXACT(B250,'02'!B250)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VLOOKUP(B251,'02'!$B$9:$J$401,9,0)</f>
        <v>0</v>
      </c>
      <c r="D251" s="75"/>
      <c r="E251" s="75"/>
      <c r="F251" s="143">
        <f t="shared" si="15"/>
        <v>0</v>
      </c>
      <c r="G251" s="172"/>
      <c r="H251" s="77"/>
      <c r="I251" s="78">
        <f t="shared" si="16"/>
        <v>0</v>
      </c>
      <c r="J251" s="195">
        <f t="shared" si="17"/>
        <v>0</v>
      </c>
      <c r="K251" s="173"/>
      <c r="L251" s="80">
        <f t="shared" si="18"/>
        <v>0</v>
      </c>
      <c r="M251" s="81">
        <f t="shared" si="19"/>
        <v>0</v>
      </c>
      <c r="N251" s="144" t="b">
        <f>EXACT(B251,'02'!B251)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VLOOKUP(B252,'02'!$B$9:$J$401,9,0)</f>
        <v>0</v>
      </c>
      <c r="D252" s="75"/>
      <c r="E252" s="75"/>
      <c r="F252" s="143">
        <f t="shared" si="15"/>
        <v>0</v>
      </c>
      <c r="G252" s="172"/>
      <c r="H252" s="77"/>
      <c r="I252" s="78">
        <f t="shared" si="16"/>
        <v>0</v>
      </c>
      <c r="J252" s="195">
        <f t="shared" si="17"/>
        <v>0</v>
      </c>
      <c r="K252" s="173"/>
      <c r="L252" s="80">
        <f t="shared" si="18"/>
        <v>0</v>
      </c>
      <c r="M252" s="81">
        <f t="shared" si="19"/>
        <v>0</v>
      </c>
      <c r="N252" s="144" t="b">
        <f>EXACT(B252,'02'!B252)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VLOOKUP(B253,'02'!$B$9:$J$401,9,0)</f>
        <v>0</v>
      </c>
      <c r="D253" s="75"/>
      <c r="E253" s="75"/>
      <c r="F253" s="143">
        <f t="shared" si="15"/>
        <v>0</v>
      </c>
      <c r="G253" s="172"/>
      <c r="H253" s="77"/>
      <c r="I253" s="78">
        <f t="shared" si="16"/>
        <v>0</v>
      </c>
      <c r="J253" s="195">
        <f t="shared" si="17"/>
        <v>0</v>
      </c>
      <c r="K253" s="173"/>
      <c r="L253" s="80">
        <f t="shared" si="18"/>
        <v>0</v>
      </c>
      <c r="M253" s="81">
        <f t="shared" si="19"/>
        <v>0</v>
      </c>
      <c r="N253" s="144" t="b">
        <f>EXACT(B253,'02'!B253)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VLOOKUP(B254,'02'!$B$9:$J$401,9,0)</f>
        <v>0</v>
      </c>
      <c r="D254" s="75"/>
      <c r="E254" s="75"/>
      <c r="F254" s="143">
        <f t="shared" si="15"/>
        <v>0</v>
      </c>
      <c r="G254" s="172"/>
      <c r="H254" s="77"/>
      <c r="I254" s="78">
        <f t="shared" si="16"/>
        <v>0</v>
      </c>
      <c r="J254" s="195">
        <f t="shared" si="17"/>
        <v>0</v>
      </c>
      <c r="K254" s="173"/>
      <c r="L254" s="80">
        <f t="shared" si="18"/>
        <v>0</v>
      </c>
      <c r="M254" s="81">
        <f t="shared" si="19"/>
        <v>0</v>
      </c>
      <c r="N254" s="144" t="b">
        <f>EXACT(B254,'02'!B254)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VLOOKUP(B255,'02'!$B$9:$J$401,9,0)</f>
        <v>0</v>
      </c>
      <c r="D255" s="75"/>
      <c r="E255" s="75"/>
      <c r="F255" s="143">
        <f t="shared" si="15"/>
        <v>0</v>
      </c>
      <c r="G255" s="172"/>
      <c r="H255" s="77"/>
      <c r="I255" s="78">
        <f t="shared" si="16"/>
        <v>0</v>
      </c>
      <c r="J255" s="195">
        <f t="shared" si="17"/>
        <v>0</v>
      </c>
      <c r="K255" s="173"/>
      <c r="L255" s="80">
        <f t="shared" si="18"/>
        <v>0</v>
      </c>
      <c r="M255" s="81">
        <f t="shared" si="19"/>
        <v>0</v>
      </c>
      <c r="N255" s="144" t="b">
        <f>EXACT(B255,'02'!B255)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VLOOKUP(B256,'02'!$B$9:$J$401,9,0)</f>
        <v>0</v>
      </c>
      <c r="D256" s="75"/>
      <c r="E256" s="75"/>
      <c r="F256" s="143">
        <f t="shared" si="15"/>
        <v>0</v>
      </c>
      <c r="G256" s="172"/>
      <c r="H256" s="77"/>
      <c r="I256" s="78">
        <f t="shared" si="16"/>
        <v>0</v>
      </c>
      <c r="J256" s="195">
        <f t="shared" si="17"/>
        <v>0</v>
      </c>
      <c r="K256" s="173"/>
      <c r="L256" s="80">
        <f t="shared" si="18"/>
        <v>0</v>
      </c>
      <c r="M256" s="81">
        <f t="shared" si="19"/>
        <v>0</v>
      </c>
      <c r="N256" s="144" t="b">
        <f>EXACT(B256,'02'!B256)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VLOOKUP(B257,'02'!$B$9:$J$401,9,0)</f>
        <v>0</v>
      </c>
      <c r="D257" s="75"/>
      <c r="E257" s="75"/>
      <c r="F257" s="143">
        <f t="shared" si="15"/>
        <v>0</v>
      </c>
      <c r="G257" s="172"/>
      <c r="H257" s="77"/>
      <c r="I257" s="78">
        <f t="shared" si="16"/>
        <v>0</v>
      </c>
      <c r="J257" s="195">
        <f t="shared" si="17"/>
        <v>0</v>
      </c>
      <c r="K257" s="173"/>
      <c r="L257" s="80">
        <f t="shared" si="18"/>
        <v>0</v>
      </c>
      <c r="M257" s="81">
        <f t="shared" si="19"/>
        <v>0</v>
      </c>
      <c r="N257" s="144" t="b">
        <f>EXACT(B257,'02'!B257)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VLOOKUP(B258,'02'!$B$9:$J$401,9,0)</f>
        <v>0</v>
      </c>
      <c r="D258" s="75"/>
      <c r="E258" s="75"/>
      <c r="F258" s="143">
        <f t="shared" si="15"/>
        <v>0</v>
      </c>
      <c r="G258" s="172"/>
      <c r="H258" s="77"/>
      <c r="I258" s="78">
        <f t="shared" si="16"/>
        <v>0</v>
      </c>
      <c r="J258" s="195">
        <f t="shared" si="17"/>
        <v>0</v>
      </c>
      <c r="K258" s="173"/>
      <c r="L258" s="80">
        <f t="shared" si="18"/>
        <v>0</v>
      </c>
      <c r="M258" s="81">
        <f t="shared" si="19"/>
        <v>0</v>
      </c>
      <c r="N258" s="144" t="b">
        <f>EXACT(B258,'02'!B258)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VLOOKUP(B259,'02'!$B$9:$J$401,9,0)</f>
        <v>0</v>
      </c>
      <c r="D259" s="75"/>
      <c r="E259" s="75"/>
      <c r="F259" s="143">
        <f t="shared" si="15"/>
        <v>0</v>
      </c>
      <c r="G259" s="172"/>
      <c r="H259" s="77"/>
      <c r="I259" s="78">
        <f t="shared" si="16"/>
        <v>0</v>
      </c>
      <c r="J259" s="195">
        <f t="shared" si="17"/>
        <v>0</v>
      </c>
      <c r="K259" s="173"/>
      <c r="L259" s="80">
        <f t="shared" si="18"/>
        <v>0</v>
      </c>
      <c r="M259" s="81">
        <f t="shared" si="19"/>
        <v>0</v>
      </c>
      <c r="N259" s="144" t="b">
        <f>EXACT(B259,'02'!B259)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VLOOKUP(B260,'02'!$B$9:$J$401,9,0)</f>
        <v>0</v>
      </c>
      <c r="D260" s="75"/>
      <c r="E260" s="75"/>
      <c r="F260" s="143">
        <f t="shared" si="15"/>
        <v>0</v>
      </c>
      <c r="G260" s="172"/>
      <c r="H260" s="77"/>
      <c r="I260" s="78">
        <f t="shared" si="16"/>
        <v>0</v>
      </c>
      <c r="J260" s="195">
        <f t="shared" si="17"/>
        <v>0</v>
      </c>
      <c r="K260" s="173"/>
      <c r="L260" s="80">
        <f t="shared" si="18"/>
        <v>0</v>
      </c>
      <c r="M260" s="81">
        <f t="shared" si="19"/>
        <v>0</v>
      </c>
      <c r="N260" s="144" t="b">
        <f>EXACT(B260,'02'!B260)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VLOOKUP(B261,'02'!$B$9:$J$401,9,0)</f>
        <v>0</v>
      </c>
      <c r="D261" s="75"/>
      <c r="E261" s="75"/>
      <c r="F261" s="143">
        <f t="shared" si="15"/>
        <v>0</v>
      </c>
      <c r="G261" s="172"/>
      <c r="H261" s="77"/>
      <c r="I261" s="78">
        <f t="shared" si="16"/>
        <v>0</v>
      </c>
      <c r="J261" s="195">
        <f t="shared" si="17"/>
        <v>0</v>
      </c>
      <c r="K261" s="173"/>
      <c r="L261" s="80">
        <f t="shared" si="18"/>
        <v>0</v>
      </c>
      <c r="M261" s="81">
        <f t="shared" si="19"/>
        <v>0</v>
      </c>
      <c r="N261" s="144" t="b">
        <f>EXACT(B261,'02'!B261)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VLOOKUP(B262,'02'!$B$9:$J$401,9,0)</f>
        <v>0</v>
      </c>
      <c r="D262" s="75"/>
      <c r="E262" s="75"/>
      <c r="F262" s="143">
        <f t="shared" si="15"/>
        <v>0</v>
      </c>
      <c r="G262" s="172"/>
      <c r="H262" s="77"/>
      <c r="I262" s="78">
        <f t="shared" si="16"/>
        <v>0</v>
      </c>
      <c r="J262" s="195">
        <f t="shared" si="17"/>
        <v>0</v>
      </c>
      <c r="K262" s="173"/>
      <c r="L262" s="80">
        <f t="shared" si="18"/>
        <v>0</v>
      </c>
      <c r="M262" s="81">
        <f t="shared" si="19"/>
        <v>0</v>
      </c>
      <c r="N262" s="144" t="b">
        <f>EXACT(B262,'02'!B262)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VLOOKUP(B263,'02'!$B$9:$J$401,9,0)</f>
        <v>0</v>
      </c>
      <c r="D263" s="75"/>
      <c r="E263" s="75"/>
      <c r="F263" s="143">
        <f t="shared" si="15"/>
        <v>0</v>
      </c>
      <c r="G263" s="172"/>
      <c r="H263" s="77"/>
      <c r="I263" s="78">
        <f t="shared" si="16"/>
        <v>0</v>
      </c>
      <c r="J263" s="195">
        <f t="shared" si="17"/>
        <v>0</v>
      </c>
      <c r="K263" s="173"/>
      <c r="L263" s="80">
        <f t="shared" si="18"/>
        <v>0</v>
      </c>
      <c r="M263" s="81">
        <f t="shared" si="19"/>
        <v>0</v>
      </c>
      <c r="N263" s="144" t="b">
        <f>EXACT(B263,'02'!B263)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VLOOKUP(B264,'02'!$B$9:$J$401,9,0)</f>
        <v>0</v>
      </c>
      <c r="D264" s="75"/>
      <c r="E264" s="75"/>
      <c r="F264" s="143">
        <f t="shared" si="15"/>
        <v>0</v>
      </c>
      <c r="G264" s="172"/>
      <c r="H264" s="77"/>
      <c r="I264" s="78">
        <f t="shared" si="16"/>
        <v>0</v>
      </c>
      <c r="J264" s="195">
        <f t="shared" si="17"/>
        <v>0</v>
      </c>
      <c r="K264" s="173"/>
      <c r="L264" s="80">
        <f t="shared" si="18"/>
        <v>0</v>
      </c>
      <c r="M264" s="81">
        <f t="shared" si="19"/>
        <v>0</v>
      </c>
      <c r="N264" s="144" t="b">
        <f>EXACT(B264,'02'!B264)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VLOOKUP(B265,'02'!$B$9:$J$401,9,0)</f>
        <v>0</v>
      </c>
      <c r="D265" s="75"/>
      <c r="E265" s="75"/>
      <c r="F265" s="143">
        <f t="shared" si="15"/>
        <v>0</v>
      </c>
      <c r="G265" s="172"/>
      <c r="H265" s="77"/>
      <c r="I265" s="78">
        <f t="shared" si="16"/>
        <v>0</v>
      </c>
      <c r="J265" s="195">
        <f t="shared" si="17"/>
        <v>0</v>
      </c>
      <c r="K265" s="173"/>
      <c r="L265" s="80">
        <f t="shared" si="18"/>
        <v>0</v>
      </c>
      <c r="M265" s="81">
        <f t="shared" si="19"/>
        <v>0</v>
      </c>
      <c r="N265" s="144" t="b">
        <f>EXACT(B265,'02'!B265)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VLOOKUP(B266,'02'!$B$9:$J$401,9,0)</f>
        <v>0</v>
      </c>
      <c r="D266" s="75"/>
      <c r="E266" s="75"/>
      <c r="F266" s="143">
        <f t="shared" ref="F266:F329" si="20">C266+D266-E266</f>
        <v>0</v>
      </c>
      <c r="G266" s="172"/>
      <c r="H266" s="77"/>
      <c r="I266" s="78">
        <f t="shared" ref="I266:I329" si="21">G266*H266</f>
        <v>0</v>
      </c>
      <c r="J266" s="195">
        <f t="shared" ref="J266:J329" si="22">F266-G266</f>
        <v>0</v>
      </c>
      <c r="K266" s="173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EXACT(B266,'02'!B266)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VLOOKUP(B267,'02'!$B$9:$J$401,9,0)</f>
        <v>0</v>
      </c>
      <c r="D267" s="75"/>
      <c r="E267" s="75"/>
      <c r="F267" s="143">
        <f t="shared" si="20"/>
        <v>0</v>
      </c>
      <c r="G267" s="172"/>
      <c r="H267" s="77"/>
      <c r="I267" s="78">
        <f t="shared" si="21"/>
        <v>0</v>
      </c>
      <c r="J267" s="195">
        <f t="shared" si="22"/>
        <v>0</v>
      </c>
      <c r="K267" s="173"/>
      <c r="L267" s="80">
        <f t="shared" si="23"/>
        <v>0</v>
      </c>
      <c r="M267" s="81">
        <f t="shared" si="24"/>
        <v>0</v>
      </c>
      <c r="N267" s="144" t="b">
        <f>EXACT(B267,'02'!B267)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VLOOKUP(B268,'02'!$B$9:$J$401,9,0)</f>
        <v>0</v>
      </c>
      <c r="D268" s="75"/>
      <c r="E268" s="75"/>
      <c r="F268" s="143">
        <f t="shared" si="20"/>
        <v>0</v>
      </c>
      <c r="G268" s="172"/>
      <c r="H268" s="77"/>
      <c r="I268" s="78">
        <f t="shared" si="21"/>
        <v>0</v>
      </c>
      <c r="J268" s="195">
        <f t="shared" si="22"/>
        <v>0</v>
      </c>
      <c r="K268" s="173"/>
      <c r="L268" s="80">
        <f t="shared" si="23"/>
        <v>0</v>
      </c>
      <c r="M268" s="81">
        <f t="shared" si="24"/>
        <v>0</v>
      </c>
      <c r="N268" s="144" t="b">
        <f>EXACT(B268,'02'!B268)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VLOOKUP(B269,'02'!$B$9:$J$401,9,0)</f>
        <v>0</v>
      </c>
      <c r="D269" s="75"/>
      <c r="E269" s="75"/>
      <c r="F269" s="143">
        <f t="shared" si="20"/>
        <v>0</v>
      </c>
      <c r="G269" s="172"/>
      <c r="H269" s="77"/>
      <c r="I269" s="78">
        <f t="shared" si="21"/>
        <v>0</v>
      </c>
      <c r="J269" s="195">
        <f t="shared" si="22"/>
        <v>0</v>
      </c>
      <c r="K269" s="173"/>
      <c r="L269" s="80">
        <f t="shared" si="23"/>
        <v>0</v>
      </c>
      <c r="M269" s="81">
        <f t="shared" si="24"/>
        <v>0</v>
      </c>
      <c r="N269" s="144" t="b">
        <f>EXACT(B269,'02'!B269)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VLOOKUP(B270,'02'!$B$9:$J$401,9,0)</f>
        <v>0</v>
      </c>
      <c r="D270" s="75"/>
      <c r="E270" s="75"/>
      <c r="F270" s="143">
        <f t="shared" si="20"/>
        <v>0</v>
      </c>
      <c r="G270" s="172"/>
      <c r="H270" s="77"/>
      <c r="I270" s="78">
        <f t="shared" si="21"/>
        <v>0</v>
      </c>
      <c r="J270" s="195">
        <f t="shared" si="22"/>
        <v>0</v>
      </c>
      <c r="K270" s="173"/>
      <c r="L270" s="80">
        <f t="shared" si="23"/>
        <v>0</v>
      </c>
      <c r="M270" s="81">
        <f t="shared" si="24"/>
        <v>0</v>
      </c>
      <c r="N270" s="144" t="b">
        <f>EXACT(B270,'02'!B270)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VLOOKUP(B271,'02'!$B$9:$J$401,9,0)</f>
        <v>0</v>
      </c>
      <c r="D271" s="75"/>
      <c r="E271" s="75"/>
      <c r="F271" s="143">
        <f t="shared" si="20"/>
        <v>0</v>
      </c>
      <c r="G271" s="172"/>
      <c r="H271" s="77"/>
      <c r="I271" s="78">
        <f t="shared" si="21"/>
        <v>0</v>
      </c>
      <c r="J271" s="195">
        <f t="shared" si="22"/>
        <v>0</v>
      </c>
      <c r="K271" s="173"/>
      <c r="L271" s="80">
        <f t="shared" si="23"/>
        <v>0</v>
      </c>
      <c r="M271" s="81">
        <f t="shared" si="24"/>
        <v>0</v>
      </c>
      <c r="N271" s="144" t="b">
        <f>EXACT(B271,'02'!B271)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VLOOKUP(B272,'02'!$B$9:$J$401,9,0)</f>
        <v>0</v>
      </c>
      <c r="D272" s="75"/>
      <c r="E272" s="75"/>
      <c r="F272" s="143">
        <f t="shared" si="20"/>
        <v>0</v>
      </c>
      <c r="G272" s="172"/>
      <c r="H272" s="77"/>
      <c r="I272" s="78">
        <f t="shared" si="21"/>
        <v>0</v>
      </c>
      <c r="J272" s="195">
        <f t="shared" si="22"/>
        <v>0</v>
      </c>
      <c r="K272" s="173"/>
      <c r="L272" s="80">
        <f t="shared" si="23"/>
        <v>0</v>
      </c>
      <c r="M272" s="81">
        <f t="shared" si="24"/>
        <v>0</v>
      </c>
      <c r="N272" s="144" t="b">
        <f>EXACT(B272,'02'!B272)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VLOOKUP(B273,'02'!$B$9:$J$401,9,0)</f>
        <v>0</v>
      </c>
      <c r="D273" s="75"/>
      <c r="E273" s="75"/>
      <c r="F273" s="143">
        <f t="shared" si="20"/>
        <v>0</v>
      </c>
      <c r="G273" s="172"/>
      <c r="H273" s="77"/>
      <c r="I273" s="78">
        <f t="shared" si="21"/>
        <v>0</v>
      </c>
      <c r="J273" s="195">
        <f t="shared" si="22"/>
        <v>0</v>
      </c>
      <c r="K273" s="173"/>
      <c r="L273" s="80">
        <f t="shared" si="23"/>
        <v>0</v>
      </c>
      <c r="M273" s="81">
        <f t="shared" si="24"/>
        <v>0</v>
      </c>
      <c r="N273" s="144" t="b">
        <f>EXACT(B273,'02'!B273)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VLOOKUP(B274,'02'!$B$9:$J$401,9,0)</f>
        <v>0</v>
      </c>
      <c r="D274" s="75"/>
      <c r="E274" s="75"/>
      <c r="F274" s="143">
        <f t="shared" si="20"/>
        <v>0</v>
      </c>
      <c r="G274" s="172"/>
      <c r="H274" s="77"/>
      <c r="I274" s="78">
        <f t="shared" si="21"/>
        <v>0</v>
      </c>
      <c r="J274" s="195">
        <f t="shared" si="22"/>
        <v>0</v>
      </c>
      <c r="K274" s="173"/>
      <c r="L274" s="80">
        <f t="shared" si="23"/>
        <v>0</v>
      </c>
      <c r="M274" s="81">
        <f t="shared" si="24"/>
        <v>0</v>
      </c>
      <c r="N274" s="144" t="b">
        <f>EXACT(B274,'02'!B274)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VLOOKUP(B275,'02'!$B$9:$J$401,9,0)</f>
        <v>0</v>
      </c>
      <c r="D275" s="75"/>
      <c r="E275" s="75"/>
      <c r="F275" s="143">
        <f t="shared" si="20"/>
        <v>0</v>
      </c>
      <c r="G275" s="172"/>
      <c r="H275" s="77"/>
      <c r="I275" s="78">
        <f t="shared" si="21"/>
        <v>0</v>
      </c>
      <c r="J275" s="195">
        <f t="shared" si="22"/>
        <v>0</v>
      </c>
      <c r="K275" s="173"/>
      <c r="L275" s="80">
        <f t="shared" si="23"/>
        <v>0</v>
      </c>
      <c r="M275" s="81">
        <f t="shared" si="24"/>
        <v>0</v>
      </c>
      <c r="N275" s="144" t="b">
        <f>EXACT(B275,'02'!B275)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VLOOKUP(B276,'02'!$B$9:$J$401,9,0)</f>
        <v>0</v>
      </c>
      <c r="D276" s="75"/>
      <c r="E276" s="75"/>
      <c r="F276" s="143">
        <f t="shared" si="20"/>
        <v>0</v>
      </c>
      <c r="G276" s="172"/>
      <c r="H276" s="77"/>
      <c r="I276" s="78">
        <f t="shared" si="21"/>
        <v>0</v>
      </c>
      <c r="J276" s="195">
        <f t="shared" si="22"/>
        <v>0</v>
      </c>
      <c r="K276" s="173"/>
      <c r="L276" s="80">
        <f t="shared" si="23"/>
        <v>0</v>
      </c>
      <c r="M276" s="81">
        <f t="shared" si="24"/>
        <v>0</v>
      </c>
      <c r="N276" s="144" t="b">
        <f>EXACT(B276,'02'!B276)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VLOOKUP(B277,'02'!$B$9:$J$401,9,0)</f>
        <v>0</v>
      </c>
      <c r="D277" s="75"/>
      <c r="E277" s="75"/>
      <c r="F277" s="143">
        <f t="shared" si="20"/>
        <v>0</v>
      </c>
      <c r="G277" s="172"/>
      <c r="H277" s="77"/>
      <c r="I277" s="78">
        <f t="shared" si="21"/>
        <v>0</v>
      </c>
      <c r="J277" s="195">
        <f t="shared" si="22"/>
        <v>0</v>
      </c>
      <c r="K277" s="173"/>
      <c r="L277" s="80">
        <f t="shared" si="23"/>
        <v>0</v>
      </c>
      <c r="M277" s="81">
        <f t="shared" si="24"/>
        <v>0</v>
      </c>
      <c r="N277" s="144" t="b">
        <f>EXACT(B277,'02'!B277)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VLOOKUP(B278,'02'!$B$9:$J$401,9,0)</f>
        <v>0</v>
      </c>
      <c r="D278" s="75"/>
      <c r="E278" s="75"/>
      <c r="F278" s="143">
        <f t="shared" si="20"/>
        <v>0</v>
      </c>
      <c r="G278" s="172"/>
      <c r="H278" s="77"/>
      <c r="I278" s="78">
        <f t="shared" si="21"/>
        <v>0</v>
      </c>
      <c r="J278" s="195">
        <f t="shared" si="22"/>
        <v>0</v>
      </c>
      <c r="K278" s="173"/>
      <c r="L278" s="80">
        <f t="shared" si="23"/>
        <v>0</v>
      </c>
      <c r="M278" s="81">
        <f t="shared" si="24"/>
        <v>0</v>
      </c>
      <c r="N278" s="144" t="b">
        <f>EXACT(B278,'02'!B278)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VLOOKUP(B279,'02'!$B$9:$J$401,9,0)</f>
        <v>0</v>
      </c>
      <c r="D279" s="75"/>
      <c r="E279" s="75"/>
      <c r="F279" s="143">
        <f t="shared" si="20"/>
        <v>0</v>
      </c>
      <c r="G279" s="172"/>
      <c r="H279" s="77"/>
      <c r="I279" s="78">
        <f t="shared" si="21"/>
        <v>0</v>
      </c>
      <c r="J279" s="195">
        <f t="shared" si="22"/>
        <v>0</v>
      </c>
      <c r="K279" s="173"/>
      <c r="L279" s="80">
        <f t="shared" si="23"/>
        <v>0</v>
      </c>
      <c r="M279" s="81">
        <f t="shared" si="24"/>
        <v>0</v>
      </c>
      <c r="N279" s="144" t="b">
        <f>EXACT(B279,'02'!B279)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VLOOKUP(B280,'02'!$B$9:$J$401,9,0)</f>
        <v>0</v>
      </c>
      <c r="D280" s="75"/>
      <c r="E280" s="75"/>
      <c r="F280" s="143">
        <f t="shared" si="20"/>
        <v>0</v>
      </c>
      <c r="G280" s="172"/>
      <c r="H280" s="77"/>
      <c r="I280" s="78">
        <f t="shared" si="21"/>
        <v>0</v>
      </c>
      <c r="J280" s="195">
        <f t="shared" si="22"/>
        <v>0</v>
      </c>
      <c r="K280" s="173"/>
      <c r="L280" s="80">
        <f t="shared" si="23"/>
        <v>0</v>
      </c>
      <c r="M280" s="81">
        <f t="shared" si="24"/>
        <v>0</v>
      </c>
      <c r="N280" s="144" t="b">
        <f>EXACT(B280,'02'!B280)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VLOOKUP(B281,'02'!$B$9:$J$401,9,0)</f>
        <v>0</v>
      </c>
      <c r="D281" s="75"/>
      <c r="E281" s="75"/>
      <c r="F281" s="143">
        <f t="shared" si="20"/>
        <v>0</v>
      </c>
      <c r="G281" s="172"/>
      <c r="H281" s="77"/>
      <c r="I281" s="78">
        <f t="shared" si="21"/>
        <v>0</v>
      </c>
      <c r="J281" s="195">
        <f t="shared" si="22"/>
        <v>0</v>
      </c>
      <c r="K281" s="173"/>
      <c r="L281" s="80">
        <f t="shared" si="23"/>
        <v>0</v>
      </c>
      <c r="M281" s="81">
        <f t="shared" si="24"/>
        <v>0</v>
      </c>
      <c r="N281" s="144" t="b">
        <f>EXACT(B281,'02'!B281)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VLOOKUP(B282,'02'!$B$9:$J$401,9,0)</f>
        <v>0</v>
      </c>
      <c r="D282" s="75"/>
      <c r="E282" s="75"/>
      <c r="F282" s="143">
        <f t="shared" si="20"/>
        <v>0</v>
      </c>
      <c r="G282" s="172"/>
      <c r="H282" s="77"/>
      <c r="I282" s="78">
        <f t="shared" si="21"/>
        <v>0</v>
      </c>
      <c r="J282" s="195">
        <f t="shared" si="22"/>
        <v>0</v>
      </c>
      <c r="K282" s="173"/>
      <c r="L282" s="80">
        <f t="shared" si="23"/>
        <v>0</v>
      </c>
      <c r="M282" s="81">
        <f t="shared" si="24"/>
        <v>0</v>
      </c>
      <c r="N282" s="144" t="b">
        <f>EXACT(B282,'02'!B282)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VLOOKUP(B283,'02'!$B$9:$J$401,9,0)</f>
        <v>0</v>
      </c>
      <c r="D283" s="75"/>
      <c r="E283" s="75"/>
      <c r="F283" s="143">
        <f t="shared" si="20"/>
        <v>0</v>
      </c>
      <c r="G283" s="172"/>
      <c r="H283" s="77"/>
      <c r="I283" s="78">
        <f t="shared" si="21"/>
        <v>0</v>
      </c>
      <c r="J283" s="195">
        <f t="shared" si="22"/>
        <v>0</v>
      </c>
      <c r="K283" s="173"/>
      <c r="L283" s="80">
        <f t="shared" si="23"/>
        <v>0</v>
      </c>
      <c r="M283" s="81">
        <f t="shared" si="24"/>
        <v>0</v>
      </c>
      <c r="N283" s="144" t="b">
        <f>EXACT(B283,'02'!B283)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VLOOKUP(B284,'02'!$B$9:$J$401,9,0)</f>
        <v>0</v>
      </c>
      <c r="D284" s="75"/>
      <c r="E284" s="75"/>
      <c r="F284" s="143">
        <f t="shared" si="20"/>
        <v>0</v>
      </c>
      <c r="G284" s="172"/>
      <c r="H284" s="77"/>
      <c r="I284" s="78">
        <f t="shared" si="21"/>
        <v>0</v>
      </c>
      <c r="J284" s="195">
        <f t="shared" si="22"/>
        <v>0</v>
      </c>
      <c r="K284" s="173"/>
      <c r="L284" s="80">
        <f t="shared" si="23"/>
        <v>0</v>
      </c>
      <c r="M284" s="81">
        <f t="shared" si="24"/>
        <v>0</v>
      </c>
      <c r="N284" s="144" t="b">
        <f>EXACT(B284,'02'!B284)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VLOOKUP(B285,'02'!$B$9:$J$401,9,0)</f>
        <v>0</v>
      </c>
      <c r="D285" s="75"/>
      <c r="E285" s="75"/>
      <c r="F285" s="143">
        <f t="shared" si="20"/>
        <v>0</v>
      </c>
      <c r="G285" s="172"/>
      <c r="H285" s="77"/>
      <c r="I285" s="78">
        <f t="shared" si="21"/>
        <v>0</v>
      </c>
      <c r="J285" s="195">
        <f t="shared" si="22"/>
        <v>0</v>
      </c>
      <c r="K285" s="173"/>
      <c r="L285" s="80">
        <f t="shared" si="23"/>
        <v>0</v>
      </c>
      <c r="M285" s="81">
        <f t="shared" si="24"/>
        <v>0</v>
      </c>
      <c r="N285" s="144" t="b">
        <f>EXACT(B285,'02'!B285)</f>
        <v>1</v>
      </c>
      <c r="O285" s="167"/>
    </row>
    <row r="286" spans="1:15" ht="15" thickBot="1" x14ac:dyDescent="0.35">
      <c r="A286" s="79" t="s">
        <v>28</v>
      </c>
      <c r="B286" s="63" t="s">
        <v>17</v>
      </c>
      <c r="C286" s="200">
        <f>VLOOKUP(B286,'02'!$B$9:$J$401,9,0)</f>
        <v>0</v>
      </c>
      <c r="D286" s="75"/>
      <c r="E286" s="75"/>
      <c r="F286" s="143">
        <f t="shared" si="20"/>
        <v>0</v>
      </c>
      <c r="G286" s="172"/>
      <c r="H286" s="77"/>
      <c r="I286" s="78">
        <f t="shared" si="21"/>
        <v>0</v>
      </c>
      <c r="J286" s="195">
        <f t="shared" si="22"/>
        <v>0</v>
      </c>
      <c r="K286" s="173"/>
      <c r="L286" s="80">
        <f t="shared" si="23"/>
        <v>0</v>
      </c>
      <c r="M286" s="81">
        <f t="shared" si="24"/>
        <v>0</v>
      </c>
      <c r="N286" s="144" t="b">
        <f>EXACT(B286,'02'!B286)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VLOOKUP(B287,'02'!$B$9:$J$401,9,0)</f>
        <v>0</v>
      </c>
      <c r="D287" s="75"/>
      <c r="E287" s="75"/>
      <c r="F287" s="143">
        <f t="shared" si="20"/>
        <v>0</v>
      </c>
      <c r="G287" s="172"/>
      <c r="H287" s="77"/>
      <c r="I287" s="78">
        <f t="shared" si="21"/>
        <v>0</v>
      </c>
      <c r="J287" s="195">
        <f t="shared" si="22"/>
        <v>0</v>
      </c>
      <c r="K287" s="173"/>
      <c r="L287" s="80">
        <f t="shared" si="23"/>
        <v>0</v>
      </c>
      <c r="M287" s="81">
        <f t="shared" si="24"/>
        <v>0</v>
      </c>
      <c r="N287" s="144" t="b">
        <f>EXACT(B287,'02'!B287)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VLOOKUP(B288,'02'!$B$9:$J$401,9,0)</f>
        <v>0</v>
      </c>
      <c r="D288" s="75"/>
      <c r="E288" s="75"/>
      <c r="F288" s="143">
        <f t="shared" si="20"/>
        <v>0</v>
      </c>
      <c r="G288" s="172"/>
      <c r="H288" s="77"/>
      <c r="I288" s="78">
        <f t="shared" si="21"/>
        <v>0</v>
      </c>
      <c r="J288" s="195">
        <f t="shared" si="22"/>
        <v>0</v>
      </c>
      <c r="K288" s="173"/>
      <c r="L288" s="80">
        <f t="shared" si="23"/>
        <v>0</v>
      </c>
      <c r="M288" s="81">
        <f t="shared" si="24"/>
        <v>0</v>
      </c>
      <c r="N288" s="144" t="b">
        <f>EXACT(B288,'02'!B288)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VLOOKUP(B289,'02'!$B$9:$J$401,9,0)</f>
        <v>0</v>
      </c>
      <c r="D289" s="75"/>
      <c r="E289" s="75"/>
      <c r="F289" s="143">
        <f t="shared" si="20"/>
        <v>0</v>
      </c>
      <c r="G289" s="172"/>
      <c r="H289" s="77"/>
      <c r="I289" s="78">
        <f t="shared" si="21"/>
        <v>0</v>
      </c>
      <c r="J289" s="195">
        <f t="shared" si="22"/>
        <v>0</v>
      </c>
      <c r="K289" s="173"/>
      <c r="L289" s="80">
        <f t="shared" si="23"/>
        <v>0</v>
      </c>
      <c r="M289" s="81">
        <f t="shared" si="24"/>
        <v>0</v>
      </c>
      <c r="N289" s="144" t="b">
        <f>EXACT(B289,'02'!B289)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VLOOKUP(B290,'02'!$B$9:$J$401,9,0)</f>
        <v>0</v>
      </c>
      <c r="D290" s="75"/>
      <c r="E290" s="75"/>
      <c r="F290" s="143">
        <f t="shared" si="20"/>
        <v>0</v>
      </c>
      <c r="G290" s="172"/>
      <c r="H290" s="77"/>
      <c r="I290" s="78">
        <f t="shared" si="21"/>
        <v>0</v>
      </c>
      <c r="J290" s="195">
        <f t="shared" si="22"/>
        <v>0</v>
      </c>
      <c r="K290" s="173"/>
      <c r="L290" s="80">
        <f t="shared" si="23"/>
        <v>0</v>
      </c>
      <c r="M290" s="81">
        <f t="shared" si="24"/>
        <v>0</v>
      </c>
      <c r="N290" s="144" t="b">
        <f>EXACT(B290,'02'!B290)</f>
        <v>1</v>
      </c>
      <c r="O290" s="167"/>
    </row>
    <row r="291" spans="1:15" ht="14.1" customHeight="1" thickBot="1" x14ac:dyDescent="0.35">
      <c r="A291" s="79" t="s">
        <v>28</v>
      </c>
      <c r="B291" s="63" t="s">
        <v>17</v>
      </c>
      <c r="C291" s="200">
        <f>VLOOKUP(B291,'02'!$B$9:$J$401,9,0)</f>
        <v>0</v>
      </c>
      <c r="D291" s="75"/>
      <c r="E291" s="75"/>
      <c r="F291" s="143">
        <f t="shared" si="20"/>
        <v>0</v>
      </c>
      <c r="G291" s="172"/>
      <c r="H291" s="77"/>
      <c r="I291" s="78">
        <f t="shared" si="21"/>
        <v>0</v>
      </c>
      <c r="J291" s="195">
        <f t="shared" si="22"/>
        <v>0</v>
      </c>
      <c r="K291" s="173"/>
      <c r="L291" s="80">
        <f t="shared" si="23"/>
        <v>0</v>
      </c>
      <c r="M291" s="81">
        <f t="shared" si="24"/>
        <v>0</v>
      </c>
      <c r="N291" s="144" t="b">
        <f>EXACT(B291,'02'!B291)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VLOOKUP(B292,'02'!$B$9:$J$401,9,0)</f>
        <v>0</v>
      </c>
      <c r="D292" s="75"/>
      <c r="E292" s="75"/>
      <c r="F292" s="143">
        <f t="shared" si="20"/>
        <v>0</v>
      </c>
      <c r="G292" s="172"/>
      <c r="H292" s="77"/>
      <c r="I292" s="78">
        <f t="shared" si="21"/>
        <v>0</v>
      </c>
      <c r="J292" s="195">
        <f t="shared" si="22"/>
        <v>0</v>
      </c>
      <c r="K292" s="173"/>
      <c r="L292" s="80">
        <f t="shared" si="23"/>
        <v>0</v>
      </c>
      <c r="M292" s="81">
        <f t="shared" si="24"/>
        <v>0</v>
      </c>
      <c r="N292" s="144" t="b">
        <f>EXACT(B292,'02'!B292)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VLOOKUP(B293,'02'!$B$9:$J$401,9,0)</f>
        <v>0</v>
      </c>
      <c r="D293" s="75"/>
      <c r="E293" s="75"/>
      <c r="F293" s="143">
        <f t="shared" si="20"/>
        <v>0</v>
      </c>
      <c r="G293" s="172"/>
      <c r="H293" s="77"/>
      <c r="I293" s="78">
        <f t="shared" si="21"/>
        <v>0</v>
      </c>
      <c r="J293" s="195">
        <f t="shared" si="22"/>
        <v>0</v>
      </c>
      <c r="K293" s="173"/>
      <c r="L293" s="80">
        <f t="shared" si="23"/>
        <v>0</v>
      </c>
      <c r="M293" s="81">
        <f t="shared" si="24"/>
        <v>0</v>
      </c>
      <c r="N293" s="144" t="b">
        <f>EXACT(B293,'02'!B293)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VLOOKUP(B294,'02'!$B$9:$J$401,9,0)</f>
        <v>0</v>
      </c>
      <c r="D294" s="75"/>
      <c r="E294" s="75"/>
      <c r="F294" s="143">
        <f t="shared" si="20"/>
        <v>0</v>
      </c>
      <c r="G294" s="172"/>
      <c r="H294" s="77"/>
      <c r="I294" s="78">
        <f t="shared" si="21"/>
        <v>0</v>
      </c>
      <c r="J294" s="195">
        <f t="shared" si="22"/>
        <v>0</v>
      </c>
      <c r="K294" s="173"/>
      <c r="L294" s="80">
        <f t="shared" si="23"/>
        <v>0</v>
      </c>
      <c r="M294" s="81">
        <f t="shared" si="24"/>
        <v>0</v>
      </c>
      <c r="N294" s="144" t="b">
        <f>EXACT(B294,'02'!B294)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VLOOKUP(B295,'02'!$B$9:$J$401,9,0)</f>
        <v>0</v>
      </c>
      <c r="D295" s="75"/>
      <c r="E295" s="75"/>
      <c r="F295" s="143">
        <f t="shared" si="20"/>
        <v>0</v>
      </c>
      <c r="G295" s="172"/>
      <c r="H295" s="77"/>
      <c r="I295" s="78">
        <f t="shared" si="21"/>
        <v>0</v>
      </c>
      <c r="J295" s="195">
        <f t="shared" si="22"/>
        <v>0</v>
      </c>
      <c r="K295" s="173"/>
      <c r="L295" s="80">
        <f t="shared" si="23"/>
        <v>0</v>
      </c>
      <c r="M295" s="81">
        <f t="shared" si="24"/>
        <v>0</v>
      </c>
      <c r="N295" s="144" t="b">
        <f>EXACT(B295,'02'!B295)</f>
        <v>1</v>
      </c>
      <c r="O295" s="167"/>
    </row>
    <row r="296" spans="1:15" ht="15.75" customHeight="1" thickBot="1" x14ac:dyDescent="0.35">
      <c r="A296" s="79" t="s">
        <v>28</v>
      </c>
      <c r="B296" s="63" t="s">
        <v>17</v>
      </c>
      <c r="C296" s="200">
        <f>VLOOKUP(B296,'02'!$B$9:$J$401,9,0)</f>
        <v>0</v>
      </c>
      <c r="D296" s="75"/>
      <c r="E296" s="75"/>
      <c r="F296" s="143">
        <f t="shared" si="20"/>
        <v>0</v>
      </c>
      <c r="G296" s="172"/>
      <c r="H296" s="77"/>
      <c r="I296" s="78">
        <f t="shared" si="21"/>
        <v>0</v>
      </c>
      <c r="J296" s="195">
        <f t="shared" si="22"/>
        <v>0</v>
      </c>
      <c r="K296" s="173"/>
      <c r="L296" s="80">
        <f t="shared" si="23"/>
        <v>0</v>
      </c>
      <c r="M296" s="81">
        <f t="shared" si="24"/>
        <v>0</v>
      </c>
      <c r="N296" s="144" t="b">
        <f>EXACT(B296,'02'!B296)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VLOOKUP(B297,'02'!$B$9:$J$401,9,0)</f>
        <v>0</v>
      </c>
      <c r="D297" s="75"/>
      <c r="E297" s="75"/>
      <c r="F297" s="143">
        <f t="shared" si="20"/>
        <v>0</v>
      </c>
      <c r="G297" s="172"/>
      <c r="H297" s="77"/>
      <c r="I297" s="78">
        <f t="shared" si="21"/>
        <v>0</v>
      </c>
      <c r="J297" s="195">
        <f t="shared" si="22"/>
        <v>0</v>
      </c>
      <c r="K297" s="173"/>
      <c r="L297" s="80">
        <f t="shared" si="23"/>
        <v>0</v>
      </c>
      <c r="M297" s="81">
        <f t="shared" si="24"/>
        <v>0</v>
      </c>
      <c r="N297" s="144" t="b">
        <f>EXACT(B297,'02'!B297)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VLOOKUP(B298,'02'!$B$9:$J$401,9,0)</f>
        <v>0</v>
      </c>
      <c r="D298" s="75"/>
      <c r="E298" s="75"/>
      <c r="F298" s="143">
        <f t="shared" si="20"/>
        <v>0</v>
      </c>
      <c r="G298" s="172"/>
      <c r="H298" s="77"/>
      <c r="I298" s="78">
        <f t="shared" si="21"/>
        <v>0</v>
      </c>
      <c r="J298" s="195">
        <f t="shared" si="22"/>
        <v>0</v>
      </c>
      <c r="K298" s="173"/>
      <c r="L298" s="80">
        <f t="shared" si="23"/>
        <v>0</v>
      </c>
      <c r="M298" s="81">
        <f t="shared" si="24"/>
        <v>0</v>
      </c>
      <c r="N298" s="144" t="b">
        <f>EXACT(B298,'02'!B298)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VLOOKUP(B299,'02'!$B$9:$J$401,9,0)</f>
        <v>0</v>
      </c>
      <c r="D299" s="75"/>
      <c r="E299" s="75"/>
      <c r="F299" s="143">
        <f t="shared" si="20"/>
        <v>0</v>
      </c>
      <c r="G299" s="172"/>
      <c r="H299" s="77"/>
      <c r="I299" s="78">
        <f t="shared" si="21"/>
        <v>0</v>
      </c>
      <c r="J299" s="195">
        <f t="shared" si="22"/>
        <v>0</v>
      </c>
      <c r="K299" s="173"/>
      <c r="L299" s="80">
        <f t="shared" si="23"/>
        <v>0</v>
      </c>
      <c r="M299" s="81">
        <f t="shared" si="24"/>
        <v>0</v>
      </c>
      <c r="N299" s="144" t="b">
        <f>EXACT(B299,'02'!B299)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VLOOKUP(B300,'02'!$B$9:$J$401,9,0)</f>
        <v>0</v>
      </c>
      <c r="D300" s="75"/>
      <c r="E300" s="75"/>
      <c r="F300" s="143">
        <f t="shared" si="20"/>
        <v>0</v>
      </c>
      <c r="G300" s="172"/>
      <c r="H300" s="77"/>
      <c r="I300" s="78">
        <f t="shared" si="21"/>
        <v>0</v>
      </c>
      <c r="J300" s="195">
        <f t="shared" si="22"/>
        <v>0</v>
      </c>
      <c r="K300" s="173"/>
      <c r="L300" s="80">
        <f t="shared" si="23"/>
        <v>0</v>
      </c>
      <c r="M300" s="81">
        <f t="shared" si="24"/>
        <v>0</v>
      </c>
      <c r="N300" s="144" t="b">
        <f>EXACT(B300,'02'!B300)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VLOOKUP(B301,'02'!$B$9:$J$401,9,0)</f>
        <v>0</v>
      </c>
      <c r="D301" s="75"/>
      <c r="E301" s="75"/>
      <c r="F301" s="143">
        <f t="shared" si="20"/>
        <v>0</v>
      </c>
      <c r="G301" s="172"/>
      <c r="H301" s="77"/>
      <c r="I301" s="78">
        <f t="shared" si="21"/>
        <v>0</v>
      </c>
      <c r="J301" s="195">
        <f t="shared" si="22"/>
        <v>0</v>
      </c>
      <c r="K301" s="173"/>
      <c r="L301" s="80">
        <f t="shared" si="23"/>
        <v>0</v>
      </c>
      <c r="M301" s="81">
        <f t="shared" si="24"/>
        <v>0</v>
      </c>
      <c r="N301" s="144" t="b">
        <f>EXACT(B301,'02'!B301)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VLOOKUP(B302,'02'!$B$9:$J$401,9,0)</f>
        <v>0</v>
      </c>
      <c r="D302" s="75"/>
      <c r="E302" s="75"/>
      <c r="F302" s="143">
        <f t="shared" si="20"/>
        <v>0</v>
      </c>
      <c r="G302" s="172"/>
      <c r="H302" s="77"/>
      <c r="I302" s="78">
        <f t="shared" si="21"/>
        <v>0</v>
      </c>
      <c r="J302" s="195">
        <f t="shared" si="22"/>
        <v>0</v>
      </c>
      <c r="K302" s="173"/>
      <c r="L302" s="80">
        <f t="shared" si="23"/>
        <v>0</v>
      </c>
      <c r="M302" s="81">
        <f t="shared" si="24"/>
        <v>0</v>
      </c>
      <c r="N302" s="144" t="b">
        <f>EXACT(B302,'02'!B302)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VLOOKUP(B303,'02'!$B$9:$J$401,9,0)</f>
        <v>0</v>
      </c>
      <c r="D303" s="75"/>
      <c r="E303" s="75"/>
      <c r="F303" s="143">
        <f t="shared" si="20"/>
        <v>0</v>
      </c>
      <c r="G303" s="172"/>
      <c r="H303" s="77"/>
      <c r="I303" s="78">
        <f t="shared" si="21"/>
        <v>0</v>
      </c>
      <c r="J303" s="195">
        <f t="shared" si="22"/>
        <v>0</v>
      </c>
      <c r="K303" s="173"/>
      <c r="L303" s="80">
        <f t="shared" si="23"/>
        <v>0</v>
      </c>
      <c r="M303" s="81">
        <f t="shared" si="24"/>
        <v>0</v>
      </c>
      <c r="N303" s="144" t="b">
        <f>EXACT(B303,'02'!B303)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VLOOKUP(B304,'02'!$B$9:$J$401,9,0)</f>
        <v>0</v>
      </c>
      <c r="D304" s="75"/>
      <c r="E304" s="75"/>
      <c r="F304" s="143">
        <f t="shared" si="20"/>
        <v>0</v>
      </c>
      <c r="G304" s="172"/>
      <c r="H304" s="77"/>
      <c r="I304" s="78">
        <f t="shared" si="21"/>
        <v>0</v>
      </c>
      <c r="J304" s="195">
        <f t="shared" si="22"/>
        <v>0</v>
      </c>
      <c r="K304" s="173"/>
      <c r="L304" s="80">
        <f t="shared" si="23"/>
        <v>0</v>
      </c>
      <c r="M304" s="81">
        <f t="shared" si="24"/>
        <v>0</v>
      </c>
      <c r="N304" s="144" t="b">
        <f>EXACT(B304,'02'!B304)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VLOOKUP(B305,'02'!$B$9:$J$401,9,0)</f>
        <v>0</v>
      </c>
      <c r="D305" s="75"/>
      <c r="E305" s="75"/>
      <c r="F305" s="143">
        <f t="shared" si="20"/>
        <v>0</v>
      </c>
      <c r="G305" s="172"/>
      <c r="H305" s="77"/>
      <c r="I305" s="78">
        <f t="shared" si="21"/>
        <v>0</v>
      </c>
      <c r="J305" s="195">
        <f t="shared" si="22"/>
        <v>0</v>
      </c>
      <c r="K305" s="173"/>
      <c r="L305" s="80">
        <f t="shared" si="23"/>
        <v>0</v>
      </c>
      <c r="M305" s="81">
        <f t="shared" si="24"/>
        <v>0</v>
      </c>
      <c r="N305" s="144" t="b">
        <f>EXACT(B305,'02'!B305)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VLOOKUP(B306,'02'!$B$9:$J$401,9,0)</f>
        <v>0</v>
      </c>
      <c r="D306" s="75"/>
      <c r="E306" s="75"/>
      <c r="F306" s="143">
        <f t="shared" si="20"/>
        <v>0</v>
      </c>
      <c r="G306" s="172"/>
      <c r="H306" s="77"/>
      <c r="I306" s="78">
        <f t="shared" si="21"/>
        <v>0</v>
      </c>
      <c r="J306" s="195">
        <f t="shared" si="22"/>
        <v>0</v>
      </c>
      <c r="K306" s="173"/>
      <c r="L306" s="80">
        <f t="shared" si="23"/>
        <v>0</v>
      </c>
      <c r="M306" s="81">
        <f t="shared" si="24"/>
        <v>0</v>
      </c>
      <c r="N306" s="144" t="b">
        <f>EXACT(B306,'02'!B306)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VLOOKUP(B307,'02'!$B$9:$J$401,9,0)</f>
        <v>0</v>
      </c>
      <c r="D307" s="75"/>
      <c r="E307" s="75"/>
      <c r="F307" s="143">
        <f t="shared" si="20"/>
        <v>0</v>
      </c>
      <c r="G307" s="172"/>
      <c r="H307" s="77"/>
      <c r="I307" s="78">
        <f t="shared" si="21"/>
        <v>0</v>
      </c>
      <c r="J307" s="195">
        <f t="shared" si="22"/>
        <v>0</v>
      </c>
      <c r="K307" s="173"/>
      <c r="L307" s="80">
        <f t="shared" si="23"/>
        <v>0</v>
      </c>
      <c r="M307" s="81">
        <f t="shared" si="24"/>
        <v>0</v>
      </c>
      <c r="N307" s="144" t="b">
        <f>EXACT(B307,'02'!B307)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VLOOKUP(B308,'02'!$B$9:$J$401,9,0)</f>
        <v>0</v>
      </c>
      <c r="D308" s="75"/>
      <c r="E308" s="75"/>
      <c r="F308" s="143">
        <f t="shared" si="20"/>
        <v>0</v>
      </c>
      <c r="G308" s="172"/>
      <c r="H308" s="77"/>
      <c r="I308" s="78">
        <f t="shared" si="21"/>
        <v>0</v>
      </c>
      <c r="J308" s="195">
        <f t="shared" si="22"/>
        <v>0</v>
      </c>
      <c r="K308" s="173"/>
      <c r="L308" s="80">
        <f t="shared" si="23"/>
        <v>0</v>
      </c>
      <c r="M308" s="81">
        <f t="shared" si="24"/>
        <v>0</v>
      </c>
      <c r="N308" s="144" t="b">
        <f>EXACT(B308,'02'!B308)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VLOOKUP(B309,'02'!$B$9:$J$401,9,0)</f>
        <v>0</v>
      </c>
      <c r="D309" s="75"/>
      <c r="E309" s="75"/>
      <c r="F309" s="143">
        <f t="shared" si="20"/>
        <v>0</v>
      </c>
      <c r="G309" s="172"/>
      <c r="H309" s="77"/>
      <c r="I309" s="78">
        <f t="shared" si="21"/>
        <v>0</v>
      </c>
      <c r="J309" s="195">
        <f t="shared" si="22"/>
        <v>0</v>
      </c>
      <c r="K309" s="173"/>
      <c r="L309" s="80">
        <f t="shared" si="23"/>
        <v>0</v>
      </c>
      <c r="M309" s="81">
        <f t="shared" si="24"/>
        <v>0</v>
      </c>
      <c r="N309" s="144" t="b">
        <f>EXACT(B309,'02'!B309)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VLOOKUP(B310,'02'!$B$9:$J$401,9,0)</f>
        <v>0</v>
      </c>
      <c r="D310" s="75"/>
      <c r="E310" s="75"/>
      <c r="F310" s="143">
        <f t="shared" si="20"/>
        <v>0</v>
      </c>
      <c r="G310" s="172"/>
      <c r="H310" s="77"/>
      <c r="I310" s="78">
        <f t="shared" si="21"/>
        <v>0</v>
      </c>
      <c r="J310" s="195">
        <f t="shared" si="22"/>
        <v>0</v>
      </c>
      <c r="K310" s="173"/>
      <c r="L310" s="80">
        <f t="shared" si="23"/>
        <v>0</v>
      </c>
      <c r="M310" s="81">
        <f t="shared" si="24"/>
        <v>0</v>
      </c>
      <c r="N310" s="144" t="b">
        <f>EXACT(B310,'02'!B310)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VLOOKUP(B311,'02'!$B$9:$J$401,9,0)</f>
        <v>0</v>
      </c>
      <c r="D311" s="75"/>
      <c r="E311" s="75"/>
      <c r="F311" s="143">
        <f t="shared" si="20"/>
        <v>0</v>
      </c>
      <c r="G311" s="172"/>
      <c r="H311" s="77"/>
      <c r="I311" s="78">
        <f t="shared" si="21"/>
        <v>0</v>
      </c>
      <c r="J311" s="195">
        <f t="shared" si="22"/>
        <v>0</v>
      </c>
      <c r="K311" s="173"/>
      <c r="L311" s="80">
        <f t="shared" si="23"/>
        <v>0</v>
      </c>
      <c r="M311" s="81">
        <f t="shared" si="24"/>
        <v>0</v>
      </c>
      <c r="N311" s="144" t="b">
        <f>EXACT(B311,'02'!B311)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VLOOKUP(B312,'02'!$B$9:$J$401,9,0)</f>
        <v>0</v>
      </c>
      <c r="D312" s="75"/>
      <c r="E312" s="75"/>
      <c r="F312" s="143">
        <f t="shared" si="20"/>
        <v>0</v>
      </c>
      <c r="G312" s="172"/>
      <c r="H312" s="77"/>
      <c r="I312" s="78">
        <f t="shared" si="21"/>
        <v>0</v>
      </c>
      <c r="J312" s="195">
        <f t="shared" si="22"/>
        <v>0</v>
      </c>
      <c r="K312" s="173"/>
      <c r="L312" s="80">
        <f t="shared" si="23"/>
        <v>0</v>
      </c>
      <c r="M312" s="81">
        <f t="shared" si="24"/>
        <v>0</v>
      </c>
      <c r="N312" s="144" t="b">
        <f>EXACT(B312,'02'!B312)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VLOOKUP(B313,'02'!$B$9:$J$401,9,0)</f>
        <v>0</v>
      </c>
      <c r="D313" s="75"/>
      <c r="E313" s="75"/>
      <c r="F313" s="143">
        <f t="shared" si="20"/>
        <v>0</v>
      </c>
      <c r="G313" s="172"/>
      <c r="H313" s="77"/>
      <c r="I313" s="78">
        <f t="shared" si="21"/>
        <v>0</v>
      </c>
      <c r="J313" s="195">
        <f t="shared" si="22"/>
        <v>0</v>
      </c>
      <c r="K313" s="173"/>
      <c r="L313" s="80">
        <f t="shared" si="23"/>
        <v>0</v>
      </c>
      <c r="M313" s="81">
        <f t="shared" si="24"/>
        <v>0</v>
      </c>
      <c r="N313" s="144" t="b">
        <f>EXACT(B313,'02'!B313)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VLOOKUP(B314,'02'!$B$9:$J$401,9,0)</f>
        <v>0</v>
      </c>
      <c r="D314" s="75"/>
      <c r="E314" s="75"/>
      <c r="F314" s="143">
        <f t="shared" si="20"/>
        <v>0</v>
      </c>
      <c r="G314" s="172"/>
      <c r="H314" s="77"/>
      <c r="I314" s="78">
        <f t="shared" si="21"/>
        <v>0</v>
      </c>
      <c r="J314" s="195">
        <f t="shared" si="22"/>
        <v>0</v>
      </c>
      <c r="K314" s="173"/>
      <c r="L314" s="80">
        <f t="shared" si="23"/>
        <v>0</v>
      </c>
      <c r="M314" s="81">
        <f t="shared" si="24"/>
        <v>0</v>
      </c>
      <c r="N314" s="144" t="b">
        <f>EXACT(B314,'02'!B314)</f>
        <v>1</v>
      </c>
      <c r="O314" s="167"/>
    </row>
    <row r="315" spans="1:15" ht="15.6" customHeight="1" thickBot="1" x14ac:dyDescent="0.35">
      <c r="A315" s="79" t="s">
        <v>28</v>
      </c>
      <c r="B315" s="63" t="s">
        <v>17</v>
      </c>
      <c r="C315" s="200">
        <f>VLOOKUP(B315,'02'!$B$9:$J$401,9,0)</f>
        <v>0</v>
      </c>
      <c r="D315" s="75"/>
      <c r="E315" s="75"/>
      <c r="F315" s="143">
        <f t="shared" si="20"/>
        <v>0</v>
      </c>
      <c r="G315" s="172"/>
      <c r="H315" s="77"/>
      <c r="I315" s="78">
        <f t="shared" si="21"/>
        <v>0</v>
      </c>
      <c r="J315" s="195">
        <f t="shared" si="22"/>
        <v>0</v>
      </c>
      <c r="K315" s="173"/>
      <c r="L315" s="80">
        <f t="shared" si="23"/>
        <v>0</v>
      </c>
      <c r="M315" s="81">
        <f t="shared" si="24"/>
        <v>0</v>
      </c>
      <c r="N315" s="144" t="b">
        <f>EXACT(B315,'02'!B315)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VLOOKUP(B316,'02'!$B$9:$J$401,9,0)</f>
        <v>0</v>
      </c>
      <c r="D316" s="75"/>
      <c r="E316" s="75"/>
      <c r="F316" s="143">
        <f t="shared" si="20"/>
        <v>0</v>
      </c>
      <c r="G316" s="172"/>
      <c r="H316" s="77"/>
      <c r="I316" s="78">
        <f t="shared" si="21"/>
        <v>0</v>
      </c>
      <c r="J316" s="195">
        <f t="shared" si="22"/>
        <v>0</v>
      </c>
      <c r="K316" s="173"/>
      <c r="L316" s="80">
        <f t="shared" si="23"/>
        <v>0</v>
      </c>
      <c r="M316" s="81">
        <f t="shared" si="24"/>
        <v>0</v>
      </c>
      <c r="N316" s="144" t="b">
        <f>EXACT(B316,'02'!B316)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VLOOKUP(B317,'02'!$B$9:$J$401,9,0)</f>
        <v>0</v>
      </c>
      <c r="D317" s="75"/>
      <c r="E317" s="75"/>
      <c r="F317" s="143">
        <f t="shared" si="20"/>
        <v>0</v>
      </c>
      <c r="G317" s="172"/>
      <c r="H317" s="77"/>
      <c r="I317" s="78">
        <f t="shared" si="21"/>
        <v>0</v>
      </c>
      <c r="J317" s="195">
        <f t="shared" si="22"/>
        <v>0</v>
      </c>
      <c r="K317" s="173"/>
      <c r="L317" s="80">
        <f t="shared" si="23"/>
        <v>0</v>
      </c>
      <c r="M317" s="81">
        <f t="shared" si="24"/>
        <v>0</v>
      </c>
      <c r="N317" s="144" t="b">
        <f>EXACT(B317,'02'!B317)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VLOOKUP(B318,'02'!$B$9:$J$401,9,0)</f>
        <v>0</v>
      </c>
      <c r="D318" s="75"/>
      <c r="E318" s="75"/>
      <c r="F318" s="143">
        <f t="shared" si="20"/>
        <v>0</v>
      </c>
      <c r="G318" s="172"/>
      <c r="H318" s="77"/>
      <c r="I318" s="78">
        <f t="shared" si="21"/>
        <v>0</v>
      </c>
      <c r="J318" s="195">
        <f t="shared" si="22"/>
        <v>0</v>
      </c>
      <c r="K318" s="173"/>
      <c r="L318" s="80">
        <f t="shared" si="23"/>
        <v>0</v>
      </c>
      <c r="M318" s="81">
        <f t="shared" si="24"/>
        <v>0</v>
      </c>
      <c r="N318" s="144" t="b">
        <f>EXACT(B318,'02'!B318)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VLOOKUP(B319,'02'!$B$9:$J$401,9,0)</f>
        <v>0</v>
      </c>
      <c r="D319" s="75"/>
      <c r="E319" s="75"/>
      <c r="F319" s="143">
        <f t="shared" si="20"/>
        <v>0</v>
      </c>
      <c r="G319" s="172"/>
      <c r="H319" s="77"/>
      <c r="I319" s="78">
        <f t="shared" si="21"/>
        <v>0</v>
      </c>
      <c r="J319" s="195">
        <f t="shared" si="22"/>
        <v>0</v>
      </c>
      <c r="K319" s="173"/>
      <c r="L319" s="80">
        <f t="shared" si="23"/>
        <v>0</v>
      </c>
      <c r="M319" s="81">
        <f t="shared" si="24"/>
        <v>0</v>
      </c>
      <c r="N319" s="144" t="b">
        <f>EXACT(B319,'02'!B319)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VLOOKUP(B320,'02'!$B$9:$J$401,9,0)</f>
        <v>0</v>
      </c>
      <c r="D320" s="75"/>
      <c r="E320" s="75"/>
      <c r="F320" s="143">
        <f t="shared" si="20"/>
        <v>0</v>
      </c>
      <c r="G320" s="172"/>
      <c r="H320" s="77"/>
      <c r="I320" s="78">
        <f t="shared" si="21"/>
        <v>0</v>
      </c>
      <c r="J320" s="195">
        <f t="shared" si="22"/>
        <v>0</v>
      </c>
      <c r="K320" s="173"/>
      <c r="L320" s="80">
        <f t="shared" si="23"/>
        <v>0</v>
      </c>
      <c r="M320" s="81">
        <f t="shared" si="24"/>
        <v>0</v>
      </c>
      <c r="N320" s="144" t="b">
        <f>EXACT(B320,'02'!B320)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VLOOKUP(B321,'02'!$B$9:$J$401,9,0)</f>
        <v>0</v>
      </c>
      <c r="D321" s="75"/>
      <c r="E321" s="75"/>
      <c r="F321" s="143">
        <f t="shared" si="20"/>
        <v>0</v>
      </c>
      <c r="G321" s="172"/>
      <c r="H321" s="77"/>
      <c r="I321" s="78">
        <f t="shared" si="21"/>
        <v>0</v>
      </c>
      <c r="J321" s="195">
        <f t="shared" si="22"/>
        <v>0</v>
      </c>
      <c r="K321" s="173"/>
      <c r="L321" s="80">
        <f t="shared" si="23"/>
        <v>0</v>
      </c>
      <c r="M321" s="81">
        <f t="shared" si="24"/>
        <v>0</v>
      </c>
      <c r="N321" s="144" t="b">
        <f>EXACT(B321,'02'!B321)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VLOOKUP(B322,'02'!$B$9:$J$401,9,0)</f>
        <v>0</v>
      </c>
      <c r="D322" s="75"/>
      <c r="E322" s="75"/>
      <c r="F322" s="143">
        <f t="shared" si="20"/>
        <v>0</v>
      </c>
      <c r="G322" s="172"/>
      <c r="H322" s="77"/>
      <c r="I322" s="78">
        <f t="shared" si="21"/>
        <v>0</v>
      </c>
      <c r="J322" s="195">
        <f t="shared" si="22"/>
        <v>0</v>
      </c>
      <c r="K322" s="173"/>
      <c r="L322" s="80">
        <f t="shared" si="23"/>
        <v>0</v>
      </c>
      <c r="M322" s="81">
        <f t="shared" si="24"/>
        <v>0</v>
      </c>
      <c r="N322" s="144" t="b">
        <f>EXACT(B322,'02'!B322)</f>
        <v>1</v>
      </c>
      <c r="O322" s="167"/>
    </row>
    <row r="323" spans="1:15" ht="15" thickBot="1" x14ac:dyDescent="0.35">
      <c r="A323" s="79" t="s">
        <v>28</v>
      </c>
      <c r="B323" s="63" t="s">
        <v>17</v>
      </c>
      <c r="C323" s="200">
        <f>VLOOKUP(B323,'02'!$B$9:$J$401,9,0)</f>
        <v>0</v>
      </c>
      <c r="D323" s="75"/>
      <c r="E323" s="75"/>
      <c r="F323" s="143">
        <f t="shared" si="20"/>
        <v>0</v>
      </c>
      <c r="G323" s="172"/>
      <c r="H323" s="77"/>
      <c r="I323" s="78">
        <f t="shared" si="21"/>
        <v>0</v>
      </c>
      <c r="J323" s="195">
        <f t="shared" si="22"/>
        <v>0</v>
      </c>
      <c r="K323" s="173"/>
      <c r="L323" s="80">
        <f t="shared" si="23"/>
        <v>0</v>
      </c>
      <c r="M323" s="81">
        <f t="shared" si="24"/>
        <v>0</v>
      </c>
      <c r="N323" s="144" t="b">
        <f>EXACT(B323,'02'!B323)</f>
        <v>1</v>
      </c>
      <c r="O323" s="167"/>
    </row>
    <row r="324" spans="1:15" ht="15" thickBot="1" x14ac:dyDescent="0.35">
      <c r="A324" s="79" t="s">
        <v>28</v>
      </c>
      <c r="B324" s="63" t="s">
        <v>17</v>
      </c>
      <c r="C324" s="200">
        <f>VLOOKUP(B324,'02'!$B$9:$J$401,9,0)</f>
        <v>0</v>
      </c>
      <c r="D324" s="75"/>
      <c r="E324" s="75"/>
      <c r="F324" s="143">
        <f t="shared" si="20"/>
        <v>0</v>
      </c>
      <c r="G324" s="172"/>
      <c r="H324" s="77"/>
      <c r="I324" s="78">
        <f t="shared" si="21"/>
        <v>0</v>
      </c>
      <c r="J324" s="195">
        <f t="shared" si="22"/>
        <v>0</v>
      </c>
      <c r="K324" s="173"/>
      <c r="L324" s="80">
        <f t="shared" si="23"/>
        <v>0</v>
      </c>
      <c r="M324" s="81">
        <f t="shared" si="24"/>
        <v>0</v>
      </c>
      <c r="N324" s="144" t="b">
        <f>EXACT(B324,'02'!B324)</f>
        <v>1</v>
      </c>
      <c r="O324" s="167"/>
    </row>
    <row r="325" spans="1:15" ht="15.6" customHeight="1" thickBot="1" x14ac:dyDescent="0.35">
      <c r="A325" s="79" t="s">
        <v>28</v>
      </c>
      <c r="B325" s="63" t="s">
        <v>17</v>
      </c>
      <c r="C325" s="200">
        <f>VLOOKUP(B325,'02'!$B$9:$J$401,9,0)</f>
        <v>0</v>
      </c>
      <c r="D325" s="75"/>
      <c r="E325" s="75"/>
      <c r="F325" s="143">
        <f t="shared" si="20"/>
        <v>0</v>
      </c>
      <c r="G325" s="172"/>
      <c r="H325" s="77"/>
      <c r="I325" s="78">
        <f t="shared" si="21"/>
        <v>0</v>
      </c>
      <c r="J325" s="195">
        <f t="shared" si="22"/>
        <v>0</v>
      </c>
      <c r="K325" s="173"/>
      <c r="L325" s="80">
        <f t="shared" si="23"/>
        <v>0</v>
      </c>
      <c r="M325" s="81">
        <f t="shared" si="24"/>
        <v>0</v>
      </c>
      <c r="N325" s="144" t="b">
        <f>EXACT(B325,'02'!B325)</f>
        <v>1</v>
      </c>
      <c r="O325" s="167"/>
    </row>
    <row r="326" spans="1:15" ht="15.6" customHeight="1" thickBot="1" x14ac:dyDescent="0.35">
      <c r="A326" s="79" t="s">
        <v>28</v>
      </c>
      <c r="B326" s="63" t="s">
        <v>17</v>
      </c>
      <c r="C326" s="200">
        <f>VLOOKUP(B326,'02'!$B$9:$J$401,9,0)</f>
        <v>0</v>
      </c>
      <c r="D326" s="75"/>
      <c r="E326" s="75"/>
      <c r="F326" s="143">
        <f t="shared" si="20"/>
        <v>0</v>
      </c>
      <c r="G326" s="172"/>
      <c r="H326" s="77"/>
      <c r="I326" s="78">
        <f t="shared" si="21"/>
        <v>0</v>
      </c>
      <c r="J326" s="195">
        <f t="shared" si="22"/>
        <v>0</v>
      </c>
      <c r="K326" s="173"/>
      <c r="L326" s="80">
        <f t="shared" si="23"/>
        <v>0</v>
      </c>
      <c r="M326" s="81">
        <f t="shared" si="24"/>
        <v>0</v>
      </c>
      <c r="N326" s="144" t="b">
        <f>EXACT(B326,'02'!B326)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VLOOKUP(B327,'02'!$B$9:$J$401,9,0)</f>
        <v>0</v>
      </c>
      <c r="D327" s="75"/>
      <c r="E327" s="75"/>
      <c r="F327" s="143">
        <f t="shared" si="20"/>
        <v>0</v>
      </c>
      <c r="G327" s="172"/>
      <c r="H327" s="77"/>
      <c r="I327" s="78">
        <f t="shared" si="21"/>
        <v>0</v>
      </c>
      <c r="J327" s="195">
        <f t="shared" si="22"/>
        <v>0</v>
      </c>
      <c r="K327" s="173"/>
      <c r="L327" s="80">
        <f t="shared" si="23"/>
        <v>0</v>
      </c>
      <c r="M327" s="81">
        <f t="shared" si="24"/>
        <v>0</v>
      </c>
      <c r="N327" s="144" t="b">
        <f>EXACT(B327,'02'!B327)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VLOOKUP(B328,'02'!$B$9:$J$401,9,0)</f>
        <v>0</v>
      </c>
      <c r="D328" s="75"/>
      <c r="E328" s="75"/>
      <c r="F328" s="143">
        <f t="shared" si="20"/>
        <v>0</v>
      </c>
      <c r="G328" s="172"/>
      <c r="H328" s="77"/>
      <c r="I328" s="78">
        <f t="shared" si="21"/>
        <v>0</v>
      </c>
      <c r="J328" s="195">
        <f t="shared" si="22"/>
        <v>0</v>
      </c>
      <c r="K328" s="173"/>
      <c r="L328" s="80">
        <f t="shared" si="23"/>
        <v>0</v>
      </c>
      <c r="M328" s="81">
        <f t="shared" si="24"/>
        <v>0</v>
      </c>
      <c r="N328" s="144" t="b">
        <f>EXACT(B328,'02'!B328)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VLOOKUP(B329,'02'!$B$9:$J$401,9,0)</f>
        <v>0</v>
      </c>
      <c r="D329" s="75"/>
      <c r="E329" s="75"/>
      <c r="F329" s="143">
        <f t="shared" si="20"/>
        <v>0</v>
      </c>
      <c r="G329" s="172"/>
      <c r="H329" s="77"/>
      <c r="I329" s="78">
        <f t="shared" si="21"/>
        <v>0</v>
      </c>
      <c r="J329" s="195">
        <f t="shared" si="22"/>
        <v>0</v>
      </c>
      <c r="K329" s="173"/>
      <c r="L329" s="80">
        <f t="shared" si="23"/>
        <v>0</v>
      </c>
      <c r="M329" s="81">
        <f t="shared" si="24"/>
        <v>0</v>
      </c>
      <c r="N329" s="144" t="b">
        <f>EXACT(B329,'02'!B329)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VLOOKUP(B330,'02'!$B$9:$J$401,9,0)</f>
        <v>0</v>
      </c>
      <c r="D330" s="75"/>
      <c r="E330" s="75"/>
      <c r="F330" s="143">
        <f t="shared" ref="F330:F393" si="25">C330+D330-E330</f>
        <v>0</v>
      </c>
      <c r="G330" s="172"/>
      <c r="H330" s="77"/>
      <c r="I330" s="78">
        <f t="shared" ref="I330:I393" si="26">G330*H330</f>
        <v>0</v>
      </c>
      <c r="J330" s="195">
        <f t="shared" ref="J330:J393" si="27">F330-G330</f>
        <v>0</v>
      </c>
      <c r="K330" s="173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EXACT(B330,'02'!B330)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VLOOKUP(B331,'02'!$B$9:$J$401,9,0)</f>
        <v>0</v>
      </c>
      <c r="D331" s="75"/>
      <c r="E331" s="75"/>
      <c r="F331" s="143">
        <f t="shared" si="25"/>
        <v>0</v>
      </c>
      <c r="G331" s="172"/>
      <c r="H331" s="77"/>
      <c r="I331" s="78">
        <f t="shared" si="26"/>
        <v>0</v>
      </c>
      <c r="J331" s="195">
        <f t="shared" si="27"/>
        <v>0</v>
      </c>
      <c r="K331" s="173"/>
      <c r="L331" s="80">
        <f t="shared" si="28"/>
        <v>0</v>
      </c>
      <c r="M331" s="81">
        <f t="shared" si="29"/>
        <v>0</v>
      </c>
      <c r="N331" s="144" t="b">
        <f>EXACT(B331,'02'!B331)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VLOOKUP(B332,'02'!$B$9:$J$401,9,0)</f>
        <v>0</v>
      </c>
      <c r="D332" s="75"/>
      <c r="E332" s="75"/>
      <c r="F332" s="143">
        <f t="shared" si="25"/>
        <v>0</v>
      </c>
      <c r="G332" s="172"/>
      <c r="H332" s="77"/>
      <c r="I332" s="78">
        <f t="shared" si="26"/>
        <v>0</v>
      </c>
      <c r="J332" s="195">
        <f t="shared" si="27"/>
        <v>0</v>
      </c>
      <c r="K332" s="173"/>
      <c r="L332" s="80">
        <f t="shared" si="28"/>
        <v>0</v>
      </c>
      <c r="M332" s="81">
        <f t="shared" si="29"/>
        <v>0</v>
      </c>
      <c r="N332" s="144" t="b">
        <f>EXACT(B332,'02'!B332)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VLOOKUP(B333,'02'!$B$9:$J$401,9,0)</f>
        <v>0</v>
      </c>
      <c r="D333" s="75"/>
      <c r="E333" s="75"/>
      <c r="F333" s="143">
        <f t="shared" si="25"/>
        <v>0</v>
      </c>
      <c r="G333" s="172"/>
      <c r="H333" s="77"/>
      <c r="I333" s="78">
        <f t="shared" si="26"/>
        <v>0</v>
      </c>
      <c r="J333" s="195">
        <f t="shared" si="27"/>
        <v>0</v>
      </c>
      <c r="K333" s="173"/>
      <c r="L333" s="80">
        <f t="shared" si="28"/>
        <v>0</v>
      </c>
      <c r="M333" s="81">
        <f t="shared" si="29"/>
        <v>0</v>
      </c>
      <c r="N333" s="144" t="b">
        <f>EXACT(B333,'02'!B333)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VLOOKUP(B334,'02'!$B$9:$J$401,9,0)</f>
        <v>0</v>
      </c>
      <c r="D334" s="75"/>
      <c r="E334" s="75"/>
      <c r="F334" s="143">
        <f t="shared" si="25"/>
        <v>0</v>
      </c>
      <c r="G334" s="172"/>
      <c r="H334" s="77"/>
      <c r="I334" s="78">
        <f t="shared" si="26"/>
        <v>0</v>
      </c>
      <c r="J334" s="195">
        <f t="shared" si="27"/>
        <v>0</v>
      </c>
      <c r="K334" s="173"/>
      <c r="L334" s="80">
        <f t="shared" si="28"/>
        <v>0</v>
      </c>
      <c r="M334" s="81">
        <f t="shared" si="29"/>
        <v>0</v>
      </c>
      <c r="N334" s="144" t="b">
        <f>EXACT(B334,'02'!B334)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VLOOKUP(B335,'02'!$B$9:$J$401,9,0)</f>
        <v>0</v>
      </c>
      <c r="D335" s="75"/>
      <c r="E335" s="75"/>
      <c r="F335" s="143">
        <f t="shared" si="25"/>
        <v>0</v>
      </c>
      <c r="G335" s="172"/>
      <c r="H335" s="77"/>
      <c r="I335" s="78">
        <f t="shared" si="26"/>
        <v>0</v>
      </c>
      <c r="J335" s="195">
        <f t="shared" si="27"/>
        <v>0</v>
      </c>
      <c r="K335" s="173"/>
      <c r="L335" s="80">
        <f t="shared" si="28"/>
        <v>0</v>
      </c>
      <c r="M335" s="81">
        <f t="shared" si="29"/>
        <v>0</v>
      </c>
      <c r="N335" s="144" t="b">
        <f>EXACT(B335,'02'!B335)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VLOOKUP(B336,'02'!$B$9:$J$401,9,0)</f>
        <v>0</v>
      </c>
      <c r="D336" s="75"/>
      <c r="E336" s="75"/>
      <c r="F336" s="143">
        <f t="shared" si="25"/>
        <v>0</v>
      </c>
      <c r="G336" s="172"/>
      <c r="H336" s="77"/>
      <c r="I336" s="78">
        <f t="shared" si="26"/>
        <v>0</v>
      </c>
      <c r="J336" s="195">
        <f t="shared" si="27"/>
        <v>0</v>
      </c>
      <c r="K336" s="173"/>
      <c r="L336" s="80">
        <f t="shared" si="28"/>
        <v>0</v>
      </c>
      <c r="M336" s="81">
        <f t="shared" si="29"/>
        <v>0</v>
      </c>
      <c r="N336" s="144" t="b">
        <f>EXACT(B336,'02'!B336)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VLOOKUP(B337,'02'!$B$9:$J$401,9,0)</f>
        <v>0</v>
      </c>
      <c r="D337" s="75"/>
      <c r="E337" s="75"/>
      <c r="F337" s="143">
        <f t="shared" si="25"/>
        <v>0</v>
      </c>
      <c r="G337" s="172"/>
      <c r="H337" s="77"/>
      <c r="I337" s="78">
        <f t="shared" si="26"/>
        <v>0</v>
      </c>
      <c r="J337" s="195">
        <f t="shared" si="27"/>
        <v>0</v>
      </c>
      <c r="K337" s="173"/>
      <c r="L337" s="80">
        <f t="shared" si="28"/>
        <v>0</v>
      </c>
      <c r="M337" s="81">
        <f t="shared" si="29"/>
        <v>0</v>
      </c>
      <c r="N337" s="144" t="b">
        <f>EXACT(B337,'02'!B337)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VLOOKUP(B338,'02'!$B$9:$J$401,9,0)</f>
        <v>0</v>
      </c>
      <c r="D338" s="75"/>
      <c r="E338" s="75"/>
      <c r="F338" s="143">
        <f t="shared" si="25"/>
        <v>0</v>
      </c>
      <c r="G338" s="172"/>
      <c r="H338" s="77"/>
      <c r="I338" s="78">
        <f t="shared" si="26"/>
        <v>0</v>
      </c>
      <c r="J338" s="195">
        <f t="shared" si="27"/>
        <v>0</v>
      </c>
      <c r="K338" s="173"/>
      <c r="L338" s="80">
        <f t="shared" si="28"/>
        <v>0</v>
      </c>
      <c r="M338" s="81">
        <f t="shared" si="29"/>
        <v>0</v>
      </c>
      <c r="N338" s="144" t="b">
        <f>EXACT(B338,'02'!B338)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VLOOKUP(B339,'02'!$B$9:$J$401,9,0)</f>
        <v>0</v>
      </c>
      <c r="D339" s="75"/>
      <c r="E339" s="75"/>
      <c r="F339" s="143">
        <f t="shared" si="25"/>
        <v>0</v>
      </c>
      <c r="G339" s="172"/>
      <c r="H339" s="77"/>
      <c r="I339" s="78">
        <f t="shared" si="26"/>
        <v>0</v>
      </c>
      <c r="J339" s="195">
        <f t="shared" si="27"/>
        <v>0</v>
      </c>
      <c r="K339" s="173"/>
      <c r="L339" s="80">
        <f t="shared" si="28"/>
        <v>0</v>
      </c>
      <c r="M339" s="81">
        <f t="shared" si="29"/>
        <v>0</v>
      </c>
      <c r="N339" s="144" t="b">
        <f>EXACT(B339,'02'!B339)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VLOOKUP(B340,'02'!$B$9:$J$401,9,0)</f>
        <v>0</v>
      </c>
      <c r="D340" s="75"/>
      <c r="E340" s="75"/>
      <c r="F340" s="143">
        <f t="shared" si="25"/>
        <v>0</v>
      </c>
      <c r="G340" s="172"/>
      <c r="H340" s="77"/>
      <c r="I340" s="78">
        <f t="shared" si="26"/>
        <v>0</v>
      </c>
      <c r="J340" s="195">
        <f t="shared" si="27"/>
        <v>0</v>
      </c>
      <c r="K340" s="173"/>
      <c r="L340" s="80">
        <f t="shared" si="28"/>
        <v>0</v>
      </c>
      <c r="M340" s="81">
        <f t="shared" si="29"/>
        <v>0</v>
      </c>
      <c r="N340" s="144" t="b">
        <f>EXACT(B340,'02'!B340)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VLOOKUP(B341,'02'!$B$9:$J$401,9,0)</f>
        <v>0</v>
      </c>
      <c r="D341" s="75"/>
      <c r="E341" s="75"/>
      <c r="F341" s="143">
        <f t="shared" si="25"/>
        <v>0</v>
      </c>
      <c r="G341" s="172"/>
      <c r="H341" s="77"/>
      <c r="I341" s="78">
        <f t="shared" si="26"/>
        <v>0</v>
      </c>
      <c r="J341" s="195">
        <f t="shared" si="27"/>
        <v>0</v>
      </c>
      <c r="K341" s="173"/>
      <c r="L341" s="80">
        <f t="shared" si="28"/>
        <v>0</v>
      </c>
      <c r="M341" s="81">
        <f t="shared" si="29"/>
        <v>0</v>
      </c>
      <c r="N341" s="144" t="b">
        <f>EXACT(B341,'02'!B341)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VLOOKUP(B342,'02'!$B$9:$J$401,9,0)</f>
        <v>0</v>
      </c>
      <c r="D342" s="75"/>
      <c r="E342" s="75"/>
      <c r="F342" s="143">
        <f t="shared" si="25"/>
        <v>0</v>
      </c>
      <c r="G342" s="172"/>
      <c r="H342" s="77"/>
      <c r="I342" s="78">
        <f t="shared" si="26"/>
        <v>0</v>
      </c>
      <c r="J342" s="195">
        <f t="shared" si="27"/>
        <v>0</v>
      </c>
      <c r="K342" s="173"/>
      <c r="L342" s="80">
        <f t="shared" si="28"/>
        <v>0</v>
      </c>
      <c r="M342" s="81">
        <f t="shared" si="29"/>
        <v>0</v>
      </c>
      <c r="N342" s="144" t="b">
        <f>EXACT(B342,'02'!B342)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VLOOKUP(B343,'02'!$B$9:$J$401,9,0)</f>
        <v>0</v>
      </c>
      <c r="D343" s="75"/>
      <c r="E343" s="75"/>
      <c r="F343" s="143">
        <f t="shared" si="25"/>
        <v>0</v>
      </c>
      <c r="G343" s="172"/>
      <c r="H343" s="77"/>
      <c r="I343" s="78">
        <f t="shared" si="26"/>
        <v>0</v>
      </c>
      <c r="J343" s="195">
        <f t="shared" si="27"/>
        <v>0</v>
      </c>
      <c r="K343" s="173"/>
      <c r="L343" s="80">
        <f t="shared" si="28"/>
        <v>0</v>
      </c>
      <c r="M343" s="81">
        <f t="shared" si="29"/>
        <v>0</v>
      </c>
      <c r="N343" s="144" t="b">
        <f>EXACT(B343,'02'!B343)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VLOOKUP(B344,'02'!$B$9:$J$401,9,0)</f>
        <v>0</v>
      </c>
      <c r="D344" s="75"/>
      <c r="E344" s="75"/>
      <c r="F344" s="143">
        <f t="shared" si="25"/>
        <v>0</v>
      </c>
      <c r="G344" s="172"/>
      <c r="H344" s="77"/>
      <c r="I344" s="78">
        <f t="shared" si="26"/>
        <v>0</v>
      </c>
      <c r="J344" s="195">
        <f t="shared" si="27"/>
        <v>0</v>
      </c>
      <c r="K344" s="173"/>
      <c r="L344" s="80">
        <f t="shared" si="28"/>
        <v>0</v>
      </c>
      <c r="M344" s="81">
        <f t="shared" si="29"/>
        <v>0</v>
      </c>
      <c r="N344" s="144" t="b">
        <f>EXACT(B344,'02'!B344)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VLOOKUP(B345,'02'!$B$9:$J$401,9,0)</f>
        <v>0</v>
      </c>
      <c r="D345" s="75"/>
      <c r="E345" s="75"/>
      <c r="F345" s="143">
        <f t="shared" si="25"/>
        <v>0</v>
      </c>
      <c r="G345" s="172"/>
      <c r="H345" s="77"/>
      <c r="I345" s="78">
        <f t="shared" si="26"/>
        <v>0</v>
      </c>
      <c r="J345" s="195">
        <f t="shared" si="27"/>
        <v>0</v>
      </c>
      <c r="K345" s="173"/>
      <c r="L345" s="80">
        <f t="shared" si="28"/>
        <v>0</v>
      </c>
      <c r="M345" s="81">
        <f t="shared" si="29"/>
        <v>0</v>
      </c>
      <c r="N345" s="144" t="b">
        <f>EXACT(B345,'02'!B345)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VLOOKUP(B346,'02'!$B$9:$J$401,9,0)</f>
        <v>0</v>
      </c>
      <c r="D346" s="75"/>
      <c r="E346" s="75"/>
      <c r="F346" s="143">
        <f t="shared" si="25"/>
        <v>0</v>
      </c>
      <c r="G346" s="172"/>
      <c r="H346" s="77"/>
      <c r="I346" s="78">
        <f t="shared" si="26"/>
        <v>0</v>
      </c>
      <c r="J346" s="195">
        <f t="shared" si="27"/>
        <v>0</v>
      </c>
      <c r="K346" s="173"/>
      <c r="L346" s="80">
        <f t="shared" si="28"/>
        <v>0</v>
      </c>
      <c r="M346" s="81">
        <f t="shared" si="29"/>
        <v>0</v>
      </c>
      <c r="N346" s="144" t="b">
        <f>EXACT(B346,'02'!B346)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VLOOKUP(B347,'02'!$B$9:$J$401,9,0)</f>
        <v>0</v>
      </c>
      <c r="D347" s="75"/>
      <c r="E347" s="75"/>
      <c r="F347" s="143">
        <f t="shared" si="25"/>
        <v>0</v>
      </c>
      <c r="G347" s="172"/>
      <c r="H347" s="77"/>
      <c r="I347" s="78">
        <f t="shared" si="26"/>
        <v>0</v>
      </c>
      <c r="J347" s="195">
        <f t="shared" si="27"/>
        <v>0</v>
      </c>
      <c r="K347" s="173"/>
      <c r="L347" s="80">
        <f t="shared" si="28"/>
        <v>0</v>
      </c>
      <c r="M347" s="81">
        <f t="shared" si="29"/>
        <v>0</v>
      </c>
      <c r="N347" s="144" t="b">
        <f>EXACT(B347,'02'!B347)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VLOOKUP(B348,'02'!$B$9:$J$401,9,0)</f>
        <v>0</v>
      </c>
      <c r="D348" s="75"/>
      <c r="E348" s="75"/>
      <c r="F348" s="143">
        <f t="shared" si="25"/>
        <v>0</v>
      </c>
      <c r="G348" s="172"/>
      <c r="H348" s="77"/>
      <c r="I348" s="78">
        <f t="shared" si="26"/>
        <v>0</v>
      </c>
      <c r="J348" s="195">
        <f t="shared" si="27"/>
        <v>0</v>
      </c>
      <c r="K348" s="173"/>
      <c r="L348" s="80">
        <f t="shared" si="28"/>
        <v>0</v>
      </c>
      <c r="M348" s="81">
        <f t="shared" si="29"/>
        <v>0</v>
      </c>
      <c r="N348" s="144" t="b">
        <f>EXACT(B348,'02'!B348)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VLOOKUP(B349,'02'!$B$9:$J$401,9,0)</f>
        <v>0</v>
      </c>
      <c r="D349" s="75"/>
      <c r="E349" s="75"/>
      <c r="F349" s="143">
        <f t="shared" si="25"/>
        <v>0</v>
      </c>
      <c r="G349" s="172"/>
      <c r="H349" s="77"/>
      <c r="I349" s="78">
        <f t="shared" si="26"/>
        <v>0</v>
      </c>
      <c r="J349" s="195">
        <f t="shared" si="27"/>
        <v>0</v>
      </c>
      <c r="K349" s="173"/>
      <c r="L349" s="80">
        <f t="shared" si="28"/>
        <v>0</v>
      </c>
      <c r="M349" s="81">
        <f t="shared" si="29"/>
        <v>0</v>
      </c>
      <c r="N349" s="144" t="b">
        <f>EXACT(B349,'02'!B349)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VLOOKUP(B350,'02'!$B$9:$J$401,9,0)</f>
        <v>0</v>
      </c>
      <c r="D350" s="75"/>
      <c r="E350" s="75"/>
      <c r="F350" s="143">
        <f t="shared" si="25"/>
        <v>0</v>
      </c>
      <c r="G350" s="172"/>
      <c r="H350" s="77"/>
      <c r="I350" s="78">
        <f t="shared" si="26"/>
        <v>0</v>
      </c>
      <c r="J350" s="195">
        <f t="shared" si="27"/>
        <v>0</v>
      </c>
      <c r="K350" s="173"/>
      <c r="L350" s="80">
        <f t="shared" si="28"/>
        <v>0</v>
      </c>
      <c r="M350" s="81">
        <f t="shared" si="29"/>
        <v>0</v>
      </c>
      <c r="N350" s="144" t="b">
        <f>EXACT(B350,'02'!B350)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VLOOKUP(B351,'02'!$B$9:$J$401,9,0)</f>
        <v>0</v>
      </c>
      <c r="D351" s="75"/>
      <c r="E351" s="75"/>
      <c r="F351" s="143">
        <f t="shared" si="25"/>
        <v>0</v>
      </c>
      <c r="G351" s="172"/>
      <c r="H351" s="77"/>
      <c r="I351" s="78">
        <f t="shared" si="26"/>
        <v>0</v>
      </c>
      <c r="J351" s="195">
        <f t="shared" si="27"/>
        <v>0</v>
      </c>
      <c r="K351" s="173"/>
      <c r="L351" s="80">
        <f t="shared" si="28"/>
        <v>0</v>
      </c>
      <c r="M351" s="81">
        <f t="shared" si="29"/>
        <v>0</v>
      </c>
      <c r="N351" s="144" t="b">
        <f>EXACT(B351,'02'!B351)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VLOOKUP(B352,'02'!$B$9:$J$401,9,0)</f>
        <v>0</v>
      </c>
      <c r="D352" s="75"/>
      <c r="E352" s="75"/>
      <c r="F352" s="143">
        <f t="shared" si="25"/>
        <v>0</v>
      </c>
      <c r="G352" s="172"/>
      <c r="H352" s="77"/>
      <c r="I352" s="78">
        <f t="shared" si="26"/>
        <v>0</v>
      </c>
      <c r="J352" s="195">
        <f t="shared" si="27"/>
        <v>0</v>
      </c>
      <c r="K352" s="173"/>
      <c r="L352" s="80">
        <f t="shared" si="28"/>
        <v>0</v>
      </c>
      <c r="M352" s="81">
        <f t="shared" si="29"/>
        <v>0</v>
      </c>
      <c r="N352" s="144" t="b">
        <f>EXACT(B352,'02'!B352)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VLOOKUP(B353,'02'!$B$9:$J$401,9,0)</f>
        <v>0</v>
      </c>
      <c r="D353" s="75"/>
      <c r="E353" s="75"/>
      <c r="F353" s="143">
        <f t="shared" si="25"/>
        <v>0</v>
      </c>
      <c r="G353" s="172"/>
      <c r="H353" s="77"/>
      <c r="I353" s="78">
        <f t="shared" si="26"/>
        <v>0</v>
      </c>
      <c r="J353" s="195">
        <f t="shared" si="27"/>
        <v>0</v>
      </c>
      <c r="K353" s="173"/>
      <c r="L353" s="80">
        <f t="shared" si="28"/>
        <v>0</v>
      </c>
      <c r="M353" s="81">
        <f t="shared" si="29"/>
        <v>0</v>
      </c>
      <c r="N353" s="144" t="b">
        <f>EXACT(B353,'02'!B353)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VLOOKUP(B354,'02'!$B$9:$J$401,9,0)</f>
        <v>0</v>
      </c>
      <c r="D354" s="75"/>
      <c r="E354" s="75"/>
      <c r="F354" s="143">
        <f t="shared" si="25"/>
        <v>0</v>
      </c>
      <c r="G354" s="172"/>
      <c r="H354" s="77"/>
      <c r="I354" s="78">
        <f t="shared" si="26"/>
        <v>0</v>
      </c>
      <c r="J354" s="195">
        <f t="shared" si="27"/>
        <v>0</v>
      </c>
      <c r="K354" s="173"/>
      <c r="L354" s="80">
        <f t="shared" si="28"/>
        <v>0</v>
      </c>
      <c r="M354" s="81">
        <f t="shared" si="29"/>
        <v>0</v>
      </c>
      <c r="N354" s="144" t="b">
        <f>EXACT(B354,'02'!B354)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VLOOKUP(B355,'02'!$B$9:$J$401,9,0)</f>
        <v>0</v>
      </c>
      <c r="D355" s="75"/>
      <c r="E355" s="75"/>
      <c r="F355" s="143">
        <f t="shared" si="25"/>
        <v>0</v>
      </c>
      <c r="G355" s="172"/>
      <c r="H355" s="77"/>
      <c r="I355" s="78">
        <f t="shared" si="26"/>
        <v>0</v>
      </c>
      <c r="J355" s="195">
        <f t="shared" si="27"/>
        <v>0</v>
      </c>
      <c r="K355" s="173"/>
      <c r="L355" s="80">
        <f t="shared" si="28"/>
        <v>0</v>
      </c>
      <c r="M355" s="81">
        <f t="shared" si="29"/>
        <v>0</v>
      </c>
      <c r="N355" s="144" t="b">
        <f>EXACT(B355,'02'!B355)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VLOOKUP(B356,'02'!$B$9:$J$401,9,0)</f>
        <v>0</v>
      </c>
      <c r="D356" s="75"/>
      <c r="E356" s="75"/>
      <c r="F356" s="143">
        <f t="shared" si="25"/>
        <v>0</v>
      </c>
      <c r="G356" s="172"/>
      <c r="H356" s="77"/>
      <c r="I356" s="78">
        <f t="shared" si="26"/>
        <v>0</v>
      </c>
      <c r="J356" s="195">
        <f t="shared" si="27"/>
        <v>0</v>
      </c>
      <c r="K356" s="173"/>
      <c r="L356" s="80">
        <f t="shared" si="28"/>
        <v>0</v>
      </c>
      <c r="M356" s="81">
        <f t="shared" si="29"/>
        <v>0</v>
      </c>
      <c r="N356" s="144" t="b">
        <f>EXACT(B356,'02'!B356)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VLOOKUP(B357,'02'!$B$9:$J$401,9,0)</f>
        <v>0</v>
      </c>
      <c r="D357" s="75"/>
      <c r="E357" s="75"/>
      <c r="F357" s="143">
        <f t="shared" si="25"/>
        <v>0</v>
      </c>
      <c r="G357" s="172"/>
      <c r="H357" s="77"/>
      <c r="I357" s="78">
        <f t="shared" si="26"/>
        <v>0</v>
      </c>
      <c r="J357" s="195">
        <f t="shared" si="27"/>
        <v>0</v>
      </c>
      <c r="K357" s="173"/>
      <c r="L357" s="80">
        <f t="shared" si="28"/>
        <v>0</v>
      </c>
      <c r="M357" s="81">
        <f t="shared" si="29"/>
        <v>0</v>
      </c>
      <c r="N357" s="144" t="b">
        <f>EXACT(B357,'02'!B357)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VLOOKUP(B358,'02'!$B$9:$J$401,9,0)</f>
        <v>0</v>
      </c>
      <c r="D358" s="75"/>
      <c r="E358" s="75"/>
      <c r="F358" s="143">
        <f t="shared" si="25"/>
        <v>0</v>
      </c>
      <c r="G358" s="172"/>
      <c r="H358" s="77"/>
      <c r="I358" s="78">
        <f t="shared" si="26"/>
        <v>0</v>
      </c>
      <c r="J358" s="195">
        <f t="shared" si="27"/>
        <v>0</v>
      </c>
      <c r="K358" s="173"/>
      <c r="L358" s="80">
        <f t="shared" si="28"/>
        <v>0</v>
      </c>
      <c r="M358" s="81">
        <f t="shared" si="29"/>
        <v>0</v>
      </c>
      <c r="N358" s="144" t="b">
        <f>EXACT(B358,'02'!B358)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VLOOKUP(B359,'02'!$B$9:$J$401,9,0)</f>
        <v>0</v>
      </c>
      <c r="D359" s="75"/>
      <c r="E359" s="75"/>
      <c r="F359" s="143">
        <f t="shared" si="25"/>
        <v>0</v>
      </c>
      <c r="G359" s="172"/>
      <c r="H359" s="77"/>
      <c r="I359" s="78">
        <f t="shared" si="26"/>
        <v>0</v>
      </c>
      <c r="J359" s="195">
        <f t="shared" si="27"/>
        <v>0</v>
      </c>
      <c r="K359" s="173"/>
      <c r="L359" s="80">
        <f t="shared" si="28"/>
        <v>0</v>
      </c>
      <c r="M359" s="81">
        <f t="shared" si="29"/>
        <v>0</v>
      </c>
      <c r="N359" s="144" t="b">
        <f>EXACT(B359,'02'!B359)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VLOOKUP(B360,'02'!$B$9:$J$401,9,0)</f>
        <v>0</v>
      </c>
      <c r="D360" s="75"/>
      <c r="E360" s="75"/>
      <c r="F360" s="143">
        <f t="shared" si="25"/>
        <v>0</v>
      </c>
      <c r="G360" s="172"/>
      <c r="H360" s="77"/>
      <c r="I360" s="78">
        <f t="shared" si="26"/>
        <v>0</v>
      </c>
      <c r="J360" s="195">
        <f t="shared" si="27"/>
        <v>0</v>
      </c>
      <c r="K360" s="173"/>
      <c r="L360" s="80">
        <f t="shared" si="28"/>
        <v>0</v>
      </c>
      <c r="M360" s="81">
        <f t="shared" si="29"/>
        <v>0</v>
      </c>
      <c r="N360" s="144" t="b">
        <f>EXACT(B360,'02'!B360)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VLOOKUP(B361,'02'!$B$9:$J$401,9,0)</f>
        <v>0</v>
      </c>
      <c r="D361" s="75"/>
      <c r="E361" s="75"/>
      <c r="F361" s="143">
        <f t="shared" si="25"/>
        <v>0</v>
      </c>
      <c r="G361" s="172"/>
      <c r="H361" s="77"/>
      <c r="I361" s="78">
        <f t="shared" si="26"/>
        <v>0</v>
      </c>
      <c r="J361" s="195">
        <f t="shared" si="27"/>
        <v>0</v>
      </c>
      <c r="K361" s="173"/>
      <c r="L361" s="80">
        <f t="shared" si="28"/>
        <v>0</v>
      </c>
      <c r="M361" s="81">
        <f t="shared" si="29"/>
        <v>0</v>
      </c>
      <c r="N361" s="144" t="b">
        <f>EXACT(B361,'02'!B361)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VLOOKUP(B362,'02'!$B$9:$J$401,9,0)</f>
        <v>0</v>
      </c>
      <c r="D362" s="75"/>
      <c r="E362" s="75"/>
      <c r="F362" s="143">
        <f t="shared" si="25"/>
        <v>0</v>
      </c>
      <c r="G362" s="172"/>
      <c r="H362" s="77"/>
      <c r="I362" s="78">
        <f t="shared" si="26"/>
        <v>0</v>
      </c>
      <c r="J362" s="195">
        <f t="shared" si="27"/>
        <v>0</v>
      </c>
      <c r="K362" s="173"/>
      <c r="L362" s="80">
        <f t="shared" si="28"/>
        <v>0</v>
      </c>
      <c r="M362" s="81">
        <f t="shared" si="29"/>
        <v>0</v>
      </c>
      <c r="N362" s="144" t="b">
        <f>EXACT(B362,'02'!B362)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VLOOKUP(B363,'02'!$B$9:$J$401,9,0)</f>
        <v>0</v>
      </c>
      <c r="D363" s="75"/>
      <c r="E363" s="75"/>
      <c r="F363" s="143">
        <f t="shared" si="25"/>
        <v>0</v>
      </c>
      <c r="G363" s="172"/>
      <c r="H363" s="77"/>
      <c r="I363" s="78">
        <f t="shared" si="26"/>
        <v>0</v>
      </c>
      <c r="J363" s="195">
        <f t="shared" si="27"/>
        <v>0</v>
      </c>
      <c r="K363" s="173"/>
      <c r="L363" s="80">
        <f t="shared" si="28"/>
        <v>0</v>
      </c>
      <c r="M363" s="81">
        <f t="shared" si="29"/>
        <v>0</v>
      </c>
      <c r="N363" s="144" t="b">
        <f>EXACT(B363,'02'!B363)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VLOOKUP(B364,'02'!$B$9:$J$401,9,0)</f>
        <v>0</v>
      </c>
      <c r="D364" s="75"/>
      <c r="E364" s="75"/>
      <c r="F364" s="143">
        <f t="shared" si="25"/>
        <v>0</v>
      </c>
      <c r="G364" s="172"/>
      <c r="H364" s="77"/>
      <c r="I364" s="78">
        <f t="shared" si="26"/>
        <v>0</v>
      </c>
      <c r="J364" s="195">
        <f t="shared" si="27"/>
        <v>0</v>
      </c>
      <c r="K364" s="173"/>
      <c r="L364" s="80">
        <f t="shared" si="28"/>
        <v>0</v>
      </c>
      <c r="M364" s="81">
        <f t="shared" si="29"/>
        <v>0</v>
      </c>
      <c r="N364" s="144" t="b">
        <f>EXACT(B364,'02'!B364)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VLOOKUP(B365,'02'!$B$9:$J$401,9,0)</f>
        <v>0</v>
      </c>
      <c r="D365" s="75"/>
      <c r="E365" s="75"/>
      <c r="F365" s="143">
        <f t="shared" si="25"/>
        <v>0</v>
      </c>
      <c r="G365" s="172"/>
      <c r="H365" s="77"/>
      <c r="I365" s="78">
        <f t="shared" si="26"/>
        <v>0</v>
      </c>
      <c r="J365" s="195">
        <f t="shared" si="27"/>
        <v>0</v>
      </c>
      <c r="K365" s="173"/>
      <c r="L365" s="80">
        <f t="shared" si="28"/>
        <v>0</v>
      </c>
      <c r="M365" s="81">
        <f t="shared" si="29"/>
        <v>0</v>
      </c>
      <c r="N365" s="144" t="b">
        <f>EXACT(B365,'02'!B365)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VLOOKUP(B366,'02'!$B$9:$J$401,9,0)</f>
        <v>0</v>
      </c>
      <c r="D366" s="75"/>
      <c r="E366" s="75"/>
      <c r="F366" s="143">
        <f t="shared" si="25"/>
        <v>0</v>
      </c>
      <c r="G366" s="172"/>
      <c r="H366" s="77"/>
      <c r="I366" s="78">
        <f t="shared" si="26"/>
        <v>0</v>
      </c>
      <c r="J366" s="195">
        <f t="shared" si="27"/>
        <v>0</v>
      </c>
      <c r="K366" s="173"/>
      <c r="L366" s="80">
        <f t="shared" si="28"/>
        <v>0</v>
      </c>
      <c r="M366" s="81">
        <f t="shared" si="29"/>
        <v>0</v>
      </c>
      <c r="N366" s="144" t="b">
        <f>EXACT(B366,'02'!B366)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VLOOKUP(B367,'02'!$B$9:$J$401,9,0)</f>
        <v>0</v>
      </c>
      <c r="D367" s="75"/>
      <c r="E367" s="75"/>
      <c r="F367" s="143">
        <f t="shared" si="25"/>
        <v>0</v>
      </c>
      <c r="G367" s="172"/>
      <c r="H367" s="77"/>
      <c r="I367" s="78">
        <f t="shared" si="26"/>
        <v>0</v>
      </c>
      <c r="J367" s="195">
        <f t="shared" si="27"/>
        <v>0</v>
      </c>
      <c r="K367" s="173"/>
      <c r="L367" s="80">
        <f t="shared" si="28"/>
        <v>0</v>
      </c>
      <c r="M367" s="81">
        <f t="shared" si="29"/>
        <v>0</v>
      </c>
      <c r="N367" s="144" t="b">
        <f>EXACT(B367,'02'!B367)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VLOOKUP(B368,'02'!$B$9:$J$401,9,0)</f>
        <v>0</v>
      </c>
      <c r="D368" s="75"/>
      <c r="E368" s="75"/>
      <c r="F368" s="143">
        <f t="shared" si="25"/>
        <v>0</v>
      </c>
      <c r="G368" s="172"/>
      <c r="H368" s="77"/>
      <c r="I368" s="78">
        <f t="shared" si="26"/>
        <v>0</v>
      </c>
      <c r="J368" s="195">
        <f t="shared" si="27"/>
        <v>0</v>
      </c>
      <c r="K368" s="173"/>
      <c r="L368" s="80">
        <f t="shared" si="28"/>
        <v>0</v>
      </c>
      <c r="M368" s="81">
        <f t="shared" si="29"/>
        <v>0</v>
      </c>
      <c r="N368" s="144" t="b">
        <f>EXACT(B368,'02'!B368)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VLOOKUP(B369,'02'!$B$9:$J$401,9,0)</f>
        <v>0</v>
      </c>
      <c r="D369" s="75"/>
      <c r="E369" s="75"/>
      <c r="F369" s="143">
        <f t="shared" si="25"/>
        <v>0</v>
      </c>
      <c r="G369" s="172"/>
      <c r="H369" s="77"/>
      <c r="I369" s="78">
        <f t="shared" si="26"/>
        <v>0</v>
      </c>
      <c r="J369" s="195">
        <f t="shared" si="27"/>
        <v>0</v>
      </c>
      <c r="K369" s="173"/>
      <c r="L369" s="80">
        <f t="shared" si="28"/>
        <v>0</v>
      </c>
      <c r="M369" s="81">
        <f t="shared" si="29"/>
        <v>0</v>
      </c>
      <c r="N369" s="144" t="b">
        <f>EXACT(B369,'02'!B369)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VLOOKUP(B370,'02'!$B$9:$J$401,9,0)</f>
        <v>0</v>
      </c>
      <c r="D370" s="75"/>
      <c r="E370" s="75"/>
      <c r="F370" s="143">
        <f t="shared" si="25"/>
        <v>0</v>
      </c>
      <c r="G370" s="172"/>
      <c r="H370" s="77"/>
      <c r="I370" s="78">
        <f t="shared" si="26"/>
        <v>0</v>
      </c>
      <c r="J370" s="195">
        <f t="shared" si="27"/>
        <v>0</v>
      </c>
      <c r="K370" s="173"/>
      <c r="L370" s="80">
        <f t="shared" si="28"/>
        <v>0</v>
      </c>
      <c r="M370" s="81">
        <f t="shared" si="29"/>
        <v>0</v>
      </c>
      <c r="N370" s="144" t="b">
        <f>EXACT(B370,'02'!B370)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VLOOKUP(B371,'02'!$B$9:$J$401,9,0)</f>
        <v>0</v>
      </c>
      <c r="D371" s="75"/>
      <c r="E371" s="75"/>
      <c r="F371" s="143">
        <f t="shared" si="25"/>
        <v>0</v>
      </c>
      <c r="G371" s="172"/>
      <c r="H371" s="77"/>
      <c r="I371" s="78">
        <f t="shared" si="26"/>
        <v>0</v>
      </c>
      <c r="J371" s="195">
        <f t="shared" si="27"/>
        <v>0</v>
      </c>
      <c r="K371" s="173"/>
      <c r="L371" s="80">
        <f t="shared" si="28"/>
        <v>0</v>
      </c>
      <c r="M371" s="81">
        <f t="shared" si="29"/>
        <v>0</v>
      </c>
      <c r="N371" s="144" t="b">
        <f>EXACT(B371,'02'!B371)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VLOOKUP(B372,'02'!$B$9:$J$401,9,0)</f>
        <v>0</v>
      </c>
      <c r="D372" s="75"/>
      <c r="E372" s="75"/>
      <c r="F372" s="143">
        <f t="shared" si="25"/>
        <v>0</v>
      </c>
      <c r="G372" s="172"/>
      <c r="H372" s="77"/>
      <c r="I372" s="78">
        <f t="shared" si="26"/>
        <v>0</v>
      </c>
      <c r="J372" s="195">
        <f t="shared" si="27"/>
        <v>0</v>
      </c>
      <c r="K372" s="173"/>
      <c r="L372" s="80">
        <f t="shared" si="28"/>
        <v>0</v>
      </c>
      <c r="M372" s="81">
        <f t="shared" si="29"/>
        <v>0</v>
      </c>
      <c r="N372" s="144" t="b">
        <f>EXACT(B372,'02'!B372)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VLOOKUP(B373,'02'!$B$9:$J$401,9,0)</f>
        <v>0</v>
      </c>
      <c r="D373" s="75"/>
      <c r="E373" s="75"/>
      <c r="F373" s="143">
        <f t="shared" si="25"/>
        <v>0</v>
      </c>
      <c r="G373" s="172"/>
      <c r="H373" s="77"/>
      <c r="I373" s="78">
        <f t="shared" si="26"/>
        <v>0</v>
      </c>
      <c r="J373" s="195">
        <f t="shared" si="27"/>
        <v>0</v>
      </c>
      <c r="K373" s="173"/>
      <c r="L373" s="80">
        <f t="shared" si="28"/>
        <v>0</v>
      </c>
      <c r="M373" s="81">
        <f t="shared" si="29"/>
        <v>0</v>
      </c>
      <c r="N373" s="144" t="b">
        <f>EXACT(B373,'02'!B373)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VLOOKUP(B374,'02'!$B$9:$J$401,9,0)</f>
        <v>0</v>
      </c>
      <c r="D374" s="75"/>
      <c r="E374" s="75"/>
      <c r="F374" s="143">
        <f t="shared" si="25"/>
        <v>0</v>
      </c>
      <c r="G374" s="172"/>
      <c r="H374" s="77"/>
      <c r="I374" s="78">
        <f t="shared" si="26"/>
        <v>0</v>
      </c>
      <c r="J374" s="195">
        <f t="shared" si="27"/>
        <v>0</v>
      </c>
      <c r="K374" s="173"/>
      <c r="L374" s="80">
        <f t="shared" si="28"/>
        <v>0</v>
      </c>
      <c r="M374" s="81">
        <f t="shared" si="29"/>
        <v>0</v>
      </c>
      <c r="N374" s="144" t="b">
        <f>EXACT(B374,'02'!B374)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VLOOKUP(B375,'02'!$B$9:$J$401,9,0)</f>
        <v>0</v>
      </c>
      <c r="D375" s="75"/>
      <c r="E375" s="75"/>
      <c r="F375" s="143">
        <f t="shared" si="25"/>
        <v>0</v>
      </c>
      <c r="G375" s="172"/>
      <c r="H375" s="77"/>
      <c r="I375" s="78">
        <f t="shared" si="26"/>
        <v>0</v>
      </c>
      <c r="J375" s="195">
        <f t="shared" si="27"/>
        <v>0</v>
      </c>
      <c r="K375" s="173"/>
      <c r="L375" s="80">
        <f t="shared" si="28"/>
        <v>0</v>
      </c>
      <c r="M375" s="81">
        <f t="shared" si="29"/>
        <v>0</v>
      </c>
      <c r="N375" s="144" t="b">
        <f>EXACT(B375,'02'!B375)</f>
        <v>1</v>
      </c>
      <c r="O375" s="167"/>
    </row>
    <row r="376" spans="1:15" ht="15" thickBot="1" x14ac:dyDescent="0.35">
      <c r="A376" s="79"/>
      <c r="B376" s="63" t="s">
        <v>17</v>
      </c>
      <c r="C376" s="200">
        <f>VLOOKUP(B376,'02'!$B$9:$J$401,9,0)</f>
        <v>0</v>
      </c>
      <c r="D376" s="75"/>
      <c r="E376" s="75"/>
      <c r="F376" s="143">
        <f t="shared" si="25"/>
        <v>0</v>
      </c>
      <c r="G376" s="172"/>
      <c r="H376" s="77"/>
      <c r="I376" s="78">
        <f t="shared" si="26"/>
        <v>0</v>
      </c>
      <c r="J376" s="195">
        <f t="shared" si="27"/>
        <v>0</v>
      </c>
      <c r="K376" s="173"/>
      <c r="L376" s="80">
        <f t="shared" si="28"/>
        <v>0</v>
      </c>
      <c r="M376" s="81">
        <f t="shared" si="29"/>
        <v>0</v>
      </c>
      <c r="N376" s="144" t="b">
        <f>EXACT(B376,'02'!B376)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VLOOKUP(B377,'02'!$B$9:$J$401,9,0)</f>
        <v>0</v>
      </c>
      <c r="D377" s="75"/>
      <c r="E377" s="75"/>
      <c r="F377" s="143">
        <f t="shared" si="25"/>
        <v>0</v>
      </c>
      <c r="G377" s="172"/>
      <c r="H377" s="77"/>
      <c r="I377" s="78">
        <f t="shared" si="26"/>
        <v>0</v>
      </c>
      <c r="J377" s="195">
        <f t="shared" si="27"/>
        <v>0</v>
      </c>
      <c r="K377" s="173"/>
      <c r="L377" s="80">
        <f t="shared" si="28"/>
        <v>0</v>
      </c>
      <c r="M377" s="81">
        <f t="shared" si="29"/>
        <v>0</v>
      </c>
      <c r="N377" s="144" t="b">
        <f>EXACT(B377,'02'!B377)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VLOOKUP(B378,'02'!$B$9:$J$401,9,0)</f>
        <v>0</v>
      </c>
      <c r="D378" s="75"/>
      <c r="E378" s="75"/>
      <c r="F378" s="143">
        <f t="shared" si="25"/>
        <v>0</v>
      </c>
      <c r="G378" s="172"/>
      <c r="H378" s="77"/>
      <c r="I378" s="78">
        <f t="shared" si="26"/>
        <v>0</v>
      </c>
      <c r="J378" s="195">
        <f t="shared" si="27"/>
        <v>0</v>
      </c>
      <c r="K378" s="173"/>
      <c r="L378" s="80">
        <f t="shared" si="28"/>
        <v>0</v>
      </c>
      <c r="M378" s="81">
        <f t="shared" si="29"/>
        <v>0</v>
      </c>
      <c r="N378" s="144" t="b">
        <f>EXACT(B378,'02'!B378)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VLOOKUP(B379,'02'!$B$9:$J$401,9,0)</f>
        <v>0</v>
      </c>
      <c r="D379" s="75"/>
      <c r="E379" s="75"/>
      <c r="F379" s="143">
        <f t="shared" si="25"/>
        <v>0</v>
      </c>
      <c r="G379" s="172"/>
      <c r="H379" s="77"/>
      <c r="I379" s="78">
        <f t="shared" si="26"/>
        <v>0</v>
      </c>
      <c r="J379" s="195">
        <f t="shared" si="27"/>
        <v>0</v>
      </c>
      <c r="K379" s="173"/>
      <c r="L379" s="80">
        <f t="shared" si="28"/>
        <v>0</v>
      </c>
      <c r="M379" s="81">
        <f t="shared" si="29"/>
        <v>0</v>
      </c>
      <c r="N379" s="144" t="b">
        <f>EXACT(B379,'02'!B379)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VLOOKUP(B380,'02'!$B$9:$J$401,9,0)</f>
        <v>0</v>
      </c>
      <c r="D380" s="75"/>
      <c r="E380" s="75"/>
      <c r="F380" s="143">
        <f t="shared" si="25"/>
        <v>0</v>
      </c>
      <c r="G380" s="172"/>
      <c r="H380" s="77"/>
      <c r="I380" s="78">
        <f t="shared" si="26"/>
        <v>0</v>
      </c>
      <c r="J380" s="195">
        <f t="shared" si="27"/>
        <v>0</v>
      </c>
      <c r="K380" s="173"/>
      <c r="L380" s="80">
        <f t="shared" si="28"/>
        <v>0</v>
      </c>
      <c r="M380" s="81">
        <f t="shared" si="29"/>
        <v>0</v>
      </c>
      <c r="N380" s="144" t="b">
        <f>EXACT(B380,'02'!B380)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VLOOKUP(B381,'02'!$B$9:$J$401,9,0)</f>
        <v>0</v>
      </c>
      <c r="D381" s="75"/>
      <c r="E381" s="75"/>
      <c r="F381" s="143">
        <f t="shared" si="25"/>
        <v>0</v>
      </c>
      <c r="G381" s="172"/>
      <c r="H381" s="77"/>
      <c r="I381" s="78">
        <f t="shared" si="26"/>
        <v>0</v>
      </c>
      <c r="J381" s="195">
        <f t="shared" si="27"/>
        <v>0</v>
      </c>
      <c r="K381" s="173"/>
      <c r="L381" s="80">
        <f t="shared" si="28"/>
        <v>0</v>
      </c>
      <c r="M381" s="81">
        <f t="shared" si="29"/>
        <v>0</v>
      </c>
      <c r="N381" s="144" t="b">
        <f>EXACT(B381,'02'!B381)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VLOOKUP(B382,'02'!$B$9:$J$401,9,0)</f>
        <v>0</v>
      </c>
      <c r="D382" s="75"/>
      <c r="E382" s="75"/>
      <c r="F382" s="143">
        <f t="shared" si="25"/>
        <v>0</v>
      </c>
      <c r="G382" s="172"/>
      <c r="H382" s="77"/>
      <c r="I382" s="78">
        <f t="shared" si="26"/>
        <v>0</v>
      </c>
      <c r="J382" s="195">
        <f t="shared" si="27"/>
        <v>0</v>
      </c>
      <c r="K382" s="173"/>
      <c r="L382" s="80">
        <f t="shared" si="28"/>
        <v>0</v>
      </c>
      <c r="M382" s="81">
        <f t="shared" si="29"/>
        <v>0</v>
      </c>
      <c r="N382" s="144" t="b">
        <f>EXACT(B382,'02'!B382)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VLOOKUP(B383,'02'!$B$9:$J$401,9,0)</f>
        <v>0</v>
      </c>
      <c r="D383" s="75"/>
      <c r="E383" s="75"/>
      <c r="F383" s="143">
        <f t="shared" si="25"/>
        <v>0</v>
      </c>
      <c r="G383" s="172"/>
      <c r="H383" s="77"/>
      <c r="I383" s="78">
        <f t="shared" si="26"/>
        <v>0</v>
      </c>
      <c r="J383" s="195">
        <f t="shared" si="27"/>
        <v>0</v>
      </c>
      <c r="K383" s="173"/>
      <c r="L383" s="80">
        <f t="shared" si="28"/>
        <v>0</v>
      </c>
      <c r="M383" s="81">
        <f t="shared" si="29"/>
        <v>0</v>
      </c>
      <c r="N383" s="144" t="b">
        <f>EXACT(B383,'02'!B383)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VLOOKUP(B384,'02'!$B$9:$J$401,9,0)</f>
        <v>0</v>
      </c>
      <c r="D384" s="75"/>
      <c r="E384" s="75"/>
      <c r="F384" s="143">
        <f t="shared" si="25"/>
        <v>0</v>
      </c>
      <c r="G384" s="172"/>
      <c r="H384" s="77"/>
      <c r="I384" s="78">
        <f t="shared" si="26"/>
        <v>0</v>
      </c>
      <c r="J384" s="195">
        <f t="shared" si="27"/>
        <v>0</v>
      </c>
      <c r="K384" s="173"/>
      <c r="L384" s="80">
        <f t="shared" si="28"/>
        <v>0</v>
      </c>
      <c r="M384" s="81">
        <f t="shared" si="29"/>
        <v>0</v>
      </c>
      <c r="N384" s="144" t="b">
        <f>EXACT(B384,'02'!B384)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VLOOKUP(B385,'02'!$B$9:$J$401,9,0)</f>
        <v>0</v>
      </c>
      <c r="D385" s="75"/>
      <c r="E385" s="75"/>
      <c r="F385" s="143">
        <f t="shared" si="25"/>
        <v>0</v>
      </c>
      <c r="G385" s="172"/>
      <c r="H385" s="77"/>
      <c r="I385" s="78">
        <f t="shared" si="26"/>
        <v>0</v>
      </c>
      <c r="J385" s="195">
        <f t="shared" si="27"/>
        <v>0</v>
      </c>
      <c r="K385" s="173"/>
      <c r="L385" s="80">
        <f t="shared" si="28"/>
        <v>0</v>
      </c>
      <c r="M385" s="81">
        <f t="shared" si="29"/>
        <v>0</v>
      </c>
      <c r="N385" s="144" t="b">
        <f>EXACT(B385,'02'!B385)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VLOOKUP(B386,'02'!$B$9:$J$401,9,0)</f>
        <v>0</v>
      </c>
      <c r="D386" s="75"/>
      <c r="E386" s="75"/>
      <c r="F386" s="143">
        <f t="shared" si="25"/>
        <v>0</v>
      </c>
      <c r="G386" s="172"/>
      <c r="H386" s="77"/>
      <c r="I386" s="78">
        <f t="shared" si="26"/>
        <v>0</v>
      </c>
      <c r="J386" s="195">
        <f t="shared" si="27"/>
        <v>0</v>
      </c>
      <c r="K386" s="173"/>
      <c r="L386" s="80">
        <f t="shared" si="28"/>
        <v>0</v>
      </c>
      <c r="M386" s="81">
        <f t="shared" si="29"/>
        <v>0</v>
      </c>
      <c r="N386" s="144" t="b">
        <f>EXACT(B386,'02'!B386)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VLOOKUP(B387,'02'!$B$9:$J$401,9,0)</f>
        <v>0</v>
      </c>
      <c r="D387" s="75"/>
      <c r="E387" s="75"/>
      <c r="F387" s="143">
        <f t="shared" si="25"/>
        <v>0</v>
      </c>
      <c r="G387" s="172"/>
      <c r="H387" s="77"/>
      <c r="I387" s="78">
        <f t="shared" si="26"/>
        <v>0</v>
      </c>
      <c r="J387" s="195">
        <f t="shared" si="27"/>
        <v>0</v>
      </c>
      <c r="K387" s="173"/>
      <c r="L387" s="80">
        <f t="shared" si="28"/>
        <v>0</v>
      </c>
      <c r="M387" s="81">
        <f t="shared" si="29"/>
        <v>0</v>
      </c>
      <c r="N387" s="144" t="b">
        <f>EXACT(B387,'02'!B387)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VLOOKUP(B388,'02'!$B$9:$J$401,9,0)</f>
        <v>0</v>
      </c>
      <c r="D388" s="75"/>
      <c r="E388" s="75"/>
      <c r="F388" s="143">
        <f t="shared" si="25"/>
        <v>0</v>
      </c>
      <c r="G388" s="172"/>
      <c r="H388" s="77"/>
      <c r="I388" s="78">
        <f t="shared" si="26"/>
        <v>0</v>
      </c>
      <c r="J388" s="195">
        <f t="shared" si="27"/>
        <v>0</v>
      </c>
      <c r="K388" s="173"/>
      <c r="L388" s="80">
        <f t="shared" si="28"/>
        <v>0</v>
      </c>
      <c r="M388" s="81">
        <f t="shared" si="29"/>
        <v>0</v>
      </c>
      <c r="N388" s="144" t="b">
        <f>EXACT(B388,'02'!B388)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VLOOKUP(B389,'02'!$B$9:$J$401,9,0)</f>
        <v>0</v>
      </c>
      <c r="D389" s="75"/>
      <c r="E389" s="75"/>
      <c r="F389" s="143">
        <f t="shared" si="25"/>
        <v>0</v>
      </c>
      <c r="G389" s="172"/>
      <c r="H389" s="77"/>
      <c r="I389" s="78">
        <f t="shared" si="26"/>
        <v>0</v>
      </c>
      <c r="J389" s="195">
        <f t="shared" si="27"/>
        <v>0</v>
      </c>
      <c r="K389" s="173"/>
      <c r="L389" s="80">
        <f t="shared" si="28"/>
        <v>0</v>
      </c>
      <c r="M389" s="81">
        <f t="shared" si="29"/>
        <v>0</v>
      </c>
      <c r="N389" s="144" t="b">
        <f>EXACT(B389,'02'!B389)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VLOOKUP(B390,'02'!$B$9:$J$401,9,0)</f>
        <v>0</v>
      </c>
      <c r="D390" s="75"/>
      <c r="E390" s="75"/>
      <c r="F390" s="143">
        <f t="shared" si="25"/>
        <v>0</v>
      </c>
      <c r="G390" s="172"/>
      <c r="H390" s="77"/>
      <c r="I390" s="78">
        <f t="shared" si="26"/>
        <v>0</v>
      </c>
      <c r="J390" s="195">
        <f t="shared" si="27"/>
        <v>0</v>
      </c>
      <c r="K390" s="173"/>
      <c r="L390" s="80">
        <f t="shared" si="28"/>
        <v>0</v>
      </c>
      <c r="M390" s="81">
        <f t="shared" si="29"/>
        <v>0</v>
      </c>
      <c r="N390" s="144" t="b">
        <f>EXACT(B390,'02'!B390)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VLOOKUP(B391,'02'!$B$9:$J$401,9,0)</f>
        <v>0</v>
      </c>
      <c r="D391" s="75"/>
      <c r="E391" s="75"/>
      <c r="F391" s="143">
        <f t="shared" si="25"/>
        <v>0</v>
      </c>
      <c r="G391" s="172"/>
      <c r="H391" s="77"/>
      <c r="I391" s="78">
        <f t="shared" si="26"/>
        <v>0</v>
      </c>
      <c r="J391" s="195">
        <f t="shared" si="27"/>
        <v>0</v>
      </c>
      <c r="K391" s="173"/>
      <c r="L391" s="80">
        <f t="shared" si="28"/>
        <v>0</v>
      </c>
      <c r="M391" s="81">
        <f t="shared" si="29"/>
        <v>0</v>
      </c>
      <c r="N391" s="144" t="b">
        <f>EXACT(B391,'02'!B391)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VLOOKUP(B392,'02'!$B$9:$J$401,9,0)</f>
        <v>0</v>
      </c>
      <c r="D392" s="75"/>
      <c r="E392" s="75"/>
      <c r="F392" s="143">
        <f t="shared" si="25"/>
        <v>0</v>
      </c>
      <c r="G392" s="172"/>
      <c r="H392" s="77"/>
      <c r="I392" s="78">
        <f t="shared" si="26"/>
        <v>0</v>
      </c>
      <c r="J392" s="195">
        <f t="shared" si="27"/>
        <v>0</v>
      </c>
      <c r="K392" s="173"/>
      <c r="L392" s="80">
        <f t="shared" si="28"/>
        <v>0</v>
      </c>
      <c r="M392" s="81">
        <f t="shared" si="29"/>
        <v>0</v>
      </c>
      <c r="N392" s="144" t="b">
        <f>EXACT(B392,'02'!B392)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VLOOKUP(B393,'02'!$B$9:$J$401,9,0)</f>
        <v>0</v>
      </c>
      <c r="D393" s="75"/>
      <c r="E393" s="75"/>
      <c r="F393" s="143">
        <f t="shared" si="25"/>
        <v>0</v>
      </c>
      <c r="G393" s="172"/>
      <c r="H393" s="77"/>
      <c r="I393" s="78">
        <f t="shared" si="26"/>
        <v>0</v>
      </c>
      <c r="J393" s="195">
        <f t="shared" si="27"/>
        <v>0</v>
      </c>
      <c r="K393" s="173"/>
      <c r="L393" s="80">
        <f t="shared" si="28"/>
        <v>0</v>
      </c>
      <c r="M393" s="81">
        <f t="shared" si="29"/>
        <v>0</v>
      </c>
      <c r="N393" s="144" t="b">
        <f>EXACT(B393,'02'!B393)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VLOOKUP(B394,'02'!$B$9:$J$401,9,0)</f>
        <v>0</v>
      </c>
      <c r="D394" s="75"/>
      <c r="E394" s="75"/>
      <c r="F394" s="143">
        <f t="shared" ref="F394:F401" si="30">C394+D394-E394</f>
        <v>0</v>
      </c>
      <c r="G394" s="172"/>
      <c r="H394" s="77"/>
      <c r="I394" s="78">
        <f t="shared" ref="I394:I396" si="31">G394*H394</f>
        <v>0</v>
      </c>
      <c r="J394" s="195">
        <f t="shared" ref="J394:J401" si="32">F394-G394</f>
        <v>0</v>
      </c>
      <c r="K394" s="173"/>
      <c r="L394" s="80">
        <f t="shared" ref="L394:L396" si="33">G394*K394</f>
        <v>0</v>
      </c>
      <c r="M394" s="81">
        <f t="shared" ref="M394:M401" si="34">I394-L394</f>
        <v>0</v>
      </c>
      <c r="N394" s="144" t="b">
        <f>EXACT(B394,'02'!B394)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VLOOKUP(B395,'02'!$B$9:$J$401,9,0)</f>
        <v>0</v>
      </c>
      <c r="D395" s="75"/>
      <c r="E395" s="75"/>
      <c r="F395" s="143">
        <f t="shared" si="30"/>
        <v>0</v>
      </c>
      <c r="G395" s="172"/>
      <c r="H395" s="77"/>
      <c r="I395" s="78">
        <f t="shared" si="31"/>
        <v>0</v>
      </c>
      <c r="J395" s="195">
        <f t="shared" si="32"/>
        <v>0</v>
      </c>
      <c r="K395" s="173"/>
      <c r="L395" s="80">
        <f t="shared" si="33"/>
        <v>0</v>
      </c>
      <c r="M395" s="81">
        <f t="shared" si="34"/>
        <v>0</v>
      </c>
      <c r="N395" s="144" t="b">
        <f>EXACT(B395,'02'!B395)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VLOOKUP(B396,'02'!$B$9:$J$401,9,0)</f>
        <v>0</v>
      </c>
      <c r="D396" s="75"/>
      <c r="E396" s="75"/>
      <c r="F396" s="143">
        <f t="shared" si="30"/>
        <v>0</v>
      </c>
      <c r="G396" s="172"/>
      <c r="H396" s="77"/>
      <c r="I396" s="78">
        <f t="shared" si="31"/>
        <v>0</v>
      </c>
      <c r="J396" s="195">
        <f t="shared" si="32"/>
        <v>0</v>
      </c>
      <c r="K396" s="173"/>
      <c r="L396" s="80">
        <f t="shared" si="33"/>
        <v>0</v>
      </c>
      <c r="M396" s="81">
        <f t="shared" si="34"/>
        <v>0</v>
      </c>
      <c r="N396" s="144" t="b">
        <f>EXACT(B396,'02'!B396)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VLOOKUP(B397,'02'!$B$9:$J$401,9,0)</f>
        <v>0</v>
      </c>
      <c r="D397" s="75"/>
      <c r="E397" s="75"/>
      <c r="F397" s="143">
        <f t="shared" si="30"/>
        <v>0</v>
      </c>
      <c r="G397" s="172"/>
      <c r="H397" s="77"/>
      <c r="I397" s="78">
        <f t="shared" ref="I397:I401" si="35">G397*H397</f>
        <v>0</v>
      </c>
      <c r="J397" s="195">
        <f t="shared" si="32"/>
        <v>0</v>
      </c>
      <c r="K397" s="173"/>
      <c r="L397" s="80">
        <f t="shared" ref="L397:L401" si="36">G397*K397</f>
        <v>0</v>
      </c>
      <c r="M397" s="81">
        <f t="shared" si="34"/>
        <v>0</v>
      </c>
      <c r="N397" s="144" t="b">
        <f>EXACT(B397,'02'!B397)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VLOOKUP(B398,'02'!$B$9:$J$401,9,0)</f>
        <v>0</v>
      </c>
      <c r="D398" s="75"/>
      <c r="E398" s="75"/>
      <c r="F398" s="143">
        <f t="shared" si="30"/>
        <v>0</v>
      </c>
      <c r="G398" s="172"/>
      <c r="H398" s="77"/>
      <c r="I398" s="78">
        <f t="shared" si="35"/>
        <v>0</v>
      </c>
      <c r="J398" s="195">
        <f t="shared" si="32"/>
        <v>0</v>
      </c>
      <c r="K398" s="173"/>
      <c r="L398" s="80">
        <f t="shared" si="36"/>
        <v>0</v>
      </c>
      <c r="M398" s="81">
        <f t="shared" si="34"/>
        <v>0</v>
      </c>
      <c r="N398" s="144" t="b">
        <f>EXACT(B398,'02'!B398)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VLOOKUP(B399,'02'!$B$9:$J$401,9,0)</f>
        <v>0</v>
      </c>
      <c r="D399" s="75"/>
      <c r="E399" s="75"/>
      <c r="F399" s="143">
        <f t="shared" si="30"/>
        <v>0</v>
      </c>
      <c r="G399" s="172"/>
      <c r="H399" s="77"/>
      <c r="I399" s="78">
        <f t="shared" si="35"/>
        <v>0</v>
      </c>
      <c r="J399" s="195">
        <f t="shared" si="32"/>
        <v>0</v>
      </c>
      <c r="K399" s="173"/>
      <c r="L399" s="80">
        <f t="shared" si="36"/>
        <v>0</v>
      </c>
      <c r="M399" s="81">
        <f t="shared" si="34"/>
        <v>0</v>
      </c>
      <c r="N399" s="144" t="b">
        <f>EXACT(B399,'02'!B399)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VLOOKUP(B400,'02'!$B$9:$J$401,9,0)</f>
        <v>0</v>
      </c>
      <c r="D400" s="75"/>
      <c r="E400" s="75"/>
      <c r="F400" s="143">
        <f t="shared" si="30"/>
        <v>0</v>
      </c>
      <c r="G400" s="172"/>
      <c r="H400" s="77"/>
      <c r="I400" s="78">
        <f t="shared" si="35"/>
        <v>0</v>
      </c>
      <c r="J400" s="195">
        <f t="shared" si="32"/>
        <v>0</v>
      </c>
      <c r="K400" s="173"/>
      <c r="L400" s="80">
        <f t="shared" si="36"/>
        <v>0</v>
      </c>
      <c r="M400" s="81">
        <f t="shared" si="34"/>
        <v>0</v>
      </c>
      <c r="N400" s="144" t="b">
        <f>EXACT(B400,'02'!B400)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VLOOKUP(B401,'02'!$B$9:$J$401,9,0)</f>
        <v>0</v>
      </c>
      <c r="D401" s="75"/>
      <c r="E401" s="75"/>
      <c r="F401" s="143">
        <f t="shared" si="30"/>
        <v>0</v>
      </c>
      <c r="G401" s="172"/>
      <c r="H401" s="77"/>
      <c r="I401" s="78">
        <f t="shared" si="35"/>
        <v>0</v>
      </c>
      <c r="J401" s="195">
        <f t="shared" si="32"/>
        <v>0</v>
      </c>
      <c r="K401" s="173"/>
      <c r="L401" s="80">
        <f t="shared" si="36"/>
        <v>0</v>
      </c>
      <c r="M401" s="81">
        <f t="shared" si="34"/>
        <v>0</v>
      </c>
      <c r="N401" s="144" t="b">
        <f>EXACT(B401,'02'!B401)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62"/>
      <c r="I402" s="130"/>
      <c r="K402" s="245"/>
      <c r="L402" s="246"/>
      <c r="M402" s="129"/>
      <c r="N402" s="147"/>
      <c r="O402" s="65">
        <f>SUM(O9:O401)</f>
        <v>14000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885</v>
      </c>
      <c r="H403" s="215"/>
      <c r="I403" s="215"/>
      <c r="J403" s="215"/>
      <c r="K403" s="247" t="s">
        <v>60</v>
      </c>
      <c r="L403" s="248"/>
      <c r="M403" s="148">
        <f>SUM(M9:M401)</f>
        <v>195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5.1428571428571432</v>
      </c>
      <c r="N404" s="65">
        <v>3600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3.5714285714285716</v>
      </c>
      <c r="N405" s="65">
        <v>2500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186.28571428571428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690</v>
      </c>
      <c r="Q410" s="187">
        <f>P410</f>
        <v>690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20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20">
        <v>1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7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5000000}">
    <sortState xmlns:xlrd2="http://schemas.microsoft.com/office/spreadsheetml/2017/richdata2" ref="A9:N401">
      <sortCondition ref="B8:B401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4"/>
  <sheetViews>
    <sheetView topLeftCell="A391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0.5546875" style="65" customWidth="1"/>
    <col min="13" max="13" width="12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  <c r="K3" s="165"/>
      <c r="L3" s="165"/>
      <c r="M3" s="165"/>
      <c r="N3" s="65" t="b">
        <f>EXACT(B3,'03'!B3)</f>
        <v>1</v>
      </c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K4" s="165"/>
      <c r="L4" s="166">
        <f>SUM(L9:L400)</f>
        <v>40</v>
      </c>
      <c r="M4" s="165"/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VLOOKUP(B9,'03'!$B$9:$J$401,9,0)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EXACT(B9,'03'!B9)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VLOOKUP(B10,'03'!$B$9:$J$401,9,0)</f>
        <v>193</v>
      </c>
      <c r="D10" s="76"/>
      <c r="E10" s="76">
        <v>100</v>
      </c>
      <c r="F10" s="76">
        <f>C10+D10-E10</f>
        <v>93</v>
      </c>
      <c r="G10" s="79"/>
      <c r="H10" s="77">
        <v>27.61</v>
      </c>
      <c r="I10" s="78">
        <f>G10*H10</f>
        <v>0</v>
      </c>
      <c r="J10" s="79">
        <f>F10-G10</f>
        <v>93</v>
      </c>
      <c r="K10" s="81">
        <v>22</v>
      </c>
      <c r="L10" s="80">
        <f t="shared" ref="L10:L73" si="0">G10*K10</f>
        <v>0</v>
      </c>
      <c r="M10" s="81">
        <f t="shared" ref="M10:M73" si="1">I10-L10</f>
        <v>0</v>
      </c>
      <c r="N10" s="144" t="b">
        <f>EXACT(B10,'03'!B10)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VLOOKUP(B11,'03'!$B$9:$J$401,9,0)</f>
        <v>2</v>
      </c>
      <c r="D11" s="76"/>
      <c r="E11" s="76"/>
      <c r="F11" s="76">
        <f t="shared" ref="F11:F73" si="2">C11+D11-E11</f>
        <v>2</v>
      </c>
      <c r="G11" s="79"/>
      <c r="H11" s="77">
        <v>1500</v>
      </c>
      <c r="I11" s="78">
        <f t="shared" ref="I11:I73" si="3">G11*H11</f>
        <v>0</v>
      </c>
      <c r="J11" s="79">
        <f t="shared" ref="J11:J73" si="4">F11-G11</f>
        <v>2</v>
      </c>
      <c r="K11" s="81">
        <v>1230</v>
      </c>
      <c r="L11" s="80">
        <f t="shared" si="0"/>
        <v>0</v>
      </c>
      <c r="M11" s="81">
        <f t="shared" si="1"/>
        <v>0</v>
      </c>
      <c r="N11" s="144" t="b">
        <f>EXACT(B11,'03'!B11)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VLOOKUP(B12,'03'!$B$9:$J$401,9,0)</f>
        <v>1</v>
      </c>
      <c r="D12" s="76"/>
      <c r="E12" s="76"/>
      <c r="F12" s="76">
        <f t="shared" si="2"/>
        <v>1</v>
      </c>
      <c r="G12" s="79"/>
      <c r="H12" s="77">
        <v>780</v>
      </c>
      <c r="I12" s="78">
        <f t="shared" si="3"/>
        <v>0</v>
      </c>
      <c r="J12" s="79">
        <f t="shared" si="4"/>
        <v>1</v>
      </c>
      <c r="K12" s="81">
        <v>900</v>
      </c>
      <c r="L12" s="80">
        <f t="shared" si="0"/>
        <v>0</v>
      </c>
      <c r="M12" s="81">
        <f t="shared" si="1"/>
        <v>0</v>
      </c>
      <c r="N12" s="144" t="b">
        <f>EXACT(B12,'03'!B12)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VLOOKUP(B13,'03'!$B$9:$J$401,9,0)</f>
        <v>4</v>
      </c>
      <c r="D13" s="76"/>
      <c r="E13" s="76"/>
      <c r="F13" s="76">
        <f t="shared" si="2"/>
        <v>4</v>
      </c>
      <c r="G13" s="79"/>
      <c r="H13" s="77">
        <v>350</v>
      </c>
      <c r="I13" s="78">
        <f t="shared" si="3"/>
        <v>0</v>
      </c>
      <c r="J13" s="79">
        <f t="shared" si="4"/>
        <v>4</v>
      </c>
      <c r="K13" s="81">
        <v>280</v>
      </c>
      <c r="L13" s="80">
        <f t="shared" si="0"/>
        <v>0</v>
      </c>
      <c r="M13" s="81">
        <f t="shared" si="1"/>
        <v>0</v>
      </c>
      <c r="N13" s="144" t="b">
        <f>EXACT(B13,'03'!B13)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VLOOKUP(B14,'03'!$B$9:$J$401,9,0)</f>
        <v>2</v>
      </c>
      <c r="D14" s="76"/>
      <c r="E14" s="76"/>
      <c r="F14" s="76">
        <f t="shared" si="2"/>
        <v>2</v>
      </c>
      <c r="G14" s="79"/>
      <c r="H14" s="77">
        <v>300</v>
      </c>
      <c r="I14" s="78">
        <f t="shared" si="3"/>
        <v>0</v>
      </c>
      <c r="J14" s="79">
        <f t="shared" si="4"/>
        <v>2</v>
      </c>
      <c r="K14" s="81">
        <v>350</v>
      </c>
      <c r="L14" s="80">
        <f t="shared" si="0"/>
        <v>0</v>
      </c>
      <c r="M14" s="81">
        <f t="shared" si="1"/>
        <v>0</v>
      </c>
      <c r="N14" s="144" t="b">
        <f>EXACT(B14,'03'!B14)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VLOOKUP(B15,'03'!$B$9:$J$401,9,0)</f>
        <v>1</v>
      </c>
      <c r="D15" s="76"/>
      <c r="E15" s="76"/>
      <c r="F15" s="76">
        <f t="shared" si="2"/>
        <v>1</v>
      </c>
      <c r="G15" s="79"/>
      <c r="H15" s="77">
        <v>1300</v>
      </c>
      <c r="I15" s="78">
        <f t="shared" si="3"/>
        <v>0</v>
      </c>
      <c r="J15" s="79">
        <f t="shared" si="4"/>
        <v>1</v>
      </c>
      <c r="K15" s="81">
        <v>2200</v>
      </c>
      <c r="L15" s="80">
        <f t="shared" si="0"/>
        <v>0</v>
      </c>
      <c r="M15" s="81">
        <f t="shared" si="1"/>
        <v>0</v>
      </c>
      <c r="N15" s="144" t="b">
        <f>EXACT(B15,'03'!B15)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VLOOKUP(B16,'03'!$B$9:$J$401,9,0)</f>
        <v>3</v>
      </c>
      <c r="D16" s="76"/>
      <c r="E16" s="76"/>
      <c r="F16" s="76">
        <f t="shared" si="2"/>
        <v>3</v>
      </c>
      <c r="G16" s="79"/>
      <c r="H16" s="77">
        <v>100</v>
      </c>
      <c r="I16" s="78">
        <f t="shared" si="3"/>
        <v>0</v>
      </c>
      <c r="J16" s="79">
        <f t="shared" si="4"/>
        <v>3</v>
      </c>
      <c r="K16" s="81">
        <v>75</v>
      </c>
      <c r="L16" s="80">
        <f t="shared" si="0"/>
        <v>0</v>
      </c>
      <c r="M16" s="81">
        <f t="shared" si="1"/>
        <v>0</v>
      </c>
      <c r="N16" s="144" t="b">
        <f>EXACT(B16,'03'!B16)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VLOOKUP(B17,'03'!$B$9:$J$401,9,0)</f>
        <v>0</v>
      </c>
      <c r="D17" s="76"/>
      <c r="E17" s="76"/>
      <c r="F17" s="76">
        <f t="shared" si="2"/>
        <v>0</v>
      </c>
      <c r="G17" s="79"/>
      <c r="H17" s="77">
        <v>50</v>
      </c>
      <c r="I17" s="78">
        <f t="shared" si="3"/>
        <v>0</v>
      </c>
      <c r="J17" s="79">
        <f t="shared" si="4"/>
        <v>0</v>
      </c>
      <c r="K17" s="81"/>
      <c r="L17" s="80">
        <f t="shared" si="0"/>
        <v>0</v>
      </c>
      <c r="M17" s="81">
        <f t="shared" si="1"/>
        <v>0</v>
      </c>
      <c r="N17" s="144" t="b">
        <f>EXACT(B17,'03'!B17)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VLOOKUP(B18,'03'!$B$9:$J$401,9,0)</f>
        <v>1</v>
      </c>
      <c r="D18" s="76"/>
      <c r="E18" s="76"/>
      <c r="F18" s="76">
        <f t="shared" si="2"/>
        <v>1</v>
      </c>
      <c r="G18" s="79"/>
      <c r="H18" s="77">
        <v>20</v>
      </c>
      <c r="I18" s="78">
        <f t="shared" si="3"/>
        <v>0</v>
      </c>
      <c r="J18" s="79">
        <f t="shared" si="4"/>
        <v>1</v>
      </c>
      <c r="K18" s="81">
        <v>7</v>
      </c>
      <c r="L18" s="80">
        <f t="shared" si="0"/>
        <v>0</v>
      </c>
      <c r="M18" s="81">
        <f t="shared" si="1"/>
        <v>0</v>
      </c>
      <c r="N18" s="144" t="b">
        <f>EXACT(B18,'03'!B18)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VLOOKUP(B19,'03'!$B$9:$J$401,9,0)</f>
        <v>0</v>
      </c>
      <c r="D19" s="76"/>
      <c r="E19" s="76"/>
      <c r="F19" s="76">
        <f t="shared" si="2"/>
        <v>0</v>
      </c>
      <c r="G19" s="79"/>
      <c r="H19" s="77">
        <v>25</v>
      </c>
      <c r="I19" s="78">
        <f t="shared" si="3"/>
        <v>0</v>
      </c>
      <c r="J19" s="79">
        <f t="shared" si="4"/>
        <v>0</v>
      </c>
      <c r="K19" s="81"/>
      <c r="L19" s="80">
        <f t="shared" si="0"/>
        <v>0</v>
      </c>
      <c r="M19" s="81">
        <f t="shared" si="1"/>
        <v>0</v>
      </c>
      <c r="N19" s="144" t="b">
        <f>EXACT(B19,'03'!B19)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VLOOKUP(B20,'03'!$B$9:$J$401,9,0)</f>
        <v>0</v>
      </c>
      <c r="D20" s="76"/>
      <c r="E20" s="76"/>
      <c r="F20" s="76">
        <f t="shared" si="2"/>
        <v>0</v>
      </c>
      <c r="G20" s="79"/>
      <c r="H20" s="77">
        <v>20</v>
      </c>
      <c r="I20" s="78">
        <f t="shared" si="3"/>
        <v>0</v>
      </c>
      <c r="J20" s="79">
        <f t="shared" si="4"/>
        <v>0</v>
      </c>
      <c r="K20" s="81"/>
      <c r="L20" s="80">
        <f t="shared" si="0"/>
        <v>0</v>
      </c>
      <c r="M20" s="81">
        <f t="shared" si="1"/>
        <v>0</v>
      </c>
      <c r="N20" s="144" t="b">
        <f>EXACT(B20,'03'!B20)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VLOOKUP(B21,'03'!$B$9:$J$401,9,0)</f>
        <v>0</v>
      </c>
      <c r="D21" s="76"/>
      <c r="E21" s="76"/>
      <c r="F21" s="76">
        <f t="shared" si="2"/>
        <v>0</v>
      </c>
      <c r="G21" s="79"/>
      <c r="H21" s="77">
        <v>3200</v>
      </c>
      <c r="I21" s="78">
        <f t="shared" si="3"/>
        <v>0</v>
      </c>
      <c r="J21" s="79">
        <f t="shared" si="4"/>
        <v>0</v>
      </c>
      <c r="K21" s="81"/>
      <c r="L21" s="80">
        <f t="shared" si="0"/>
        <v>0</v>
      </c>
      <c r="M21" s="81">
        <f t="shared" si="1"/>
        <v>0</v>
      </c>
      <c r="N21" s="144" t="b">
        <f>EXACT(B21,'03'!B21)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VLOOKUP(B22,'03'!$B$9:$J$401,9,0)</f>
        <v>1</v>
      </c>
      <c r="D22" s="76"/>
      <c r="E22" s="76"/>
      <c r="F22" s="76">
        <f t="shared" si="2"/>
        <v>1</v>
      </c>
      <c r="G22" s="79"/>
      <c r="H22" s="77">
        <v>20</v>
      </c>
      <c r="I22" s="78">
        <f t="shared" si="3"/>
        <v>0</v>
      </c>
      <c r="J22" s="79">
        <f t="shared" si="4"/>
        <v>1</v>
      </c>
      <c r="K22" s="81">
        <v>4.75</v>
      </c>
      <c r="L22" s="80">
        <f t="shared" si="0"/>
        <v>0</v>
      </c>
      <c r="M22" s="81">
        <f t="shared" si="1"/>
        <v>0</v>
      </c>
      <c r="N22" s="144" t="b">
        <f>EXACT(B22,'03'!B22)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VLOOKUP(B23,'03'!$B$9:$J$401,9,0)</f>
        <v>1</v>
      </c>
      <c r="D23" s="76"/>
      <c r="E23" s="76"/>
      <c r="F23" s="76">
        <f t="shared" si="2"/>
        <v>1</v>
      </c>
      <c r="G23" s="79"/>
      <c r="H23" s="77">
        <v>2600</v>
      </c>
      <c r="I23" s="78">
        <f t="shared" si="3"/>
        <v>0</v>
      </c>
      <c r="J23" s="79">
        <f t="shared" si="4"/>
        <v>1</v>
      </c>
      <c r="K23" s="81">
        <v>1980</v>
      </c>
      <c r="L23" s="80">
        <f t="shared" si="0"/>
        <v>0</v>
      </c>
      <c r="M23" s="81">
        <f t="shared" si="1"/>
        <v>0</v>
      </c>
      <c r="N23" s="144" t="b">
        <f>EXACT(B23,'03'!B23)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VLOOKUP(B24,'03'!$B$9:$J$401,9,0)</f>
        <v>0</v>
      </c>
      <c r="D24" s="76"/>
      <c r="E24" s="76"/>
      <c r="F24" s="76">
        <f t="shared" si="2"/>
        <v>0</v>
      </c>
      <c r="G24" s="79"/>
      <c r="H24" s="77"/>
      <c r="I24" s="78">
        <f t="shared" si="3"/>
        <v>0</v>
      </c>
      <c r="J24" s="79">
        <f t="shared" si="4"/>
        <v>0</v>
      </c>
      <c r="K24" s="81"/>
      <c r="L24" s="80">
        <f t="shared" si="0"/>
        <v>0</v>
      </c>
      <c r="M24" s="81">
        <f t="shared" si="1"/>
        <v>0</v>
      </c>
      <c r="N24" s="144" t="b">
        <f>EXACT(B24,'03'!B24)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VLOOKUP(B25,'03'!$B$9:$J$401,9,0)</f>
        <v>0</v>
      </c>
      <c r="D25" s="76"/>
      <c r="E25" s="76"/>
      <c r="F25" s="76">
        <f t="shared" si="2"/>
        <v>0</v>
      </c>
      <c r="G25" s="79"/>
      <c r="H25" s="77"/>
      <c r="I25" s="78">
        <f t="shared" si="3"/>
        <v>0</v>
      </c>
      <c r="J25" s="79">
        <f t="shared" si="4"/>
        <v>0</v>
      </c>
      <c r="K25" s="81"/>
      <c r="L25" s="80">
        <f t="shared" si="0"/>
        <v>0</v>
      </c>
      <c r="M25" s="81">
        <f t="shared" si="1"/>
        <v>0</v>
      </c>
      <c r="N25" s="144" t="b">
        <f>EXACT(B25,'03'!B25)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VLOOKUP(B26,'03'!$B$9:$J$401,9,0)</f>
        <v>0</v>
      </c>
      <c r="D26" s="76"/>
      <c r="E26" s="76"/>
      <c r="F26" s="76">
        <f t="shared" si="2"/>
        <v>0</v>
      </c>
      <c r="G26" s="79"/>
      <c r="H26" s="77">
        <v>35</v>
      </c>
      <c r="I26" s="78">
        <f t="shared" si="3"/>
        <v>0</v>
      </c>
      <c r="J26" s="79">
        <f t="shared" si="4"/>
        <v>0</v>
      </c>
      <c r="K26" s="81"/>
      <c r="L26" s="80">
        <f t="shared" si="0"/>
        <v>0</v>
      </c>
      <c r="M26" s="81">
        <f t="shared" si="1"/>
        <v>0</v>
      </c>
      <c r="N26" s="144" t="b">
        <f>EXACT(B26,'03'!B26)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VLOOKUP(B27,'03'!$B$9:$J$401,9,0)</f>
        <v>3</v>
      </c>
      <c r="D27" s="76"/>
      <c r="E27" s="76"/>
      <c r="F27" s="76">
        <f t="shared" si="2"/>
        <v>3</v>
      </c>
      <c r="G27" s="79"/>
      <c r="H27" s="77">
        <v>85</v>
      </c>
      <c r="I27" s="78">
        <f t="shared" si="3"/>
        <v>0</v>
      </c>
      <c r="J27" s="79">
        <f t="shared" si="4"/>
        <v>3</v>
      </c>
      <c r="K27" s="81">
        <v>20</v>
      </c>
      <c r="L27" s="80">
        <f t="shared" si="0"/>
        <v>0</v>
      </c>
      <c r="M27" s="81">
        <f t="shared" si="1"/>
        <v>0</v>
      </c>
      <c r="N27" s="144" t="b">
        <f>EXACT(B27,'03'!B27)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VLOOKUP(B28,'03'!$B$9:$J$401,9,0)</f>
        <v>2</v>
      </c>
      <c r="D28" s="76"/>
      <c r="E28" s="76"/>
      <c r="F28" s="76">
        <f t="shared" si="2"/>
        <v>2</v>
      </c>
      <c r="G28" s="79"/>
      <c r="H28" s="77">
        <v>190</v>
      </c>
      <c r="I28" s="78">
        <f t="shared" si="3"/>
        <v>0</v>
      </c>
      <c r="J28" s="79">
        <f t="shared" si="4"/>
        <v>2</v>
      </c>
      <c r="K28" s="81">
        <v>160</v>
      </c>
      <c r="L28" s="80">
        <f t="shared" si="0"/>
        <v>0</v>
      </c>
      <c r="M28" s="81">
        <f t="shared" si="1"/>
        <v>0</v>
      </c>
      <c r="N28" s="144" t="b">
        <f>EXACT(B28,'03'!B28)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VLOOKUP(B29,'03'!$B$9:$J$401,9,0)</f>
        <v>1</v>
      </c>
      <c r="D29" s="76"/>
      <c r="E29" s="76"/>
      <c r="F29" s="76">
        <f t="shared" si="2"/>
        <v>1</v>
      </c>
      <c r="G29" s="79"/>
      <c r="H29" s="77">
        <v>60</v>
      </c>
      <c r="I29" s="78">
        <f t="shared" si="3"/>
        <v>0</v>
      </c>
      <c r="J29" s="79">
        <f t="shared" si="4"/>
        <v>1</v>
      </c>
      <c r="K29" s="81">
        <v>40</v>
      </c>
      <c r="L29" s="80">
        <f t="shared" si="0"/>
        <v>0</v>
      </c>
      <c r="M29" s="81">
        <f t="shared" si="1"/>
        <v>0</v>
      </c>
      <c r="N29" s="144" t="b">
        <f>EXACT(B29,'03'!B29)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VLOOKUP(B30,'03'!$B$9:$J$401,9,0)</f>
        <v>3</v>
      </c>
      <c r="D30" s="76"/>
      <c r="E30" s="76"/>
      <c r="F30" s="76">
        <f t="shared" si="2"/>
        <v>3</v>
      </c>
      <c r="G30" s="79"/>
      <c r="H30" s="77">
        <v>45</v>
      </c>
      <c r="I30" s="78">
        <f t="shared" si="3"/>
        <v>0</v>
      </c>
      <c r="J30" s="79">
        <f t="shared" si="4"/>
        <v>3</v>
      </c>
      <c r="K30" s="81">
        <v>30</v>
      </c>
      <c r="L30" s="80">
        <f t="shared" si="0"/>
        <v>0</v>
      </c>
      <c r="M30" s="81">
        <f t="shared" si="1"/>
        <v>0</v>
      </c>
      <c r="N30" s="144" t="b">
        <f>EXACT(B30,'03'!B30)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VLOOKUP(B31,'03'!$B$9:$J$401,9,0)</f>
        <v>0</v>
      </c>
      <c r="D31" s="76"/>
      <c r="E31" s="76"/>
      <c r="F31" s="76">
        <f t="shared" si="2"/>
        <v>0</v>
      </c>
      <c r="G31" s="79"/>
      <c r="H31" s="77">
        <v>130</v>
      </c>
      <c r="I31" s="78">
        <f t="shared" si="3"/>
        <v>0</v>
      </c>
      <c r="J31" s="79">
        <f t="shared" si="4"/>
        <v>0</v>
      </c>
      <c r="K31" s="81"/>
      <c r="L31" s="80">
        <f t="shared" si="0"/>
        <v>0</v>
      </c>
      <c r="M31" s="81">
        <f t="shared" si="1"/>
        <v>0</v>
      </c>
      <c r="N31" s="144" t="b">
        <f>EXACT(B31,'03'!B31)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VLOOKUP(B32,'03'!$B$9:$J$401,9,0)</f>
        <v>5</v>
      </c>
      <c r="D32" s="76">
        <v>3</v>
      </c>
      <c r="E32" s="76"/>
      <c r="F32" s="76">
        <f t="shared" si="2"/>
        <v>8</v>
      </c>
      <c r="G32" s="79"/>
      <c r="H32" s="77">
        <v>130</v>
      </c>
      <c r="I32" s="78">
        <f t="shared" si="3"/>
        <v>0</v>
      </c>
      <c r="J32" s="79">
        <f t="shared" si="4"/>
        <v>8</v>
      </c>
      <c r="K32" s="81">
        <v>90</v>
      </c>
      <c r="L32" s="80">
        <f t="shared" si="0"/>
        <v>0</v>
      </c>
      <c r="M32" s="81">
        <f t="shared" si="1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VLOOKUP(B33,'03'!$B$9:$J$401,9,0)</f>
        <v>2</v>
      </c>
      <c r="D33" s="76"/>
      <c r="E33" s="76"/>
      <c r="F33" s="76">
        <f t="shared" si="2"/>
        <v>2</v>
      </c>
      <c r="G33" s="79"/>
      <c r="H33" s="77">
        <v>180</v>
      </c>
      <c r="I33" s="78">
        <f t="shared" si="3"/>
        <v>0</v>
      </c>
      <c r="J33" s="79">
        <f t="shared" si="4"/>
        <v>2</v>
      </c>
      <c r="K33" s="81">
        <v>147</v>
      </c>
      <c r="L33" s="80">
        <f t="shared" si="0"/>
        <v>0</v>
      </c>
      <c r="M33" s="81">
        <f t="shared" si="1"/>
        <v>0</v>
      </c>
      <c r="N33" s="144" t="b">
        <f>EXACT(B33,'03'!B33)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VLOOKUP(B34,'03'!$B$9:$J$401,9,0)</f>
        <v>2</v>
      </c>
      <c r="D34" s="76">
        <v>3</v>
      </c>
      <c r="E34" s="76"/>
      <c r="F34" s="76">
        <f t="shared" si="2"/>
        <v>5</v>
      </c>
      <c r="G34" s="79"/>
      <c r="H34" s="77"/>
      <c r="I34" s="78">
        <f t="shared" si="3"/>
        <v>0</v>
      </c>
      <c r="J34" s="79">
        <f t="shared" si="4"/>
        <v>5</v>
      </c>
      <c r="K34" s="81">
        <v>137</v>
      </c>
      <c r="L34" s="80">
        <f t="shared" si="0"/>
        <v>0</v>
      </c>
      <c r="M34" s="81">
        <f t="shared" si="1"/>
        <v>0</v>
      </c>
      <c r="N34" s="144" t="b">
        <f>EXACT(B34,'03'!B34)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VLOOKUP(B35,'03'!$B$9:$J$401,9,0)</f>
        <v>1</v>
      </c>
      <c r="D35" s="76">
        <v>3</v>
      </c>
      <c r="E35" s="76"/>
      <c r="F35" s="76">
        <f t="shared" si="2"/>
        <v>4</v>
      </c>
      <c r="G35" s="79"/>
      <c r="H35" s="77"/>
      <c r="I35" s="78">
        <f t="shared" si="3"/>
        <v>0</v>
      </c>
      <c r="J35" s="79">
        <f t="shared" si="4"/>
        <v>4</v>
      </c>
      <c r="K35" s="81">
        <v>143</v>
      </c>
      <c r="L35" s="80">
        <f t="shared" si="0"/>
        <v>0</v>
      </c>
      <c r="M35" s="81">
        <f t="shared" si="1"/>
        <v>0</v>
      </c>
      <c r="N35" s="144" t="b">
        <f>EXACT(B35,'03'!B35)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VLOOKUP(B36,'03'!$B$9:$J$401,9,0)</f>
        <v>2</v>
      </c>
      <c r="D36" s="76">
        <v>2</v>
      </c>
      <c r="E36" s="76"/>
      <c r="F36" s="76">
        <f t="shared" si="2"/>
        <v>4</v>
      </c>
      <c r="G36" s="79"/>
      <c r="H36" s="77"/>
      <c r="I36" s="78">
        <f t="shared" si="3"/>
        <v>0</v>
      </c>
      <c r="J36" s="79">
        <f t="shared" si="4"/>
        <v>4</v>
      </c>
      <c r="K36" s="81">
        <v>83</v>
      </c>
      <c r="L36" s="80">
        <f t="shared" si="0"/>
        <v>0</v>
      </c>
      <c r="M36" s="81">
        <f t="shared" si="1"/>
        <v>0</v>
      </c>
      <c r="N36" s="144" t="b">
        <f>EXACT(B36,'03'!B36)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VLOOKUP(B37,'03'!$B$9:$J$401,9,0)</f>
        <v>1</v>
      </c>
      <c r="D37" s="76"/>
      <c r="E37" s="76"/>
      <c r="F37" s="76">
        <f t="shared" si="2"/>
        <v>1</v>
      </c>
      <c r="G37" s="79"/>
      <c r="H37" s="77">
        <v>600</v>
      </c>
      <c r="I37" s="78">
        <f t="shared" si="3"/>
        <v>0</v>
      </c>
      <c r="J37" s="79">
        <f t="shared" si="4"/>
        <v>1</v>
      </c>
      <c r="K37" s="81">
        <v>500</v>
      </c>
      <c r="L37" s="80">
        <f t="shared" si="0"/>
        <v>0</v>
      </c>
      <c r="M37" s="81">
        <f t="shared" si="1"/>
        <v>0</v>
      </c>
      <c r="N37" s="144" t="b">
        <f>EXACT(B37,'03'!B37)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VLOOKUP(B38,'03'!$B$9:$J$401,9,0)</f>
        <v>1</v>
      </c>
      <c r="D38" s="76"/>
      <c r="E38" s="76"/>
      <c r="F38" s="76">
        <f t="shared" si="2"/>
        <v>1</v>
      </c>
      <c r="G38" s="79"/>
      <c r="H38" s="77"/>
      <c r="I38" s="78">
        <f t="shared" si="3"/>
        <v>0</v>
      </c>
      <c r="J38" s="79">
        <f t="shared" si="4"/>
        <v>1</v>
      </c>
      <c r="K38" s="81">
        <v>1.75</v>
      </c>
      <c r="L38" s="80">
        <f t="shared" si="0"/>
        <v>0</v>
      </c>
      <c r="M38" s="81">
        <f t="shared" si="1"/>
        <v>0</v>
      </c>
      <c r="N38" s="144" t="b">
        <f>EXACT(B38,'03'!B38)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VLOOKUP(B39,'03'!$B$9:$J$401,9,0)</f>
        <v>10</v>
      </c>
      <c r="D39" s="76"/>
      <c r="E39" s="76"/>
      <c r="F39" s="76">
        <f t="shared" si="2"/>
        <v>10</v>
      </c>
      <c r="G39" s="79"/>
      <c r="H39" s="77">
        <v>45</v>
      </c>
      <c r="I39" s="78">
        <f t="shared" si="3"/>
        <v>0</v>
      </c>
      <c r="J39" s="79">
        <f t="shared" si="4"/>
        <v>10</v>
      </c>
      <c r="K39" s="81">
        <v>24</v>
      </c>
      <c r="L39" s="80">
        <f t="shared" si="0"/>
        <v>0</v>
      </c>
      <c r="M39" s="81">
        <f t="shared" si="1"/>
        <v>0</v>
      </c>
      <c r="N39" s="144" t="b">
        <f>EXACT(B39,'03'!B39)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VLOOKUP(B40,'03'!$B$9:$J$401,9,0)</f>
        <v>3</v>
      </c>
      <c r="D40" s="76"/>
      <c r="E40" s="76"/>
      <c r="F40" s="76">
        <f t="shared" si="2"/>
        <v>3</v>
      </c>
      <c r="G40" s="79"/>
      <c r="H40" s="77"/>
      <c r="I40" s="78">
        <f t="shared" si="3"/>
        <v>0</v>
      </c>
      <c r="J40" s="79">
        <f t="shared" si="4"/>
        <v>3</v>
      </c>
      <c r="K40" s="81">
        <v>7</v>
      </c>
      <c r="L40" s="80">
        <f t="shared" si="0"/>
        <v>0</v>
      </c>
      <c r="M40" s="81">
        <f t="shared" si="1"/>
        <v>0</v>
      </c>
      <c r="N40" s="144" t="b">
        <f>EXACT(B40,'03'!B40)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VLOOKUP(B41,'03'!$B$9:$J$401,9,0)</f>
        <v>0</v>
      </c>
      <c r="D41" s="76"/>
      <c r="E41" s="76"/>
      <c r="F41" s="76">
        <f t="shared" si="2"/>
        <v>0</v>
      </c>
      <c r="G41" s="79"/>
      <c r="H41" s="77">
        <v>15</v>
      </c>
      <c r="I41" s="78">
        <f t="shared" si="3"/>
        <v>0</v>
      </c>
      <c r="J41" s="79">
        <f t="shared" si="4"/>
        <v>0</v>
      </c>
      <c r="K41" s="81"/>
      <c r="L41" s="80">
        <f t="shared" si="0"/>
        <v>0</v>
      </c>
      <c r="M41" s="81">
        <f t="shared" si="1"/>
        <v>0</v>
      </c>
      <c r="N41" s="144" t="b">
        <f>EXACT(B41,'03'!B41)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VLOOKUP(B42,'03'!$B$9:$J$401,9,0)</f>
        <v>12</v>
      </c>
      <c r="D42" s="76"/>
      <c r="E42" s="76"/>
      <c r="F42" s="76">
        <f t="shared" si="2"/>
        <v>12</v>
      </c>
      <c r="G42" s="79"/>
      <c r="H42" s="77">
        <v>20</v>
      </c>
      <c r="I42" s="78">
        <f t="shared" si="3"/>
        <v>0</v>
      </c>
      <c r="J42" s="79">
        <f t="shared" si="4"/>
        <v>12</v>
      </c>
      <c r="K42" s="81">
        <v>13</v>
      </c>
      <c r="L42" s="80">
        <f t="shared" si="0"/>
        <v>0</v>
      </c>
      <c r="M42" s="81">
        <f t="shared" si="1"/>
        <v>0</v>
      </c>
      <c r="N42" s="144" t="b">
        <f>EXACT(B42,'03'!B42)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VLOOKUP(B43,'03'!$B$9:$J$401,9,0)</f>
        <v>0</v>
      </c>
      <c r="D43" s="76"/>
      <c r="E43" s="76"/>
      <c r="F43" s="76">
        <f t="shared" si="2"/>
        <v>0</v>
      </c>
      <c r="G43" s="79"/>
      <c r="H43" s="77">
        <v>160</v>
      </c>
      <c r="I43" s="78">
        <f t="shared" si="3"/>
        <v>0</v>
      </c>
      <c r="J43" s="79">
        <f t="shared" si="4"/>
        <v>0</v>
      </c>
      <c r="K43" s="81"/>
      <c r="L43" s="80">
        <f t="shared" si="0"/>
        <v>0</v>
      </c>
      <c r="M43" s="81">
        <f t="shared" si="1"/>
        <v>0</v>
      </c>
      <c r="N43" s="144" t="b">
        <f>EXACT(B43,'03'!B43)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VLOOKUP(B44,'03'!$B$9:$J$401,9,0)</f>
        <v>3</v>
      </c>
      <c r="D44" s="76"/>
      <c r="E44" s="76"/>
      <c r="F44" s="76">
        <f t="shared" si="2"/>
        <v>3</v>
      </c>
      <c r="G44" s="79"/>
      <c r="H44" s="77">
        <v>190</v>
      </c>
      <c r="I44" s="78">
        <f t="shared" si="3"/>
        <v>0</v>
      </c>
      <c r="J44" s="79">
        <f t="shared" si="4"/>
        <v>3</v>
      </c>
      <c r="K44" s="81">
        <v>150</v>
      </c>
      <c r="L44" s="80">
        <f t="shared" si="0"/>
        <v>0</v>
      </c>
      <c r="M44" s="81">
        <f t="shared" si="1"/>
        <v>0</v>
      </c>
      <c r="N44" s="144" t="b">
        <f>EXACT(B44,'03'!B44)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VLOOKUP(B45,'03'!$B$9:$J$401,9,0)</f>
        <v>2</v>
      </c>
      <c r="D45" s="76"/>
      <c r="E45" s="76"/>
      <c r="F45" s="76">
        <f t="shared" si="2"/>
        <v>2</v>
      </c>
      <c r="G45" s="79"/>
      <c r="H45" s="77">
        <v>36.409999999999997</v>
      </c>
      <c r="I45" s="78">
        <f t="shared" si="3"/>
        <v>0</v>
      </c>
      <c r="J45" s="79">
        <f t="shared" si="4"/>
        <v>2</v>
      </c>
      <c r="K45" s="81">
        <v>10</v>
      </c>
      <c r="L45" s="80">
        <f t="shared" si="0"/>
        <v>0</v>
      </c>
      <c r="M45" s="81">
        <f t="shared" si="1"/>
        <v>0</v>
      </c>
      <c r="N45" s="144" t="b">
        <f>EXACT(B45,'03'!B45)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VLOOKUP(B46,'03'!$B$9:$J$401,9,0)</f>
        <v>1</v>
      </c>
      <c r="D46" s="76"/>
      <c r="E46" s="76"/>
      <c r="F46" s="76">
        <f t="shared" si="2"/>
        <v>1</v>
      </c>
      <c r="G46" s="79"/>
      <c r="H46" s="77">
        <v>15</v>
      </c>
      <c r="I46" s="78">
        <f t="shared" si="3"/>
        <v>0</v>
      </c>
      <c r="J46" s="79">
        <f t="shared" si="4"/>
        <v>1</v>
      </c>
      <c r="K46" s="81">
        <v>4</v>
      </c>
      <c r="L46" s="80">
        <f t="shared" si="0"/>
        <v>0</v>
      </c>
      <c r="M46" s="81">
        <f t="shared" si="1"/>
        <v>0</v>
      </c>
      <c r="N46" s="144" t="b">
        <f>EXACT(B46,'03'!B46)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VLOOKUP(B47,'03'!$B$9:$J$401,9,0)</f>
        <v>5</v>
      </c>
      <c r="D47" s="76"/>
      <c r="E47" s="76"/>
      <c r="F47" s="76">
        <f t="shared" si="2"/>
        <v>5</v>
      </c>
      <c r="G47" s="79"/>
      <c r="H47" s="77">
        <v>70</v>
      </c>
      <c r="I47" s="78">
        <f t="shared" si="3"/>
        <v>0</v>
      </c>
      <c r="J47" s="79">
        <f t="shared" si="4"/>
        <v>5</v>
      </c>
      <c r="K47" s="81">
        <v>38</v>
      </c>
      <c r="L47" s="80">
        <f t="shared" si="0"/>
        <v>0</v>
      </c>
      <c r="M47" s="81">
        <f t="shared" si="1"/>
        <v>0</v>
      </c>
      <c r="N47" s="144" t="b">
        <f>EXACT(B47,'03'!B47)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VLOOKUP(B48,'03'!$B$9:$J$401,9,0)</f>
        <v>7</v>
      </c>
      <c r="D48" s="76"/>
      <c r="E48" s="76"/>
      <c r="F48" s="76">
        <f t="shared" si="2"/>
        <v>7</v>
      </c>
      <c r="G48" s="79"/>
      <c r="H48" s="77">
        <v>40</v>
      </c>
      <c r="I48" s="78">
        <f t="shared" si="3"/>
        <v>0</v>
      </c>
      <c r="J48" s="79">
        <f t="shared" si="4"/>
        <v>7</v>
      </c>
      <c r="K48" s="81">
        <v>40</v>
      </c>
      <c r="L48" s="80">
        <f t="shared" si="0"/>
        <v>0</v>
      </c>
      <c r="M48" s="81">
        <f t="shared" si="1"/>
        <v>0</v>
      </c>
      <c r="N48" s="144" t="b">
        <f>EXACT(B48,'03'!B48)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VLOOKUP(B49,'03'!$B$9:$J$401,9,0)</f>
        <v>5</v>
      </c>
      <c r="D49" s="76"/>
      <c r="E49" s="76"/>
      <c r="F49" s="76">
        <f t="shared" si="2"/>
        <v>5</v>
      </c>
      <c r="G49" s="79"/>
      <c r="H49" s="77">
        <v>230</v>
      </c>
      <c r="I49" s="78">
        <f t="shared" si="3"/>
        <v>0</v>
      </c>
      <c r="J49" s="79">
        <f t="shared" si="4"/>
        <v>5</v>
      </c>
      <c r="K49" s="81">
        <v>170</v>
      </c>
      <c r="L49" s="80">
        <f t="shared" si="0"/>
        <v>0</v>
      </c>
      <c r="M49" s="81">
        <f t="shared" si="1"/>
        <v>0</v>
      </c>
      <c r="N49" s="144" t="b">
        <f>EXACT(B49,'03'!B49)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VLOOKUP(B50,'03'!$B$9:$J$401,9,0)</f>
        <v>0</v>
      </c>
      <c r="D50" s="76"/>
      <c r="E50" s="76"/>
      <c r="F50" s="76">
        <f t="shared" si="2"/>
        <v>0</v>
      </c>
      <c r="G50" s="79"/>
      <c r="H50" s="77">
        <v>180</v>
      </c>
      <c r="I50" s="78">
        <f t="shared" si="3"/>
        <v>0</v>
      </c>
      <c r="J50" s="79">
        <f t="shared" si="4"/>
        <v>0</v>
      </c>
      <c r="K50" s="81"/>
      <c r="L50" s="80">
        <f t="shared" si="0"/>
        <v>0</v>
      </c>
      <c r="M50" s="81">
        <f t="shared" si="1"/>
        <v>0</v>
      </c>
      <c r="N50" s="144" t="b">
        <f>EXACT(B50,'03'!B50)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VLOOKUP(B51,'03'!$B$9:$J$401,9,0)</f>
        <v>0</v>
      </c>
      <c r="D51" s="76"/>
      <c r="E51" s="76"/>
      <c r="F51" s="76">
        <f t="shared" si="2"/>
        <v>0</v>
      </c>
      <c r="G51" s="79"/>
      <c r="H51" s="77">
        <v>160</v>
      </c>
      <c r="I51" s="78">
        <f t="shared" si="3"/>
        <v>0</v>
      </c>
      <c r="J51" s="79">
        <f t="shared" si="4"/>
        <v>0</v>
      </c>
      <c r="K51" s="81"/>
      <c r="L51" s="80">
        <f t="shared" si="0"/>
        <v>0</v>
      </c>
      <c r="M51" s="81">
        <f t="shared" si="1"/>
        <v>0</v>
      </c>
      <c r="N51" s="144" t="b">
        <f>EXACT(B51,'03'!B51)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VLOOKUP(B52,'03'!$B$9:$J$401,9,0)</f>
        <v>0</v>
      </c>
      <c r="D52" s="76"/>
      <c r="E52" s="76"/>
      <c r="F52" s="76">
        <f t="shared" si="2"/>
        <v>0</v>
      </c>
      <c r="G52" s="79"/>
      <c r="H52" s="77">
        <v>760</v>
      </c>
      <c r="I52" s="78">
        <f t="shared" si="3"/>
        <v>0</v>
      </c>
      <c r="J52" s="79">
        <f t="shared" si="4"/>
        <v>0</v>
      </c>
      <c r="K52" s="81"/>
      <c r="L52" s="80">
        <f t="shared" si="0"/>
        <v>0</v>
      </c>
      <c r="M52" s="81">
        <f t="shared" si="1"/>
        <v>0</v>
      </c>
      <c r="N52" s="144" t="b">
        <f>EXACT(B52,'03'!B52)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VLOOKUP(B53,'03'!$B$9:$J$401,9,0)</f>
        <v>0</v>
      </c>
      <c r="D53" s="76"/>
      <c r="E53" s="76"/>
      <c r="F53" s="76">
        <f t="shared" si="2"/>
        <v>0</v>
      </c>
      <c r="G53" s="79"/>
      <c r="H53" s="77">
        <v>1100</v>
      </c>
      <c r="I53" s="78">
        <f t="shared" si="3"/>
        <v>0</v>
      </c>
      <c r="J53" s="79">
        <f t="shared" si="4"/>
        <v>0</v>
      </c>
      <c r="K53" s="81"/>
      <c r="L53" s="80">
        <f t="shared" si="0"/>
        <v>0</v>
      </c>
      <c r="M53" s="81">
        <f t="shared" si="1"/>
        <v>0</v>
      </c>
      <c r="N53" s="144" t="b">
        <f>EXACT(B53,'03'!B53)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VLOOKUP(B54,'03'!$B$9:$J$401,9,0)</f>
        <v>0</v>
      </c>
      <c r="D54" s="76"/>
      <c r="E54" s="76"/>
      <c r="F54" s="76">
        <f t="shared" si="2"/>
        <v>0</v>
      </c>
      <c r="G54" s="79"/>
      <c r="H54" s="77">
        <v>800</v>
      </c>
      <c r="I54" s="78">
        <f t="shared" si="3"/>
        <v>0</v>
      </c>
      <c r="J54" s="79">
        <f t="shared" si="4"/>
        <v>0</v>
      </c>
      <c r="K54" s="81"/>
      <c r="L54" s="80">
        <f t="shared" si="0"/>
        <v>0</v>
      </c>
      <c r="M54" s="81">
        <f t="shared" si="1"/>
        <v>0</v>
      </c>
      <c r="N54" s="144" t="b">
        <f>EXACT(B54,'03'!B54)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VLOOKUP(B55,'03'!$B$9:$J$401,9,0)</f>
        <v>3</v>
      </c>
      <c r="D55" s="76"/>
      <c r="E55" s="76"/>
      <c r="F55" s="76">
        <f t="shared" si="2"/>
        <v>3</v>
      </c>
      <c r="G55" s="79"/>
      <c r="H55" s="77">
        <v>820</v>
      </c>
      <c r="I55" s="78">
        <f t="shared" si="3"/>
        <v>0</v>
      </c>
      <c r="J55" s="79">
        <f t="shared" si="4"/>
        <v>3</v>
      </c>
      <c r="K55" s="81">
        <v>680</v>
      </c>
      <c r="L55" s="80">
        <f t="shared" si="0"/>
        <v>0</v>
      </c>
      <c r="M55" s="81">
        <f t="shared" si="1"/>
        <v>0</v>
      </c>
      <c r="N55" s="144" t="b">
        <f>EXACT(B55,'03'!B55)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VLOOKUP(B56,'03'!$B$9:$J$401,9,0)</f>
        <v>0</v>
      </c>
      <c r="D56" s="76"/>
      <c r="E56" s="76"/>
      <c r="F56" s="76">
        <f t="shared" si="2"/>
        <v>0</v>
      </c>
      <c r="G56" s="79"/>
      <c r="H56" s="77"/>
      <c r="I56" s="78">
        <f t="shared" si="3"/>
        <v>0</v>
      </c>
      <c r="J56" s="79">
        <f t="shared" si="4"/>
        <v>0</v>
      </c>
      <c r="K56" s="81"/>
      <c r="L56" s="80">
        <f t="shared" si="0"/>
        <v>0</v>
      </c>
      <c r="M56" s="81">
        <f t="shared" si="1"/>
        <v>0</v>
      </c>
      <c r="N56" s="144" t="b">
        <f>EXACT(B56,'03'!B56)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VLOOKUP(B57,'03'!$B$9:$J$401,9,0)</f>
        <v>1</v>
      </c>
      <c r="D57" s="76"/>
      <c r="E57" s="76"/>
      <c r="F57" s="76">
        <f t="shared" si="2"/>
        <v>1</v>
      </c>
      <c r="G57" s="79"/>
      <c r="H57" s="77">
        <v>1300</v>
      </c>
      <c r="I57" s="78">
        <f t="shared" si="3"/>
        <v>0</v>
      </c>
      <c r="J57" s="79">
        <f t="shared" si="4"/>
        <v>1</v>
      </c>
      <c r="K57" s="81">
        <v>800</v>
      </c>
      <c r="L57" s="80">
        <f t="shared" si="0"/>
        <v>0</v>
      </c>
      <c r="M57" s="81">
        <f t="shared" si="1"/>
        <v>0</v>
      </c>
      <c r="N57" s="144" t="b">
        <f>EXACT(B57,'03'!B57)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VLOOKUP(B58,'03'!$B$9:$J$401,9,0)</f>
        <v>2</v>
      </c>
      <c r="D58" s="76"/>
      <c r="E58" s="76"/>
      <c r="F58" s="76">
        <f t="shared" si="2"/>
        <v>2</v>
      </c>
      <c r="G58" s="79"/>
      <c r="H58" s="77">
        <v>230</v>
      </c>
      <c r="I58" s="78">
        <f t="shared" si="3"/>
        <v>0</v>
      </c>
      <c r="J58" s="79">
        <f t="shared" si="4"/>
        <v>2</v>
      </c>
      <c r="K58" s="81">
        <v>150</v>
      </c>
      <c r="L58" s="80">
        <f t="shared" si="0"/>
        <v>0</v>
      </c>
      <c r="M58" s="81">
        <f t="shared" si="1"/>
        <v>0</v>
      </c>
      <c r="N58" s="144" t="b">
        <f>EXACT(B58,'03'!B58)</f>
        <v>1</v>
      </c>
      <c r="O58" s="167"/>
    </row>
    <row r="59" spans="1:15" ht="15" thickBot="1" x14ac:dyDescent="0.35">
      <c r="A59" s="79" t="s">
        <v>28</v>
      </c>
      <c r="B59" s="63" t="s">
        <v>181</v>
      </c>
      <c r="C59" s="200">
        <f>VLOOKUP(B59,'03'!$B$9:$J$401,9,0)</f>
        <v>0</v>
      </c>
      <c r="D59" s="76"/>
      <c r="E59" s="76"/>
      <c r="F59" s="76">
        <f t="shared" si="2"/>
        <v>0</v>
      </c>
      <c r="G59" s="79"/>
      <c r="H59" s="77">
        <v>800</v>
      </c>
      <c r="I59" s="78">
        <f t="shared" si="3"/>
        <v>0</v>
      </c>
      <c r="J59" s="79">
        <f t="shared" si="4"/>
        <v>0</v>
      </c>
      <c r="K59" s="81"/>
      <c r="L59" s="80">
        <f t="shared" si="0"/>
        <v>0</v>
      </c>
      <c r="M59" s="81">
        <f t="shared" si="1"/>
        <v>0</v>
      </c>
      <c r="N59" s="144" t="b">
        <f>EXACT(B59,'03'!B59)</f>
        <v>1</v>
      </c>
      <c r="O59" s="167"/>
    </row>
    <row r="60" spans="1:15" ht="15" thickBot="1" x14ac:dyDescent="0.35">
      <c r="A60" s="79" t="s">
        <v>28</v>
      </c>
      <c r="B60" s="63" t="s">
        <v>182</v>
      </c>
      <c r="C60" s="200">
        <f>VLOOKUP(B60,'03'!$B$9:$J$401,9,0)</f>
        <v>0</v>
      </c>
      <c r="D60" s="76"/>
      <c r="E60" s="76"/>
      <c r="F60" s="76">
        <f t="shared" si="2"/>
        <v>0</v>
      </c>
      <c r="G60" s="79"/>
      <c r="H60" s="77">
        <v>120</v>
      </c>
      <c r="I60" s="78">
        <f t="shared" si="3"/>
        <v>0</v>
      </c>
      <c r="J60" s="79">
        <f t="shared" si="4"/>
        <v>0</v>
      </c>
      <c r="K60" s="81"/>
      <c r="L60" s="80">
        <f t="shared" si="0"/>
        <v>0</v>
      </c>
      <c r="M60" s="81">
        <f t="shared" si="1"/>
        <v>0</v>
      </c>
      <c r="N60" s="144" t="b">
        <f>EXACT(B60,'03'!B60)</f>
        <v>1</v>
      </c>
      <c r="O60" s="167"/>
    </row>
    <row r="61" spans="1:15" ht="15" thickBot="1" x14ac:dyDescent="0.35">
      <c r="A61" s="79" t="s">
        <v>28</v>
      </c>
      <c r="B61" s="63" t="s">
        <v>183</v>
      </c>
      <c r="C61" s="200">
        <f>VLOOKUP(B61,'03'!$B$9:$J$401,9,0)</f>
        <v>0</v>
      </c>
      <c r="D61" s="76"/>
      <c r="E61" s="76"/>
      <c r="F61" s="76">
        <f t="shared" si="2"/>
        <v>0</v>
      </c>
      <c r="G61" s="79"/>
      <c r="H61" s="77">
        <v>650</v>
      </c>
      <c r="I61" s="78">
        <f t="shared" si="3"/>
        <v>0</v>
      </c>
      <c r="J61" s="79">
        <f t="shared" si="4"/>
        <v>0</v>
      </c>
      <c r="K61" s="81"/>
      <c r="L61" s="80">
        <f t="shared" si="0"/>
        <v>0</v>
      </c>
      <c r="M61" s="81">
        <f t="shared" si="1"/>
        <v>0</v>
      </c>
      <c r="N61" s="144" t="b">
        <f>EXACT(B61,'03'!B61)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VLOOKUP(B62,'03'!$B$9:$J$401,9,0)</f>
        <v>0</v>
      </c>
      <c r="D62" s="76"/>
      <c r="E62" s="76"/>
      <c r="F62" s="76">
        <f t="shared" si="2"/>
        <v>0</v>
      </c>
      <c r="G62" s="79"/>
      <c r="H62" s="77">
        <v>500</v>
      </c>
      <c r="I62" s="78">
        <f t="shared" si="3"/>
        <v>0</v>
      </c>
      <c r="J62" s="79">
        <f t="shared" si="4"/>
        <v>0</v>
      </c>
      <c r="K62" s="81"/>
      <c r="L62" s="80">
        <f t="shared" si="0"/>
        <v>0</v>
      </c>
      <c r="M62" s="81">
        <f t="shared" si="1"/>
        <v>0</v>
      </c>
      <c r="N62" s="144" t="b">
        <f>EXACT(B62,'03'!B62)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VLOOKUP(B63,'03'!$B$9:$J$401,9,0)</f>
        <v>0</v>
      </c>
      <c r="D63" s="76"/>
      <c r="E63" s="76"/>
      <c r="F63" s="76">
        <f t="shared" si="2"/>
        <v>0</v>
      </c>
      <c r="G63" s="79"/>
      <c r="H63" s="77">
        <v>630</v>
      </c>
      <c r="I63" s="78">
        <f t="shared" si="3"/>
        <v>0</v>
      </c>
      <c r="J63" s="79">
        <f t="shared" si="4"/>
        <v>0</v>
      </c>
      <c r="K63" s="81"/>
      <c r="L63" s="80">
        <f t="shared" si="0"/>
        <v>0</v>
      </c>
      <c r="M63" s="81">
        <f t="shared" si="1"/>
        <v>0</v>
      </c>
      <c r="N63" s="144" t="b">
        <f>EXACT(B63,'03'!B63)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VLOOKUP(B64,'03'!$B$9:$J$401,9,0)</f>
        <v>1</v>
      </c>
      <c r="D64" s="76"/>
      <c r="E64" s="76"/>
      <c r="F64" s="76">
        <f t="shared" si="2"/>
        <v>1</v>
      </c>
      <c r="G64" s="79"/>
      <c r="H64" s="77">
        <v>900</v>
      </c>
      <c r="I64" s="78">
        <f t="shared" si="3"/>
        <v>0</v>
      </c>
      <c r="J64" s="79">
        <f t="shared" si="4"/>
        <v>1</v>
      </c>
      <c r="K64" s="81">
        <v>600</v>
      </c>
      <c r="L64" s="80">
        <f t="shared" si="0"/>
        <v>0</v>
      </c>
      <c r="M64" s="81">
        <f t="shared" si="1"/>
        <v>0</v>
      </c>
      <c r="N64" s="144" t="b">
        <f>EXACT(B64,'03'!B64)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VLOOKUP(B65,'03'!$B$9:$J$401,9,0)</f>
        <v>0</v>
      </c>
      <c r="D65" s="76"/>
      <c r="E65" s="76"/>
      <c r="F65" s="76">
        <f t="shared" si="2"/>
        <v>0</v>
      </c>
      <c r="G65" s="79"/>
      <c r="H65" s="77">
        <v>65</v>
      </c>
      <c r="I65" s="78">
        <f t="shared" si="3"/>
        <v>0</v>
      </c>
      <c r="J65" s="79">
        <f t="shared" si="4"/>
        <v>0</v>
      </c>
      <c r="K65" s="81"/>
      <c r="L65" s="80">
        <f t="shared" si="0"/>
        <v>0</v>
      </c>
      <c r="M65" s="81">
        <f t="shared" si="1"/>
        <v>0</v>
      </c>
      <c r="N65" s="144" t="b">
        <f>EXACT(B65,'03'!B65)</f>
        <v>1</v>
      </c>
      <c r="O65" s="167"/>
    </row>
    <row r="66" spans="1:15" ht="15" customHeight="1" thickBot="1" x14ac:dyDescent="0.35">
      <c r="A66" s="79" t="s">
        <v>28</v>
      </c>
      <c r="B66" s="63" t="s">
        <v>188</v>
      </c>
      <c r="C66" s="200">
        <f>VLOOKUP(B66,'03'!$B$9:$J$401,9,0)</f>
        <v>0</v>
      </c>
      <c r="D66" s="76"/>
      <c r="E66" s="76"/>
      <c r="F66" s="76">
        <f t="shared" si="2"/>
        <v>0</v>
      </c>
      <c r="G66" s="79"/>
      <c r="H66" s="77">
        <v>170</v>
      </c>
      <c r="I66" s="78">
        <f t="shared" si="3"/>
        <v>0</v>
      </c>
      <c r="J66" s="79">
        <f t="shared" si="4"/>
        <v>0</v>
      </c>
      <c r="K66" s="81"/>
      <c r="L66" s="80">
        <f t="shared" si="0"/>
        <v>0</v>
      </c>
      <c r="M66" s="81">
        <f t="shared" si="1"/>
        <v>0</v>
      </c>
      <c r="N66" s="144" t="b">
        <f>EXACT(B66,'03'!B66)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VLOOKUP(B67,'03'!$B$9:$J$401,9,0)</f>
        <v>0</v>
      </c>
      <c r="D67" s="76"/>
      <c r="E67" s="76"/>
      <c r="F67" s="76">
        <f t="shared" si="2"/>
        <v>0</v>
      </c>
      <c r="G67" s="79"/>
      <c r="H67" s="77">
        <v>180</v>
      </c>
      <c r="I67" s="78">
        <f t="shared" si="3"/>
        <v>0</v>
      </c>
      <c r="J67" s="79">
        <f t="shared" si="4"/>
        <v>0</v>
      </c>
      <c r="K67" s="81"/>
      <c r="L67" s="80">
        <f t="shared" si="0"/>
        <v>0</v>
      </c>
      <c r="M67" s="81">
        <f t="shared" si="1"/>
        <v>0</v>
      </c>
      <c r="N67" s="144" t="b">
        <f>EXACT(B67,'03'!B67)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VLOOKUP(B68,'03'!$B$9:$J$401,9,0)</f>
        <v>1</v>
      </c>
      <c r="D68" s="76"/>
      <c r="E68" s="76"/>
      <c r="F68" s="76">
        <f t="shared" si="2"/>
        <v>1</v>
      </c>
      <c r="G68" s="79"/>
      <c r="H68" s="77">
        <v>235</v>
      </c>
      <c r="I68" s="78">
        <f t="shared" si="3"/>
        <v>0</v>
      </c>
      <c r="J68" s="79">
        <f t="shared" si="4"/>
        <v>1</v>
      </c>
      <c r="K68" s="81">
        <v>220</v>
      </c>
      <c r="L68" s="80">
        <f t="shared" si="0"/>
        <v>0</v>
      </c>
      <c r="M68" s="81">
        <f t="shared" si="1"/>
        <v>0</v>
      </c>
      <c r="N68" s="144" t="b">
        <f>EXACT(B68,'03'!B68)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VLOOKUP(B69,'03'!$B$9:$J$401,9,0)</f>
        <v>0</v>
      </c>
      <c r="D69" s="76"/>
      <c r="E69" s="76"/>
      <c r="F69" s="76">
        <f t="shared" si="2"/>
        <v>0</v>
      </c>
      <c r="G69" s="79"/>
      <c r="H69" s="77">
        <v>130</v>
      </c>
      <c r="I69" s="78">
        <f t="shared" si="3"/>
        <v>0</v>
      </c>
      <c r="J69" s="79">
        <f t="shared" si="4"/>
        <v>0</v>
      </c>
      <c r="K69" s="81"/>
      <c r="L69" s="80">
        <f t="shared" si="0"/>
        <v>0</v>
      </c>
      <c r="M69" s="81">
        <f t="shared" si="1"/>
        <v>0</v>
      </c>
      <c r="N69" s="144" t="b">
        <f>EXACT(B69,'03'!B69)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VLOOKUP(B70,'03'!$B$9:$J$401,9,0)</f>
        <v>1</v>
      </c>
      <c r="D70" s="76"/>
      <c r="E70" s="76"/>
      <c r="F70" s="76">
        <f t="shared" si="2"/>
        <v>1</v>
      </c>
      <c r="G70" s="79"/>
      <c r="H70" s="77">
        <v>75</v>
      </c>
      <c r="I70" s="78">
        <f t="shared" si="3"/>
        <v>0</v>
      </c>
      <c r="J70" s="79">
        <f t="shared" si="4"/>
        <v>1</v>
      </c>
      <c r="K70" s="81">
        <v>42</v>
      </c>
      <c r="L70" s="80">
        <f t="shared" si="0"/>
        <v>0</v>
      </c>
      <c r="M70" s="81">
        <f t="shared" si="1"/>
        <v>0</v>
      </c>
      <c r="N70" s="144" t="b">
        <f>EXACT(B70,'03'!B70)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VLOOKUP(B71,'03'!$B$9:$J$401,9,0)</f>
        <v>6</v>
      </c>
      <c r="D71" s="76"/>
      <c r="E71" s="76"/>
      <c r="F71" s="76">
        <f t="shared" si="2"/>
        <v>6</v>
      </c>
      <c r="G71" s="79"/>
      <c r="H71" s="77">
        <v>125</v>
      </c>
      <c r="I71" s="78">
        <f t="shared" si="3"/>
        <v>0</v>
      </c>
      <c r="J71" s="79">
        <f t="shared" si="4"/>
        <v>6</v>
      </c>
      <c r="K71" s="81">
        <v>85</v>
      </c>
      <c r="L71" s="80">
        <f t="shared" si="0"/>
        <v>0</v>
      </c>
      <c r="M71" s="81">
        <f t="shared" si="1"/>
        <v>0</v>
      </c>
      <c r="N71" s="144" t="b">
        <f>EXACT(B71,'03'!B71)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VLOOKUP(B72,'03'!$B$9:$J$401,9,0)</f>
        <v>2</v>
      </c>
      <c r="D72" s="76"/>
      <c r="E72" s="76"/>
      <c r="F72" s="76">
        <f t="shared" si="2"/>
        <v>2</v>
      </c>
      <c r="G72" s="79"/>
      <c r="H72" s="77">
        <v>35</v>
      </c>
      <c r="I72" s="78">
        <f t="shared" si="3"/>
        <v>0</v>
      </c>
      <c r="J72" s="79">
        <f t="shared" si="4"/>
        <v>2</v>
      </c>
      <c r="K72" s="81">
        <v>30</v>
      </c>
      <c r="L72" s="80">
        <f t="shared" si="0"/>
        <v>0</v>
      </c>
      <c r="M72" s="81">
        <f t="shared" si="1"/>
        <v>0</v>
      </c>
      <c r="N72" s="144" t="b">
        <f>EXACT(B72,'03'!B72)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VLOOKUP(B73,'03'!$B$9:$J$401,9,0)</f>
        <v>0</v>
      </c>
      <c r="D73" s="76"/>
      <c r="E73" s="76"/>
      <c r="F73" s="76">
        <f t="shared" si="2"/>
        <v>0</v>
      </c>
      <c r="G73" s="79"/>
      <c r="H73" s="77">
        <v>45</v>
      </c>
      <c r="I73" s="78">
        <f t="shared" si="3"/>
        <v>0</v>
      </c>
      <c r="J73" s="79">
        <f t="shared" si="4"/>
        <v>0</v>
      </c>
      <c r="K73" s="81"/>
      <c r="L73" s="80">
        <f t="shared" si="0"/>
        <v>0</v>
      </c>
      <c r="M73" s="81">
        <f t="shared" si="1"/>
        <v>0</v>
      </c>
      <c r="N73" s="144" t="b">
        <f>EXACT(B73,'03'!B73)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VLOOKUP(B74,'03'!$B$9:$J$401,9,0)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EXACT(B74,'03'!B74)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VLOOKUP(B75,'03'!$B$9:$J$401,9,0)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EXACT(B75,'03'!B75)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VLOOKUP(B76,'03'!$B$9:$J$401,9,0)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EXACT(B76,'03'!B76)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VLOOKUP(B77,'03'!$B$9:$J$401,9,0)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EXACT(B77,'03'!B77)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VLOOKUP(B78,'03'!$B$9:$J$401,9,0)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EXACT(B78,'03'!B78)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VLOOKUP(B79,'03'!$B$9:$J$401,9,0)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EXACT(B79,'03'!B79)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VLOOKUP(B80,'03'!$B$9:$J$401,9,0)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EXACT(B80,'03'!B80)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VLOOKUP(B81,'03'!$B$9:$J$401,9,0)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EXACT(B81,'03'!B81)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VLOOKUP(B82,'03'!$B$9:$J$401,9,0)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EXACT(B82,'03'!B82)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VLOOKUP(B83,'03'!$B$9:$J$401,9,0)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EXACT(B83,'03'!B83)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VLOOKUP(B84,'03'!$B$9:$J$401,9,0)</f>
        <v>3</v>
      </c>
      <c r="D84" s="76"/>
      <c r="E84" s="76"/>
      <c r="F84" s="76">
        <f t="shared" si="5"/>
        <v>3</v>
      </c>
      <c r="G84" s="79"/>
      <c r="H84" s="77">
        <v>550</v>
      </c>
      <c r="I84" s="78">
        <f t="shared" si="6"/>
        <v>0</v>
      </c>
      <c r="J84" s="79">
        <f t="shared" si="7"/>
        <v>3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EXACT(B84,'03'!B84)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VLOOKUP(B85,'03'!$B$9:$J$401,9,0)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EXACT(B85,'03'!B85)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VLOOKUP(B86,'03'!$B$9:$J$401,9,0)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EXACT(B86,'03'!B86)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VLOOKUP(B87,'03'!$B$9:$J$401,9,0)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EXACT(B87,'03'!B87)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VLOOKUP(B88,'03'!$B$9:$J$401,9,0)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EXACT(B88,'03'!B88)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VLOOKUP(B89,'03'!$B$9:$J$401,9,0)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EXACT(B89,'03'!B89)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VLOOKUP(B90,'03'!$B$9:$J$401,9,0)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EXACT(B90,'03'!B90)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VLOOKUP(B91,'03'!$B$9:$J$401,9,0)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EXACT(B91,'03'!B91)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VLOOKUP(B92,'03'!$B$9:$J$401,9,0)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EXACT(B92,'03'!B92)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VLOOKUP(B93,'03'!$B$9:$J$401,9,0)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EXACT(B93,'03'!B93)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VLOOKUP(B94,'03'!$B$9:$J$401,9,0)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EXACT(B94,'03'!B94)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VLOOKUP(B95,'03'!$B$9:$J$401,9,0)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EXACT(B95,'03'!B95)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VLOOKUP(B96,'03'!$B$9:$J$401,9,0)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EXACT(B96,'03'!B96)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VLOOKUP(B97,'03'!$B$9:$J$401,9,0)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EXACT(B97,'03'!B97)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VLOOKUP(B98,'03'!$B$9:$J$401,9,0)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EXACT(B98,'03'!B98)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VLOOKUP(B99,'03'!$B$9:$J$401,9,0)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EXACT(B99,'03'!B99)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VLOOKUP(B100,'03'!$B$9:$J$401,9,0)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EXACT(B100,'03'!B100)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VLOOKUP(B101,'03'!$B$9:$J$401,9,0)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EXACT(B101,'03'!B101)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VLOOKUP(B102,'03'!$B$9:$J$401,9,0)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EXACT(B102,'03'!B102)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VLOOKUP(B103,'03'!$B$9:$J$401,9,0)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EXACT(B103,'03'!B103)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VLOOKUP(B104,'03'!$B$9:$J$401,9,0)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EXACT(B104,'03'!B104)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VLOOKUP(B105,'03'!$B$9:$J$401,9,0)</f>
        <v>0</v>
      </c>
      <c r="D105" s="76">
        <v>4</v>
      </c>
      <c r="E105" s="76"/>
      <c r="F105" s="76">
        <f t="shared" si="5"/>
        <v>4</v>
      </c>
      <c r="G105" s="79"/>
      <c r="H105" s="77">
        <v>170</v>
      </c>
      <c r="I105" s="78">
        <f t="shared" si="6"/>
        <v>0</v>
      </c>
      <c r="J105" s="79">
        <f t="shared" si="7"/>
        <v>4</v>
      </c>
      <c r="K105" s="81"/>
      <c r="L105" s="80">
        <f t="shared" si="8"/>
        <v>0</v>
      </c>
      <c r="M105" s="81">
        <f t="shared" si="9"/>
        <v>0</v>
      </c>
      <c r="N105" s="144" t="b">
        <f>EXACT(B105,'03'!B105)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VLOOKUP(B106,'03'!$B$9:$J$401,9,0)</f>
        <v>5</v>
      </c>
      <c r="D106" s="76">
        <v>7</v>
      </c>
      <c r="E106" s="76"/>
      <c r="F106" s="76">
        <f t="shared" si="5"/>
        <v>12</v>
      </c>
      <c r="G106" s="79"/>
      <c r="H106" s="77">
        <v>200</v>
      </c>
      <c r="I106" s="78">
        <f t="shared" si="6"/>
        <v>0</v>
      </c>
      <c r="J106" s="79">
        <f t="shared" si="7"/>
        <v>12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EXACT(B106,'03'!B106)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VLOOKUP(B107,'03'!$B$9:$J$401,9,0)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EXACT(B107,'03'!B107)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VLOOKUP(B108,'03'!$B$9:$J$401,9,0)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EXACT(B108,'03'!B108)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VLOOKUP(B109,'03'!$B$9:$J$401,9,0)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EXACT(B109,'03'!B109)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VLOOKUP(B110,'03'!$B$9:$J$401,9,0)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EXACT(B110,'03'!B110)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VLOOKUP(B111,'03'!$B$9:$J$401,9,0)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EXACT(B111,'03'!B111)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VLOOKUP(B112,'03'!$B$9:$J$401,9,0)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EXACT(B112,'03'!B112)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VLOOKUP(B113,'03'!$B$9:$J$401,9,0)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EXACT(B113,'03'!B113)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VLOOKUP(B114,'03'!$B$9:$J$401,9,0)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EXACT(B114,'03'!B114)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VLOOKUP(B115,'03'!$B$9:$J$401,9,0)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EXACT(B115,'03'!B115)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VLOOKUP(B116,'03'!$B$9:$J$401,9,0)</f>
        <v>4</v>
      </c>
      <c r="D116" s="76"/>
      <c r="E116" s="76"/>
      <c r="F116" s="76">
        <f t="shared" si="5"/>
        <v>4</v>
      </c>
      <c r="G116" s="79"/>
      <c r="H116" s="77">
        <v>100</v>
      </c>
      <c r="I116" s="78">
        <f t="shared" si="6"/>
        <v>0</v>
      </c>
      <c r="J116" s="79">
        <f t="shared" si="7"/>
        <v>4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EXACT(B116,'03'!B116)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VLOOKUP(B117,'03'!$B$9:$J$401,9,0)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EXACT(B117,'03'!B117)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VLOOKUP(B118,'03'!$B$9:$J$401,9,0)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EXACT(B118,'03'!B118)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VLOOKUP(B119,'03'!$B$9:$J$401,9,0)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EXACT(B119,'03'!B119)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VLOOKUP(B120,'03'!$B$9:$J$401,9,0)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EXACT(B120,'03'!B120)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VLOOKUP(B121,'03'!$B$9:$J$401,9,0)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EXACT(B121,'03'!B121)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VLOOKUP(B122,'03'!$B$9:$J$401,9,0)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EXACT(B122,'03'!B122)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VLOOKUP(B123,'03'!$B$9:$J$401,9,0)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EXACT(B123,'03'!B123)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VLOOKUP(B124,'03'!$B$9:$J$401,9,0)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EXACT(B124,'03'!B124)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VLOOKUP(B125,'03'!$B$9:$J$401,9,0)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EXACT(B125,'03'!B125)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VLOOKUP(B126,'03'!$B$9:$J$401,9,0)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EXACT(B126,'03'!B126)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VLOOKUP(B127,'03'!$B$9:$J$401,9,0)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EXACT(B127,'03'!B127)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VLOOKUP(B128,'03'!$B$9:$J$401,9,0)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EXACT(B128,'03'!B128)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VLOOKUP(B129,'03'!$B$9:$J$401,9,0)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EXACT(B129,'03'!B129)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VLOOKUP(B130,'03'!$B$9:$J$401,9,0)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EXACT(B130,'03'!B130)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VLOOKUP(B131,'03'!$B$9:$J$401,9,0)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EXACT(B131,'03'!B131)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VLOOKUP(B132,'03'!$B$9:$J$401,9,0)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EXACT(B132,'03'!B132)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VLOOKUP(B133,'03'!$B$9:$J$401,9,0)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EXACT(B133,'03'!B133)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VLOOKUP(B134,'03'!$B$9:$J$401,9,0)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EXACT(B134,'03'!B134)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VLOOKUP(B135,'03'!$B$9:$J$401,9,0)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EXACT(B135,'03'!B135)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VLOOKUP(B136,'03'!$B$9:$J$401,9,0)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EXACT(B136,'03'!B136)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VLOOKUP(B137,'03'!$B$9:$J$401,9,0)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EXACT(B137,'03'!B137)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VLOOKUP(B138,'03'!$B$9:$J$401,9,0)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EXACT(B138,'03'!B138)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VLOOKUP(B139,'03'!$B$9:$J$401,9,0)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EXACT(B139,'03'!B139)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VLOOKUP(B140,'03'!$B$9:$J$401,9,0)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EXACT(B140,'03'!B140)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VLOOKUP(B141,'03'!$B$9:$J$401,9,0)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EXACT(B141,'03'!B141)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VLOOKUP(B142,'03'!$B$9:$J$401,9,0)</f>
        <v>5</v>
      </c>
      <c r="D142" s="75"/>
      <c r="E142" s="75"/>
      <c r="F142" s="76">
        <f t="shared" si="10"/>
        <v>5</v>
      </c>
      <c r="G142" s="79"/>
      <c r="H142" s="77">
        <v>45</v>
      </c>
      <c r="I142" s="78">
        <f t="shared" si="11"/>
        <v>0</v>
      </c>
      <c r="J142" s="79">
        <f t="shared" si="12"/>
        <v>5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EXACT(B142,'03'!B142)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VLOOKUP(B143,'03'!$B$9:$J$401,9,0)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EXACT(B143,'03'!B143)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VLOOKUP(B144,'03'!$B$9:$J$401,9,0)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EXACT(B144,'03'!B144)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VLOOKUP(B145,'03'!$B$9:$J$401,9,0)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EXACT(B145,'03'!B145)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VLOOKUP(B146,'03'!$B$9:$J$401,9,0)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EXACT(B146,'03'!B146)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VLOOKUP(B147,'03'!$B$9:$J$401,9,0)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EXACT(B147,'03'!B147)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VLOOKUP(B148,'03'!$B$9:$J$401,9,0)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EXACT(B148,'03'!B148)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VLOOKUP(B149,'03'!$B$9:$J$401,9,0)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EXACT(B149,'03'!B149)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VLOOKUP(B150,'03'!$B$9:$J$401,9,0)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EXACT(B150,'03'!B150)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VLOOKUP(B151,'03'!$B$9:$J$401,9,0)</f>
        <v>6</v>
      </c>
      <c r="D151" s="75"/>
      <c r="E151" s="75"/>
      <c r="F151" s="76">
        <f t="shared" si="10"/>
        <v>6</v>
      </c>
      <c r="G151" s="79"/>
      <c r="H151" s="77">
        <v>65</v>
      </c>
      <c r="I151" s="78">
        <f t="shared" si="11"/>
        <v>0</v>
      </c>
      <c r="J151" s="79">
        <f t="shared" si="12"/>
        <v>6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EXACT(B151,'03'!B151)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VLOOKUP(B152,'03'!$B$9:$J$401,9,0)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EXACT(B152,'03'!B152)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VLOOKUP(B153,'03'!$B$9:$J$401,9,0)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EXACT(B153,'03'!B153)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VLOOKUP(B154,'03'!$B$9:$J$401,9,0)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EXACT(B154,'03'!B154)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VLOOKUP(B155,'03'!$B$9:$J$401,9,0)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EXACT(B155,'03'!B155)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VLOOKUP(B156,'03'!$B$9:$J$401,9,0)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EXACT(B156,'03'!B156)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VLOOKUP(B157,'03'!$B$9:$J$401,9,0)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EXACT(B157,'03'!B157)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VLOOKUP(B158,'03'!$B$9:$J$401,9,0)</f>
        <v>5</v>
      </c>
      <c r="D158" s="75"/>
      <c r="E158" s="75"/>
      <c r="F158" s="76">
        <f t="shared" si="10"/>
        <v>5</v>
      </c>
      <c r="G158" s="79">
        <v>1</v>
      </c>
      <c r="H158" s="77">
        <v>60</v>
      </c>
      <c r="I158" s="78">
        <f>G158*H158</f>
        <v>60</v>
      </c>
      <c r="J158" s="79">
        <f>F158-G158</f>
        <v>4</v>
      </c>
      <c r="K158" s="81">
        <v>40</v>
      </c>
      <c r="L158" s="80">
        <f t="shared" si="13"/>
        <v>40</v>
      </c>
      <c r="M158" s="81">
        <f>I158-L158</f>
        <v>20</v>
      </c>
      <c r="N158" s="144" t="b">
        <f>EXACT(B158,'03'!B158)</f>
        <v>1</v>
      </c>
      <c r="O158" s="167">
        <v>1000</v>
      </c>
    </row>
    <row r="159" spans="1:15" ht="15" thickBot="1" x14ac:dyDescent="0.35">
      <c r="A159" s="79" t="s">
        <v>28</v>
      </c>
      <c r="B159" s="63" t="s">
        <v>265</v>
      </c>
      <c r="C159" s="200">
        <f>VLOOKUP(B159,'03'!$B$9:$J$401,9,0)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EXACT(B159,'03'!B159)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VLOOKUP(B160,'03'!$B$9:$J$401,9,0)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EXACT(B160,'03'!B160)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VLOOKUP(B161,'03'!$B$9:$J$401,9,0)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EXACT(B161,'03'!B161)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VLOOKUP(B162,'03'!$B$9:$J$401,9,0)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EXACT(B162,'03'!B162)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VLOOKUP(B163,'03'!$B$9:$J$401,9,0)</f>
        <v>3</v>
      </c>
      <c r="D163" s="75"/>
      <c r="E163" s="75"/>
      <c r="F163" s="76">
        <f t="shared" si="10"/>
        <v>3</v>
      </c>
      <c r="G163" s="79"/>
      <c r="H163" s="77">
        <v>60</v>
      </c>
      <c r="I163" s="78">
        <f t="shared" si="11"/>
        <v>0</v>
      </c>
      <c r="J163" s="79">
        <f t="shared" si="12"/>
        <v>3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EXACT(B163,'03'!B163)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VLOOKUP(B164,'03'!$B$9:$J$401,9,0)</f>
        <v>4</v>
      </c>
      <c r="D164" s="75"/>
      <c r="E164" s="75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EXACT(B164,'03'!B164)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VLOOKUP(B165,'03'!$B$9:$J$401,9,0)</f>
        <v>4</v>
      </c>
      <c r="D165" s="75"/>
      <c r="E165" s="75"/>
      <c r="F165" s="76">
        <f t="shared" si="10"/>
        <v>4</v>
      </c>
      <c r="G165" s="79"/>
      <c r="H165" s="77"/>
      <c r="I165" s="78">
        <f t="shared" si="11"/>
        <v>0</v>
      </c>
      <c r="J165" s="79">
        <f t="shared" si="12"/>
        <v>4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EXACT(B165,'03'!B165)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VLOOKUP(B166,'03'!$B$9:$J$401,9,0)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EXACT(B166,'03'!B166)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VLOOKUP(B167,'03'!$B$9:$J$401,9,0)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EXACT(B167,'03'!B167)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VLOOKUP(B168,'03'!$B$9:$J$401,9,0)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EXACT(B168,'03'!B168)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VLOOKUP(B169,'03'!$B$9:$J$401,9,0)</f>
        <v>14</v>
      </c>
      <c r="D169" s="75"/>
      <c r="E169" s="75"/>
      <c r="F169" s="76">
        <f t="shared" si="10"/>
        <v>14</v>
      </c>
      <c r="G169" s="79"/>
      <c r="H169" s="77">
        <v>280</v>
      </c>
      <c r="I169" s="78">
        <f t="shared" si="11"/>
        <v>0</v>
      </c>
      <c r="J169" s="79">
        <f t="shared" si="12"/>
        <v>14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EXACT(B169,'03'!B169)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VLOOKUP(B170,'03'!$B$9:$J$401,9,0)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EXACT(B170,'03'!B170)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VLOOKUP(B171,'03'!$B$9:$J$401,9,0)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EXACT(B171,'03'!B171)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VLOOKUP(B172,'03'!$B$9:$J$401,9,0)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EXACT(B172,'03'!B172)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VLOOKUP(B173,'03'!$B$9:$J$401,9,0)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EXACT(B173,'03'!B173)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VLOOKUP(B174,'03'!$B$9:$J$401,9,0)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EXACT(B174,'03'!B174)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VLOOKUP(B175,'03'!$B$9:$J$401,9,0)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EXACT(B175,'03'!B175)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VLOOKUP(B176,'03'!$B$9:$J$401,9,0)</f>
        <v>0</v>
      </c>
      <c r="D176" s="75">
        <v>4</v>
      </c>
      <c r="E176" s="75"/>
      <c r="F176" s="76">
        <f t="shared" si="10"/>
        <v>4</v>
      </c>
      <c r="G176" s="79"/>
      <c r="H176" s="77">
        <v>350</v>
      </c>
      <c r="I176" s="78">
        <f t="shared" si="11"/>
        <v>0</v>
      </c>
      <c r="J176" s="79">
        <f t="shared" si="12"/>
        <v>4</v>
      </c>
      <c r="K176" s="81"/>
      <c r="L176" s="80">
        <f t="shared" si="13"/>
        <v>0</v>
      </c>
      <c r="M176" s="81">
        <f t="shared" si="14"/>
        <v>0</v>
      </c>
      <c r="N176" s="144" t="b">
        <f>EXACT(B176,'03'!B176)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VLOOKUP(B177,'03'!$B$9:$J$401,9,0)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EXACT(B177,'03'!B177)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VLOOKUP(B178,'03'!$B$9:$J$401,9,0)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EXACT(B178,'03'!B178)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VLOOKUP(B179,'03'!$B$9:$J$401,9,0)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EXACT(B179,'03'!B179)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VLOOKUP(B180,'03'!$B$9:$J$401,9,0)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EXACT(B180,'03'!B180)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VLOOKUP(B181,'03'!$B$9:$J$401,9,0)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EXACT(B181,'03'!B181)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VLOOKUP(B182,'03'!$B$9:$J$401,9,0)</f>
        <v>0</v>
      </c>
      <c r="D182" s="75">
        <v>2</v>
      </c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81">
        <f t="shared" si="14"/>
        <v>0</v>
      </c>
      <c r="N182" s="144" t="b">
        <f>EXACT(B182,'03'!B182)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VLOOKUP(B183,'03'!$B$9:$J$401,9,0)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EXACT(B183,'03'!B183)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VLOOKUP(B184,'03'!$B$9:$J$401,9,0)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EXACT(B184,'03'!B184)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VLOOKUP(B185,'03'!$B$9:$J$401,9,0)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EXACT(B185,'03'!B185)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VLOOKUP(B186,'03'!$B$9:$J$401,9,0)</f>
        <v>6</v>
      </c>
      <c r="D186" s="75">
        <v>2</v>
      </c>
      <c r="E186" s="75"/>
      <c r="F186" s="76">
        <f t="shared" si="10"/>
        <v>8</v>
      </c>
      <c r="G186" s="79"/>
      <c r="H186" s="77">
        <v>310</v>
      </c>
      <c r="I186" s="78">
        <f t="shared" si="11"/>
        <v>0</v>
      </c>
      <c r="J186" s="79">
        <f t="shared" si="12"/>
        <v>8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EXACT(B186,'03'!B186)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VLOOKUP(B187,'03'!$B$9:$J$401,9,0)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EXACT(B187,'03'!B187)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VLOOKUP(B188,'03'!$B$9:$J$401,9,0)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EXACT(B188,'03'!B188)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VLOOKUP(B189,'03'!$B$9:$J$401,9,0)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EXACT(B189,'03'!B189)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VLOOKUP(B190,'03'!$B$9:$J$401,9,0)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EXACT(B190,'03'!B190)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VLOOKUP(B191,'03'!$B$9:$J$401,9,0)</f>
        <v>1</v>
      </c>
      <c r="D191" s="75"/>
      <c r="E191" s="75"/>
      <c r="F191" s="76">
        <f t="shared" si="10"/>
        <v>1</v>
      </c>
      <c r="G191" s="79"/>
      <c r="H191" s="77">
        <v>280</v>
      </c>
      <c r="I191" s="78">
        <f t="shared" si="11"/>
        <v>0</v>
      </c>
      <c r="J191" s="79">
        <f t="shared" si="12"/>
        <v>1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EXACT(B191,'03'!B191)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VLOOKUP(B192,'03'!$B$9:$J$401,9,0)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EXACT(B192,'03'!B192)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VLOOKUP(B193,'03'!$B$9:$J$401,9,0)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EXACT(B193,'03'!B193)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VLOOKUP(B194,'03'!$B$9:$J$401,9,0)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EXACT(B194,'03'!B194)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VLOOKUP(B195,'03'!$B$9:$J$401,9,0)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EXACT(B195,'03'!B195)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VLOOKUP(B196,'03'!$B$9:$J$401,9,0)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EXACT(B196,'03'!B196)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VLOOKUP(B197,'03'!$B$9:$J$401,9,0)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EXACT(B197,'03'!B197)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VLOOKUP(B198,'03'!$B$9:$J$401,9,0)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EXACT(B198,'03'!B198)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VLOOKUP(B199,'03'!$B$9:$J$401,9,0)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EXACT(B199,'03'!B199)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VLOOKUP(B200,'03'!$B$9:$J$401,9,0)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EXACT(B200,'03'!B200)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VLOOKUP(B201,'03'!$B$9:$J$401,9,0)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EXACT(B201,'03'!B201)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VLOOKUP(B202,'03'!$B$9:$J$401,9,0)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EXACT(B202,'03'!B202)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VLOOKUP(B203,'03'!$B$9:$J$401,9,0)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EXACT(B203,'03'!B203)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VLOOKUP(B204,'03'!$B$9:$J$401,9,0)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EXACT(B204,'03'!B204)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VLOOKUP(B205,'03'!$B$9:$J$401,9,0)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EXACT(B205,'03'!B205)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VLOOKUP(B206,'03'!$B$9:$J$401,9,0)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EXACT(B206,'03'!B206)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VLOOKUP(B207,'03'!$B$9:$J$401,9,0)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EXACT(B207,'03'!B207)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VLOOKUP(B208,'03'!$B$9:$J$401,9,0)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EXACT(B208,'03'!B208)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VLOOKUP(B209,'03'!$B$9:$J$401,9,0)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EXACT(B209,'03'!B209)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VLOOKUP(B210,'03'!$B$9:$J$401,9,0)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EXACT(B210,'03'!B210)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VLOOKUP(B211,'03'!$B$9:$J$401,9,0)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EXACT(B211,'03'!B211)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VLOOKUP(B212,'03'!$B$9:$J$401,9,0)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EXACT(B212,'03'!B212)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VLOOKUP(B213,'03'!$B$9:$J$401,9,0)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EXACT(B213,'03'!B213)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VLOOKUP(B214,'03'!$B$9:$J$401,9,0)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EXACT(B214,'03'!B214)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VLOOKUP(B215,'03'!$B$9:$J$401,9,0)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EXACT(B215,'03'!B215)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VLOOKUP(B216,'03'!$B$9:$J$401,9,0)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EXACT(B216,'03'!B216)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VLOOKUP(B217,'03'!$B$9:$J$401,9,0)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EXACT(B217,'03'!B217)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VLOOKUP(B218,'03'!$B$9:$J$401,9,0)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EXACT(B218,'03'!B218)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VLOOKUP(B219,'03'!$B$9:$J$401,9,0)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EXACT(B219,'03'!B219)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VLOOKUP(B220,'03'!$B$9:$J$401,9,0)</f>
        <v>2</v>
      </c>
      <c r="D220" s="75"/>
      <c r="E220" s="75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EXACT(B220,'03'!B220)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VLOOKUP(B221,'03'!$B$9:$J$401,9,0)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EXACT(B221,'03'!B221)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VLOOKUP(B222,'03'!$B$9:$J$401,9,0)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EXACT(B222,'03'!B222)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VLOOKUP(B223,'03'!$B$9:$J$401,9,0)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EXACT(B223,'03'!B223)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VLOOKUP(B224,'03'!$B$9:$J$401,9,0)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EXACT(B224,'03'!B224)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VLOOKUP(B225,'03'!$B$9:$J$401,9,0)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EXACT(B225,'03'!B225)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VLOOKUP(B226,'03'!$B$9:$J$401,9,0)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EXACT(B226,'03'!B226)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VLOOKUP(B227,'03'!$B$9:$J$401,9,0)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EXACT(B227,'03'!B227)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VLOOKUP(B228,'03'!$B$9:$J$401,9,0)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EXACT(B228,'03'!B228)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VLOOKUP(B229,'03'!$B$9:$J$401,9,0)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EXACT(B229,'03'!B229)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VLOOKUP(B230,'03'!$B$9:$J$401,9,0)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EXACT(B230,'03'!B230)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VLOOKUP(B231,'03'!$B$9:$J$401,9,0)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EXACT(B231,'03'!B231)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VLOOKUP(B232,'03'!$B$9:$J$401,9,0)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EXACT(B232,'03'!B232)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VLOOKUP(B233,'03'!$B$9:$J$401,9,0)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EXACT(B233,'03'!B233)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VLOOKUP(B234,'03'!$B$9:$J$401,9,0)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EXACT(B234,'03'!B234)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VLOOKUP(B235,'03'!$B$9:$J$401,9,0)</f>
        <v>0</v>
      </c>
      <c r="D235" s="75">
        <v>3</v>
      </c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EXACT(B235,'03'!B235)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VLOOKUP(B236,'03'!$B$9:$J$401,9,0)</f>
        <v>0</v>
      </c>
      <c r="D236" s="75">
        <v>3</v>
      </c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81">
        <f t="shared" si="19"/>
        <v>0</v>
      </c>
      <c r="N236" s="144" t="b">
        <f>EXACT(B236,'03'!B236)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VLOOKUP(B237,'03'!$B$9:$J$401,9,0)</f>
        <v>0</v>
      </c>
      <c r="D237" s="75">
        <v>2</v>
      </c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EXACT(B237,'03'!B237)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VLOOKUP(B238,'03'!$B$9:$J$401,9,0)</f>
        <v>0</v>
      </c>
      <c r="D238" s="75">
        <v>1</v>
      </c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EXACT(B238,'03'!B238)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VLOOKUP(B239,'03'!$B$9:$J$401,9,0)</f>
        <v>0</v>
      </c>
      <c r="D239" s="75">
        <v>10</v>
      </c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EXACT(B239,'03'!B239)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VLOOKUP(B240,'03'!$B$9:$J$401,9,0)</f>
        <v>0</v>
      </c>
      <c r="D240" s="75">
        <v>1</v>
      </c>
      <c r="E240" s="75"/>
      <c r="F240" s="76">
        <f>C240+D240-E240</f>
        <v>1</v>
      </c>
      <c r="G240" s="79"/>
      <c r="H240" s="77"/>
      <c r="I240" s="78">
        <f t="shared" si="16"/>
        <v>0</v>
      </c>
      <c r="J240" s="79">
        <f>F240-G240</f>
        <v>1</v>
      </c>
      <c r="K240" s="81"/>
      <c r="L240" s="80">
        <f t="shared" si="18"/>
        <v>0</v>
      </c>
      <c r="M240" s="81">
        <f t="shared" si="19"/>
        <v>0</v>
      </c>
      <c r="N240" s="144" t="b">
        <f>EXACT(B240,'03'!B240)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VLOOKUP(B241,'03'!$B$9:$J$401,9,0)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EXACT(B241,'03'!B241)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VLOOKUP(B242,'03'!$B$9:$J$401,9,0)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EXACT(B242,'03'!B242)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VLOOKUP(B243,'03'!$B$9:$J$401,9,0)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EXACT(B243,'03'!B243)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VLOOKUP(B244,'03'!$B$9:$J$401,9,0)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EXACT(B244,'03'!B244)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VLOOKUP(B245,'03'!$B$9:$J$401,9,0)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EXACT(B245,'03'!B245)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VLOOKUP(B246,'03'!$B$9:$J$401,9,0)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EXACT(B246,'03'!B246)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VLOOKUP(B247,'03'!$B$9:$J$401,9,0)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EXACT(B247,'03'!B247)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VLOOKUP(B248,'03'!$B$9:$J$401,9,0)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EXACT(B248,'03'!B248)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VLOOKUP(B249,'03'!$B$9:$J$401,9,0)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EXACT(B249,'03'!B249)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VLOOKUP(B250,'03'!$B$9:$J$401,9,0)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EXACT(B250,'03'!B250)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VLOOKUP(B251,'03'!$B$9:$J$401,9,0)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EXACT(B251,'03'!B251)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VLOOKUP(B252,'03'!$B$9:$J$401,9,0)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EXACT(B252,'03'!B252)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VLOOKUP(B253,'03'!$B$9:$J$401,9,0)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EXACT(B253,'03'!B253)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VLOOKUP(B254,'03'!$B$9:$J$401,9,0)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EXACT(B254,'03'!B254)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VLOOKUP(B255,'03'!$B$9:$J$401,9,0)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EXACT(B255,'03'!B255)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VLOOKUP(B256,'03'!$B$9:$J$401,9,0)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EXACT(B256,'03'!B256)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VLOOKUP(B257,'03'!$B$9:$J$401,9,0)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EXACT(B257,'03'!B257)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VLOOKUP(B258,'03'!$B$9:$J$401,9,0)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EXACT(B258,'03'!B258)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VLOOKUP(B259,'03'!$B$9:$J$401,9,0)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EXACT(B259,'03'!B259)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VLOOKUP(B260,'03'!$B$9:$J$401,9,0)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EXACT(B260,'03'!B260)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VLOOKUP(B261,'03'!$B$9:$J$401,9,0)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EXACT(B261,'03'!B261)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VLOOKUP(B262,'03'!$B$9:$J$401,9,0)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EXACT(B262,'03'!B262)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VLOOKUP(B263,'03'!$B$9:$J$401,9,0)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EXACT(B263,'03'!B263)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VLOOKUP(B264,'03'!$B$9:$J$401,9,0)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EXACT(B264,'03'!B264)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VLOOKUP(B265,'03'!$B$9:$J$401,9,0)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EXACT(B265,'03'!B265)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VLOOKUP(B266,'03'!$B$9:$J$401,9,0)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EXACT(B266,'03'!B266)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VLOOKUP(B267,'03'!$B$9:$J$401,9,0)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EXACT(B267,'03'!B267)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VLOOKUP(B268,'03'!$B$9:$J$401,9,0)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EXACT(B268,'03'!B268)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VLOOKUP(B269,'03'!$B$9:$J$401,9,0)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EXACT(B269,'03'!B269)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VLOOKUP(B270,'03'!$B$9:$J$401,9,0)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EXACT(B270,'03'!B270)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VLOOKUP(B271,'03'!$B$9:$J$401,9,0)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EXACT(B271,'03'!B271)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VLOOKUP(B272,'03'!$B$9:$J$401,9,0)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EXACT(B272,'03'!B272)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VLOOKUP(B273,'03'!$B$9:$J$401,9,0)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EXACT(B273,'03'!B273)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VLOOKUP(B274,'03'!$B$9:$J$401,9,0)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EXACT(B274,'03'!B274)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VLOOKUP(B275,'03'!$B$9:$J$401,9,0)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EXACT(B275,'03'!B275)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VLOOKUP(B276,'03'!$B$9:$J$401,9,0)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EXACT(B276,'03'!B276)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VLOOKUP(B277,'03'!$B$9:$J$401,9,0)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EXACT(B277,'03'!B277)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VLOOKUP(B278,'03'!$B$9:$J$401,9,0)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EXACT(B278,'03'!B278)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VLOOKUP(B279,'03'!$B$9:$J$401,9,0)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EXACT(B279,'03'!B279)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VLOOKUP(B280,'03'!$B$9:$J$401,9,0)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EXACT(B280,'03'!B280)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VLOOKUP(B281,'03'!$B$9:$J$401,9,0)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EXACT(B281,'03'!B281)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VLOOKUP(B282,'03'!$B$9:$J$401,9,0)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EXACT(B282,'03'!B282)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VLOOKUP(B283,'03'!$B$9:$J$401,9,0)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EXACT(B283,'03'!B283)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VLOOKUP(B284,'03'!$B$9:$J$401,9,0)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EXACT(B284,'03'!B284)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VLOOKUP(B285,'03'!$B$9:$J$401,9,0)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EXACT(B285,'03'!B285)</f>
        <v>1</v>
      </c>
      <c r="O285" s="167"/>
    </row>
    <row r="286" spans="1:15" ht="15" thickBot="1" x14ac:dyDescent="0.35">
      <c r="A286" s="79" t="s">
        <v>28</v>
      </c>
      <c r="B286" s="63" t="s">
        <v>17</v>
      </c>
      <c r="C286" s="200">
        <f>VLOOKUP(B286,'03'!$B$9:$J$401,9,0)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EXACT(B286,'03'!B286)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VLOOKUP(B287,'03'!$B$9:$J$401,9,0)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EXACT(B287,'03'!B287)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VLOOKUP(B288,'03'!$B$9:$J$401,9,0)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EXACT(B288,'03'!B288)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VLOOKUP(B289,'03'!$B$9:$J$401,9,0)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EXACT(B289,'03'!B289)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VLOOKUP(B290,'03'!$B$9:$J$401,9,0)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EXACT(B290,'03'!B290)</f>
        <v>1</v>
      </c>
      <c r="O290" s="167"/>
    </row>
    <row r="291" spans="1:15" ht="14.1" customHeight="1" thickBot="1" x14ac:dyDescent="0.35">
      <c r="A291" s="79" t="s">
        <v>28</v>
      </c>
      <c r="B291" s="63" t="s">
        <v>17</v>
      </c>
      <c r="C291" s="200">
        <f>VLOOKUP(B291,'03'!$B$9:$J$401,9,0)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EXACT(B291,'03'!B291)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VLOOKUP(B292,'03'!$B$9:$J$401,9,0)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EXACT(B292,'03'!B292)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VLOOKUP(B293,'03'!$B$9:$J$401,9,0)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EXACT(B293,'03'!B293)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VLOOKUP(B294,'03'!$B$9:$J$401,9,0)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EXACT(B294,'03'!B294)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VLOOKUP(B295,'03'!$B$9:$J$401,9,0)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EXACT(B295,'03'!B295)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VLOOKUP(B296,'03'!$B$9:$J$401,9,0)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EXACT(B296,'03'!B296)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VLOOKUP(B297,'03'!$B$9:$J$401,9,0)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EXACT(B297,'03'!B297)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VLOOKUP(B298,'03'!$B$9:$J$401,9,0)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EXACT(B298,'03'!B298)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VLOOKUP(B299,'03'!$B$9:$J$401,9,0)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EXACT(B299,'03'!B299)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VLOOKUP(B300,'03'!$B$9:$J$401,9,0)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EXACT(B300,'03'!B300)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VLOOKUP(B301,'03'!$B$9:$J$401,9,0)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EXACT(B301,'03'!B301)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VLOOKUP(B302,'03'!$B$9:$J$401,9,0)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EXACT(B302,'03'!B302)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VLOOKUP(B303,'03'!$B$9:$J$401,9,0)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EXACT(B303,'03'!B303)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VLOOKUP(B304,'03'!$B$9:$J$401,9,0)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EXACT(B304,'03'!B304)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VLOOKUP(B305,'03'!$B$9:$J$401,9,0)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EXACT(B305,'03'!B305)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VLOOKUP(B306,'03'!$B$9:$J$401,9,0)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EXACT(B306,'03'!B306)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VLOOKUP(B307,'03'!$B$9:$J$401,9,0)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EXACT(B307,'03'!B307)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VLOOKUP(B308,'03'!$B$9:$J$401,9,0)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EXACT(B308,'03'!B308)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VLOOKUP(B309,'03'!$B$9:$J$401,9,0)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EXACT(B309,'03'!B309)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VLOOKUP(B310,'03'!$B$9:$J$401,9,0)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EXACT(B310,'03'!B310)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VLOOKUP(B311,'03'!$B$9:$J$401,9,0)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EXACT(B311,'03'!B311)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VLOOKUP(B312,'03'!$B$9:$J$401,9,0)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EXACT(B312,'03'!B312)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VLOOKUP(B313,'03'!$B$9:$J$401,9,0)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EXACT(B313,'03'!B313)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VLOOKUP(B314,'03'!$B$9:$J$401,9,0)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EXACT(B314,'03'!B314)</f>
        <v>1</v>
      </c>
      <c r="O314" s="167"/>
    </row>
    <row r="315" spans="1:15" ht="15.6" customHeight="1" thickBot="1" x14ac:dyDescent="0.35">
      <c r="A315" s="79" t="s">
        <v>28</v>
      </c>
      <c r="B315" s="63" t="s">
        <v>17</v>
      </c>
      <c r="C315" s="200">
        <f>VLOOKUP(B315,'03'!$B$9:$J$401,9,0)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EXACT(B315,'03'!B315)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VLOOKUP(B316,'03'!$B$9:$J$401,9,0)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EXACT(B316,'03'!B316)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VLOOKUP(B317,'03'!$B$9:$J$401,9,0)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EXACT(B317,'03'!B317)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VLOOKUP(B318,'03'!$B$9:$J$401,9,0)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EXACT(B318,'03'!B318)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VLOOKUP(B319,'03'!$B$9:$J$401,9,0)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EXACT(B319,'03'!B319)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VLOOKUP(B320,'03'!$B$9:$J$401,9,0)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EXACT(B320,'03'!B320)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VLOOKUP(B321,'03'!$B$9:$J$401,9,0)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EXACT(B321,'03'!B321)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VLOOKUP(B322,'03'!$B$9:$J$401,9,0)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EXACT(B322,'03'!B322)</f>
        <v>1</v>
      </c>
      <c r="O322" s="167"/>
    </row>
    <row r="323" spans="1:15" ht="15" thickBot="1" x14ac:dyDescent="0.35">
      <c r="A323" s="79" t="s">
        <v>28</v>
      </c>
      <c r="B323" s="63" t="s">
        <v>17</v>
      </c>
      <c r="C323" s="200">
        <f>VLOOKUP(B323,'03'!$B$9:$J$401,9,0)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EXACT(B323,'03'!B323)</f>
        <v>1</v>
      </c>
      <c r="O323" s="167"/>
    </row>
    <row r="324" spans="1:15" ht="15" thickBot="1" x14ac:dyDescent="0.35">
      <c r="A324" s="79" t="s">
        <v>28</v>
      </c>
      <c r="B324" s="63" t="s">
        <v>17</v>
      </c>
      <c r="C324" s="200">
        <f>VLOOKUP(B324,'03'!$B$9:$J$401,9,0)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EXACT(B324,'03'!B324)</f>
        <v>1</v>
      </c>
      <c r="O324" s="167"/>
    </row>
    <row r="325" spans="1:15" ht="15.6" customHeight="1" thickBot="1" x14ac:dyDescent="0.35">
      <c r="A325" s="79" t="s">
        <v>28</v>
      </c>
      <c r="B325" s="63" t="s">
        <v>17</v>
      </c>
      <c r="C325" s="200">
        <f>VLOOKUP(B325,'03'!$B$9:$J$401,9,0)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EXACT(B325,'03'!B325)</f>
        <v>1</v>
      </c>
      <c r="O325" s="167"/>
    </row>
    <row r="326" spans="1:15" ht="15.6" customHeight="1" thickBot="1" x14ac:dyDescent="0.35">
      <c r="A326" s="79" t="s">
        <v>28</v>
      </c>
      <c r="B326" s="63" t="s">
        <v>17</v>
      </c>
      <c r="C326" s="200">
        <f>VLOOKUP(B326,'03'!$B$9:$J$401,9,0)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EXACT(B326,'03'!B326)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VLOOKUP(B327,'03'!$B$9:$J$401,9,0)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EXACT(B327,'03'!B327)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VLOOKUP(B328,'03'!$B$9:$J$401,9,0)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EXACT(B328,'03'!B328)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VLOOKUP(B329,'03'!$B$9:$J$401,9,0)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EXACT(B329,'03'!B329)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VLOOKUP(B330,'03'!$B$9:$J$401,9,0)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EXACT(B330,'03'!B330)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VLOOKUP(B331,'03'!$B$9:$J$401,9,0)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EXACT(B331,'03'!B331)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VLOOKUP(B332,'03'!$B$9:$J$401,9,0)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EXACT(B332,'03'!B332)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VLOOKUP(B333,'03'!$B$9:$J$401,9,0)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EXACT(B333,'03'!B333)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VLOOKUP(B334,'03'!$B$9:$J$401,9,0)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EXACT(B334,'03'!B334)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VLOOKUP(B335,'03'!$B$9:$J$401,9,0)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EXACT(B335,'03'!B335)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VLOOKUP(B336,'03'!$B$9:$J$401,9,0)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EXACT(B336,'03'!B336)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VLOOKUP(B337,'03'!$B$9:$J$401,9,0)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EXACT(B337,'03'!B337)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VLOOKUP(B338,'03'!$B$9:$J$401,9,0)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EXACT(B338,'03'!B338)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VLOOKUP(B339,'03'!$B$9:$J$401,9,0)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EXACT(B339,'03'!B339)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VLOOKUP(B340,'03'!$B$9:$J$401,9,0)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EXACT(B340,'03'!B340)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VLOOKUP(B341,'03'!$B$9:$J$401,9,0)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EXACT(B341,'03'!B341)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VLOOKUP(B342,'03'!$B$9:$J$401,9,0)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EXACT(B342,'03'!B342)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VLOOKUP(B343,'03'!$B$9:$J$401,9,0)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EXACT(B343,'03'!B343)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VLOOKUP(B344,'03'!$B$9:$J$401,9,0)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EXACT(B344,'03'!B344)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VLOOKUP(B345,'03'!$B$9:$J$401,9,0)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EXACT(B345,'03'!B345)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VLOOKUP(B346,'03'!$B$9:$J$401,9,0)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EXACT(B346,'03'!B346)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VLOOKUP(B347,'03'!$B$9:$J$401,9,0)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EXACT(B347,'03'!B347)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VLOOKUP(B348,'03'!$B$9:$J$401,9,0)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EXACT(B348,'03'!B348)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VLOOKUP(B349,'03'!$B$9:$J$401,9,0)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EXACT(B349,'03'!B349)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VLOOKUP(B350,'03'!$B$9:$J$401,9,0)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EXACT(B350,'03'!B350)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VLOOKUP(B351,'03'!$B$9:$J$401,9,0)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EXACT(B351,'03'!B351)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VLOOKUP(B352,'03'!$B$9:$J$401,9,0)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EXACT(B352,'03'!B352)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VLOOKUP(B353,'03'!$B$9:$J$401,9,0)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EXACT(B353,'03'!B353)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VLOOKUP(B354,'03'!$B$9:$J$401,9,0)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EXACT(B354,'03'!B354)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VLOOKUP(B355,'03'!$B$9:$J$401,9,0)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EXACT(B355,'03'!B355)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VLOOKUP(B356,'03'!$B$9:$J$401,9,0)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EXACT(B356,'03'!B356)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VLOOKUP(B357,'03'!$B$9:$J$401,9,0)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EXACT(B357,'03'!B357)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VLOOKUP(B358,'03'!$B$9:$J$401,9,0)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EXACT(B358,'03'!B358)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VLOOKUP(B359,'03'!$B$9:$J$401,9,0)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EXACT(B359,'03'!B359)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VLOOKUP(B360,'03'!$B$9:$J$401,9,0)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EXACT(B360,'03'!B360)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VLOOKUP(B361,'03'!$B$9:$J$401,9,0)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EXACT(B361,'03'!B361)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VLOOKUP(B362,'03'!$B$9:$J$401,9,0)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EXACT(B362,'03'!B362)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VLOOKUP(B363,'03'!$B$9:$J$401,9,0)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EXACT(B363,'03'!B363)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VLOOKUP(B364,'03'!$B$9:$J$401,9,0)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EXACT(B364,'03'!B364)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VLOOKUP(B365,'03'!$B$9:$J$401,9,0)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EXACT(B365,'03'!B365)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VLOOKUP(B366,'03'!$B$9:$J$401,9,0)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EXACT(B366,'03'!B366)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VLOOKUP(B367,'03'!$B$9:$J$401,9,0)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EXACT(B367,'03'!B367)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VLOOKUP(B368,'03'!$B$9:$J$401,9,0)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EXACT(B368,'03'!B368)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VLOOKUP(B369,'03'!$B$9:$J$401,9,0)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EXACT(B369,'03'!B369)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VLOOKUP(B370,'03'!$B$9:$J$401,9,0)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EXACT(B370,'03'!B370)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VLOOKUP(B371,'03'!$B$9:$J$401,9,0)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EXACT(B371,'03'!B371)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VLOOKUP(B372,'03'!$B$9:$J$401,9,0)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EXACT(B372,'03'!B372)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VLOOKUP(B373,'03'!$B$9:$J$401,9,0)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EXACT(B373,'03'!B373)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VLOOKUP(B374,'03'!$B$9:$J$401,9,0)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EXACT(B374,'03'!B374)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VLOOKUP(B375,'03'!$B$9:$J$401,9,0)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EXACT(B375,'03'!B375)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VLOOKUP(B376,'03'!$B$9:$J$401,9,0)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EXACT(B376,'03'!B376)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VLOOKUP(B377,'03'!$B$9:$J$401,9,0)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EXACT(B377,'03'!B377)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VLOOKUP(B378,'03'!$B$9:$J$401,9,0)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EXACT(B378,'03'!B378)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VLOOKUP(B379,'03'!$B$9:$J$401,9,0)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EXACT(B379,'03'!B379)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VLOOKUP(B380,'03'!$B$9:$J$401,9,0)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EXACT(B380,'03'!B380)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VLOOKUP(B381,'03'!$B$9:$J$401,9,0)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EXACT(B381,'03'!B381)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VLOOKUP(B382,'03'!$B$9:$J$401,9,0)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EXACT(B382,'03'!B382)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VLOOKUP(B383,'03'!$B$9:$J$401,9,0)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EXACT(B383,'03'!B383)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VLOOKUP(B384,'03'!$B$9:$J$401,9,0)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EXACT(B384,'03'!B384)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VLOOKUP(B385,'03'!$B$9:$J$401,9,0)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EXACT(B385,'03'!B385)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VLOOKUP(B386,'03'!$B$9:$J$401,9,0)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EXACT(B386,'03'!B386)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VLOOKUP(B387,'03'!$B$9:$J$401,9,0)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EXACT(B387,'03'!B387)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VLOOKUP(B388,'03'!$B$9:$J$401,9,0)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EXACT(B388,'03'!B388)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VLOOKUP(B389,'03'!$B$9:$J$401,9,0)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EXACT(B389,'03'!B389)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VLOOKUP(B390,'03'!$B$9:$J$401,9,0)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EXACT(B390,'03'!B390)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VLOOKUP(B391,'03'!$B$9:$J$401,9,0)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EXACT(B391,'03'!B391)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VLOOKUP(B392,'03'!$B$9:$J$401,9,0)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EXACT(B392,'03'!B392)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VLOOKUP(B393,'03'!$B$9:$J$401,9,0)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EXACT(B393,'03'!B393)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VLOOKUP(B394,'03'!$B$9:$J$401,9,0)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EXACT(B394,'03'!B394)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VLOOKUP(B395,'03'!$B$9:$J$401,9,0)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EXACT(B395,'03'!B395)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VLOOKUP(B396,'03'!$B$9:$J$401,9,0)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EXACT(B396,'03'!B396)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VLOOKUP(B397,'03'!$B$9:$J$401,9,0)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EXACT(B397,'03'!B397)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VLOOKUP(B398,'03'!$B$9:$J$401,9,0)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EXACT(B398,'03'!B398)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VLOOKUP(B399,'03'!$B$9:$J$401,9,0)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EXACT(B399,'03'!B399)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VLOOKUP(B400,'03'!$B$9:$J$401,9,0)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EXACT(B400,'03'!B400)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VLOOKUP(B401,'03'!$B$9:$J$401,9,0)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EXACT(B401,'03'!B401)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1000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60</v>
      </c>
      <c r="H403" s="215"/>
      <c r="I403" s="215"/>
      <c r="J403" s="215"/>
      <c r="K403" s="247" t="s">
        <v>60</v>
      </c>
      <c r="L403" s="248"/>
      <c r="M403" s="148">
        <f>SUM(M9:M401)</f>
        <v>20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309"/>
      <c r="H404" s="239"/>
      <c r="I404" s="239"/>
      <c r="J404" s="23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20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40</v>
      </c>
      <c r="Q410" s="187">
        <f>P410</f>
        <v>40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3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6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4"/>
  <sheetViews>
    <sheetView topLeftCell="A397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2.6640625" style="65" customWidth="1"/>
    <col min="13" max="13" width="13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585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VLOOKUP(B9,'04'!$B$9:$J$401,9,0)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EXACT(B9,'04'!B9)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VLOOKUP(B10,'04'!$B$9:$J$401,9,0)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EXACT(B10,'04'!B10)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VLOOKUP(B11,'04'!$B$9:$J$401,9,0)</f>
        <v>2</v>
      </c>
      <c r="D11" s="76"/>
      <c r="E11" s="76"/>
      <c r="F11" s="76">
        <f t="shared" si="0"/>
        <v>2</v>
      </c>
      <c r="G11" s="79"/>
      <c r="H11" s="77">
        <v>1500</v>
      </c>
      <c r="I11" s="78">
        <f t="shared" si="1"/>
        <v>0</v>
      </c>
      <c r="J11" s="79">
        <f t="shared" si="2"/>
        <v>2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EXACT(B11,'04'!B11)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VLOOKUP(B12,'04'!$B$9:$J$401,9,0)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EXACT(B12,'04'!B12)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VLOOKUP(B13,'04'!$B$9:$J$401,9,0)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EXACT(B13,'04'!B13)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VLOOKUP(B14,'04'!$B$9:$J$401,9,0)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EXACT(B14,'04'!B14)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VLOOKUP(B15,'04'!$B$9:$J$401,9,0)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EXACT(B15,'04'!B15)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VLOOKUP(B16,'04'!$B$9:$J$401,9,0)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EXACT(B16,'04'!B16)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VLOOKUP(B17,'04'!$B$9:$J$401,9,0)</f>
        <v>0</v>
      </c>
      <c r="D17" s="76"/>
      <c r="E17" s="76"/>
      <c r="F17" s="76">
        <f t="shared" si="0"/>
        <v>0</v>
      </c>
      <c r="G17" s="79"/>
      <c r="H17" s="77">
        <v>50</v>
      </c>
      <c r="I17" s="78">
        <f t="shared" si="1"/>
        <v>0</v>
      </c>
      <c r="J17" s="79">
        <f t="shared" si="2"/>
        <v>0</v>
      </c>
      <c r="K17" s="81"/>
      <c r="L17" s="80">
        <f t="shared" si="3"/>
        <v>0</v>
      </c>
      <c r="M17" s="81">
        <f t="shared" si="4"/>
        <v>0</v>
      </c>
      <c r="N17" s="144" t="b">
        <f>EXACT(B17,'04'!B17)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VLOOKUP(B18,'04'!$B$9:$J$401,9,0)</f>
        <v>1</v>
      </c>
      <c r="D18" s="76"/>
      <c r="E18" s="76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EXACT(B18,'04'!B18)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VLOOKUP(B19,'04'!$B$9:$J$401,9,0)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EXACT(B19,'04'!B19)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VLOOKUP(B20,'04'!$B$9:$J$401,9,0)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EXACT(B20,'04'!B20)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VLOOKUP(B21,'04'!$B$9:$J$401,9,0)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EXACT(B21,'04'!B21)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VLOOKUP(B22,'04'!$B$9:$J$401,9,0)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EXACT(B22,'04'!B22)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VLOOKUP(B23,'04'!$B$9:$J$401,9,0)</f>
        <v>1</v>
      </c>
      <c r="D23" s="76"/>
      <c r="E23" s="76"/>
      <c r="F23" s="76">
        <f t="shared" si="0"/>
        <v>1</v>
      </c>
      <c r="G23" s="79"/>
      <c r="H23" s="77">
        <v>2600</v>
      </c>
      <c r="I23" s="78">
        <f t="shared" si="1"/>
        <v>0</v>
      </c>
      <c r="J23" s="79">
        <f t="shared" si="2"/>
        <v>1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EXACT(B23,'04'!B23)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VLOOKUP(B24,'04'!$B$9:$J$401,9,0)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EXACT(B24,'04'!B24)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VLOOKUP(B25,'04'!$B$9:$J$401,9,0)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EXACT(B25,'04'!B25)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VLOOKUP(B26,'04'!$B$9:$J$401,9,0)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EXACT(B26,'04'!B26)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VLOOKUP(B27,'04'!$B$9:$J$401,9,0)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EXACT(B27,'04'!B27)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VLOOKUP(B28,'04'!$B$9:$J$401,9,0)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EXACT(B28,'04'!B28)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VLOOKUP(B29,'04'!$B$9:$J$401,9,0)</f>
        <v>1</v>
      </c>
      <c r="D29" s="76"/>
      <c r="E29" s="76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EXACT(B29,'04'!B29)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VLOOKUP(B30,'04'!$B$9:$J$401,9,0)</f>
        <v>3</v>
      </c>
      <c r="D30" s="76"/>
      <c r="E30" s="76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EXACT(B30,'04'!B30)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VLOOKUP(B31,'04'!$B$9:$J$401,9,0)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EXACT(B31,'04'!B31)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VLOOKUP(B32,'04'!$B$9:$J$401,9,0)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VLOOKUP(B33,'04'!$B$9:$J$401,9,0)</f>
        <v>2</v>
      </c>
      <c r="D33" s="76"/>
      <c r="E33" s="76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EXACT(B33,'04'!B33)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VLOOKUP(B34,'04'!$B$9:$J$401,9,0)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EXACT(B34,'04'!B34)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VLOOKUP(B35,'04'!$B$9:$J$401,9,0)</f>
        <v>4</v>
      </c>
      <c r="D35" s="76"/>
      <c r="E35" s="76"/>
      <c r="F35" s="76">
        <f t="shared" si="0"/>
        <v>4</v>
      </c>
      <c r="G35" s="79"/>
      <c r="H35" s="77"/>
      <c r="I35" s="78">
        <f t="shared" si="1"/>
        <v>0</v>
      </c>
      <c r="J35" s="79">
        <f t="shared" si="2"/>
        <v>4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EXACT(B35,'04'!B35)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VLOOKUP(B36,'04'!$B$9:$J$401,9,0)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EXACT(B36,'04'!B36)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VLOOKUP(B37,'04'!$B$9:$J$401,9,0)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EXACT(B37,'04'!B37)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VLOOKUP(B38,'04'!$B$9:$J$401,9,0)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EXACT(B38,'04'!B38)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VLOOKUP(B39,'04'!$B$9:$J$401,9,0)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EXACT(B39,'04'!B39)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VLOOKUP(B40,'04'!$B$9:$J$401,9,0)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EXACT(B40,'04'!B40)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VLOOKUP(B41,'04'!$B$9:$J$401,9,0)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EXACT(B41,'04'!B41)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VLOOKUP(B42,'04'!$B$9:$J$401,9,0)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EXACT(B42,'04'!B42)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VLOOKUP(B43,'04'!$B$9:$J$401,9,0)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EXACT(B43,'04'!B43)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VLOOKUP(B44,'04'!$B$9:$J$401,9,0)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EXACT(B44,'04'!B44)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VLOOKUP(B45,'04'!$B$9:$J$401,9,0)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EXACT(B45,'04'!B45)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VLOOKUP(B46,'04'!$B$9:$J$401,9,0)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EXACT(B46,'04'!B46)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VLOOKUP(B47,'04'!$B$9:$J$401,9,0)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EXACT(B47,'04'!B47)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VLOOKUP(B48,'04'!$B$9:$J$401,9,0)</f>
        <v>7</v>
      </c>
      <c r="D48" s="76"/>
      <c r="E48" s="76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EXACT(B48,'04'!B48)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VLOOKUP(B49,'04'!$B$9:$J$401,9,0)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EXACT(B49,'04'!B49)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VLOOKUP(B50,'04'!$B$9:$J$401,9,0)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EXACT(B50,'04'!B50)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VLOOKUP(B51,'04'!$B$9:$J$401,9,0)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EXACT(B51,'04'!B51)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VLOOKUP(B52,'04'!$B$9:$J$401,9,0)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EXACT(B52,'04'!B52)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VLOOKUP(B53,'04'!$B$9:$J$401,9,0)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EXACT(B53,'04'!B53)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VLOOKUP(B54,'04'!$B$9:$J$401,9,0)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EXACT(B54,'04'!B54)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VLOOKUP(B55,'04'!$B$9:$J$401,9,0)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EXACT(B55,'04'!B55)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VLOOKUP(B56,'04'!$B$9:$J$401,9,0)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EXACT(B56,'04'!B56)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VLOOKUP(B57,'04'!$B$9:$J$401,9,0)</f>
        <v>1</v>
      </c>
      <c r="D57" s="76"/>
      <c r="E57" s="76"/>
      <c r="F57" s="76">
        <f t="shared" si="0"/>
        <v>1</v>
      </c>
      <c r="G57" s="79"/>
      <c r="H57" s="77">
        <v>1300</v>
      </c>
      <c r="I57" s="78">
        <f t="shared" si="1"/>
        <v>0</v>
      </c>
      <c r="J57" s="79">
        <f t="shared" si="2"/>
        <v>1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EXACT(B57,'04'!B57)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VLOOKUP(B58,'04'!$B$9:$J$401,9,0)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EXACT(B58,'04'!B58)</f>
        <v>1</v>
      </c>
      <c r="O58" s="167"/>
    </row>
    <row r="59" spans="1:15" ht="15" thickBot="1" x14ac:dyDescent="0.35">
      <c r="A59" s="79" t="s">
        <v>28</v>
      </c>
      <c r="B59" s="63" t="s">
        <v>181</v>
      </c>
      <c r="C59" s="200">
        <f>VLOOKUP(B59,'04'!$B$9:$J$401,9,0)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EXACT(B59,'04'!B59)</f>
        <v>1</v>
      </c>
      <c r="O59" s="167"/>
    </row>
    <row r="60" spans="1:15" ht="15" thickBot="1" x14ac:dyDescent="0.35">
      <c r="A60" s="79" t="s">
        <v>28</v>
      </c>
      <c r="B60" s="63" t="s">
        <v>182</v>
      </c>
      <c r="C60" s="200">
        <f>VLOOKUP(B60,'04'!$B$9:$J$401,9,0)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EXACT(B60,'04'!B60)</f>
        <v>1</v>
      </c>
      <c r="O60" s="167"/>
    </row>
    <row r="61" spans="1:15" ht="15" thickBot="1" x14ac:dyDescent="0.35">
      <c r="A61" s="79" t="s">
        <v>28</v>
      </c>
      <c r="B61" s="63" t="s">
        <v>183</v>
      </c>
      <c r="C61" s="200">
        <f>VLOOKUP(B61,'04'!$B$9:$J$401,9,0)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EXACT(B61,'04'!B61)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VLOOKUP(B62,'04'!$B$9:$J$401,9,0)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EXACT(B62,'04'!B62)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VLOOKUP(B63,'04'!$B$9:$J$401,9,0)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EXACT(B63,'04'!B63)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VLOOKUP(B64,'04'!$B$9:$J$401,9,0)</f>
        <v>1</v>
      </c>
      <c r="D64" s="76"/>
      <c r="E64" s="76"/>
      <c r="F64" s="76">
        <f t="shared" si="0"/>
        <v>1</v>
      </c>
      <c r="G64" s="79"/>
      <c r="H64" s="77">
        <v>900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EXACT(B64,'04'!B64)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VLOOKUP(B65,'04'!$B$9:$J$401,9,0)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EXACT(B65,'04'!B65)</f>
        <v>1</v>
      </c>
      <c r="O65" s="167"/>
    </row>
    <row r="66" spans="1:15" ht="15" customHeight="1" thickBot="1" x14ac:dyDescent="0.35">
      <c r="A66" s="79" t="s">
        <v>28</v>
      </c>
      <c r="B66" s="63" t="s">
        <v>188</v>
      </c>
      <c r="C66" s="200">
        <f>VLOOKUP(B66,'04'!$B$9:$J$401,9,0)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EXACT(B66,'04'!B66)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VLOOKUP(B67,'04'!$B$9:$J$401,9,0)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EXACT(B67,'04'!B67)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VLOOKUP(B68,'04'!$B$9:$J$401,9,0)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EXACT(B68,'04'!B68)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VLOOKUP(B69,'04'!$B$9:$J$401,9,0)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EXACT(B69,'04'!B69)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VLOOKUP(B70,'04'!$B$9:$J$401,9,0)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EXACT(B70,'04'!B70)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VLOOKUP(B71,'04'!$B$9:$J$401,9,0)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EXACT(B71,'04'!B71)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VLOOKUP(B72,'04'!$B$9:$J$401,9,0)</f>
        <v>2</v>
      </c>
      <c r="D72" s="76"/>
      <c r="E72" s="76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EXACT(B72,'04'!B72)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VLOOKUP(B73,'04'!$B$9:$J$401,9,0)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EXACT(B73,'04'!B73)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VLOOKUP(B74,'04'!$B$9:$J$401,9,0)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EXACT(B74,'04'!B74)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VLOOKUP(B75,'04'!$B$9:$J$401,9,0)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EXACT(B75,'04'!B75)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VLOOKUP(B76,'04'!$B$9:$J$401,9,0)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EXACT(B76,'04'!B76)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VLOOKUP(B77,'04'!$B$9:$J$401,9,0)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EXACT(B77,'04'!B77)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VLOOKUP(B78,'04'!$B$9:$J$401,9,0)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EXACT(B78,'04'!B78)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VLOOKUP(B79,'04'!$B$9:$J$401,9,0)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EXACT(B79,'04'!B79)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VLOOKUP(B80,'04'!$B$9:$J$401,9,0)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EXACT(B80,'04'!B80)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VLOOKUP(B81,'04'!$B$9:$J$401,9,0)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EXACT(B81,'04'!B81)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VLOOKUP(B82,'04'!$B$9:$J$401,9,0)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EXACT(B82,'04'!B82)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VLOOKUP(B83,'04'!$B$9:$J$401,9,0)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EXACT(B83,'04'!B83)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VLOOKUP(B84,'04'!$B$9:$J$401,9,0)</f>
        <v>3</v>
      </c>
      <c r="D84" s="76"/>
      <c r="E84" s="76"/>
      <c r="F84" s="76">
        <f t="shared" si="5"/>
        <v>3</v>
      </c>
      <c r="G84" s="79"/>
      <c r="H84" s="77">
        <v>550</v>
      </c>
      <c r="I84" s="78">
        <f t="shared" si="6"/>
        <v>0</v>
      </c>
      <c r="J84" s="79">
        <f t="shared" si="7"/>
        <v>3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EXACT(B84,'04'!B84)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VLOOKUP(B85,'04'!$B$9:$J$401,9,0)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EXACT(B85,'04'!B85)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VLOOKUP(B86,'04'!$B$9:$J$401,9,0)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EXACT(B86,'04'!B86)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VLOOKUP(B87,'04'!$B$9:$J$401,9,0)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EXACT(B87,'04'!B87)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VLOOKUP(B88,'04'!$B$9:$J$401,9,0)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EXACT(B88,'04'!B88)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VLOOKUP(B89,'04'!$B$9:$J$401,9,0)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EXACT(B89,'04'!B89)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VLOOKUP(B90,'04'!$B$9:$J$401,9,0)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EXACT(B90,'04'!B90)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VLOOKUP(B91,'04'!$B$9:$J$401,9,0)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EXACT(B91,'04'!B91)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VLOOKUP(B92,'04'!$B$9:$J$401,9,0)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EXACT(B92,'04'!B92)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VLOOKUP(B93,'04'!$B$9:$J$401,9,0)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EXACT(B93,'04'!B93)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VLOOKUP(B94,'04'!$B$9:$J$401,9,0)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EXACT(B94,'04'!B94)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VLOOKUP(B95,'04'!$B$9:$J$401,9,0)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EXACT(B95,'04'!B95)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VLOOKUP(B96,'04'!$B$9:$J$401,9,0)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EXACT(B96,'04'!B96)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VLOOKUP(B97,'04'!$B$9:$J$401,9,0)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EXACT(B97,'04'!B97)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VLOOKUP(B98,'04'!$B$9:$J$401,9,0)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EXACT(B98,'04'!B98)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VLOOKUP(B99,'04'!$B$9:$J$401,9,0)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EXACT(B99,'04'!B99)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VLOOKUP(B100,'04'!$B$9:$J$401,9,0)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EXACT(B100,'04'!B100)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VLOOKUP(B101,'04'!$B$9:$J$401,9,0)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EXACT(B101,'04'!B101)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VLOOKUP(B102,'04'!$B$9:$J$401,9,0)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EXACT(B102,'04'!B102)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VLOOKUP(B103,'04'!$B$9:$J$401,9,0)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EXACT(B103,'04'!B103)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VLOOKUP(B104,'04'!$B$9:$J$401,9,0)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EXACT(B104,'04'!B104)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VLOOKUP(B105,'04'!$B$9:$J$401,9,0)</f>
        <v>4</v>
      </c>
      <c r="D105" s="76"/>
      <c r="E105" s="76"/>
      <c r="F105" s="76">
        <f t="shared" si="5"/>
        <v>4</v>
      </c>
      <c r="G105" s="79"/>
      <c r="H105" s="77">
        <v>170</v>
      </c>
      <c r="I105" s="78">
        <f t="shared" si="6"/>
        <v>0</v>
      </c>
      <c r="J105" s="79">
        <f t="shared" si="7"/>
        <v>4</v>
      </c>
      <c r="K105" s="81"/>
      <c r="L105" s="80">
        <f t="shared" si="8"/>
        <v>0</v>
      </c>
      <c r="M105" s="81">
        <f t="shared" si="9"/>
        <v>0</v>
      </c>
      <c r="N105" s="144" t="b">
        <f>EXACT(B105,'04'!B105)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VLOOKUP(B106,'04'!$B$9:$J$401,9,0)</f>
        <v>12</v>
      </c>
      <c r="D106" s="76"/>
      <c r="E106" s="76"/>
      <c r="F106" s="76">
        <f t="shared" si="5"/>
        <v>12</v>
      </c>
      <c r="G106" s="79"/>
      <c r="H106" s="77">
        <v>200</v>
      </c>
      <c r="I106" s="78">
        <f t="shared" si="6"/>
        <v>0</v>
      </c>
      <c r="J106" s="79">
        <f t="shared" si="7"/>
        <v>12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EXACT(B106,'04'!B106)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VLOOKUP(B107,'04'!$B$9:$J$401,9,0)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EXACT(B107,'04'!B107)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VLOOKUP(B108,'04'!$B$9:$J$401,9,0)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EXACT(B108,'04'!B108)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VLOOKUP(B109,'04'!$B$9:$J$401,9,0)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EXACT(B109,'04'!B109)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VLOOKUP(B110,'04'!$B$9:$J$401,9,0)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EXACT(B110,'04'!B110)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VLOOKUP(B111,'04'!$B$9:$J$401,9,0)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EXACT(B111,'04'!B111)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VLOOKUP(B112,'04'!$B$9:$J$401,9,0)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EXACT(B112,'04'!B112)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VLOOKUP(B113,'04'!$B$9:$J$401,9,0)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EXACT(B113,'04'!B113)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VLOOKUP(B114,'04'!$B$9:$J$401,9,0)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EXACT(B114,'04'!B114)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VLOOKUP(B115,'04'!$B$9:$J$401,9,0)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EXACT(B115,'04'!B115)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VLOOKUP(B116,'04'!$B$9:$J$401,9,0)</f>
        <v>4</v>
      </c>
      <c r="D116" s="76"/>
      <c r="E116" s="76"/>
      <c r="F116" s="76">
        <f>C116+D116-E116</f>
        <v>4</v>
      </c>
      <c r="G116" s="79">
        <v>1</v>
      </c>
      <c r="H116" s="77">
        <v>100</v>
      </c>
      <c r="I116" s="78">
        <f>G116*H116</f>
        <v>100</v>
      </c>
      <c r="J116" s="79">
        <f t="shared" si="7"/>
        <v>3</v>
      </c>
      <c r="K116" s="81">
        <v>75</v>
      </c>
      <c r="L116" s="80">
        <f t="shared" si="8"/>
        <v>75</v>
      </c>
      <c r="M116" s="81">
        <f>I116-L116</f>
        <v>25</v>
      </c>
      <c r="N116" s="144" t="b">
        <f>EXACT(B116,'04'!B116)</f>
        <v>1</v>
      </c>
      <c r="O116" s="167">
        <v>2000</v>
      </c>
    </row>
    <row r="117" spans="1:15" ht="15" thickBot="1" x14ac:dyDescent="0.35">
      <c r="A117" s="79" t="s">
        <v>28</v>
      </c>
      <c r="B117" s="63" t="s">
        <v>87</v>
      </c>
      <c r="C117" s="200">
        <f>VLOOKUP(B117,'04'!$B$9:$J$401,9,0)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EXACT(B117,'04'!B117)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VLOOKUP(B118,'04'!$B$9:$J$401,9,0)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EXACT(B118,'04'!B118)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VLOOKUP(B119,'04'!$B$9:$J$401,9,0)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EXACT(B119,'04'!B119)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VLOOKUP(B120,'04'!$B$9:$J$401,9,0)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EXACT(B120,'04'!B120)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VLOOKUP(B121,'04'!$B$9:$J$401,9,0)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EXACT(B121,'04'!B121)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VLOOKUP(B122,'04'!$B$9:$J$401,9,0)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EXACT(B122,'04'!B122)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VLOOKUP(B123,'04'!$B$9:$J$401,9,0)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EXACT(B123,'04'!B123)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VLOOKUP(B124,'04'!$B$9:$J$401,9,0)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EXACT(B124,'04'!B124)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VLOOKUP(B125,'04'!$B$9:$J$401,9,0)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EXACT(B125,'04'!B125)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VLOOKUP(B126,'04'!$B$9:$J$401,9,0)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EXACT(B126,'04'!B126)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VLOOKUP(B127,'04'!$B$9:$J$401,9,0)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EXACT(B127,'04'!B127)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VLOOKUP(B128,'04'!$B$9:$J$401,9,0)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EXACT(B128,'04'!B128)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VLOOKUP(B129,'04'!$B$9:$J$401,9,0)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EXACT(B129,'04'!B129)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VLOOKUP(B130,'04'!$B$9:$J$401,9,0)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EXACT(B130,'04'!B130)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VLOOKUP(B131,'04'!$B$9:$J$401,9,0)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EXACT(B131,'04'!B131)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VLOOKUP(B132,'04'!$B$9:$J$401,9,0)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EXACT(B132,'04'!B132)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VLOOKUP(B133,'04'!$B$9:$J$401,9,0)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EXACT(B133,'04'!B133)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VLOOKUP(B134,'04'!$B$9:$J$401,9,0)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EXACT(B134,'04'!B134)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VLOOKUP(B135,'04'!$B$9:$J$401,9,0)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EXACT(B135,'04'!B135)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VLOOKUP(B136,'04'!$B$9:$J$401,9,0)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EXACT(B136,'04'!B136)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VLOOKUP(B137,'04'!$B$9:$J$401,9,0)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EXACT(B137,'04'!B137)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VLOOKUP(B138,'04'!$B$9:$J$401,9,0)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EXACT(B138,'04'!B138)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VLOOKUP(B139,'04'!$B$9:$J$401,9,0)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EXACT(B139,'04'!B139)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VLOOKUP(B140,'04'!$B$9:$J$401,9,0)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EXACT(B140,'04'!B140)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VLOOKUP(B141,'04'!$B$9:$J$401,9,0)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EXACT(B141,'04'!B141)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VLOOKUP(B142,'04'!$B$9:$J$401,9,0)</f>
        <v>5</v>
      </c>
      <c r="D142" s="75"/>
      <c r="E142" s="75"/>
      <c r="F142" s="76">
        <f t="shared" si="10"/>
        <v>5</v>
      </c>
      <c r="G142" s="79"/>
      <c r="H142" s="77">
        <v>45</v>
      </c>
      <c r="I142" s="78">
        <f t="shared" si="11"/>
        <v>0</v>
      </c>
      <c r="J142" s="79">
        <f t="shared" si="12"/>
        <v>5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EXACT(B142,'04'!B142)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VLOOKUP(B143,'04'!$B$9:$J$401,9,0)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EXACT(B143,'04'!B143)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VLOOKUP(B144,'04'!$B$9:$J$401,9,0)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EXACT(B144,'04'!B144)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VLOOKUP(B145,'04'!$B$9:$J$401,9,0)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EXACT(B145,'04'!B145)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VLOOKUP(B146,'04'!$B$9:$J$401,9,0)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EXACT(B146,'04'!B146)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VLOOKUP(B147,'04'!$B$9:$J$401,9,0)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EXACT(B147,'04'!B147)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VLOOKUP(B148,'04'!$B$9:$J$401,9,0)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EXACT(B148,'04'!B148)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VLOOKUP(B149,'04'!$B$9:$J$401,9,0)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EXACT(B149,'04'!B149)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VLOOKUP(B150,'04'!$B$9:$J$401,9,0)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EXACT(B150,'04'!B150)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VLOOKUP(B151,'04'!$B$9:$J$401,9,0)</f>
        <v>6</v>
      </c>
      <c r="D151" s="75"/>
      <c r="E151" s="75"/>
      <c r="F151" s="76">
        <f>C151+D151-E151</f>
        <v>6</v>
      </c>
      <c r="G151" s="79">
        <v>2</v>
      </c>
      <c r="H151" s="77">
        <v>65</v>
      </c>
      <c r="I151" s="78">
        <f>G151*H151</f>
        <v>130</v>
      </c>
      <c r="J151" s="79">
        <f t="shared" si="12"/>
        <v>4</v>
      </c>
      <c r="K151" s="81">
        <v>45</v>
      </c>
      <c r="L151" s="80">
        <f t="shared" si="13"/>
        <v>90</v>
      </c>
      <c r="M151" s="81">
        <f>I151-L151</f>
        <v>40</v>
      </c>
      <c r="N151" s="144" t="b">
        <f>EXACT(B151,'04'!B151)</f>
        <v>1</v>
      </c>
      <c r="O151" s="167">
        <v>2000</v>
      </c>
    </row>
    <row r="152" spans="1:15" ht="15" thickBot="1" x14ac:dyDescent="0.35">
      <c r="A152" s="79" t="s">
        <v>28</v>
      </c>
      <c r="B152" s="63" t="s">
        <v>259</v>
      </c>
      <c r="C152" s="200">
        <f>VLOOKUP(B152,'04'!$B$9:$J$401,9,0)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EXACT(B152,'04'!B152)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VLOOKUP(B153,'04'!$B$9:$J$401,9,0)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EXACT(B153,'04'!B153)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VLOOKUP(B154,'04'!$B$9:$J$401,9,0)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EXACT(B154,'04'!B154)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VLOOKUP(B155,'04'!$B$9:$J$401,9,0)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EXACT(B155,'04'!B155)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VLOOKUP(B156,'04'!$B$9:$J$401,9,0)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EXACT(B156,'04'!B156)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VLOOKUP(B157,'04'!$B$9:$J$401,9,0)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EXACT(B157,'04'!B157)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VLOOKUP(B158,'04'!$B$9:$J$401,9,0)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EXACT(B158,'04'!B158)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VLOOKUP(B159,'04'!$B$9:$J$401,9,0)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EXACT(B159,'04'!B159)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VLOOKUP(B160,'04'!$B$9:$J$401,9,0)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EXACT(B160,'04'!B160)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VLOOKUP(B161,'04'!$B$9:$J$401,9,0)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EXACT(B161,'04'!B161)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VLOOKUP(B162,'04'!$B$9:$J$401,9,0)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EXACT(B162,'04'!B162)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VLOOKUP(B163,'04'!$B$9:$J$401,9,0)</f>
        <v>3</v>
      </c>
      <c r="D163" s="75"/>
      <c r="E163" s="75"/>
      <c r="F163" s="76">
        <f>C163+D163-E163</f>
        <v>3</v>
      </c>
      <c r="G163" s="79">
        <v>2</v>
      </c>
      <c r="H163" s="77">
        <v>60</v>
      </c>
      <c r="I163" s="78">
        <f>G163*H163</f>
        <v>120</v>
      </c>
      <c r="J163" s="79">
        <f>F163-G163</f>
        <v>1</v>
      </c>
      <c r="K163" s="81">
        <v>35</v>
      </c>
      <c r="L163" s="80">
        <f t="shared" si="13"/>
        <v>70</v>
      </c>
      <c r="M163" s="81">
        <f>I163-L163</f>
        <v>50</v>
      </c>
      <c r="N163" s="144" t="b">
        <f>EXACT(B163,'04'!B163)</f>
        <v>1</v>
      </c>
      <c r="O163" s="167">
        <v>2000</v>
      </c>
    </row>
    <row r="164" spans="1:15" ht="15" thickBot="1" x14ac:dyDescent="0.35">
      <c r="A164" s="79" t="s">
        <v>28</v>
      </c>
      <c r="B164" s="63" t="s">
        <v>269</v>
      </c>
      <c r="C164" s="200">
        <f>VLOOKUP(B164,'04'!$B$9:$J$401,9,0)</f>
        <v>4</v>
      </c>
      <c r="D164" s="75"/>
      <c r="E164" s="75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EXACT(B164,'04'!B164)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VLOOKUP(B165,'04'!$B$9:$J$401,9,0)</f>
        <v>4</v>
      </c>
      <c r="D165" s="75"/>
      <c r="E165" s="75"/>
      <c r="F165" s="76">
        <f t="shared" si="10"/>
        <v>4</v>
      </c>
      <c r="G165" s="79"/>
      <c r="H165" s="77"/>
      <c r="I165" s="78">
        <f t="shared" si="11"/>
        <v>0</v>
      </c>
      <c r="J165" s="79">
        <f t="shared" si="12"/>
        <v>4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EXACT(B165,'04'!B165)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VLOOKUP(B166,'04'!$B$9:$J$401,9,0)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EXACT(B166,'04'!B166)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VLOOKUP(B167,'04'!$B$9:$J$401,9,0)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EXACT(B167,'04'!B167)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VLOOKUP(B168,'04'!$B$9:$J$401,9,0)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EXACT(B168,'04'!B168)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VLOOKUP(B169,'04'!$B$9:$J$401,9,0)</f>
        <v>14</v>
      </c>
      <c r="D169" s="75"/>
      <c r="E169" s="75"/>
      <c r="F169" s="76">
        <f t="shared" si="10"/>
        <v>14</v>
      </c>
      <c r="G169" s="79"/>
      <c r="H169" s="77">
        <v>280</v>
      </c>
      <c r="I169" s="78">
        <f t="shared" si="11"/>
        <v>0</v>
      </c>
      <c r="J169" s="79">
        <f t="shared" si="12"/>
        <v>14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EXACT(B169,'04'!B169)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VLOOKUP(B170,'04'!$B$9:$J$401,9,0)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EXACT(B170,'04'!B170)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VLOOKUP(B171,'04'!$B$9:$J$401,9,0)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EXACT(B171,'04'!B171)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VLOOKUP(B172,'04'!$B$9:$J$401,9,0)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EXACT(B172,'04'!B172)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VLOOKUP(B173,'04'!$B$9:$J$401,9,0)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EXACT(B173,'04'!B173)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VLOOKUP(B174,'04'!$B$9:$J$401,9,0)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EXACT(B174,'04'!B174)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VLOOKUP(B175,'04'!$B$9:$J$401,9,0)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EXACT(B175,'04'!B175)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VLOOKUP(B176,'04'!$B$9:$J$401,9,0)</f>
        <v>4</v>
      </c>
      <c r="D176" s="75"/>
      <c r="E176" s="75"/>
      <c r="F176" s="76">
        <f>C176+D176-E176</f>
        <v>4</v>
      </c>
      <c r="G176" s="79">
        <v>1</v>
      </c>
      <c r="H176" s="77">
        <v>400</v>
      </c>
      <c r="I176" s="78">
        <f>G176*H176</f>
        <v>400</v>
      </c>
      <c r="J176" s="79">
        <f>F176-G176</f>
        <v>3</v>
      </c>
      <c r="K176" s="81">
        <v>350</v>
      </c>
      <c r="L176" s="80">
        <f>G176*K176</f>
        <v>350</v>
      </c>
      <c r="M176" s="81">
        <f>I176-L176</f>
        <v>50</v>
      </c>
      <c r="N176" s="144" t="b">
        <f>EXACT(B176,'04'!B176)</f>
        <v>1</v>
      </c>
      <c r="O176" s="167">
        <v>4000</v>
      </c>
    </row>
    <row r="177" spans="1:15" ht="15" thickBot="1" x14ac:dyDescent="0.35">
      <c r="A177" s="79" t="s">
        <v>28</v>
      </c>
      <c r="B177" s="63" t="s">
        <v>280</v>
      </c>
      <c r="C177" s="200">
        <f>VLOOKUP(B177,'04'!$B$9:$J$401,9,0)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EXACT(B177,'04'!B177)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VLOOKUP(B178,'04'!$B$9:$J$401,9,0)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EXACT(B178,'04'!B178)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VLOOKUP(B179,'04'!$B$9:$J$401,9,0)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EXACT(B179,'04'!B179)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VLOOKUP(B180,'04'!$B$9:$J$401,9,0)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EXACT(B180,'04'!B180)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VLOOKUP(B181,'04'!$B$9:$J$401,9,0)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EXACT(B181,'04'!B181)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VLOOKUP(B182,'04'!$B$9:$J$401,9,0)</f>
        <v>2</v>
      </c>
      <c r="D182" s="75"/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81">
        <f t="shared" si="14"/>
        <v>0</v>
      </c>
      <c r="N182" s="144" t="b">
        <f>EXACT(B182,'04'!B182)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VLOOKUP(B183,'04'!$B$9:$J$401,9,0)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EXACT(B183,'04'!B183)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VLOOKUP(B184,'04'!$B$9:$J$401,9,0)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EXACT(B184,'04'!B184)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VLOOKUP(B185,'04'!$B$9:$J$401,9,0)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EXACT(B185,'04'!B185)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VLOOKUP(B186,'04'!$B$9:$J$401,9,0)</f>
        <v>8</v>
      </c>
      <c r="D186" s="75"/>
      <c r="E186" s="75"/>
      <c r="F186" s="76">
        <f t="shared" si="10"/>
        <v>8</v>
      </c>
      <c r="G186" s="79"/>
      <c r="H186" s="77">
        <v>310</v>
      </c>
      <c r="I186" s="78">
        <f t="shared" si="11"/>
        <v>0</v>
      </c>
      <c r="J186" s="79">
        <f t="shared" si="12"/>
        <v>8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EXACT(B186,'04'!B186)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VLOOKUP(B187,'04'!$B$9:$J$401,9,0)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EXACT(B187,'04'!B187)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VLOOKUP(B188,'04'!$B$9:$J$401,9,0)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EXACT(B188,'04'!B188)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VLOOKUP(B189,'04'!$B$9:$J$401,9,0)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EXACT(B189,'04'!B189)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VLOOKUP(B190,'04'!$B$9:$J$401,9,0)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EXACT(B190,'04'!B190)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VLOOKUP(B191,'04'!$B$9:$J$401,9,0)</f>
        <v>1</v>
      </c>
      <c r="D191" s="75"/>
      <c r="E191" s="75"/>
      <c r="F191" s="76">
        <f t="shared" si="10"/>
        <v>1</v>
      </c>
      <c r="G191" s="79"/>
      <c r="H191" s="77">
        <v>280</v>
      </c>
      <c r="I191" s="78">
        <f t="shared" si="11"/>
        <v>0</v>
      </c>
      <c r="J191" s="79">
        <f t="shared" si="12"/>
        <v>1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EXACT(B191,'04'!B191)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VLOOKUP(B192,'04'!$B$9:$J$401,9,0)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EXACT(B192,'04'!B192)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VLOOKUP(B193,'04'!$B$9:$J$401,9,0)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EXACT(B193,'04'!B193)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VLOOKUP(B194,'04'!$B$9:$J$401,9,0)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EXACT(B194,'04'!B194)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VLOOKUP(B195,'04'!$B$9:$J$401,9,0)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EXACT(B195,'04'!B195)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VLOOKUP(B196,'04'!$B$9:$J$401,9,0)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EXACT(B196,'04'!B196)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VLOOKUP(B197,'04'!$B$9:$J$401,9,0)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EXACT(B197,'04'!B197)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VLOOKUP(B198,'04'!$B$9:$J$401,9,0)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EXACT(B198,'04'!B198)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VLOOKUP(B199,'04'!$B$9:$J$401,9,0)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EXACT(B199,'04'!B199)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VLOOKUP(B200,'04'!$B$9:$J$401,9,0)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EXACT(B200,'04'!B200)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VLOOKUP(B201,'04'!$B$9:$J$401,9,0)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EXACT(B201,'04'!B201)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VLOOKUP(B202,'04'!$B$9:$J$401,9,0)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EXACT(B202,'04'!B202)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VLOOKUP(B203,'04'!$B$9:$J$401,9,0)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EXACT(B203,'04'!B203)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VLOOKUP(B204,'04'!$B$9:$J$401,9,0)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EXACT(B204,'04'!B204)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VLOOKUP(B205,'04'!$B$9:$J$401,9,0)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EXACT(B205,'04'!B205)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VLOOKUP(B206,'04'!$B$9:$J$401,9,0)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EXACT(B206,'04'!B206)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VLOOKUP(B207,'04'!$B$9:$J$401,9,0)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EXACT(B207,'04'!B207)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VLOOKUP(B208,'04'!$B$9:$J$401,9,0)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EXACT(B208,'04'!B208)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VLOOKUP(B209,'04'!$B$9:$J$401,9,0)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EXACT(B209,'04'!B209)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VLOOKUP(B210,'04'!$B$9:$J$401,9,0)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EXACT(B210,'04'!B210)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VLOOKUP(B211,'04'!$B$9:$J$401,9,0)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EXACT(B211,'04'!B211)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VLOOKUP(B212,'04'!$B$9:$J$401,9,0)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EXACT(B212,'04'!B212)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VLOOKUP(B213,'04'!$B$9:$J$401,9,0)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EXACT(B213,'04'!B213)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VLOOKUP(B214,'04'!$B$9:$J$401,9,0)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EXACT(B214,'04'!B214)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VLOOKUP(B215,'04'!$B$9:$J$401,9,0)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EXACT(B215,'04'!B215)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VLOOKUP(B216,'04'!$B$9:$J$401,9,0)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EXACT(B216,'04'!B216)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VLOOKUP(B217,'04'!$B$9:$J$401,9,0)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EXACT(B217,'04'!B217)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VLOOKUP(B218,'04'!$B$9:$J$401,9,0)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EXACT(B218,'04'!B218)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VLOOKUP(B219,'04'!$B$9:$J$401,9,0)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EXACT(B219,'04'!B219)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VLOOKUP(B220,'04'!$B$9:$J$401,9,0)</f>
        <v>2</v>
      </c>
      <c r="D220" s="75"/>
      <c r="E220" s="75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EXACT(B220,'04'!B220)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VLOOKUP(B221,'04'!$B$9:$J$401,9,0)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EXACT(B221,'04'!B221)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VLOOKUP(B222,'04'!$B$9:$J$401,9,0)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EXACT(B222,'04'!B222)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VLOOKUP(B223,'04'!$B$9:$J$401,9,0)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EXACT(B223,'04'!B223)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VLOOKUP(B224,'04'!$B$9:$J$401,9,0)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EXACT(B224,'04'!B224)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VLOOKUP(B225,'04'!$B$9:$J$401,9,0)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EXACT(B225,'04'!B225)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VLOOKUP(B226,'04'!$B$9:$J$401,9,0)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EXACT(B226,'04'!B226)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VLOOKUP(B227,'04'!$B$9:$J$401,9,0)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EXACT(B227,'04'!B227)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VLOOKUP(B228,'04'!$B$9:$J$401,9,0)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EXACT(B228,'04'!B228)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VLOOKUP(B229,'04'!$B$9:$J$401,9,0)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EXACT(B229,'04'!B229)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VLOOKUP(B230,'04'!$B$9:$J$401,9,0)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EXACT(B230,'04'!B230)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VLOOKUP(B231,'04'!$B$9:$J$401,9,0)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EXACT(B231,'04'!B231)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VLOOKUP(B232,'04'!$B$9:$J$401,9,0)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EXACT(B232,'04'!B232)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VLOOKUP(B233,'04'!$B$9:$J$401,9,0)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EXACT(B233,'04'!B233)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VLOOKUP(B234,'04'!$B$9:$J$401,9,0)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EXACT(B234,'04'!B234)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VLOOKUP(B235,'04'!$B$9:$J$401,9,0)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EXACT(B235,'04'!B235)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VLOOKUP(B236,'04'!$B$9:$J$401,9,0)</f>
        <v>3</v>
      </c>
      <c r="D236" s="75"/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81">
        <f t="shared" si="19"/>
        <v>0</v>
      </c>
      <c r="N236" s="144" t="b">
        <f>EXACT(B236,'04'!B236)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VLOOKUP(B237,'04'!$B$9:$J$401,9,0)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EXACT(B237,'04'!B237)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VLOOKUP(B238,'04'!$B$9:$J$401,9,0)</f>
        <v>1</v>
      </c>
      <c r="D238" s="75"/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EXACT(B238,'04'!B238)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VLOOKUP(B239,'04'!$B$9:$J$401,9,0)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EXACT(B239,'04'!B239)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VLOOKUP(B240,'04'!$B$9:$J$401,9,0)</f>
        <v>1</v>
      </c>
      <c r="D240" s="75"/>
      <c r="E240" s="75"/>
      <c r="F240" s="76">
        <f>C240+D240-E240</f>
        <v>1</v>
      </c>
      <c r="G240" s="79"/>
      <c r="H240" s="77"/>
      <c r="I240" s="78">
        <f t="shared" si="16"/>
        <v>0</v>
      </c>
      <c r="J240" s="79">
        <f>F240-G240</f>
        <v>1</v>
      </c>
      <c r="K240" s="81"/>
      <c r="L240" s="80">
        <f t="shared" si="18"/>
        <v>0</v>
      </c>
      <c r="M240" s="81">
        <f t="shared" si="19"/>
        <v>0</v>
      </c>
      <c r="N240" s="144" t="b">
        <f>EXACT(B240,'04'!B240)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VLOOKUP(B241,'04'!$B$9:$J$401,9,0)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EXACT(B241,'04'!B241)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VLOOKUP(B242,'04'!$B$9:$J$401,9,0)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EXACT(B242,'04'!B242)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VLOOKUP(B243,'04'!$B$9:$J$401,9,0)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EXACT(B243,'04'!B243)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VLOOKUP(B244,'04'!$B$9:$J$401,9,0)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EXACT(B244,'04'!B244)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VLOOKUP(B245,'04'!$B$9:$J$401,9,0)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EXACT(B245,'04'!B245)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VLOOKUP(B246,'04'!$B$9:$J$401,9,0)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EXACT(B246,'04'!B246)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VLOOKUP(B247,'04'!$B$9:$J$401,9,0)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EXACT(B247,'04'!B247)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VLOOKUP(B248,'04'!$B$9:$J$401,9,0)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EXACT(B248,'04'!B248)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VLOOKUP(B249,'04'!$B$9:$J$401,9,0)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EXACT(B249,'04'!B249)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VLOOKUP(B250,'04'!$B$9:$J$401,9,0)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EXACT(B250,'04'!B250)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VLOOKUP(B251,'04'!$B$9:$J$401,9,0)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EXACT(B251,'04'!B251)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VLOOKUP(B252,'04'!$B$9:$J$401,9,0)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EXACT(B252,'04'!B252)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VLOOKUP(B253,'04'!$B$9:$J$401,9,0)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EXACT(B253,'04'!B253)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VLOOKUP(B254,'04'!$B$9:$J$401,9,0)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EXACT(B254,'04'!B254)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VLOOKUP(B255,'04'!$B$9:$J$401,9,0)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EXACT(B255,'04'!B255)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VLOOKUP(B256,'04'!$B$9:$J$401,9,0)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EXACT(B256,'04'!B256)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VLOOKUP(B257,'04'!$B$9:$J$401,9,0)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EXACT(B257,'04'!B257)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VLOOKUP(B258,'04'!$B$9:$J$401,9,0)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EXACT(B258,'04'!B258)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VLOOKUP(B259,'04'!$B$9:$J$401,9,0)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EXACT(B259,'04'!B259)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VLOOKUP(B260,'04'!$B$9:$J$401,9,0)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EXACT(B260,'04'!B260)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VLOOKUP(B261,'04'!$B$9:$J$401,9,0)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EXACT(B261,'04'!B261)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VLOOKUP(B262,'04'!$B$9:$J$401,9,0)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EXACT(B262,'04'!B262)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VLOOKUP(B263,'04'!$B$9:$J$401,9,0)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EXACT(B263,'04'!B263)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VLOOKUP(B264,'04'!$B$9:$J$401,9,0)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EXACT(B264,'04'!B264)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VLOOKUP(B265,'04'!$B$9:$J$401,9,0)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EXACT(B265,'04'!B265)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VLOOKUP(B266,'04'!$B$9:$J$401,9,0)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EXACT(B266,'04'!B266)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VLOOKUP(B267,'04'!$B$9:$J$401,9,0)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EXACT(B267,'04'!B267)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VLOOKUP(B268,'04'!$B$9:$J$401,9,0)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EXACT(B268,'04'!B268)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VLOOKUP(B269,'04'!$B$9:$J$401,9,0)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EXACT(B269,'04'!B269)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VLOOKUP(B270,'04'!$B$9:$J$401,9,0)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EXACT(B270,'04'!B270)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VLOOKUP(B271,'04'!$B$9:$J$401,9,0)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EXACT(B271,'04'!B271)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VLOOKUP(B272,'04'!$B$9:$J$401,9,0)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EXACT(B272,'04'!B272)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VLOOKUP(B273,'04'!$B$9:$J$401,9,0)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EXACT(B273,'04'!B273)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VLOOKUP(B274,'04'!$B$9:$J$401,9,0)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EXACT(B274,'04'!B274)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VLOOKUP(B275,'04'!$B$9:$J$401,9,0)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EXACT(B275,'04'!B275)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VLOOKUP(B276,'04'!$B$9:$J$401,9,0)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EXACT(B276,'04'!B276)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VLOOKUP(B277,'04'!$B$9:$J$401,9,0)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EXACT(B277,'04'!B277)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VLOOKUP(B278,'04'!$B$9:$J$401,9,0)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EXACT(B278,'04'!B278)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VLOOKUP(B279,'04'!$B$9:$J$401,9,0)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EXACT(B279,'04'!B279)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VLOOKUP(B280,'04'!$B$9:$J$401,9,0)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EXACT(B280,'04'!B280)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VLOOKUP(B281,'04'!$B$9:$J$401,9,0)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EXACT(B281,'04'!B281)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VLOOKUP(B282,'04'!$B$9:$J$401,9,0)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EXACT(B282,'04'!B282)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VLOOKUP(B283,'04'!$B$9:$J$401,9,0)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EXACT(B283,'04'!B283)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VLOOKUP(B284,'04'!$B$9:$J$401,9,0)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EXACT(B284,'04'!B284)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VLOOKUP(B285,'04'!$B$9:$J$401,9,0)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EXACT(B285,'04'!B285)</f>
        <v>1</v>
      </c>
      <c r="O285" s="167"/>
    </row>
    <row r="286" spans="1:15" ht="15" thickBot="1" x14ac:dyDescent="0.35">
      <c r="A286" s="79" t="s">
        <v>28</v>
      </c>
      <c r="B286" s="63" t="s">
        <v>17</v>
      </c>
      <c r="C286" s="200">
        <f>VLOOKUP(B286,'04'!$B$9:$J$401,9,0)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EXACT(B286,'04'!B286)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VLOOKUP(B287,'04'!$B$9:$J$401,9,0)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EXACT(B287,'04'!B287)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VLOOKUP(B288,'04'!$B$9:$J$401,9,0)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EXACT(B288,'04'!B288)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VLOOKUP(B289,'04'!$B$9:$J$401,9,0)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EXACT(B289,'04'!B289)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VLOOKUP(B290,'04'!$B$9:$J$401,9,0)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EXACT(B290,'04'!B290)</f>
        <v>1</v>
      </c>
      <c r="O290" s="167"/>
    </row>
    <row r="291" spans="1:15" ht="14.1" customHeight="1" thickBot="1" x14ac:dyDescent="0.35">
      <c r="A291" s="79" t="s">
        <v>28</v>
      </c>
      <c r="B291" s="63" t="s">
        <v>17</v>
      </c>
      <c r="C291" s="200">
        <f>VLOOKUP(B291,'04'!$B$9:$J$401,9,0)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EXACT(B291,'04'!B291)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VLOOKUP(B292,'04'!$B$9:$J$401,9,0)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EXACT(B292,'04'!B292)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VLOOKUP(B293,'04'!$B$9:$J$401,9,0)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EXACT(B293,'04'!B293)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VLOOKUP(B294,'04'!$B$9:$J$401,9,0)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EXACT(B294,'04'!B294)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VLOOKUP(B295,'04'!$B$9:$J$401,9,0)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EXACT(B295,'04'!B295)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VLOOKUP(B296,'04'!$B$9:$J$401,9,0)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EXACT(B296,'04'!B296)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VLOOKUP(B297,'04'!$B$9:$J$401,9,0)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EXACT(B297,'04'!B297)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VLOOKUP(B298,'04'!$B$9:$J$401,9,0)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EXACT(B298,'04'!B298)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VLOOKUP(B299,'04'!$B$9:$J$401,9,0)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EXACT(B299,'04'!B299)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VLOOKUP(B300,'04'!$B$9:$J$401,9,0)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EXACT(B300,'04'!B300)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VLOOKUP(B301,'04'!$B$9:$J$401,9,0)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EXACT(B301,'04'!B301)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VLOOKUP(B302,'04'!$B$9:$J$401,9,0)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EXACT(B302,'04'!B302)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VLOOKUP(B303,'04'!$B$9:$J$401,9,0)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EXACT(B303,'04'!B303)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VLOOKUP(B304,'04'!$B$9:$J$401,9,0)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EXACT(B304,'04'!B304)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VLOOKUP(B305,'04'!$B$9:$J$401,9,0)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EXACT(B305,'04'!B305)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VLOOKUP(B306,'04'!$B$9:$J$401,9,0)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EXACT(B306,'04'!B306)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VLOOKUP(B307,'04'!$B$9:$J$401,9,0)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EXACT(B307,'04'!B307)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VLOOKUP(B308,'04'!$B$9:$J$401,9,0)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EXACT(B308,'04'!B308)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VLOOKUP(B309,'04'!$B$9:$J$401,9,0)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EXACT(B309,'04'!B309)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VLOOKUP(B310,'04'!$B$9:$J$401,9,0)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EXACT(B310,'04'!B310)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VLOOKUP(B311,'04'!$B$9:$J$401,9,0)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EXACT(B311,'04'!B311)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VLOOKUP(B312,'04'!$B$9:$J$401,9,0)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EXACT(B312,'04'!B312)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VLOOKUP(B313,'04'!$B$9:$J$401,9,0)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EXACT(B313,'04'!B313)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VLOOKUP(B314,'04'!$B$9:$J$401,9,0)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EXACT(B314,'04'!B314)</f>
        <v>1</v>
      </c>
      <c r="O314" s="167"/>
    </row>
    <row r="315" spans="1:15" ht="15.6" customHeight="1" thickBot="1" x14ac:dyDescent="0.35">
      <c r="A315" s="79" t="s">
        <v>28</v>
      </c>
      <c r="B315" s="63" t="s">
        <v>17</v>
      </c>
      <c r="C315" s="200">
        <f>VLOOKUP(B315,'04'!$B$9:$J$401,9,0)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EXACT(B315,'04'!B315)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VLOOKUP(B316,'04'!$B$9:$J$401,9,0)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EXACT(B316,'04'!B316)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VLOOKUP(B317,'04'!$B$9:$J$401,9,0)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EXACT(B317,'04'!B317)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VLOOKUP(B318,'04'!$B$9:$J$401,9,0)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EXACT(B318,'04'!B318)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VLOOKUP(B319,'04'!$B$9:$J$401,9,0)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EXACT(B319,'04'!B319)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VLOOKUP(B320,'04'!$B$9:$J$401,9,0)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EXACT(B320,'04'!B320)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VLOOKUP(B321,'04'!$B$9:$J$401,9,0)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EXACT(B321,'04'!B321)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VLOOKUP(B322,'04'!$B$9:$J$401,9,0)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EXACT(B322,'04'!B322)</f>
        <v>1</v>
      </c>
      <c r="O322" s="167"/>
    </row>
    <row r="323" spans="1:15" ht="15" thickBot="1" x14ac:dyDescent="0.35">
      <c r="A323" s="79" t="s">
        <v>28</v>
      </c>
      <c r="B323" s="63" t="s">
        <v>17</v>
      </c>
      <c r="C323" s="200">
        <f>VLOOKUP(B323,'04'!$B$9:$J$401,9,0)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EXACT(B323,'04'!B323)</f>
        <v>1</v>
      </c>
      <c r="O323" s="167"/>
    </row>
    <row r="324" spans="1:15" ht="15" thickBot="1" x14ac:dyDescent="0.35">
      <c r="A324" s="79" t="s">
        <v>28</v>
      </c>
      <c r="B324" s="63" t="s">
        <v>17</v>
      </c>
      <c r="C324" s="200">
        <f>VLOOKUP(B324,'04'!$B$9:$J$401,9,0)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EXACT(B324,'04'!B324)</f>
        <v>1</v>
      </c>
      <c r="O324" s="167"/>
    </row>
    <row r="325" spans="1:15" ht="15.6" customHeight="1" thickBot="1" x14ac:dyDescent="0.35">
      <c r="A325" s="79" t="s">
        <v>28</v>
      </c>
      <c r="B325" s="63" t="s">
        <v>17</v>
      </c>
      <c r="C325" s="200">
        <f>VLOOKUP(B325,'04'!$B$9:$J$401,9,0)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EXACT(B325,'04'!B325)</f>
        <v>1</v>
      </c>
      <c r="O325" s="167"/>
    </row>
    <row r="326" spans="1:15" ht="15.6" customHeight="1" thickBot="1" x14ac:dyDescent="0.35">
      <c r="A326" s="79" t="s">
        <v>28</v>
      </c>
      <c r="B326" s="63" t="s">
        <v>17</v>
      </c>
      <c r="C326" s="200">
        <f>VLOOKUP(B326,'04'!$B$9:$J$401,9,0)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EXACT(B326,'04'!B326)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VLOOKUP(B327,'04'!$B$9:$J$401,9,0)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EXACT(B327,'04'!B327)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VLOOKUP(B328,'04'!$B$9:$J$401,9,0)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EXACT(B328,'04'!B328)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VLOOKUP(B329,'04'!$B$9:$J$401,9,0)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EXACT(B329,'04'!B329)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VLOOKUP(B330,'04'!$B$9:$J$401,9,0)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EXACT(B330,'04'!B330)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VLOOKUP(B331,'04'!$B$9:$J$401,9,0)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EXACT(B331,'04'!B331)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VLOOKUP(B332,'04'!$B$9:$J$401,9,0)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EXACT(B332,'04'!B332)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VLOOKUP(B333,'04'!$B$9:$J$401,9,0)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EXACT(B333,'04'!B333)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VLOOKUP(B334,'04'!$B$9:$J$401,9,0)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EXACT(B334,'04'!B334)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VLOOKUP(B335,'04'!$B$9:$J$401,9,0)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EXACT(B335,'04'!B335)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VLOOKUP(B336,'04'!$B$9:$J$401,9,0)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EXACT(B336,'04'!B336)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VLOOKUP(B337,'04'!$B$9:$J$401,9,0)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EXACT(B337,'04'!B337)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VLOOKUP(B338,'04'!$B$9:$J$401,9,0)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EXACT(B338,'04'!B338)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VLOOKUP(B339,'04'!$B$9:$J$401,9,0)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EXACT(B339,'04'!B339)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VLOOKUP(B340,'04'!$B$9:$J$401,9,0)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EXACT(B340,'04'!B340)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VLOOKUP(B341,'04'!$B$9:$J$401,9,0)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EXACT(B341,'04'!B341)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VLOOKUP(B342,'04'!$B$9:$J$401,9,0)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EXACT(B342,'04'!B342)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VLOOKUP(B343,'04'!$B$9:$J$401,9,0)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EXACT(B343,'04'!B343)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VLOOKUP(B344,'04'!$B$9:$J$401,9,0)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EXACT(B344,'04'!B344)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VLOOKUP(B345,'04'!$B$9:$J$401,9,0)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EXACT(B345,'04'!B345)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VLOOKUP(B346,'04'!$B$9:$J$401,9,0)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EXACT(B346,'04'!B346)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VLOOKUP(B347,'04'!$B$9:$J$401,9,0)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EXACT(B347,'04'!B347)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VLOOKUP(B348,'04'!$B$9:$J$401,9,0)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EXACT(B348,'04'!B348)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VLOOKUP(B349,'04'!$B$9:$J$401,9,0)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EXACT(B349,'04'!B349)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VLOOKUP(B350,'04'!$B$9:$J$401,9,0)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EXACT(B350,'04'!B350)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VLOOKUP(B351,'04'!$B$9:$J$401,9,0)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EXACT(B351,'04'!B351)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VLOOKUP(B352,'04'!$B$9:$J$401,9,0)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EXACT(B352,'04'!B352)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VLOOKUP(B353,'04'!$B$9:$J$401,9,0)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EXACT(B353,'04'!B353)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VLOOKUP(B354,'04'!$B$9:$J$401,9,0)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EXACT(B354,'04'!B354)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VLOOKUP(B355,'04'!$B$9:$J$401,9,0)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EXACT(B355,'04'!B355)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VLOOKUP(B356,'04'!$B$9:$J$401,9,0)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EXACT(B356,'04'!B356)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VLOOKUP(B357,'04'!$B$9:$J$401,9,0)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EXACT(B357,'04'!B357)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VLOOKUP(B358,'04'!$B$9:$J$401,9,0)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EXACT(B358,'04'!B358)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VLOOKUP(B359,'04'!$B$9:$J$401,9,0)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EXACT(B359,'04'!B359)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VLOOKUP(B360,'04'!$B$9:$J$401,9,0)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EXACT(B360,'04'!B360)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VLOOKUP(B361,'04'!$B$9:$J$401,9,0)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EXACT(B361,'04'!B361)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VLOOKUP(B362,'04'!$B$9:$J$401,9,0)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EXACT(B362,'04'!B362)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VLOOKUP(B363,'04'!$B$9:$J$401,9,0)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EXACT(B363,'04'!B363)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VLOOKUP(B364,'04'!$B$9:$J$401,9,0)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EXACT(B364,'04'!B364)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VLOOKUP(B365,'04'!$B$9:$J$401,9,0)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EXACT(B365,'04'!B365)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VLOOKUP(B366,'04'!$B$9:$J$401,9,0)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EXACT(B366,'04'!B366)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VLOOKUP(B367,'04'!$B$9:$J$401,9,0)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EXACT(B367,'04'!B367)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VLOOKUP(B368,'04'!$B$9:$J$401,9,0)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EXACT(B368,'04'!B368)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VLOOKUP(B369,'04'!$B$9:$J$401,9,0)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EXACT(B369,'04'!B369)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VLOOKUP(B370,'04'!$B$9:$J$401,9,0)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EXACT(B370,'04'!B370)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VLOOKUP(B371,'04'!$B$9:$J$401,9,0)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EXACT(B371,'04'!B371)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VLOOKUP(B372,'04'!$B$9:$J$401,9,0)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EXACT(B372,'04'!B372)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VLOOKUP(B373,'04'!$B$9:$J$401,9,0)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EXACT(B373,'04'!B373)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VLOOKUP(B374,'04'!$B$9:$J$401,9,0)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EXACT(B374,'04'!B374)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VLOOKUP(B375,'04'!$B$9:$J$401,9,0)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EXACT(B375,'04'!B375)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VLOOKUP(B376,'04'!$B$9:$J$401,9,0)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EXACT(B376,'04'!B376)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VLOOKUP(B377,'04'!$B$9:$J$401,9,0)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EXACT(B377,'04'!B377)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VLOOKUP(B378,'04'!$B$9:$J$401,9,0)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EXACT(B378,'04'!B378)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VLOOKUP(B379,'04'!$B$9:$J$401,9,0)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EXACT(B379,'04'!B379)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VLOOKUP(B380,'04'!$B$9:$J$401,9,0)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EXACT(B380,'04'!B380)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VLOOKUP(B381,'04'!$B$9:$J$401,9,0)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EXACT(B381,'04'!B381)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VLOOKUP(B382,'04'!$B$9:$J$401,9,0)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EXACT(B382,'04'!B382)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VLOOKUP(B383,'04'!$B$9:$J$401,9,0)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EXACT(B383,'04'!B383)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VLOOKUP(B384,'04'!$B$9:$J$401,9,0)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EXACT(B384,'04'!B384)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VLOOKUP(B385,'04'!$B$9:$J$401,9,0)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EXACT(B385,'04'!B385)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VLOOKUP(B386,'04'!$B$9:$J$401,9,0)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EXACT(B386,'04'!B386)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VLOOKUP(B387,'04'!$B$9:$J$401,9,0)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EXACT(B387,'04'!B387)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VLOOKUP(B388,'04'!$B$9:$J$401,9,0)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EXACT(B388,'04'!B388)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VLOOKUP(B389,'04'!$B$9:$J$401,9,0)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EXACT(B389,'04'!B389)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VLOOKUP(B390,'04'!$B$9:$J$401,9,0)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EXACT(B390,'04'!B390)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VLOOKUP(B391,'04'!$B$9:$J$401,9,0)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EXACT(B391,'04'!B391)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VLOOKUP(B392,'04'!$B$9:$J$401,9,0)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EXACT(B392,'04'!B392)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VLOOKUP(B393,'04'!$B$9:$J$401,9,0)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EXACT(B393,'04'!B393)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VLOOKUP(B394,'04'!$B$9:$J$401,9,0)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EXACT(B394,'04'!B394)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VLOOKUP(B395,'04'!$B$9:$J$401,9,0)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EXACT(B395,'04'!B395)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VLOOKUP(B396,'04'!$B$9:$J$401,9,0)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EXACT(B396,'04'!B396)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VLOOKUP(B397,'04'!$B$9:$J$401,9,0)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EXACT(B397,'04'!B397)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VLOOKUP(B398,'04'!$B$9:$J$401,9,0)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EXACT(B398,'04'!B398)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VLOOKUP(B399,'04'!$B$9:$J$401,9,0)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EXACT(B399,'04'!B399)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VLOOKUP(B400,'04'!$B$9:$J$401,9,0)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EXACT(B400,'04'!B400)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VLOOKUP(B401,'04'!$B$9:$J$401,9,0)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EXACT(B401,'04'!B401)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82"/>
      <c r="N402" s="82" t="b">
        <f>EXACT(B402,'04'!B402)</f>
        <v>1</v>
      </c>
      <c r="O402" s="65">
        <f>SUM(O9:O401)</f>
        <v>10000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750</v>
      </c>
      <c r="H403" s="215"/>
      <c r="I403" s="215"/>
      <c r="J403" s="215"/>
      <c r="K403" s="247" t="s">
        <v>60</v>
      </c>
      <c r="L403" s="248"/>
      <c r="M403" s="109">
        <f>SUM(M9:M401)</f>
        <v>165</v>
      </c>
      <c r="N403" s="144" t="b">
        <f>EXACT(B403,'04'!B403)</f>
        <v>1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8.2857142857142865</v>
      </c>
      <c r="N404" s="65">
        <v>5800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20.571428571428573</v>
      </c>
      <c r="N405" s="65">
        <v>14400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64">
        <f>M403-M404-M405-M406-M407-M408-G404-G408</f>
        <v>136.14285714285714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585</v>
      </c>
      <c r="Q410" s="187">
        <f>P410</f>
        <v>585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3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7000000}">
    <sortState xmlns:xlrd2="http://schemas.microsoft.com/office/spreadsheetml/2017/richdata2" ref="A9:N256">
      <sortCondition ref="B8:B256"/>
    </sortState>
  </autoFilter>
  <mergeCells count="36">
    <mergeCell ref="K407:L407"/>
    <mergeCell ref="K408:L408"/>
    <mergeCell ref="K409:L409"/>
    <mergeCell ref="K402:L402"/>
    <mergeCell ref="K403:L403"/>
    <mergeCell ref="K404:L404"/>
    <mergeCell ref="K405:L405"/>
    <mergeCell ref="K406:L406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24"/>
  <sheetViews>
    <sheetView topLeftCell="A399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5.33203125" style="65" customWidth="1"/>
    <col min="13" max="13" width="13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5540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VLOOKUP(B9,'05'!$B$9:$J$401,9,0)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163">
        <f>I9-L9</f>
        <v>0</v>
      </c>
      <c r="N9" s="144" t="b">
        <f>EXACT(B9,'05'!B9)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VLOOKUP(B10,'05'!$B$9:$J$401,9,0)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163">
        <f t="shared" ref="M10:M73" si="4">I10-L10</f>
        <v>0</v>
      </c>
      <c r="N10" s="144" t="b">
        <f>EXACT(B10,'05'!B10)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VLOOKUP(B11,'05'!$B$9:$J$401,9,0)</f>
        <v>2</v>
      </c>
      <c r="D11" s="76"/>
      <c r="E11" s="76"/>
      <c r="F11" s="76">
        <f>C11+D11-E11</f>
        <v>2</v>
      </c>
      <c r="G11" s="79">
        <v>2</v>
      </c>
      <c r="H11" s="77">
        <v>1600</v>
      </c>
      <c r="I11" s="78">
        <f>G11*H11</f>
        <v>3200</v>
      </c>
      <c r="J11" s="79">
        <f>F11-G11</f>
        <v>0</v>
      </c>
      <c r="K11" s="81">
        <v>1230</v>
      </c>
      <c r="L11" s="80">
        <f t="shared" si="3"/>
        <v>2460</v>
      </c>
      <c r="M11" s="163">
        <f>I11-L11</f>
        <v>740</v>
      </c>
      <c r="N11" s="144" t="b">
        <f>EXACT(B11,'05'!B11)</f>
        <v>1</v>
      </c>
      <c r="O11" s="167">
        <v>5000</v>
      </c>
    </row>
    <row r="12" spans="1:15" ht="15" thickBot="1" x14ac:dyDescent="0.35">
      <c r="A12" s="79" t="s">
        <v>28</v>
      </c>
      <c r="B12" s="63" t="s">
        <v>137</v>
      </c>
      <c r="C12" s="200">
        <f>VLOOKUP(B12,'05'!$B$9:$J$401,9,0)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>F12-G12</f>
        <v>1</v>
      </c>
      <c r="K12" s="81">
        <v>900</v>
      </c>
      <c r="L12" s="80">
        <f t="shared" si="3"/>
        <v>0</v>
      </c>
      <c r="M12" s="163">
        <f t="shared" si="4"/>
        <v>0</v>
      </c>
      <c r="N12" s="144" t="b">
        <f>EXACT(B12,'05'!B12)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VLOOKUP(B13,'05'!$B$9:$J$401,9,0)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163">
        <f t="shared" si="4"/>
        <v>0</v>
      </c>
      <c r="N13" s="144" t="b">
        <f>EXACT(B13,'05'!B13)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VLOOKUP(B14,'05'!$B$9:$J$401,9,0)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163">
        <f t="shared" si="4"/>
        <v>0</v>
      </c>
      <c r="N14" s="144" t="b">
        <f>EXACT(B14,'05'!B14)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VLOOKUP(B15,'05'!$B$9:$J$401,9,0)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163">
        <f t="shared" si="4"/>
        <v>0</v>
      </c>
      <c r="N15" s="144" t="b">
        <f>EXACT(B15,'05'!B15)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VLOOKUP(B16,'05'!$B$9:$J$401,9,0)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163">
        <f t="shared" si="4"/>
        <v>0</v>
      </c>
      <c r="N16" s="144" t="b">
        <f>EXACT(B16,'05'!B16)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VLOOKUP(B17,'05'!$B$9:$J$401,9,0)</f>
        <v>0</v>
      </c>
      <c r="D17" s="76"/>
      <c r="E17" s="76"/>
      <c r="F17" s="76">
        <f t="shared" si="0"/>
        <v>0</v>
      </c>
      <c r="G17" s="79"/>
      <c r="H17" s="77">
        <v>50</v>
      </c>
      <c r="I17" s="78">
        <f t="shared" si="1"/>
        <v>0</v>
      </c>
      <c r="J17" s="79">
        <f t="shared" si="2"/>
        <v>0</v>
      </c>
      <c r="K17" s="81"/>
      <c r="L17" s="80">
        <f t="shared" si="3"/>
        <v>0</v>
      </c>
      <c r="M17" s="163">
        <f t="shared" si="4"/>
        <v>0</v>
      </c>
      <c r="N17" s="144" t="b">
        <f>EXACT(B17,'05'!B17)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VLOOKUP(B18,'05'!$B$9:$J$401,9,0)</f>
        <v>1</v>
      </c>
      <c r="D18" s="76"/>
      <c r="E18" s="76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163">
        <f t="shared" si="4"/>
        <v>0</v>
      </c>
      <c r="N18" s="144" t="b">
        <f>EXACT(B18,'05'!B18)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VLOOKUP(B19,'05'!$B$9:$J$401,9,0)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163">
        <f t="shared" si="4"/>
        <v>0</v>
      </c>
      <c r="N19" s="144" t="b">
        <f>EXACT(B19,'05'!B19)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VLOOKUP(B20,'05'!$B$9:$J$401,9,0)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163">
        <f t="shared" si="4"/>
        <v>0</v>
      </c>
      <c r="N20" s="144" t="b">
        <f>EXACT(B20,'05'!B20)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VLOOKUP(B21,'05'!$B$9:$J$401,9,0)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163">
        <f t="shared" si="4"/>
        <v>0</v>
      </c>
      <c r="N21" s="144" t="b">
        <f>EXACT(B21,'05'!B21)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VLOOKUP(B22,'05'!$B$9:$J$401,9,0)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163">
        <f t="shared" si="4"/>
        <v>0</v>
      </c>
      <c r="N22" s="144" t="b">
        <f>EXACT(B22,'05'!B22)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VLOOKUP(B23,'05'!$B$9:$J$401,9,0)</f>
        <v>1</v>
      </c>
      <c r="D23" s="76"/>
      <c r="E23" s="76"/>
      <c r="F23" s="76">
        <f>C23+D23-E23</f>
        <v>1</v>
      </c>
      <c r="G23" s="79">
        <v>1</v>
      </c>
      <c r="H23" s="77">
        <v>2600</v>
      </c>
      <c r="I23" s="78">
        <f>G23*H23</f>
        <v>2600</v>
      </c>
      <c r="J23" s="79">
        <f>F23-G23</f>
        <v>0</v>
      </c>
      <c r="K23" s="81">
        <v>1980</v>
      </c>
      <c r="L23" s="80">
        <f t="shared" si="3"/>
        <v>1980</v>
      </c>
      <c r="M23" s="163">
        <f>I23-L23</f>
        <v>620</v>
      </c>
      <c r="N23" s="144" t="b">
        <f>EXACT(B23,'05'!B23)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VLOOKUP(B24,'05'!$B$9:$J$401,9,0)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163">
        <f t="shared" si="4"/>
        <v>0</v>
      </c>
      <c r="N24" s="144" t="b">
        <f>EXACT(B24,'05'!B24)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VLOOKUP(B25,'05'!$B$9:$J$401,9,0)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163">
        <f t="shared" si="4"/>
        <v>0</v>
      </c>
      <c r="N25" s="144" t="b">
        <f>EXACT(B25,'05'!B25)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VLOOKUP(B26,'05'!$B$9:$J$401,9,0)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163">
        <f t="shared" si="4"/>
        <v>0</v>
      </c>
      <c r="N26" s="144" t="b">
        <f>EXACT(B26,'05'!B26)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VLOOKUP(B27,'05'!$B$9:$J$401,9,0)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163">
        <f t="shared" si="4"/>
        <v>0</v>
      </c>
      <c r="N27" s="144" t="b">
        <f>EXACT(B27,'05'!B27)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VLOOKUP(B28,'05'!$B$9:$J$401,9,0)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163">
        <f t="shared" si="4"/>
        <v>0</v>
      </c>
      <c r="N28" s="144" t="b">
        <f>EXACT(B28,'05'!B28)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VLOOKUP(B29,'05'!$B$9:$J$401,9,0)</f>
        <v>1</v>
      </c>
      <c r="D29" s="76"/>
      <c r="E29" s="76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163">
        <f t="shared" si="4"/>
        <v>0</v>
      </c>
      <c r="N29" s="144" t="b">
        <f>EXACT(B29,'05'!B29)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VLOOKUP(B30,'05'!$B$9:$J$401,9,0)</f>
        <v>3</v>
      </c>
      <c r="D30" s="76"/>
      <c r="E30" s="76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163">
        <f t="shared" si="4"/>
        <v>0</v>
      </c>
      <c r="N30" s="144" t="b">
        <f>EXACT(B30,'05'!B30)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VLOOKUP(B31,'05'!$B$9:$J$401,9,0)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163">
        <f t="shared" si="4"/>
        <v>0</v>
      </c>
      <c r="N31" s="144" t="b">
        <f>EXACT(B31,'05'!B31)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VLOOKUP(B32,'05'!$B$9:$J$401,9,0)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163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VLOOKUP(B33,'05'!$B$9:$J$401,9,0)</f>
        <v>2</v>
      </c>
      <c r="D33" s="76"/>
      <c r="E33" s="76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163">
        <f t="shared" si="4"/>
        <v>0</v>
      </c>
      <c r="N33" s="144" t="b">
        <f>EXACT(B33,'05'!B33)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VLOOKUP(B34,'05'!$B$9:$J$401,9,0)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163">
        <f t="shared" si="4"/>
        <v>0</v>
      </c>
      <c r="N34" s="144" t="b">
        <f>EXACT(B34,'05'!B34)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VLOOKUP(B35,'05'!$B$9:$J$401,9,0)</f>
        <v>4</v>
      </c>
      <c r="D35" s="76"/>
      <c r="E35" s="76"/>
      <c r="F35" s="76">
        <f t="shared" si="0"/>
        <v>4</v>
      </c>
      <c r="G35" s="79"/>
      <c r="H35" s="77"/>
      <c r="I35" s="78">
        <f t="shared" si="1"/>
        <v>0</v>
      </c>
      <c r="J35" s="79">
        <f t="shared" si="2"/>
        <v>4</v>
      </c>
      <c r="K35" s="81">
        <v>143</v>
      </c>
      <c r="L35" s="80">
        <f t="shared" si="3"/>
        <v>0</v>
      </c>
      <c r="M35" s="163">
        <f t="shared" si="4"/>
        <v>0</v>
      </c>
      <c r="N35" s="144" t="b">
        <f>EXACT(B35,'05'!B35)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VLOOKUP(B36,'05'!$B$9:$J$401,9,0)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163">
        <f t="shared" si="4"/>
        <v>0</v>
      </c>
      <c r="N36" s="144" t="b">
        <f>EXACT(B36,'05'!B36)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VLOOKUP(B37,'05'!$B$9:$J$401,9,0)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163">
        <f t="shared" si="4"/>
        <v>0</v>
      </c>
      <c r="N37" s="144" t="b">
        <f>EXACT(B37,'05'!B37)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VLOOKUP(B38,'05'!$B$9:$J$401,9,0)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163">
        <f t="shared" si="4"/>
        <v>0</v>
      </c>
      <c r="N38" s="144" t="b">
        <f>EXACT(B38,'05'!B38)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VLOOKUP(B39,'05'!$B$9:$J$401,9,0)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163">
        <f t="shared" si="4"/>
        <v>0</v>
      </c>
      <c r="N39" s="144" t="b">
        <f>EXACT(B39,'05'!B39)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VLOOKUP(B40,'05'!$B$9:$J$401,9,0)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163">
        <f t="shared" si="4"/>
        <v>0</v>
      </c>
      <c r="N40" s="144" t="b">
        <f>EXACT(B40,'05'!B40)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VLOOKUP(B41,'05'!$B$9:$J$401,9,0)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163">
        <f t="shared" si="4"/>
        <v>0</v>
      </c>
      <c r="N41" s="144" t="b">
        <f>EXACT(B41,'05'!B41)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VLOOKUP(B42,'05'!$B$9:$J$401,9,0)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163">
        <f t="shared" si="4"/>
        <v>0</v>
      </c>
      <c r="N42" s="144" t="b">
        <f>EXACT(B42,'05'!B42)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VLOOKUP(B43,'05'!$B$9:$J$401,9,0)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163">
        <f t="shared" si="4"/>
        <v>0</v>
      </c>
      <c r="N43" s="144" t="b">
        <f>EXACT(B43,'05'!B43)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VLOOKUP(B44,'05'!$B$9:$J$401,9,0)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163">
        <f t="shared" si="4"/>
        <v>0</v>
      </c>
      <c r="N44" s="144" t="b">
        <f>EXACT(B44,'05'!B44)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VLOOKUP(B45,'05'!$B$9:$J$401,9,0)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163">
        <f t="shared" si="4"/>
        <v>0</v>
      </c>
      <c r="N45" s="144" t="b">
        <f>EXACT(B45,'05'!B45)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VLOOKUP(B46,'05'!$B$9:$J$401,9,0)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163">
        <f t="shared" si="4"/>
        <v>0</v>
      </c>
      <c r="N46" s="144" t="b">
        <f>EXACT(B46,'05'!B46)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VLOOKUP(B47,'05'!$B$9:$J$401,9,0)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163">
        <f t="shared" si="4"/>
        <v>0</v>
      </c>
      <c r="N47" s="144" t="b">
        <f>EXACT(B47,'05'!B47)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VLOOKUP(B48,'05'!$B$9:$J$401,9,0)</f>
        <v>7</v>
      </c>
      <c r="D48" s="76"/>
      <c r="E48" s="76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163">
        <f t="shared" si="4"/>
        <v>0</v>
      </c>
      <c r="N48" s="144" t="b">
        <f>EXACT(B48,'05'!B48)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VLOOKUP(B49,'05'!$B$9:$J$401,9,0)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163">
        <f t="shared" si="4"/>
        <v>0</v>
      </c>
      <c r="N49" s="144" t="b">
        <f>EXACT(B49,'05'!B49)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VLOOKUP(B50,'05'!$B$9:$J$401,9,0)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163">
        <f t="shared" si="4"/>
        <v>0</v>
      </c>
      <c r="N50" s="144" t="b">
        <f>EXACT(B50,'05'!B50)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VLOOKUP(B51,'05'!$B$9:$J$401,9,0)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163">
        <f t="shared" si="4"/>
        <v>0</v>
      </c>
      <c r="N51" s="144" t="b">
        <f>EXACT(B51,'05'!B51)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VLOOKUP(B52,'05'!$B$9:$J$401,9,0)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163">
        <f t="shared" si="4"/>
        <v>0</v>
      </c>
      <c r="N52" s="144" t="b">
        <f>EXACT(B52,'05'!B52)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VLOOKUP(B53,'05'!$B$9:$J$401,9,0)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163">
        <f t="shared" si="4"/>
        <v>0</v>
      </c>
      <c r="N53" s="144" t="b">
        <f>EXACT(B53,'05'!B53)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VLOOKUP(B54,'05'!$B$9:$J$401,9,0)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163">
        <f t="shared" si="4"/>
        <v>0</v>
      </c>
      <c r="N54" s="144" t="b">
        <f>EXACT(B54,'05'!B54)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VLOOKUP(B55,'05'!$B$9:$J$401,9,0)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163">
        <f t="shared" si="4"/>
        <v>0</v>
      </c>
      <c r="N55" s="144" t="b">
        <f>EXACT(B55,'05'!B55)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VLOOKUP(B56,'05'!$B$9:$J$401,9,0)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163">
        <f t="shared" si="4"/>
        <v>0</v>
      </c>
      <c r="N56" s="144" t="b">
        <f>EXACT(B56,'05'!B56)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VLOOKUP(B57,'05'!$B$9:$J$401,9,0)</f>
        <v>1</v>
      </c>
      <c r="D57" s="76"/>
      <c r="E57" s="76"/>
      <c r="F57" s="76">
        <f t="shared" si="0"/>
        <v>1</v>
      </c>
      <c r="G57" s="79"/>
      <c r="H57" s="77">
        <v>1300</v>
      </c>
      <c r="I57" s="78">
        <f t="shared" si="1"/>
        <v>0</v>
      </c>
      <c r="J57" s="79">
        <f t="shared" si="2"/>
        <v>1</v>
      </c>
      <c r="K57" s="81">
        <v>800</v>
      </c>
      <c r="L57" s="80">
        <f t="shared" si="3"/>
        <v>0</v>
      </c>
      <c r="M57" s="163">
        <f t="shared" si="4"/>
        <v>0</v>
      </c>
      <c r="N57" s="144" t="b">
        <f>EXACT(B57,'05'!B57)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VLOOKUP(B58,'05'!$B$9:$J$401,9,0)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163">
        <f t="shared" si="4"/>
        <v>0</v>
      </c>
      <c r="N58" s="144" t="b">
        <f>EXACT(B58,'05'!B58)</f>
        <v>1</v>
      </c>
      <c r="O58" s="167"/>
    </row>
    <row r="59" spans="1:15" ht="15" thickBot="1" x14ac:dyDescent="0.35">
      <c r="A59" s="79" t="s">
        <v>28</v>
      </c>
      <c r="B59" s="63" t="s">
        <v>181</v>
      </c>
      <c r="C59" s="200">
        <f>VLOOKUP(B59,'05'!$B$9:$J$401,9,0)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163">
        <f t="shared" si="4"/>
        <v>0</v>
      </c>
      <c r="N59" s="144" t="b">
        <f>EXACT(B59,'05'!B59)</f>
        <v>1</v>
      </c>
      <c r="O59" s="167"/>
    </row>
    <row r="60" spans="1:15" ht="15" thickBot="1" x14ac:dyDescent="0.35">
      <c r="A60" s="79" t="s">
        <v>28</v>
      </c>
      <c r="B60" s="63" t="s">
        <v>182</v>
      </c>
      <c r="C60" s="200">
        <f>VLOOKUP(B60,'05'!$B$9:$J$401,9,0)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163">
        <f t="shared" si="4"/>
        <v>0</v>
      </c>
      <c r="N60" s="144" t="b">
        <f>EXACT(B60,'05'!B60)</f>
        <v>1</v>
      </c>
      <c r="O60" s="167"/>
    </row>
    <row r="61" spans="1:15" ht="15" thickBot="1" x14ac:dyDescent="0.35">
      <c r="A61" s="79" t="s">
        <v>28</v>
      </c>
      <c r="B61" s="63" t="s">
        <v>183</v>
      </c>
      <c r="C61" s="200">
        <f>VLOOKUP(B61,'05'!$B$9:$J$401,9,0)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163">
        <f t="shared" si="4"/>
        <v>0</v>
      </c>
      <c r="N61" s="144" t="b">
        <f>EXACT(B61,'05'!B61)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VLOOKUP(B62,'05'!$B$9:$J$401,9,0)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163">
        <f t="shared" si="4"/>
        <v>0</v>
      </c>
      <c r="N62" s="144" t="b">
        <f>EXACT(B62,'05'!B62)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VLOOKUP(B63,'05'!$B$9:$J$401,9,0)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163">
        <f t="shared" si="4"/>
        <v>0</v>
      </c>
      <c r="N63" s="144" t="b">
        <f>EXACT(B63,'05'!B63)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VLOOKUP(B64,'05'!$B$9:$J$401,9,0)</f>
        <v>1</v>
      </c>
      <c r="D64" s="76"/>
      <c r="E64" s="76"/>
      <c r="F64" s="76">
        <f t="shared" si="0"/>
        <v>1</v>
      </c>
      <c r="G64" s="79"/>
      <c r="H64" s="77">
        <v>900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163">
        <f t="shared" si="4"/>
        <v>0</v>
      </c>
      <c r="N64" s="144" t="b">
        <f>EXACT(B64,'05'!B64)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VLOOKUP(B65,'05'!$B$9:$J$401,9,0)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163">
        <f t="shared" si="4"/>
        <v>0</v>
      </c>
      <c r="N65" s="144" t="b">
        <f>EXACT(B65,'05'!B65)</f>
        <v>1</v>
      </c>
      <c r="O65" s="167"/>
    </row>
    <row r="66" spans="1:15" ht="15" customHeight="1" thickBot="1" x14ac:dyDescent="0.35">
      <c r="A66" s="79" t="s">
        <v>28</v>
      </c>
      <c r="B66" s="63" t="s">
        <v>188</v>
      </c>
      <c r="C66" s="200">
        <f>VLOOKUP(B66,'05'!$B$9:$J$401,9,0)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163">
        <f t="shared" si="4"/>
        <v>0</v>
      </c>
      <c r="N66" s="144" t="b">
        <f>EXACT(B66,'05'!B66)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VLOOKUP(B67,'05'!$B$9:$J$401,9,0)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163">
        <f t="shared" si="4"/>
        <v>0</v>
      </c>
      <c r="N67" s="144" t="b">
        <f>EXACT(B67,'05'!B67)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VLOOKUP(B68,'05'!$B$9:$J$401,9,0)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163">
        <f t="shared" si="4"/>
        <v>0</v>
      </c>
      <c r="N68" s="144" t="b">
        <f>EXACT(B68,'05'!B68)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VLOOKUP(B69,'05'!$B$9:$J$401,9,0)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163">
        <f t="shared" si="4"/>
        <v>0</v>
      </c>
      <c r="N69" s="144" t="b">
        <f>EXACT(B69,'05'!B69)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VLOOKUP(B70,'05'!$B$9:$J$401,9,0)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163">
        <f t="shared" si="4"/>
        <v>0</v>
      </c>
      <c r="N70" s="144" t="b">
        <f>EXACT(B70,'05'!B70)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VLOOKUP(B71,'05'!$B$9:$J$401,9,0)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>
        <v>85</v>
      </c>
      <c r="L71" s="80">
        <f t="shared" si="3"/>
        <v>0</v>
      </c>
      <c r="M71" s="163">
        <f t="shared" si="4"/>
        <v>0</v>
      </c>
      <c r="N71" s="144" t="b">
        <f>EXACT(B71,'05'!B71)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VLOOKUP(B72,'05'!$B$9:$J$401,9,0)</f>
        <v>2</v>
      </c>
      <c r="D72" s="76"/>
      <c r="E72" s="76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163">
        <f t="shared" si="4"/>
        <v>0</v>
      </c>
      <c r="N72" s="144" t="b">
        <f>EXACT(B72,'05'!B72)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VLOOKUP(B73,'05'!$B$9:$J$401,9,0)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163">
        <f t="shared" si="4"/>
        <v>0</v>
      </c>
      <c r="N73" s="144" t="b">
        <f>EXACT(B73,'05'!B73)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VLOOKUP(B74,'05'!$B$9:$J$401,9,0)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163">
        <f t="shared" ref="M74:M137" si="9">I74-L74</f>
        <v>0</v>
      </c>
      <c r="N74" s="144" t="b">
        <f>EXACT(B74,'05'!B74)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VLOOKUP(B75,'05'!$B$9:$J$401,9,0)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163">
        <f t="shared" si="9"/>
        <v>0</v>
      </c>
      <c r="N75" s="144" t="b">
        <f>EXACT(B75,'05'!B75)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VLOOKUP(B76,'05'!$B$9:$J$401,9,0)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163">
        <f t="shared" si="9"/>
        <v>0</v>
      </c>
      <c r="N76" s="144" t="b">
        <f>EXACT(B76,'05'!B76)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VLOOKUP(B77,'05'!$B$9:$J$401,9,0)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163">
        <f t="shared" si="9"/>
        <v>0</v>
      </c>
      <c r="N77" s="144" t="b">
        <f>EXACT(B77,'05'!B77)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VLOOKUP(B78,'05'!$B$9:$J$401,9,0)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163">
        <f t="shared" si="9"/>
        <v>0</v>
      </c>
      <c r="N78" s="144" t="b">
        <f>EXACT(B78,'05'!B78)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VLOOKUP(B79,'05'!$B$9:$J$401,9,0)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163">
        <f t="shared" si="9"/>
        <v>0</v>
      </c>
      <c r="N79" s="144" t="b">
        <f>EXACT(B79,'05'!B79)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VLOOKUP(B80,'05'!$B$9:$J$401,9,0)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163">
        <f t="shared" si="9"/>
        <v>0</v>
      </c>
      <c r="N80" s="144" t="b">
        <f>EXACT(B80,'05'!B80)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VLOOKUP(B81,'05'!$B$9:$J$401,9,0)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163">
        <f t="shared" si="9"/>
        <v>0</v>
      </c>
      <c r="N81" s="144" t="b">
        <f>EXACT(B81,'05'!B81)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VLOOKUP(B82,'05'!$B$9:$J$401,9,0)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163">
        <f t="shared" si="9"/>
        <v>0</v>
      </c>
      <c r="N82" s="144" t="b">
        <f>EXACT(B82,'05'!B82)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VLOOKUP(B83,'05'!$B$9:$J$401,9,0)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163">
        <f t="shared" si="9"/>
        <v>0</v>
      </c>
      <c r="N83" s="144" t="b">
        <f>EXACT(B83,'05'!B83)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VLOOKUP(B84,'05'!$B$9:$J$401,9,0)</f>
        <v>3</v>
      </c>
      <c r="D84" s="76"/>
      <c r="E84" s="76"/>
      <c r="F84" s="76">
        <f t="shared" si="5"/>
        <v>3</v>
      </c>
      <c r="G84" s="79">
        <v>2</v>
      </c>
      <c r="H84" s="77">
        <v>775</v>
      </c>
      <c r="I84" s="78">
        <f>G84*H84</f>
        <v>1550</v>
      </c>
      <c r="J84" s="79">
        <f>F84-G84</f>
        <v>1</v>
      </c>
      <c r="K84" s="81">
        <v>550</v>
      </c>
      <c r="L84" s="80">
        <f>G84*K84</f>
        <v>1100</v>
      </c>
      <c r="M84" s="163">
        <f>I84-L84</f>
        <v>450</v>
      </c>
      <c r="N84" s="144" t="b">
        <f>EXACT(B84,'05'!B84)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VLOOKUP(B85,'05'!$B$9:$J$401,9,0)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163">
        <f t="shared" si="9"/>
        <v>0</v>
      </c>
      <c r="N85" s="144" t="b">
        <f>EXACT(B85,'05'!B85)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VLOOKUP(B86,'05'!$B$9:$J$401,9,0)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163">
        <f t="shared" si="9"/>
        <v>0</v>
      </c>
      <c r="N86" s="144" t="b">
        <f>EXACT(B86,'05'!B86)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VLOOKUP(B87,'05'!$B$9:$J$401,9,0)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163">
        <f t="shared" si="9"/>
        <v>0</v>
      </c>
      <c r="N87" s="144" t="b">
        <f>EXACT(B87,'05'!B87)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VLOOKUP(B88,'05'!$B$9:$J$401,9,0)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163">
        <f t="shared" si="9"/>
        <v>0</v>
      </c>
      <c r="N88" s="144" t="b">
        <f>EXACT(B88,'05'!B88)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VLOOKUP(B89,'05'!$B$9:$J$401,9,0)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163">
        <f t="shared" si="9"/>
        <v>0</v>
      </c>
      <c r="N89" s="144" t="b">
        <f>EXACT(B89,'05'!B89)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VLOOKUP(B90,'05'!$B$9:$J$401,9,0)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163">
        <f t="shared" si="9"/>
        <v>0</v>
      </c>
      <c r="N90" s="144" t="b">
        <f>EXACT(B90,'05'!B90)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VLOOKUP(B91,'05'!$B$9:$J$401,9,0)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163">
        <f t="shared" si="9"/>
        <v>0</v>
      </c>
      <c r="N91" s="144" t="b">
        <f>EXACT(B91,'05'!B91)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VLOOKUP(B92,'05'!$B$9:$J$401,9,0)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163">
        <f t="shared" si="9"/>
        <v>0</v>
      </c>
      <c r="N92" s="144" t="b">
        <f>EXACT(B92,'05'!B92)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VLOOKUP(B93,'05'!$B$9:$J$401,9,0)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163">
        <f t="shared" si="9"/>
        <v>0</v>
      </c>
      <c r="N93" s="144" t="b">
        <f>EXACT(B93,'05'!B93)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VLOOKUP(B94,'05'!$B$9:$J$401,9,0)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163">
        <f t="shared" si="9"/>
        <v>0</v>
      </c>
      <c r="N94" s="144" t="b">
        <f>EXACT(B94,'05'!B94)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VLOOKUP(B95,'05'!$B$9:$J$401,9,0)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163">
        <f t="shared" si="9"/>
        <v>0</v>
      </c>
      <c r="N95" s="144" t="b">
        <f>EXACT(B95,'05'!B95)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VLOOKUP(B96,'05'!$B$9:$J$401,9,0)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163">
        <f t="shared" si="9"/>
        <v>0</v>
      </c>
      <c r="N96" s="144" t="b">
        <f>EXACT(B96,'05'!B96)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VLOOKUP(B97,'05'!$B$9:$J$401,9,0)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163">
        <f t="shared" si="9"/>
        <v>0</v>
      </c>
      <c r="N97" s="144" t="b">
        <f>EXACT(B97,'05'!B97)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VLOOKUP(B98,'05'!$B$9:$J$401,9,0)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163">
        <f t="shared" si="9"/>
        <v>0</v>
      </c>
      <c r="N98" s="144" t="b">
        <f>EXACT(B98,'05'!B98)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VLOOKUP(B99,'05'!$B$9:$J$401,9,0)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163">
        <f t="shared" si="9"/>
        <v>0</v>
      </c>
      <c r="N99" s="144" t="b">
        <f>EXACT(B99,'05'!B99)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VLOOKUP(B100,'05'!$B$9:$J$401,9,0)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163">
        <f t="shared" si="9"/>
        <v>0</v>
      </c>
      <c r="N100" s="144" t="b">
        <f>EXACT(B100,'05'!B100)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VLOOKUP(B101,'05'!$B$9:$J$401,9,0)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163">
        <f t="shared" si="9"/>
        <v>0</v>
      </c>
      <c r="N101" s="144" t="b">
        <f>EXACT(B101,'05'!B101)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VLOOKUP(B102,'05'!$B$9:$J$401,9,0)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163">
        <f t="shared" si="9"/>
        <v>0</v>
      </c>
      <c r="N102" s="144" t="b">
        <f>EXACT(B102,'05'!B102)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VLOOKUP(B103,'05'!$B$9:$J$401,9,0)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163">
        <f t="shared" si="9"/>
        <v>0</v>
      </c>
      <c r="N103" s="144" t="b">
        <f>EXACT(B103,'05'!B103)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VLOOKUP(B104,'05'!$B$9:$J$401,9,0)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163">
        <f t="shared" si="9"/>
        <v>0</v>
      </c>
      <c r="N104" s="144" t="b">
        <f>EXACT(B104,'05'!B104)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VLOOKUP(B105,'05'!$B$9:$J$401,9,0)</f>
        <v>4</v>
      </c>
      <c r="D105" s="76"/>
      <c r="E105" s="76"/>
      <c r="F105" s="76">
        <f t="shared" si="5"/>
        <v>4</v>
      </c>
      <c r="G105" s="79"/>
      <c r="H105" s="77">
        <v>170</v>
      </c>
      <c r="I105" s="78">
        <f t="shared" si="6"/>
        <v>0</v>
      </c>
      <c r="J105" s="79">
        <f t="shared" si="7"/>
        <v>4</v>
      </c>
      <c r="K105" s="81"/>
      <c r="L105" s="80">
        <f t="shared" si="8"/>
        <v>0</v>
      </c>
      <c r="M105" s="163">
        <f t="shared" si="9"/>
        <v>0</v>
      </c>
      <c r="N105" s="144" t="b">
        <f>EXACT(B105,'05'!B105)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VLOOKUP(B106,'05'!$B$9:$J$401,9,0)</f>
        <v>12</v>
      </c>
      <c r="D106" s="76"/>
      <c r="E106" s="76"/>
      <c r="F106" s="76">
        <f t="shared" si="5"/>
        <v>12</v>
      </c>
      <c r="G106" s="79"/>
      <c r="H106" s="77">
        <v>200</v>
      </c>
      <c r="I106" s="78">
        <f t="shared" si="6"/>
        <v>0</v>
      </c>
      <c r="J106" s="79">
        <f t="shared" si="7"/>
        <v>12</v>
      </c>
      <c r="K106" s="81">
        <v>165</v>
      </c>
      <c r="L106" s="80">
        <f t="shared" si="8"/>
        <v>0</v>
      </c>
      <c r="M106" s="163">
        <f t="shared" si="9"/>
        <v>0</v>
      </c>
      <c r="N106" s="144" t="b">
        <f>EXACT(B106,'05'!B106)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VLOOKUP(B107,'05'!$B$9:$J$401,9,0)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163">
        <f t="shared" si="9"/>
        <v>0</v>
      </c>
      <c r="N107" s="144" t="b">
        <f>EXACT(B107,'05'!B107)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VLOOKUP(B108,'05'!$B$9:$J$401,9,0)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163">
        <f t="shared" si="9"/>
        <v>0</v>
      </c>
      <c r="N108" s="144" t="b">
        <f>EXACT(B108,'05'!B108)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VLOOKUP(B109,'05'!$B$9:$J$401,9,0)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163">
        <f t="shared" si="9"/>
        <v>0</v>
      </c>
      <c r="N109" s="144" t="b">
        <f>EXACT(B109,'05'!B109)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VLOOKUP(B110,'05'!$B$9:$J$401,9,0)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163">
        <f t="shared" si="9"/>
        <v>0</v>
      </c>
      <c r="N110" s="144" t="b">
        <f>EXACT(B110,'05'!B110)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VLOOKUP(B111,'05'!$B$9:$J$401,9,0)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163">
        <f t="shared" si="9"/>
        <v>0</v>
      </c>
      <c r="N111" s="144" t="b">
        <f>EXACT(B111,'05'!B111)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VLOOKUP(B112,'05'!$B$9:$J$401,9,0)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163">
        <f t="shared" si="9"/>
        <v>0</v>
      </c>
      <c r="N112" s="144" t="b">
        <f>EXACT(B112,'05'!B112)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VLOOKUP(B113,'05'!$B$9:$J$401,9,0)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163">
        <f t="shared" si="9"/>
        <v>0</v>
      </c>
      <c r="N113" s="144" t="b">
        <f>EXACT(B113,'05'!B113)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VLOOKUP(B114,'05'!$B$9:$J$401,9,0)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163">
        <f t="shared" si="9"/>
        <v>0</v>
      </c>
      <c r="N114" s="144" t="b">
        <f>EXACT(B114,'05'!B114)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VLOOKUP(B115,'05'!$B$9:$J$401,9,0)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163">
        <f t="shared" si="9"/>
        <v>0</v>
      </c>
      <c r="N115" s="144" t="b">
        <f>EXACT(B115,'05'!B115)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VLOOKUP(B116,'05'!$B$9:$J$401,9,0)</f>
        <v>3</v>
      </c>
      <c r="D116" s="76"/>
      <c r="E116" s="76"/>
      <c r="F116" s="76">
        <f t="shared" si="5"/>
        <v>3</v>
      </c>
      <c r="G116" s="79"/>
      <c r="H116" s="77">
        <v>100</v>
      </c>
      <c r="I116" s="78">
        <f t="shared" si="6"/>
        <v>0</v>
      </c>
      <c r="J116" s="79">
        <f t="shared" si="7"/>
        <v>3</v>
      </c>
      <c r="K116" s="81">
        <v>75</v>
      </c>
      <c r="L116" s="80">
        <f t="shared" si="8"/>
        <v>0</v>
      </c>
      <c r="M116" s="163">
        <f t="shared" si="9"/>
        <v>0</v>
      </c>
      <c r="N116" s="144" t="b">
        <f>EXACT(B116,'05'!B116)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VLOOKUP(B117,'05'!$B$9:$J$401,9,0)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163">
        <f t="shared" si="9"/>
        <v>0</v>
      </c>
      <c r="N117" s="144" t="b">
        <f>EXACT(B117,'05'!B117)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VLOOKUP(B118,'05'!$B$9:$J$401,9,0)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163">
        <f t="shared" si="9"/>
        <v>0</v>
      </c>
      <c r="N118" s="144" t="b">
        <f>EXACT(B118,'05'!B118)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VLOOKUP(B119,'05'!$B$9:$J$401,9,0)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163">
        <f t="shared" si="9"/>
        <v>0</v>
      </c>
      <c r="N119" s="144" t="b">
        <f>EXACT(B119,'05'!B119)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VLOOKUP(B120,'05'!$B$9:$J$401,9,0)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163">
        <f t="shared" si="9"/>
        <v>0</v>
      </c>
      <c r="N120" s="144" t="b">
        <f>EXACT(B120,'05'!B120)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VLOOKUP(B121,'05'!$B$9:$J$401,9,0)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163">
        <f t="shared" si="9"/>
        <v>0</v>
      </c>
      <c r="N121" s="144" t="b">
        <f>EXACT(B121,'05'!B121)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VLOOKUP(B122,'05'!$B$9:$J$401,9,0)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163">
        <f t="shared" si="9"/>
        <v>0</v>
      </c>
      <c r="N122" s="144" t="b">
        <f>EXACT(B122,'05'!B122)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VLOOKUP(B123,'05'!$B$9:$J$401,9,0)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163">
        <f t="shared" si="9"/>
        <v>0</v>
      </c>
      <c r="N123" s="144" t="b">
        <f>EXACT(B123,'05'!B123)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VLOOKUP(B124,'05'!$B$9:$J$401,9,0)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163">
        <f t="shared" si="9"/>
        <v>0</v>
      </c>
      <c r="N124" s="144" t="b">
        <f>EXACT(B124,'05'!B124)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VLOOKUP(B125,'05'!$B$9:$J$401,9,0)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163">
        <f t="shared" si="9"/>
        <v>0</v>
      </c>
      <c r="N125" s="144" t="b">
        <f>EXACT(B125,'05'!B125)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VLOOKUP(B126,'05'!$B$9:$J$401,9,0)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163">
        <f t="shared" si="9"/>
        <v>0</v>
      </c>
      <c r="N126" s="144" t="b">
        <f>EXACT(B126,'05'!B126)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VLOOKUP(B127,'05'!$B$9:$J$401,9,0)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163">
        <f t="shared" si="9"/>
        <v>0</v>
      </c>
      <c r="N127" s="144" t="b">
        <f>EXACT(B127,'05'!B127)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VLOOKUP(B128,'05'!$B$9:$J$401,9,0)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163">
        <f t="shared" si="9"/>
        <v>0</v>
      </c>
      <c r="N128" s="144" t="b">
        <f>EXACT(B128,'05'!B128)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VLOOKUP(B129,'05'!$B$9:$J$401,9,0)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163">
        <f t="shared" si="9"/>
        <v>0</v>
      </c>
      <c r="N129" s="144" t="b">
        <f>EXACT(B129,'05'!B129)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VLOOKUP(B130,'05'!$B$9:$J$401,9,0)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163">
        <f t="shared" si="9"/>
        <v>0</v>
      </c>
      <c r="N130" s="144" t="b">
        <f>EXACT(B130,'05'!B130)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VLOOKUP(B131,'05'!$B$9:$J$401,9,0)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163">
        <f t="shared" si="9"/>
        <v>0</v>
      </c>
      <c r="N131" s="144" t="b">
        <f>EXACT(B131,'05'!B131)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VLOOKUP(B132,'05'!$B$9:$J$401,9,0)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163">
        <f t="shared" si="9"/>
        <v>0</v>
      </c>
      <c r="N132" s="144" t="b">
        <f>EXACT(B132,'05'!B132)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VLOOKUP(B133,'05'!$B$9:$J$401,9,0)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163">
        <f t="shared" si="9"/>
        <v>0</v>
      </c>
      <c r="N133" s="144" t="b">
        <f>EXACT(B133,'05'!B133)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VLOOKUP(B134,'05'!$B$9:$J$401,9,0)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163">
        <f t="shared" si="9"/>
        <v>0</v>
      </c>
      <c r="N134" s="144" t="b">
        <f>EXACT(B134,'05'!B134)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VLOOKUP(B135,'05'!$B$9:$J$401,9,0)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163">
        <f t="shared" si="9"/>
        <v>0</v>
      </c>
      <c r="N135" s="144" t="b">
        <f>EXACT(B135,'05'!B135)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VLOOKUP(B136,'05'!$B$9:$J$401,9,0)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163">
        <f t="shared" si="9"/>
        <v>0</v>
      </c>
      <c r="N136" s="144" t="b">
        <f>EXACT(B136,'05'!B136)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VLOOKUP(B137,'05'!$B$9:$J$401,9,0)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163">
        <f t="shared" si="9"/>
        <v>0</v>
      </c>
      <c r="N137" s="144" t="b">
        <f>EXACT(B137,'05'!B137)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VLOOKUP(B138,'05'!$B$9:$J$401,9,0)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163">
        <f t="shared" ref="M138:M201" si="14">I138-L138</f>
        <v>0</v>
      </c>
      <c r="N138" s="144" t="b">
        <f>EXACT(B138,'05'!B138)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VLOOKUP(B139,'05'!$B$9:$J$401,9,0)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163">
        <f t="shared" si="14"/>
        <v>0</v>
      </c>
      <c r="N139" s="144" t="b">
        <f>EXACT(B139,'05'!B139)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VLOOKUP(B140,'05'!$B$9:$J$401,9,0)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163">
        <f t="shared" si="14"/>
        <v>0</v>
      </c>
      <c r="N140" s="144" t="b">
        <f>EXACT(B140,'05'!B140)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VLOOKUP(B141,'05'!$B$9:$J$401,9,0)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163">
        <f t="shared" si="14"/>
        <v>0</v>
      </c>
      <c r="N141" s="144" t="b">
        <f>EXACT(B141,'05'!B141)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VLOOKUP(B142,'05'!$B$9:$J$401,9,0)</f>
        <v>5</v>
      </c>
      <c r="D142" s="75"/>
      <c r="E142" s="75"/>
      <c r="F142" s="76">
        <f t="shared" si="10"/>
        <v>5</v>
      </c>
      <c r="G142" s="79"/>
      <c r="H142" s="77">
        <v>45</v>
      </c>
      <c r="I142" s="78">
        <f t="shared" si="11"/>
        <v>0</v>
      </c>
      <c r="J142" s="79">
        <f t="shared" si="12"/>
        <v>5</v>
      </c>
      <c r="K142" s="81">
        <v>23</v>
      </c>
      <c r="L142" s="80">
        <f t="shared" si="13"/>
        <v>0</v>
      </c>
      <c r="M142" s="163">
        <f t="shared" si="14"/>
        <v>0</v>
      </c>
      <c r="N142" s="144" t="b">
        <f>EXACT(B142,'05'!B142)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VLOOKUP(B143,'05'!$B$9:$J$401,9,0)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163">
        <f t="shared" si="14"/>
        <v>0</v>
      </c>
      <c r="N143" s="144" t="b">
        <f>EXACT(B143,'05'!B143)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VLOOKUP(B144,'05'!$B$9:$J$401,9,0)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163">
        <f t="shared" si="14"/>
        <v>0</v>
      </c>
      <c r="N144" s="144" t="b">
        <f>EXACT(B144,'05'!B144)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VLOOKUP(B145,'05'!$B$9:$J$401,9,0)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163">
        <f t="shared" si="14"/>
        <v>0</v>
      </c>
      <c r="N145" s="144" t="b">
        <f>EXACT(B145,'05'!B145)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VLOOKUP(B146,'05'!$B$9:$J$401,9,0)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163">
        <f t="shared" si="14"/>
        <v>0</v>
      </c>
      <c r="N146" s="144" t="b">
        <f>EXACT(B146,'05'!B146)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VLOOKUP(B147,'05'!$B$9:$J$401,9,0)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163">
        <f t="shared" si="14"/>
        <v>0</v>
      </c>
      <c r="N147" s="144" t="b">
        <f>EXACT(B147,'05'!B147)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VLOOKUP(B148,'05'!$B$9:$J$401,9,0)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163">
        <f t="shared" si="14"/>
        <v>0</v>
      </c>
      <c r="N148" s="144" t="b">
        <f>EXACT(B148,'05'!B148)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VLOOKUP(B149,'05'!$B$9:$J$401,9,0)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163">
        <f t="shared" si="14"/>
        <v>0</v>
      </c>
      <c r="N149" s="144" t="b">
        <f>EXACT(B149,'05'!B149)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VLOOKUP(B150,'05'!$B$9:$J$401,9,0)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163">
        <f t="shared" si="14"/>
        <v>0</v>
      </c>
      <c r="N150" s="144" t="b">
        <f>EXACT(B150,'05'!B150)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VLOOKUP(B151,'05'!$B$9:$J$401,9,0)</f>
        <v>4</v>
      </c>
      <c r="D151" s="75"/>
      <c r="E151" s="75"/>
      <c r="F151" s="76">
        <f t="shared" si="10"/>
        <v>4</v>
      </c>
      <c r="G151" s="79"/>
      <c r="H151" s="77">
        <v>65</v>
      </c>
      <c r="I151" s="78">
        <f t="shared" si="11"/>
        <v>0</v>
      </c>
      <c r="J151" s="79">
        <f t="shared" si="12"/>
        <v>4</v>
      </c>
      <c r="K151" s="81">
        <v>45</v>
      </c>
      <c r="L151" s="80">
        <f t="shared" si="13"/>
        <v>0</v>
      </c>
      <c r="M151" s="163">
        <f t="shared" si="14"/>
        <v>0</v>
      </c>
      <c r="N151" s="144" t="b">
        <f>EXACT(B151,'05'!B151)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VLOOKUP(B152,'05'!$B$9:$J$401,9,0)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163">
        <f t="shared" si="14"/>
        <v>0</v>
      </c>
      <c r="N152" s="144" t="b">
        <f>EXACT(B152,'05'!B152)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VLOOKUP(B153,'05'!$B$9:$J$401,9,0)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163">
        <f t="shared" si="14"/>
        <v>0</v>
      </c>
      <c r="N153" s="144" t="b">
        <f>EXACT(B153,'05'!B153)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VLOOKUP(B154,'05'!$B$9:$J$401,9,0)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163">
        <f t="shared" si="14"/>
        <v>0</v>
      </c>
      <c r="N154" s="144" t="b">
        <f>EXACT(B154,'05'!B154)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VLOOKUP(B155,'05'!$B$9:$J$401,9,0)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163">
        <f t="shared" si="14"/>
        <v>0</v>
      </c>
      <c r="N155" s="144" t="b">
        <f>EXACT(B155,'05'!B155)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VLOOKUP(B156,'05'!$B$9:$J$401,9,0)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163">
        <f t="shared" si="14"/>
        <v>0</v>
      </c>
      <c r="N156" s="144" t="b">
        <f>EXACT(B156,'05'!B156)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VLOOKUP(B157,'05'!$B$9:$J$401,9,0)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163">
        <f t="shared" si="14"/>
        <v>0</v>
      </c>
      <c r="N157" s="144" t="b">
        <f>EXACT(B157,'05'!B157)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VLOOKUP(B158,'05'!$B$9:$J$401,9,0)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163">
        <f t="shared" si="14"/>
        <v>0</v>
      </c>
      <c r="N158" s="144" t="b">
        <f>EXACT(B158,'05'!B158)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VLOOKUP(B159,'05'!$B$9:$J$401,9,0)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163">
        <f t="shared" si="14"/>
        <v>0</v>
      </c>
      <c r="N159" s="144" t="b">
        <f>EXACT(B159,'05'!B159)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VLOOKUP(B160,'05'!$B$9:$J$401,9,0)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163">
        <f t="shared" si="14"/>
        <v>0</v>
      </c>
      <c r="N160" s="144" t="b">
        <f>EXACT(B160,'05'!B160)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VLOOKUP(B161,'05'!$B$9:$J$401,9,0)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163">
        <f t="shared" si="14"/>
        <v>0</v>
      </c>
      <c r="N161" s="144" t="b">
        <f>EXACT(B161,'05'!B161)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VLOOKUP(B162,'05'!$B$9:$J$401,9,0)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163">
        <f t="shared" si="14"/>
        <v>0</v>
      </c>
      <c r="N162" s="144" t="b">
        <f>EXACT(B162,'05'!B162)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VLOOKUP(B163,'05'!$B$9:$J$401,9,0)</f>
        <v>1</v>
      </c>
      <c r="D163" s="75"/>
      <c r="E163" s="75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163">
        <f t="shared" si="14"/>
        <v>0</v>
      </c>
      <c r="N163" s="144" t="b">
        <f>EXACT(B163,'05'!B163)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VLOOKUP(B164,'05'!$B$9:$J$401,9,0)</f>
        <v>4</v>
      </c>
      <c r="D164" s="75"/>
      <c r="E164" s="75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>
        <v>14</v>
      </c>
      <c r="L164" s="80">
        <f t="shared" si="13"/>
        <v>0</v>
      </c>
      <c r="M164" s="163">
        <f t="shared" si="14"/>
        <v>0</v>
      </c>
      <c r="N164" s="144" t="b">
        <f>EXACT(B164,'05'!B164)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VLOOKUP(B165,'05'!$B$9:$J$401,9,0)</f>
        <v>4</v>
      </c>
      <c r="D165" s="75"/>
      <c r="E165" s="75"/>
      <c r="F165" s="76">
        <f t="shared" si="10"/>
        <v>4</v>
      </c>
      <c r="G165" s="79"/>
      <c r="H165" s="77"/>
      <c r="I165" s="78">
        <f t="shared" si="11"/>
        <v>0</v>
      </c>
      <c r="J165" s="79">
        <f t="shared" si="12"/>
        <v>4</v>
      </c>
      <c r="K165" s="81">
        <v>14</v>
      </c>
      <c r="L165" s="80">
        <f t="shared" si="13"/>
        <v>0</v>
      </c>
      <c r="M165" s="163">
        <f t="shared" si="14"/>
        <v>0</v>
      </c>
      <c r="N165" s="144" t="b">
        <f>EXACT(B165,'05'!B165)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VLOOKUP(B166,'05'!$B$9:$J$401,9,0)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163">
        <f t="shared" si="14"/>
        <v>0</v>
      </c>
      <c r="N166" s="144" t="b">
        <f>EXACT(B166,'05'!B166)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VLOOKUP(B167,'05'!$B$9:$J$401,9,0)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163">
        <f t="shared" si="14"/>
        <v>0</v>
      </c>
      <c r="N167" s="144" t="b">
        <f>EXACT(B167,'05'!B167)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VLOOKUP(B168,'05'!$B$9:$J$401,9,0)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163">
        <f t="shared" si="14"/>
        <v>0</v>
      </c>
      <c r="N168" s="144" t="b">
        <f>EXACT(B168,'05'!B168)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VLOOKUP(B169,'05'!$B$9:$J$401,9,0)</f>
        <v>14</v>
      </c>
      <c r="D169" s="75"/>
      <c r="E169" s="75"/>
      <c r="F169" s="76">
        <f t="shared" si="10"/>
        <v>14</v>
      </c>
      <c r="G169" s="79"/>
      <c r="H169" s="77">
        <v>280</v>
      </c>
      <c r="I169" s="78">
        <f t="shared" si="11"/>
        <v>0</v>
      </c>
      <c r="J169" s="79">
        <f t="shared" si="12"/>
        <v>14</v>
      </c>
      <c r="K169" s="81">
        <v>250</v>
      </c>
      <c r="L169" s="80">
        <f t="shared" si="13"/>
        <v>0</v>
      </c>
      <c r="M169" s="163">
        <f t="shared" si="14"/>
        <v>0</v>
      </c>
      <c r="N169" s="144" t="b">
        <f>EXACT(B169,'05'!B169)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VLOOKUP(B170,'05'!$B$9:$J$401,9,0)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163">
        <f t="shared" si="14"/>
        <v>0</v>
      </c>
      <c r="N170" s="144" t="b">
        <f>EXACT(B170,'05'!B170)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VLOOKUP(B171,'05'!$B$9:$J$401,9,0)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163">
        <f t="shared" si="14"/>
        <v>0</v>
      </c>
      <c r="N171" s="144" t="b">
        <f>EXACT(B171,'05'!B171)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VLOOKUP(B172,'05'!$B$9:$J$401,9,0)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163">
        <f t="shared" si="14"/>
        <v>0</v>
      </c>
      <c r="N172" s="144" t="b">
        <f>EXACT(B172,'05'!B172)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VLOOKUP(B173,'05'!$B$9:$J$401,9,0)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163">
        <f t="shared" si="14"/>
        <v>0</v>
      </c>
      <c r="N173" s="144" t="b">
        <f>EXACT(B173,'05'!B173)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VLOOKUP(B174,'05'!$B$9:$J$401,9,0)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163">
        <f t="shared" si="14"/>
        <v>0</v>
      </c>
      <c r="N174" s="144" t="b">
        <f>EXACT(B174,'05'!B174)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VLOOKUP(B175,'05'!$B$9:$J$401,9,0)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163">
        <f t="shared" si="14"/>
        <v>0</v>
      </c>
      <c r="N175" s="144" t="b">
        <f>EXACT(B175,'05'!B175)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VLOOKUP(B176,'05'!$B$9:$J$401,9,0)</f>
        <v>3</v>
      </c>
      <c r="D176" s="75"/>
      <c r="E176" s="75"/>
      <c r="F176" s="76">
        <f t="shared" si="10"/>
        <v>3</v>
      </c>
      <c r="G176" s="79"/>
      <c r="H176" s="77">
        <v>350</v>
      </c>
      <c r="I176" s="78">
        <f t="shared" si="11"/>
        <v>0</v>
      </c>
      <c r="J176" s="79">
        <f t="shared" si="12"/>
        <v>3</v>
      </c>
      <c r="K176" s="81"/>
      <c r="L176" s="80">
        <f t="shared" si="13"/>
        <v>0</v>
      </c>
      <c r="M176" s="163">
        <f t="shared" si="14"/>
        <v>0</v>
      </c>
      <c r="N176" s="144" t="b">
        <f>EXACT(B176,'05'!B176)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VLOOKUP(B177,'05'!$B$9:$J$401,9,0)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163">
        <f t="shared" si="14"/>
        <v>0</v>
      </c>
      <c r="N177" s="144" t="b">
        <f>EXACT(B177,'05'!B177)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VLOOKUP(B178,'05'!$B$9:$J$401,9,0)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163">
        <f t="shared" si="14"/>
        <v>0</v>
      </c>
      <c r="N178" s="144" t="b">
        <f>EXACT(B178,'05'!B178)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VLOOKUP(B179,'05'!$B$9:$J$401,9,0)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163">
        <f t="shared" si="14"/>
        <v>0</v>
      </c>
      <c r="N179" s="144" t="b">
        <f>EXACT(B179,'05'!B179)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VLOOKUP(B180,'05'!$B$9:$J$401,9,0)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163">
        <f t="shared" si="14"/>
        <v>0</v>
      </c>
      <c r="N180" s="144" t="b">
        <f>EXACT(B180,'05'!B180)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VLOOKUP(B181,'05'!$B$9:$J$401,9,0)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163">
        <f t="shared" si="14"/>
        <v>0</v>
      </c>
      <c r="N181" s="144" t="b">
        <f>EXACT(B181,'05'!B181)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VLOOKUP(B182,'05'!$B$9:$J$401,9,0)</f>
        <v>2</v>
      </c>
      <c r="D182" s="75"/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163">
        <f t="shared" si="14"/>
        <v>0</v>
      </c>
      <c r="N182" s="144" t="b">
        <f>EXACT(B182,'05'!B182)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VLOOKUP(B183,'05'!$B$9:$J$401,9,0)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163">
        <f t="shared" si="14"/>
        <v>0</v>
      </c>
      <c r="N183" s="144" t="b">
        <f>EXACT(B183,'05'!B183)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VLOOKUP(B184,'05'!$B$9:$J$401,9,0)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163">
        <f t="shared" si="14"/>
        <v>0</v>
      </c>
      <c r="N184" s="144" t="b">
        <f>EXACT(B184,'05'!B184)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VLOOKUP(B185,'05'!$B$9:$J$401,9,0)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163">
        <f t="shared" si="14"/>
        <v>0</v>
      </c>
      <c r="N185" s="144" t="b">
        <f>EXACT(B185,'05'!B185)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VLOOKUP(B186,'05'!$B$9:$J$401,9,0)</f>
        <v>8</v>
      </c>
      <c r="D186" s="75"/>
      <c r="E186" s="75"/>
      <c r="F186" s="76">
        <f t="shared" si="10"/>
        <v>8</v>
      </c>
      <c r="G186" s="79"/>
      <c r="H186" s="77">
        <v>310</v>
      </c>
      <c r="I186" s="78">
        <f t="shared" si="11"/>
        <v>0</v>
      </c>
      <c r="J186" s="79">
        <f t="shared" si="12"/>
        <v>8</v>
      </c>
      <c r="K186" s="81">
        <v>260</v>
      </c>
      <c r="L186" s="80">
        <f t="shared" si="13"/>
        <v>0</v>
      </c>
      <c r="M186" s="163">
        <f t="shared" si="14"/>
        <v>0</v>
      </c>
      <c r="N186" s="144" t="b">
        <f>EXACT(B186,'05'!B186)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VLOOKUP(B187,'05'!$B$9:$J$401,9,0)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163">
        <f t="shared" si="14"/>
        <v>0</v>
      </c>
      <c r="N187" s="144" t="b">
        <f>EXACT(B187,'05'!B187)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VLOOKUP(B188,'05'!$B$9:$J$401,9,0)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163">
        <f t="shared" si="14"/>
        <v>0</v>
      </c>
      <c r="N188" s="144" t="b">
        <f>EXACT(B188,'05'!B188)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VLOOKUP(B189,'05'!$B$9:$J$401,9,0)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163">
        <f t="shared" si="14"/>
        <v>0</v>
      </c>
      <c r="N189" s="144" t="b">
        <f>EXACT(B189,'05'!B189)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VLOOKUP(B190,'05'!$B$9:$J$401,9,0)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163">
        <f t="shared" si="14"/>
        <v>0</v>
      </c>
      <c r="N190" s="144" t="b">
        <f>EXACT(B190,'05'!B190)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VLOOKUP(B191,'05'!$B$9:$J$401,9,0)</f>
        <v>1</v>
      </c>
      <c r="D191" s="75"/>
      <c r="E191" s="75"/>
      <c r="F191" s="76">
        <f t="shared" si="10"/>
        <v>1</v>
      </c>
      <c r="G191" s="79"/>
      <c r="H191" s="77">
        <v>280</v>
      </c>
      <c r="I191" s="78">
        <f t="shared" si="11"/>
        <v>0</v>
      </c>
      <c r="J191" s="79">
        <f t="shared" si="12"/>
        <v>1</v>
      </c>
      <c r="K191" s="81">
        <v>210</v>
      </c>
      <c r="L191" s="80">
        <f t="shared" si="13"/>
        <v>0</v>
      </c>
      <c r="M191" s="163">
        <f t="shared" si="14"/>
        <v>0</v>
      </c>
      <c r="N191" s="144" t="b">
        <f>EXACT(B191,'05'!B191)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VLOOKUP(B192,'05'!$B$9:$J$401,9,0)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163">
        <f t="shared" si="14"/>
        <v>0</v>
      </c>
      <c r="N192" s="144" t="b">
        <f>EXACT(B192,'05'!B192)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VLOOKUP(B193,'05'!$B$9:$J$401,9,0)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163">
        <f t="shared" si="14"/>
        <v>0</v>
      </c>
      <c r="N193" s="144" t="b">
        <f>EXACT(B193,'05'!B193)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VLOOKUP(B194,'05'!$B$9:$J$401,9,0)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163">
        <f t="shared" si="14"/>
        <v>0</v>
      </c>
      <c r="N194" s="144" t="b">
        <f>EXACT(B194,'05'!B194)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VLOOKUP(B195,'05'!$B$9:$J$401,9,0)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163">
        <f t="shared" si="14"/>
        <v>0</v>
      </c>
      <c r="N195" s="144" t="b">
        <f>EXACT(B195,'05'!B195)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VLOOKUP(B196,'05'!$B$9:$J$401,9,0)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163">
        <f t="shared" si="14"/>
        <v>0</v>
      </c>
      <c r="N196" s="144" t="b">
        <f>EXACT(B196,'05'!B196)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VLOOKUP(B197,'05'!$B$9:$J$401,9,0)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163">
        <f t="shared" si="14"/>
        <v>0</v>
      </c>
      <c r="N197" s="144" t="b">
        <f>EXACT(B197,'05'!B197)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VLOOKUP(B198,'05'!$B$9:$J$401,9,0)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163">
        <f t="shared" si="14"/>
        <v>0</v>
      </c>
      <c r="N198" s="144" t="b">
        <f>EXACT(B198,'05'!B198)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VLOOKUP(B199,'05'!$B$9:$J$401,9,0)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163">
        <f t="shared" si="14"/>
        <v>0</v>
      </c>
      <c r="N199" s="144" t="b">
        <f>EXACT(B199,'05'!B199)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VLOOKUP(B200,'05'!$B$9:$J$401,9,0)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163">
        <f t="shared" si="14"/>
        <v>0</v>
      </c>
      <c r="N200" s="144" t="b">
        <f>EXACT(B200,'05'!B200)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VLOOKUP(B201,'05'!$B$9:$J$401,9,0)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163">
        <f t="shared" si="14"/>
        <v>0</v>
      </c>
      <c r="N201" s="144" t="b">
        <f>EXACT(B201,'05'!B201)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VLOOKUP(B202,'05'!$B$9:$J$401,9,0)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163">
        <f t="shared" ref="M202:M265" si="19">I202-L202</f>
        <v>0</v>
      </c>
      <c r="N202" s="144" t="b">
        <f>EXACT(B202,'05'!B202)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VLOOKUP(B203,'05'!$B$9:$J$401,9,0)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163">
        <f t="shared" si="19"/>
        <v>0</v>
      </c>
      <c r="N203" s="144" t="b">
        <f>EXACT(B203,'05'!B203)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VLOOKUP(B204,'05'!$B$9:$J$401,9,0)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163">
        <f t="shared" si="19"/>
        <v>0</v>
      </c>
      <c r="N204" s="144" t="b">
        <f>EXACT(B204,'05'!B204)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VLOOKUP(B205,'05'!$B$9:$J$401,9,0)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163">
        <f t="shared" si="19"/>
        <v>0</v>
      </c>
      <c r="N205" s="144" t="b">
        <f>EXACT(B205,'05'!B205)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VLOOKUP(B206,'05'!$B$9:$J$401,9,0)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163">
        <f t="shared" si="19"/>
        <v>0</v>
      </c>
      <c r="N206" s="144" t="b">
        <f>EXACT(B206,'05'!B206)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VLOOKUP(B207,'05'!$B$9:$J$401,9,0)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163">
        <f t="shared" si="19"/>
        <v>0</v>
      </c>
      <c r="N207" s="144" t="b">
        <f>EXACT(B207,'05'!B207)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VLOOKUP(B208,'05'!$B$9:$J$401,9,0)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163">
        <f t="shared" si="19"/>
        <v>0</v>
      </c>
      <c r="N208" s="144" t="b">
        <f>EXACT(B208,'05'!B208)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VLOOKUP(B209,'05'!$B$9:$J$401,9,0)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163">
        <f t="shared" si="19"/>
        <v>0</v>
      </c>
      <c r="N209" s="144" t="b">
        <f>EXACT(B209,'05'!B209)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VLOOKUP(B210,'05'!$B$9:$J$401,9,0)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163">
        <f t="shared" si="19"/>
        <v>0</v>
      </c>
      <c r="N210" s="144" t="b">
        <f>EXACT(B210,'05'!B210)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VLOOKUP(B211,'05'!$B$9:$J$401,9,0)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163">
        <f t="shared" si="19"/>
        <v>0</v>
      </c>
      <c r="N211" s="144" t="b">
        <f>EXACT(B211,'05'!B211)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VLOOKUP(B212,'05'!$B$9:$J$401,9,0)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163">
        <f t="shared" si="19"/>
        <v>0</v>
      </c>
      <c r="N212" s="144" t="b">
        <f>EXACT(B212,'05'!B212)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VLOOKUP(B213,'05'!$B$9:$J$401,9,0)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163">
        <f t="shared" si="19"/>
        <v>0</v>
      </c>
      <c r="N213" s="144" t="b">
        <f>EXACT(B213,'05'!B213)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VLOOKUP(B214,'05'!$B$9:$J$401,9,0)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163">
        <f t="shared" si="19"/>
        <v>0</v>
      </c>
      <c r="N214" s="144" t="b">
        <f>EXACT(B214,'05'!B214)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VLOOKUP(B215,'05'!$B$9:$J$401,9,0)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163">
        <f t="shared" si="19"/>
        <v>0</v>
      </c>
      <c r="N215" s="144" t="b">
        <f>EXACT(B215,'05'!B215)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VLOOKUP(B216,'05'!$B$9:$J$401,9,0)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163">
        <f t="shared" si="19"/>
        <v>0</v>
      </c>
      <c r="N216" s="144" t="b">
        <f>EXACT(B216,'05'!B216)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VLOOKUP(B217,'05'!$B$9:$J$401,9,0)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163">
        <f t="shared" si="19"/>
        <v>0</v>
      </c>
      <c r="N217" s="144" t="b">
        <f>EXACT(B217,'05'!B217)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VLOOKUP(B218,'05'!$B$9:$J$401,9,0)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163">
        <f t="shared" si="19"/>
        <v>0</v>
      </c>
      <c r="N218" s="144" t="b">
        <f>EXACT(B218,'05'!B218)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VLOOKUP(B219,'05'!$B$9:$J$401,9,0)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163">
        <f t="shared" si="19"/>
        <v>0</v>
      </c>
      <c r="N219" s="144" t="b">
        <f>EXACT(B219,'05'!B219)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VLOOKUP(B220,'05'!$B$9:$J$401,9,0)</f>
        <v>2</v>
      </c>
      <c r="D220" s="75"/>
      <c r="E220" s="75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163">
        <f t="shared" si="19"/>
        <v>0</v>
      </c>
      <c r="N220" s="144" t="b">
        <f>EXACT(B220,'05'!B220)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VLOOKUP(B221,'05'!$B$9:$J$401,9,0)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163">
        <f t="shared" si="19"/>
        <v>0</v>
      </c>
      <c r="N221" s="144" t="b">
        <f>EXACT(B221,'05'!B221)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VLOOKUP(B222,'05'!$B$9:$J$401,9,0)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163">
        <f t="shared" si="19"/>
        <v>0</v>
      </c>
      <c r="N222" s="144" t="b">
        <f>EXACT(B222,'05'!B222)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VLOOKUP(B223,'05'!$B$9:$J$401,9,0)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163">
        <f t="shared" si="19"/>
        <v>0</v>
      </c>
      <c r="N223" s="144" t="b">
        <f>EXACT(B223,'05'!B223)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VLOOKUP(B224,'05'!$B$9:$J$401,9,0)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163">
        <f t="shared" si="19"/>
        <v>0</v>
      </c>
      <c r="N224" s="144" t="b">
        <f>EXACT(B224,'05'!B224)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VLOOKUP(B225,'05'!$B$9:$J$401,9,0)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163">
        <f t="shared" si="19"/>
        <v>0</v>
      </c>
      <c r="N225" s="144" t="b">
        <f>EXACT(B225,'05'!B225)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VLOOKUP(B226,'05'!$B$9:$J$401,9,0)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163">
        <f t="shared" si="19"/>
        <v>0</v>
      </c>
      <c r="N226" s="144" t="b">
        <f>EXACT(B226,'05'!B226)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VLOOKUP(B227,'05'!$B$9:$J$401,9,0)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163">
        <f t="shared" si="19"/>
        <v>0</v>
      </c>
      <c r="N227" s="144" t="b">
        <f>EXACT(B227,'05'!B227)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VLOOKUP(B228,'05'!$B$9:$J$401,9,0)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163">
        <f t="shared" si="19"/>
        <v>0</v>
      </c>
      <c r="N228" s="144" t="b">
        <f>EXACT(B228,'05'!B228)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VLOOKUP(B229,'05'!$B$9:$J$401,9,0)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163">
        <f t="shared" si="19"/>
        <v>0</v>
      </c>
      <c r="N229" s="144" t="b">
        <f>EXACT(B229,'05'!B229)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VLOOKUP(B230,'05'!$B$9:$J$401,9,0)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163">
        <f t="shared" si="19"/>
        <v>0</v>
      </c>
      <c r="N230" s="144" t="b">
        <f>EXACT(B230,'05'!B230)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VLOOKUP(B231,'05'!$B$9:$J$401,9,0)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163">
        <f t="shared" si="19"/>
        <v>0</v>
      </c>
      <c r="N231" s="144" t="b">
        <f>EXACT(B231,'05'!B231)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VLOOKUP(B232,'05'!$B$9:$J$401,9,0)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163">
        <f t="shared" si="19"/>
        <v>0</v>
      </c>
      <c r="N232" s="144" t="b">
        <f>EXACT(B232,'05'!B232)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VLOOKUP(B233,'05'!$B$9:$J$401,9,0)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163">
        <f t="shared" si="19"/>
        <v>0</v>
      </c>
      <c r="N233" s="144" t="b">
        <f>EXACT(B233,'05'!B233)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VLOOKUP(B234,'05'!$B$9:$J$401,9,0)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163">
        <f t="shared" si="19"/>
        <v>0</v>
      </c>
      <c r="N234" s="144" t="b">
        <f>EXACT(B234,'05'!B234)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VLOOKUP(B235,'05'!$B$9:$J$401,9,0)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163">
        <f t="shared" si="19"/>
        <v>0</v>
      </c>
      <c r="N235" s="144" t="b">
        <f>EXACT(B235,'05'!B235)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VLOOKUP(B236,'05'!$B$9:$J$401,9,0)</f>
        <v>3</v>
      </c>
      <c r="D236" s="75"/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163">
        <f t="shared" si="19"/>
        <v>0</v>
      </c>
      <c r="N236" s="144" t="b">
        <f>EXACT(B236,'05'!B236)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VLOOKUP(B237,'05'!$B$9:$J$401,9,0)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163">
        <f t="shared" si="19"/>
        <v>0</v>
      </c>
      <c r="N237" s="144" t="b">
        <f>EXACT(B237,'05'!B237)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VLOOKUP(B238,'05'!$B$9:$J$401,9,0)</f>
        <v>1</v>
      </c>
      <c r="D238" s="75"/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163">
        <f t="shared" si="19"/>
        <v>0</v>
      </c>
      <c r="N238" s="144" t="b">
        <f>EXACT(B238,'05'!B238)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VLOOKUP(B239,'05'!$B$9:$J$401,9,0)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163">
        <f t="shared" si="19"/>
        <v>0</v>
      </c>
      <c r="N239" s="144" t="b">
        <f>EXACT(B239,'05'!B239)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VLOOKUP(B240,'05'!$B$9:$J$401,9,0)</f>
        <v>1</v>
      </c>
      <c r="D240" s="75"/>
      <c r="E240" s="75"/>
      <c r="F240" s="76">
        <f>C240+D240-E240</f>
        <v>1</v>
      </c>
      <c r="G240" s="79"/>
      <c r="H240" s="77"/>
      <c r="I240" s="78">
        <f t="shared" si="16"/>
        <v>0</v>
      </c>
      <c r="J240" s="79">
        <f>F240-G240</f>
        <v>1</v>
      </c>
      <c r="K240" s="81"/>
      <c r="L240" s="80">
        <f t="shared" si="18"/>
        <v>0</v>
      </c>
      <c r="M240" s="163">
        <f t="shared" si="19"/>
        <v>0</v>
      </c>
      <c r="N240" s="144" t="b">
        <f>EXACT(B240,'05'!B240)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VLOOKUP(B241,'05'!$B$9:$J$401,9,0)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163">
        <f t="shared" si="19"/>
        <v>0</v>
      </c>
      <c r="N241" s="144" t="b">
        <f>EXACT(B241,'05'!B241)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VLOOKUP(B242,'05'!$B$9:$J$401,9,0)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163">
        <f t="shared" si="19"/>
        <v>0</v>
      </c>
      <c r="N242" s="144" t="b">
        <f>EXACT(B242,'05'!B242)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VLOOKUP(B243,'05'!$B$9:$J$401,9,0)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163">
        <f t="shared" si="19"/>
        <v>0</v>
      </c>
      <c r="N243" s="144" t="b">
        <f>EXACT(B243,'05'!B243)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VLOOKUP(B244,'05'!$B$9:$J$401,9,0)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163">
        <f t="shared" si="19"/>
        <v>0</v>
      </c>
      <c r="N244" s="144" t="b">
        <f>EXACT(B244,'05'!B244)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VLOOKUP(B245,'05'!$B$9:$J$401,9,0)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163">
        <f t="shared" si="19"/>
        <v>0</v>
      </c>
      <c r="N245" s="144" t="b">
        <f>EXACT(B245,'05'!B245)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VLOOKUP(B246,'05'!$B$9:$J$401,9,0)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163">
        <f t="shared" si="19"/>
        <v>0</v>
      </c>
      <c r="N246" s="144" t="b">
        <f>EXACT(B246,'05'!B246)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VLOOKUP(B247,'05'!$B$9:$J$401,9,0)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163">
        <f t="shared" si="19"/>
        <v>0</v>
      </c>
      <c r="N247" s="144" t="b">
        <f>EXACT(B247,'05'!B247)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VLOOKUP(B248,'05'!$B$9:$J$401,9,0)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163">
        <f t="shared" si="19"/>
        <v>0</v>
      </c>
      <c r="N248" s="144" t="b">
        <f>EXACT(B248,'05'!B248)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VLOOKUP(B249,'05'!$B$9:$J$401,9,0)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163">
        <f t="shared" si="19"/>
        <v>0</v>
      </c>
      <c r="N249" s="144" t="b">
        <f>EXACT(B249,'05'!B249)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VLOOKUP(B250,'05'!$B$9:$J$401,9,0)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163">
        <f t="shared" si="19"/>
        <v>0</v>
      </c>
      <c r="N250" s="144" t="b">
        <f>EXACT(B250,'05'!B250)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VLOOKUP(B251,'05'!$B$9:$J$401,9,0)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163">
        <f t="shared" si="19"/>
        <v>0</v>
      </c>
      <c r="N251" s="144" t="b">
        <f>EXACT(B251,'05'!B251)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VLOOKUP(B252,'05'!$B$9:$J$401,9,0)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163">
        <f t="shared" si="19"/>
        <v>0</v>
      </c>
      <c r="N252" s="144" t="b">
        <f>EXACT(B252,'05'!B252)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VLOOKUP(B253,'05'!$B$9:$J$401,9,0)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163">
        <f t="shared" si="19"/>
        <v>0</v>
      </c>
      <c r="N253" s="144" t="b">
        <f>EXACT(B253,'05'!B253)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VLOOKUP(B254,'05'!$B$9:$J$401,9,0)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163">
        <f t="shared" si="19"/>
        <v>0</v>
      </c>
      <c r="N254" s="144" t="b">
        <f>EXACT(B254,'05'!B254)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VLOOKUP(B255,'05'!$B$9:$J$401,9,0)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163">
        <f t="shared" si="19"/>
        <v>0</v>
      </c>
      <c r="N255" s="144" t="b">
        <f>EXACT(B255,'05'!B255)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VLOOKUP(B256,'05'!$B$9:$J$401,9,0)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163">
        <f t="shared" si="19"/>
        <v>0</v>
      </c>
      <c r="N256" s="144" t="b">
        <f>EXACT(B256,'05'!B256)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VLOOKUP(B257,'05'!$B$9:$J$401,9,0)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163">
        <f t="shared" si="19"/>
        <v>0</v>
      </c>
      <c r="N257" s="144" t="b">
        <f>EXACT(B257,'05'!B257)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VLOOKUP(B258,'05'!$B$9:$J$401,9,0)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163">
        <f t="shared" si="19"/>
        <v>0</v>
      </c>
      <c r="N258" s="144" t="b">
        <f>EXACT(B258,'05'!B258)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VLOOKUP(B259,'05'!$B$9:$J$401,9,0)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163">
        <f t="shared" si="19"/>
        <v>0</v>
      </c>
      <c r="N259" s="144" t="b">
        <f>EXACT(B259,'05'!B259)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VLOOKUP(B260,'05'!$B$9:$J$401,9,0)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163">
        <f t="shared" si="19"/>
        <v>0</v>
      </c>
      <c r="N260" s="144" t="b">
        <f>EXACT(B260,'05'!B260)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VLOOKUP(B261,'05'!$B$9:$J$401,9,0)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163">
        <f t="shared" si="19"/>
        <v>0</v>
      </c>
      <c r="N261" s="144" t="b">
        <f>EXACT(B261,'05'!B261)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VLOOKUP(B262,'05'!$B$9:$J$401,9,0)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163">
        <f t="shared" si="19"/>
        <v>0</v>
      </c>
      <c r="N262" s="144" t="b">
        <f>EXACT(B262,'05'!B262)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VLOOKUP(B263,'05'!$B$9:$J$401,9,0)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163">
        <f t="shared" si="19"/>
        <v>0</v>
      </c>
      <c r="N263" s="144" t="b">
        <f>EXACT(B263,'05'!B263)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VLOOKUP(B264,'05'!$B$9:$J$401,9,0)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163">
        <f t="shared" si="19"/>
        <v>0</v>
      </c>
      <c r="N264" s="144" t="b">
        <f>EXACT(B264,'05'!B264)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VLOOKUP(B265,'05'!$B$9:$J$401,9,0)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163">
        <f t="shared" si="19"/>
        <v>0</v>
      </c>
      <c r="N265" s="144" t="b">
        <f>EXACT(B265,'05'!B265)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VLOOKUP(B266,'05'!$B$9:$J$401,9,0)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163">
        <f t="shared" ref="M266:M329" si="24">I266-L266</f>
        <v>0</v>
      </c>
      <c r="N266" s="144" t="b">
        <f>EXACT(B266,'05'!B266)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VLOOKUP(B267,'05'!$B$9:$J$401,9,0)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163">
        <f t="shared" si="24"/>
        <v>0</v>
      </c>
      <c r="N267" s="144" t="b">
        <f>EXACT(B267,'05'!B267)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VLOOKUP(B268,'05'!$B$9:$J$401,9,0)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163">
        <f t="shared" si="24"/>
        <v>0</v>
      </c>
      <c r="N268" s="144" t="b">
        <f>EXACT(B268,'05'!B268)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VLOOKUP(B269,'05'!$B$9:$J$401,9,0)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163">
        <f t="shared" si="24"/>
        <v>0</v>
      </c>
      <c r="N269" s="144" t="b">
        <f>EXACT(B269,'05'!B269)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VLOOKUP(B270,'05'!$B$9:$J$401,9,0)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163">
        <f t="shared" si="24"/>
        <v>0</v>
      </c>
      <c r="N270" s="144" t="b">
        <f>EXACT(B270,'05'!B270)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VLOOKUP(B271,'05'!$B$9:$J$401,9,0)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163">
        <f t="shared" si="24"/>
        <v>0</v>
      </c>
      <c r="N271" s="144" t="b">
        <f>EXACT(B271,'05'!B271)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VLOOKUP(B272,'05'!$B$9:$J$401,9,0)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163">
        <f t="shared" si="24"/>
        <v>0</v>
      </c>
      <c r="N272" s="144" t="b">
        <f>EXACT(B272,'05'!B272)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VLOOKUP(B273,'05'!$B$9:$J$401,9,0)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163">
        <f t="shared" si="24"/>
        <v>0</v>
      </c>
      <c r="N273" s="144" t="b">
        <f>EXACT(B273,'05'!B273)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VLOOKUP(B274,'05'!$B$9:$J$401,9,0)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163">
        <f t="shared" si="24"/>
        <v>0</v>
      </c>
      <c r="N274" s="144" t="b">
        <f>EXACT(B274,'05'!B274)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VLOOKUP(B275,'05'!$B$9:$J$401,9,0)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163">
        <f t="shared" si="24"/>
        <v>0</v>
      </c>
      <c r="N275" s="144" t="b">
        <f>EXACT(B275,'05'!B275)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VLOOKUP(B276,'05'!$B$9:$J$401,9,0)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163">
        <f t="shared" si="24"/>
        <v>0</v>
      </c>
      <c r="N276" s="144" t="b">
        <f>EXACT(B276,'05'!B276)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VLOOKUP(B277,'05'!$B$9:$J$401,9,0)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163">
        <f t="shared" si="24"/>
        <v>0</v>
      </c>
      <c r="N277" s="144" t="b">
        <f>EXACT(B277,'05'!B277)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VLOOKUP(B278,'05'!$B$9:$J$401,9,0)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163">
        <f t="shared" si="24"/>
        <v>0</v>
      </c>
      <c r="N278" s="144" t="b">
        <f>EXACT(B278,'05'!B278)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VLOOKUP(B279,'05'!$B$9:$J$401,9,0)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163">
        <f t="shared" si="24"/>
        <v>0</v>
      </c>
      <c r="N279" s="144" t="b">
        <f>EXACT(B279,'05'!B279)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VLOOKUP(B280,'05'!$B$9:$J$401,9,0)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163">
        <f t="shared" si="24"/>
        <v>0</v>
      </c>
      <c r="N280" s="144" t="b">
        <f>EXACT(B280,'05'!B280)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VLOOKUP(B281,'05'!$B$9:$J$401,9,0)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163">
        <f t="shared" si="24"/>
        <v>0</v>
      </c>
      <c r="N281" s="144" t="b">
        <f>EXACT(B281,'05'!B281)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VLOOKUP(B282,'05'!$B$9:$J$401,9,0)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163">
        <f t="shared" si="24"/>
        <v>0</v>
      </c>
      <c r="N282" s="144" t="b">
        <f>EXACT(B282,'05'!B282)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VLOOKUP(B283,'05'!$B$9:$J$401,9,0)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163">
        <f t="shared" si="24"/>
        <v>0</v>
      </c>
      <c r="N283" s="144" t="b">
        <f>EXACT(B283,'05'!B283)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VLOOKUP(B284,'05'!$B$9:$J$401,9,0)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163">
        <f t="shared" si="24"/>
        <v>0</v>
      </c>
      <c r="N284" s="144" t="b">
        <f>EXACT(B284,'05'!B284)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VLOOKUP(B285,'05'!$B$9:$J$401,9,0)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163">
        <f t="shared" si="24"/>
        <v>0</v>
      </c>
      <c r="N285" s="144" t="b">
        <f>EXACT(B285,'05'!B285)</f>
        <v>1</v>
      </c>
      <c r="O285" s="167"/>
    </row>
    <row r="286" spans="1:15" ht="15" thickBot="1" x14ac:dyDescent="0.35">
      <c r="A286" s="79" t="s">
        <v>28</v>
      </c>
      <c r="B286" s="63" t="s">
        <v>17</v>
      </c>
      <c r="C286" s="200">
        <f>VLOOKUP(B286,'05'!$B$9:$J$401,9,0)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163">
        <f t="shared" si="24"/>
        <v>0</v>
      </c>
      <c r="N286" s="144" t="b">
        <f>EXACT(B286,'05'!B286)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VLOOKUP(B287,'05'!$B$9:$J$401,9,0)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163">
        <f t="shared" si="24"/>
        <v>0</v>
      </c>
      <c r="N287" s="144" t="b">
        <f>EXACT(B287,'05'!B287)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VLOOKUP(B288,'05'!$B$9:$J$401,9,0)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163">
        <f t="shared" si="24"/>
        <v>0</v>
      </c>
      <c r="N288" s="144" t="b">
        <f>EXACT(B288,'05'!B288)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VLOOKUP(B289,'05'!$B$9:$J$401,9,0)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163">
        <f t="shared" si="24"/>
        <v>0</v>
      </c>
      <c r="N289" s="144" t="b">
        <f>EXACT(B289,'05'!B289)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VLOOKUP(B290,'05'!$B$9:$J$401,9,0)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163">
        <f t="shared" si="24"/>
        <v>0</v>
      </c>
      <c r="N290" s="144" t="b">
        <f>EXACT(B290,'05'!B290)</f>
        <v>1</v>
      </c>
      <c r="O290" s="167"/>
    </row>
    <row r="291" spans="1:15" ht="14.1" customHeight="1" thickBot="1" x14ac:dyDescent="0.35">
      <c r="A291" s="79" t="s">
        <v>28</v>
      </c>
      <c r="B291" s="63" t="s">
        <v>17</v>
      </c>
      <c r="C291" s="200">
        <f>VLOOKUP(B291,'05'!$B$9:$J$401,9,0)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163">
        <f t="shared" si="24"/>
        <v>0</v>
      </c>
      <c r="N291" s="144" t="b">
        <f>EXACT(B291,'05'!B291)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VLOOKUP(B292,'05'!$B$9:$J$401,9,0)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163">
        <f t="shared" si="24"/>
        <v>0</v>
      </c>
      <c r="N292" s="144" t="b">
        <f>EXACT(B292,'05'!B292)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VLOOKUP(B293,'05'!$B$9:$J$401,9,0)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163">
        <f t="shared" si="24"/>
        <v>0</v>
      </c>
      <c r="N293" s="144" t="b">
        <f>EXACT(B293,'05'!B293)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VLOOKUP(B294,'05'!$B$9:$J$401,9,0)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163">
        <f t="shared" si="24"/>
        <v>0</v>
      </c>
      <c r="N294" s="144" t="b">
        <f>EXACT(B294,'05'!B294)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VLOOKUP(B295,'05'!$B$9:$J$401,9,0)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163">
        <f t="shared" si="24"/>
        <v>0</v>
      </c>
      <c r="N295" s="144" t="b">
        <f>EXACT(B295,'05'!B295)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VLOOKUP(B296,'05'!$B$9:$J$401,9,0)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163">
        <f t="shared" si="24"/>
        <v>0</v>
      </c>
      <c r="N296" s="144" t="b">
        <f>EXACT(B296,'05'!B296)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VLOOKUP(B297,'05'!$B$9:$J$401,9,0)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163">
        <f t="shared" si="24"/>
        <v>0</v>
      </c>
      <c r="N297" s="144" t="b">
        <f>EXACT(B297,'05'!B297)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VLOOKUP(B298,'05'!$B$9:$J$401,9,0)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163">
        <f t="shared" si="24"/>
        <v>0</v>
      </c>
      <c r="N298" s="144" t="b">
        <f>EXACT(B298,'05'!B298)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VLOOKUP(B299,'05'!$B$9:$J$401,9,0)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163">
        <f t="shared" si="24"/>
        <v>0</v>
      </c>
      <c r="N299" s="144" t="b">
        <f>EXACT(B299,'05'!B299)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VLOOKUP(B300,'05'!$B$9:$J$401,9,0)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163">
        <f t="shared" si="24"/>
        <v>0</v>
      </c>
      <c r="N300" s="144" t="b">
        <f>EXACT(B300,'05'!B300)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VLOOKUP(B301,'05'!$B$9:$J$401,9,0)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163">
        <f t="shared" si="24"/>
        <v>0</v>
      </c>
      <c r="N301" s="144" t="b">
        <f>EXACT(B301,'05'!B301)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VLOOKUP(B302,'05'!$B$9:$J$401,9,0)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163">
        <f t="shared" si="24"/>
        <v>0</v>
      </c>
      <c r="N302" s="144" t="b">
        <f>EXACT(B302,'05'!B302)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VLOOKUP(B303,'05'!$B$9:$J$401,9,0)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163">
        <f t="shared" si="24"/>
        <v>0</v>
      </c>
      <c r="N303" s="144" t="b">
        <f>EXACT(B303,'05'!B303)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VLOOKUP(B304,'05'!$B$9:$J$401,9,0)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163">
        <f t="shared" si="24"/>
        <v>0</v>
      </c>
      <c r="N304" s="144" t="b">
        <f>EXACT(B304,'05'!B304)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VLOOKUP(B305,'05'!$B$9:$J$401,9,0)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163">
        <f t="shared" si="24"/>
        <v>0</v>
      </c>
      <c r="N305" s="144" t="b">
        <f>EXACT(B305,'05'!B305)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VLOOKUP(B306,'05'!$B$9:$J$401,9,0)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163">
        <f t="shared" si="24"/>
        <v>0</v>
      </c>
      <c r="N306" s="144" t="b">
        <f>EXACT(B306,'05'!B306)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VLOOKUP(B307,'05'!$B$9:$J$401,9,0)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163">
        <f t="shared" si="24"/>
        <v>0</v>
      </c>
      <c r="N307" s="144" t="b">
        <f>EXACT(B307,'05'!B307)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VLOOKUP(B308,'05'!$B$9:$J$401,9,0)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163">
        <f t="shared" si="24"/>
        <v>0</v>
      </c>
      <c r="N308" s="144" t="b">
        <f>EXACT(B308,'05'!B308)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VLOOKUP(B309,'05'!$B$9:$J$401,9,0)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163">
        <f t="shared" si="24"/>
        <v>0</v>
      </c>
      <c r="N309" s="144" t="b">
        <f>EXACT(B309,'05'!B309)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VLOOKUP(B310,'05'!$B$9:$J$401,9,0)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163">
        <f t="shared" si="24"/>
        <v>0</v>
      </c>
      <c r="N310" s="144" t="b">
        <f>EXACT(B310,'05'!B310)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VLOOKUP(B311,'05'!$B$9:$J$401,9,0)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163">
        <f t="shared" si="24"/>
        <v>0</v>
      </c>
      <c r="N311" s="144" t="b">
        <f>EXACT(B311,'05'!B311)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VLOOKUP(B312,'05'!$B$9:$J$401,9,0)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163">
        <f t="shared" si="24"/>
        <v>0</v>
      </c>
      <c r="N312" s="144" t="b">
        <f>EXACT(B312,'05'!B312)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VLOOKUP(B313,'05'!$B$9:$J$401,9,0)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163">
        <f t="shared" si="24"/>
        <v>0</v>
      </c>
      <c r="N313" s="144" t="b">
        <f>EXACT(B313,'05'!B313)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VLOOKUP(B314,'05'!$B$9:$J$401,9,0)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163">
        <f t="shared" si="24"/>
        <v>0</v>
      </c>
      <c r="N314" s="144" t="b">
        <f>EXACT(B314,'05'!B314)</f>
        <v>1</v>
      </c>
      <c r="O314" s="167"/>
    </row>
    <row r="315" spans="1:15" ht="15.6" customHeight="1" thickBot="1" x14ac:dyDescent="0.35">
      <c r="A315" s="79" t="s">
        <v>28</v>
      </c>
      <c r="B315" s="63" t="s">
        <v>17</v>
      </c>
      <c r="C315" s="200">
        <f>VLOOKUP(B315,'05'!$B$9:$J$401,9,0)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163">
        <f t="shared" si="24"/>
        <v>0</v>
      </c>
      <c r="N315" s="144" t="b">
        <f>EXACT(B315,'05'!B315)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VLOOKUP(B316,'05'!$B$9:$J$401,9,0)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163">
        <f t="shared" si="24"/>
        <v>0</v>
      </c>
      <c r="N316" s="144" t="b">
        <f>EXACT(B316,'05'!B316)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VLOOKUP(B317,'05'!$B$9:$J$401,9,0)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163">
        <f t="shared" si="24"/>
        <v>0</v>
      </c>
      <c r="N317" s="144" t="b">
        <f>EXACT(B317,'05'!B317)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VLOOKUP(B318,'05'!$B$9:$J$401,9,0)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163">
        <f t="shared" si="24"/>
        <v>0</v>
      </c>
      <c r="N318" s="144" t="b">
        <f>EXACT(B318,'05'!B318)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VLOOKUP(B319,'05'!$B$9:$J$401,9,0)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163">
        <f t="shared" si="24"/>
        <v>0</v>
      </c>
      <c r="N319" s="144" t="b">
        <f>EXACT(B319,'05'!B319)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VLOOKUP(B320,'05'!$B$9:$J$401,9,0)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163">
        <f t="shared" si="24"/>
        <v>0</v>
      </c>
      <c r="N320" s="144" t="b">
        <f>EXACT(B320,'05'!B320)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VLOOKUP(B321,'05'!$B$9:$J$401,9,0)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163">
        <f t="shared" si="24"/>
        <v>0</v>
      </c>
      <c r="N321" s="144" t="b">
        <f>EXACT(B321,'05'!B321)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VLOOKUP(B322,'05'!$B$9:$J$401,9,0)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163">
        <f t="shared" si="24"/>
        <v>0</v>
      </c>
      <c r="N322" s="144" t="b">
        <f>EXACT(B322,'05'!B322)</f>
        <v>1</v>
      </c>
      <c r="O322" s="167"/>
    </row>
    <row r="323" spans="1:15" ht="15" thickBot="1" x14ac:dyDescent="0.35">
      <c r="A323" s="79" t="s">
        <v>28</v>
      </c>
      <c r="B323" s="63" t="s">
        <v>17</v>
      </c>
      <c r="C323" s="200">
        <f>VLOOKUP(B323,'05'!$B$9:$J$401,9,0)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163">
        <f t="shared" si="24"/>
        <v>0</v>
      </c>
      <c r="N323" s="144" t="b">
        <f>EXACT(B323,'05'!B323)</f>
        <v>1</v>
      </c>
      <c r="O323" s="167"/>
    </row>
    <row r="324" spans="1:15" ht="15" thickBot="1" x14ac:dyDescent="0.35">
      <c r="A324" s="79" t="s">
        <v>28</v>
      </c>
      <c r="B324" s="63" t="s">
        <v>17</v>
      </c>
      <c r="C324" s="200">
        <f>VLOOKUP(B324,'05'!$B$9:$J$401,9,0)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163">
        <f t="shared" si="24"/>
        <v>0</v>
      </c>
      <c r="N324" s="144" t="b">
        <f>EXACT(B324,'05'!B324)</f>
        <v>1</v>
      </c>
      <c r="O324" s="167"/>
    </row>
    <row r="325" spans="1:15" ht="15.6" customHeight="1" thickBot="1" x14ac:dyDescent="0.35">
      <c r="A325" s="79" t="s">
        <v>28</v>
      </c>
      <c r="B325" s="63" t="s">
        <v>17</v>
      </c>
      <c r="C325" s="200">
        <f>VLOOKUP(B325,'05'!$B$9:$J$401,9,0)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163">
        <f t="shared" si="24"/>
        <v>0</v>
      </c>
      <c r="N325" s="144" t="b">
        <f>EXACT(B325,'05'!B325)</f>
        <v>1</v>
      </c>
      <c r="O325" s="167"/>
    </row>
    <row r="326" spans="1:15" ht="15.6" customHeight="1" thickBot="1" x14ac:dyDescent="0.35">
      <c r="A326" s="79" t="s">
        <v>28</v>
      </c>
      <c r="B326" s="63" t="s">
        <v>17</v>
      </c>
      <c r="C326" s="200">
        <f>VLOOKUP(B326,'05'!$B$9:$J$401,9,0)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163">
        <f t="shared" si="24"/>
        <v>0</v>
      </c>
      <c r="N326" s="144" t="b">
        <f>EXACT(B326,'05'!B326)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VLOOKUP(B327,'05'!$B$9:$J$401,9,0)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163">
        <f t="shared" si="24"/>
        <v>0</v>
      </c>
      <c r="N327" s="144" t="b">
        <f>EXACT(B327,'05'!B327)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VLOOKUP(B328,'05'!$B$9:$J$401,9,0)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163">
        <f t="shared" si="24"/>
        <v>0</v>
      </c>
      <c r="N328" s="144" t="b">
        <f>EXACT(B328,'05'!B328)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VLOOKUP(B329,'05'!$B$9:$J$401,9,0)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163">
        <f t="shared" si="24"/>
        <v>0</v>
      </c>
      <c r="N329" s="144" t="b">
        <f>EXACT(B329,'05'!B329)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VLOOKUP(B330,'05'!$B$9:$J$401,9,0)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163">
        <f t="shared" ref="M330:M393" si="29">I330-L330</f>
        <v>0</v>
      </c>
      <c r="N330" s="144" t="b">
        <f>EXACT(B330,'05'!B330)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VLOOKUP(B331,'05'!$B$9:$J$401,9,0)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163">
        <f t="shared" si="29"/>
        <v>0</v>
      </c>
      <c r="N331" s="144" t="b">
        <f>EXACT(B331,'05'!B331)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VLOOKUP(B332,'05'!$B$9:$J$401,9,0)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163">
        <f t="shared" si="29"/>
        <v>0</v>
      </c>
      <c r="N332" s="144" t="b">
        <f>EXACT(B332,'05'!B332)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VLOOKUP(B333,'05'!$B$9:$J$401,9,0)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163">
        <f t="shared" si="29"/>
        <v>0</v>
      </c>
      <c r="N333" s="144" t="b">
        <f>EXACT(B333,'05'!B333)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VLOOKUP(B334,'05'!$B$9:$J$401,9,0)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163">
        <f t="shared" si="29"/>
        <v>0</v>
      </c>
      <c r="N334" s="144" t="b">
        <f>EXACT(B334,'05'!B334)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VLOOKUP(B335,'05'!$B$9:$J$401,9,0)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163">
        <f t="shared" si="29"/>
        <v>0</v>
      </c>
      <c r="N335" s="144" t="b">
        <f>EXACT(B335,'05'!B335)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VLOOKUP(B336,'05'!$B$9:$J$401,9,0)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163">
        <f t="shared" si="29"/>
        <v>0</v>
      </c>
      <c r="N336" s="144" t="b">
        <f>EXACT(B336,'05'!B336)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VLOOKUP(B337,'05'!$B$9:$J$401,9,0)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163">
        <f t="shared" si="29"/>
        <v>0</v>
      </c>
      <c r="N337" s="144" t="b">
        <f>EXACT(B337,'05'!B337)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VLOOKUP(B338,'05'!$B$9:$J$401,9,0)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163">
        <f t="shared" si="29"/>
        <v>0</v>
      </c>
      <c r="N338" s="144" t="b">
        <f>EXACT(B338,'05'!B338)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VLOOKUP(B339,'05'!$B$9:$J$401,9,0)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163">
        <f t="shared" si="29"/>
        <v>0</v>
      </c>
      <c r="N339" s="144" t="b">
        <f>EXACT(B339,'05'!B339)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VLOOKUP(B340,'05'!$B$9:$J$401,9,0)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163">
        <f t="shared" si="29"/>
        <v>0</v>
      </c>
      <c r="N340" s="144" t="b">
        <f>EXACT(B340,'05'!B340)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VLOOKUP(B341,'05'!$B$9:$J$401,9,0)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163">
        <f t="shared" si="29"/>
        <v>0</v>
      </c>
      <c r="N341" s="144" t="b">
        <f>EXACT(B341,'05'!B341)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VLOOKUP(B342,'05'!$B$9:$J$401,9,0)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163">
        <f t="shared" si="29"/>
        <v>0</v>
      </c>
      <c r="N342" s="144" t="b">
        <f>EXACT(B342,'05'!B342)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VLOOKUP(B343,'05'!$B$9:$J$401,9,0)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163">
        <f t="shared" si="29"/>
        <v>0</v>
      </c>
      <c r="N343" s="144" t="b">
        <f>EXACT(B343,'05'!B343)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VLOOKUP(B344,'05'!$B$9:$J$401,9,0)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163">
        <f t="shared" si="29"/>
        <v>0</v>
      </c>
      <c r="N344" s="144" t="b">
        <f>EXACT(B344,'05'!B344)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VLOOKUP(B345,'05'!$B$9:$J$401,9,0)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163">
        <f t="shared" si="29"/>
        <v>0</v>
      </c>
      <c r="N345" s="144" t="b">
        <f>EXACT(B345,'05'!B345)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VLOOKUP(B346,'05'!$B$9:$J$401,9,0)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163">
        <f t="shared" si="29"/>
        <v>0</v>
      </c>
      <c r="N346" s="144" t="b">
        <f>EXACT(B346,'05'!B346)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VLOOKUP(B347,'05'!$B$9:$J$401,9,0)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163">
        <f t="shared" si="29"/>
        <v>0</v>
      </c>
      <c r="N347" s="144" t="b">
        <f>EXACT(B347,'05'!B347)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VLOOKUP(B348,'05'!$B$9:$J$401,9,0)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163">
        <f t="shared" si="29"/>
        <v>0</v>
      </c>
      <c r="N348" s="144" t="b">
        <f>EXACT(B348,'05'!B348)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VLOOKUP(B349,'05'!$B$9:$J$401,9,0)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163">
        <f t="shared" si="29"/>
        <v>0</v>
      </c>
      <c r="N349" s="144" t="b">
        <f>EXACT(B349,'05'!B349)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VLOOKUP(B350,'05'!$B$9:$J$401,9,0)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163">
        <f t="shared" si="29"/>
        <v>0</v>
      </c>
      <c r="N350" s="144" t="b">
        <f>EXACT(B350,'05'!B350)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VLOOKUP(B351,'05'!$B$9:$J$401,9,0)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163">
        <f t="shared" si="29"/>
        <v>0</v>
      </c>
      <c r="N351" s="144" t="b">
        <f>EXACT(B351,'05'!B351)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VLOOKUP(B352,'05'!$B$9:$J$401,9,0)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163">
        <f t="shared" si="29"/>
        <v>0</v>
      </c>
      <c r="N352" s="144" t="b">
        <f>EXACT(B352,'05'!B352)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VLOOKUP(B353,'05'!$B$9:$J$401,9,0)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163">
        <f t="shared" si="29"/>
        <v>0</v>
      </c>
      <c r="N353" s="144" t="b">
        <f>EXACT(B353,'05'!B353)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VLOOKUP(B354,'05'!$B$9:$J$401,9,0)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163">
        <f t="shared" si="29"/>
        <v>0</v>
      </c>
      <c r="N354" s="144" t="b">
        <f>EXACT(B354,'05'!B354)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VLOOKUP(B355,'05'!$B$9:$J$401,9,0)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163">
        <f t="shared" si="29"/>
        <v>0</v>
      </c>
      <c r="N355" s="144" t="b">
        <f>EXACT(B355,'05'!B355)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VLOOKUP(B356,'05'!$B$9:$J$401,9,0)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163">
        <f t="shared" si="29"/>
        <v>0</v>
      </c>
      <c r="N356" s="144" t="b">
        <f>EXACT(B356,'05'!B356)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VLOOKUP(B357,'05'!$B$9:$J$401,9,0)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163">
        <f t="shared" si="29"/>
        <v>0</v>
      </c>
      <c r="N357" s="144" t="b">
        <f>EXACT(B357,'05'!B357)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VLOOKUP(B358,'05'!$B$9:$J$401,9,0)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163">
        <f t="shared" si="29"/>
        <v>0</v>
      </c>
      <c r="N358" s="144" t="b">
        <f>EXACT(B358,'05'!B358)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VLOOKUP(B359,'05'!$B$9:$J$401,9,0)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163">
        <f t="shared" si="29"/>
        <v>0</v>
      </c>
      <c r="N359" s="144" t="b">
        <f>EXACT(B359,'05'!B359)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VLOOKUP(B360,'05'!$B$9:$J$401,9,0)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163">
        <f t="shared" si="29"/>
        <v>0</v>
      </c>
      <c r="N360" s="144" t="b">
        <f>EXACT(B360,'05'!B360)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VLOOKUP(B361,'05'!$B$9:$J$401,9,0)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163">
        <f t="shared" si="29"/>
        <v>0</v>
      </c>
      <c r="N361" s="144" t="b">
        <f>EXACT(B361,'05'!B361)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VLOOKUP(B362,'05'!$B$9:$J$401,9,0)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163">
        <f t="shared" si="29"/>
        <v>0</v>
      </c>
      <c r="N362" s="144" t="b">
        <f>EXACT(B362,'05'!B362)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VLOOKUP(B363,'05'!$B$9:$J$401,9,0)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163">
        <f t="shared" si="29"/>
        <v>0</v>
      </c>
      <c r="N363" s="144" t="b">
        <f>EXACT(B363,'05'!B363)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VLOOKUP(B364,'05'!$B$9:$J$401,9,0)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163">
        <f t="shared" si="29"/>
        <v>0</v>
      </c>
      <c r="N364" s="144" t="b">
        <f>EXACT(B364,'05'!B364)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VLOOKUP(B365,'05'!$B$9:$J$401,9,0)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163">
        <f t="shared" si="29"/>
        <v>0</v>
      </c>
      <c r="N365" s="144" t="b">
        <f>EXACT(B365,'05'!B365)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VLOOKUP(B366,'05'!$B$9:$J$401,9,0)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163">
        <f t="shared" si="29"/>
        <v>0</v>
      </c>
      <c r="N366" s="144" t="b">
        <f>EXACT(B366,'05'!B366)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VLOOKUP(B367,'05'!$B$9:$J$401,9,0)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163">
        <f t="shared" si="29"/>
        <v>0</v>
      </c>
      <c r="N367" s="144" t="b">
        <f>EXACT(B367,'05'!B367)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VLOOKUP(B368,'05'!$B$9:$J$401,9,0)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163">
        <f t="shared" si="29"/>
        <v>0</v>
      </c>
      <c r="N368" s="144" t="b">
        <f>EXACT(B368,'05'!B368)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VLOOKUP(B369,'05'!$B$9:$J$401,9,0)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163">
        <f t="shared" si="29"/>
        <v>0</v>
      </c>
      <c r="N369" s="144" t="b">
        <f>EXACT(B369,'05'!B369)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VLOOKUP(B370,'05'!$B$9:$J$401,9,0)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163">
        <f t="shared" si="29"/>
        <v>0</v>
      </c>
      <c r="N370" s="144" t="b">
        <f>EXACT(B370,'05'!B370)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VLOOKUP(B371,'05'!$B$9:$J$401,9,0)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163">
        <f t="shared" si="29"/>
        <v>0</v>
      </c>
      <c r="N371" s="144" t="b">
        <f>EXACT(B371,'05'!B371)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VLOOKUP(B372,'05'!$B$9:$J$401,9,0)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163">
        <f t="shared" si="29"/>
        <v>0</v>
      </c>
      <c r="N372" s="144" t="b">
        <f>EXACT(B372,'05'!B372)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VLOOKUP(B373,'05'!$B$9:$J$401,9,0)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163">
        <f t="shared" si="29"/>
        <v>0</v>
      </c>
      <c r="N373" s="144" t="b">
        <f>EXACT(B373,'05'!B373)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VLOOKUP(B374,'05'!$B$9:$J$401,9,0)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163">
        <f t="shared" si="29"/>
        <v>0</v>
      </c>
      <c r="N374" s="144" t="b">
        <f>EXACT(B374,'05'!B374)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VLOOKUP(B375,'05'!$B$9:$J$401,9,0)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163">
        <f t="shared" si="29"/>
        <v>0</v>
      </c>
      <c r="N375" s="144" t="b">
        <f>EXACT(B375,'05'!B375)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VLOOKUP(B376,'05'!$B$9:$J$401,9,0)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163">
        <f t="shared" si="29"/>
        <v>0</v>
      </c>
      <c r="N376" s="144" t="b">
        <f>EXACT(B376,'05'!B376)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VLOOKUP(B377,'05'!$B$9:$J$401,9,0)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163">
        <f t="shared" si="29"/>
        <v>0</v>
      </c>
      <c r="N377" s="144" t="b">
        <f>EXACT(B377,'05'!B377)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VLOOKUP(B378,'05'!$B$9:$J$401,9,0)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163">
        <f t="shared" si="29"/>
        <v>0</v>
      </c>
      <c r="N378" s="144" t="b">
        <f>EXACT(B378,'05'!B378)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VLOOKUP(B379,'05'!$B$9:$J$401,9,0)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163">
        <f t="shared" si="29"/>
        <v>0</v>
      </c>
      <c r="N379" s="144" t="b">
        <f>EXACT(B379,'05'!B379)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VLOOKUP(B380,'05'!$B$9:$J$401,9,0)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163">
        <f t="shared" si="29"/>
        <v>0</v>
      </c>
      <c r="N380" s="144" t="b">
        <f>EXACT(B380,'05'!B380)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VLOOKUP(B381,'05'!$B$9:$J$401,9,0)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163">
        <f t="shared" si="29"/>
        <v>0</v>
      </c>
      <c r="N381" s="144" t="b">
        <f>EXACT(B381,'05'!B381)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VLOOKUP(B382,'05'!$B$9:$J$401,9,0)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163">
        <f t="shared" si="29"/>
        <v>0</v>
      </c>
      <c r="N382" s="144" t="b">
        <f>EXACT(B382,'05'!B382)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VLOOKUP(B383,'05'!$B$9:$J$401,9,0)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163">
        <f t="shared" si="29"/>
        <v>0</v>
      </c>
      <c r="N383" s="144" t="b">
        <f>EXACT(B383,'05'!B383)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VLOOKUP(B384,'05'!$B$9:$J$401,9,0)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163">
        <f t="shared" si="29"/>
        <v>0</v>
      </c>
      <c r="N384" s="144" t="b">
        <f>EXACT(B384,'05'!B384)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VLOOKUP(B385,'05'!$B$9:$J$401,9,0)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163">
        <f t="shared" si="29"/>
        <v>0</v>
      </c>
      <c r="N385" s="144" t="b">
        <f>EXACT(B385,'05'!B385)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VLOOKUP(B386,'05'!$B$9:$J$401,9,0)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163">
        <f t="shared" si="29"/>
        <v>0</v>
      </c>
      <c r="N386" s="144" t="b">
        <f>EXACT(B386,'05'!B386)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VLOOKUP(B387,'05'!$B$9:$J$401,9,0)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163">
        <f t="shared" si="29"/>
        <v>0</v>
      </c>
      <c r="N387" s="144" t="b">
        <f>EXACT(B387,'05'!B387)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VLOOKUP(B388,'05'!$B$9:$J$401,9,0)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163">
        <f t="shared" si="29"/>
        <v>0</v>
      </c>
      <c r="N388" s="144" t="b">
        <f>EXACT(B388,'05'!B388)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VLOOKUP(B389,'05'!$B$9:$J$401,9,0)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163">
        <f t="shared" si="29"/>
        <v>0</v>
      </c>
      <c r="N389" s="144" t="b">
        <f>EXACT(B389,'05'!B389)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VLOOKUP(B390,'05'!$B$9:$J$401,9,0)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163">
        <f t="shared" si="29"/>
        <v>0</v>
      </c>
      <c r="N390" s="144" t="b">
        <f>EXACT(B390,'05'!B390)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VLOOKUP(B391,'05'!$B$9:$J$401,9,0)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163">
        <f t="shared" si="29"/>
        <v>0</v>
      </c>
      <c r="N391" s="144" t="b">
        <f>EXACT(B391,'05'!B391)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VLOOKUP(B392,'05'!$B$9:$J$401,9,0)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163">
        <f t="shared" si="29"/>
        <v>0</v>
      </c>
      <c r="N392" s="144" t="b">
        <f>EXACT(B392,'05'!B392)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VLOOKUP(B393,'05'!$B$9:$J$401,9,0)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163">
        <f t="shared" si="29"/>
        <v>0</v>
      </c>
      <c r="N393" s="144" t="b">
        <f>EXACT(B393,'05'!B393)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VLOOKUP(B394,'05'!$B$9:$J$401,9,0)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163">
        <f t="shared" ref="M394:M396" si="34">I394-L394</f>
        <v>0</v>
      </c>
      <c r="N394" s="144" t="b">
        <f>EXACT(B394,'05'!B394)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VLOOKUP(B395,'05'!$B$9:$J$401,9,0)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163">
        <f t="shared" si="34"/>
        <v>0</v>
      </c>
      <c r="N395" s="144" t="b">
        <f>EXACT(B395,'05'!B395)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VLOOKUP(B396,'05'!$B$9:$J$401,9,0)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163">
        <f t="shared" si="34"/>
        <v>0</v>
      </c>
      <c r="N396" s="144" t="b">
        <f>EXACT(B396,'05'!B396)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VLOOKUP(B397,'05'!$B$9:$J$401,9,0)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163">
        <f t="shared" ref="M397:M401" si="37">I397-L397</f>
        <v>0</v>
      </c>
      <c r="N397" s="144" t="b">
        <f>EXACT(B397,'05'!B397)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VLOOKUP(B398,'05'!$B$9:$J$401,9,0)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163">
        <f t="shared" si="37"/>
        <v>0</v>
      </c>
      <c r="N398" s="144" t="b">
        <f>EXACT(B398,'05'!B398)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VLOOKUP(B399,'05'!$B$9:$J$401,9,0)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163">
        <f t="shared" si="37"/>
        <v>0</v>
      </c>
      <c r="N399" s="144" t="b">
        <f>EXACT(B399,'05'!B399)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VLOOKUP(B400,'05'!$B$9:$J$401,9,0)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163">
        <f t="shared" si="37"/>
        <v>0</v>
      </c>
      <c r="N400" s="144" t="b">
        <f>EXACT(B400,'05'!B400)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VLOOKUP(B401,'05'!$B$9:$J$401,9,0)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163">
        <f t="shared" si="37"/>
        <v>0</v>
      </c>
      <c r="N401" s="144" t="b">
        <f>EXACT(B401,'05'!B401)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5000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7350</v>
      </c>
      <c r="H403" s="215"/>
      <c r="I403" s="215"/>
      <c r="J403" s="215"/>
      <c r="K403" s="247" t="s">
        <v>60</v>
      </c>
      <c r="L403" s="248"/>
      <c r="M403" s="148">
        <f>SUM(M9:M401)</f>
        <v>1810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1</v>
      </c>
      <c r="N404" s="65">
        <v>700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14.1</v>
      </c>
      <c r="N405" s="65">
        <v>9870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1794.9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5540</v>
      </c>
      <c r="Q410" s="187">
        <f>P410</f>
        <v>5540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4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8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24"/>
  <sheetViews>
    <sheetView topLeftCell="B398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10.10937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2.5546875" style="65" customWidth="1"/>
    <col min="13" max="13" width="12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510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VLOOKUP(B9,'06'!$B$9:$J$401,9,0)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EXACT(B9,'06'!B9)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VLOOKUP(B10,'06'!$B$9:$J$401,9,0)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EXACT(B10,'06'!B10)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VLOOKUP(B11,'06'!$B$9:$J$401,9,0)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EXACT(B11,'06'!B11)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VLOOKUP(B12,'06'!$B$9:$J$401,9,0)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EXACT(B12,'06'!B12)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VLOOKUP(B13,'06'!$B$9:$J$401,9,0)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EXACT(B13,'06'!B13)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VLOOKUP(B14,'06'!$B$9:$J$401,9,0)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EXACT(B14,'06'!B14)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VLOOKUP(B15,'06'!$B$9:$J$401,9,0)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EXACT(B15,'06'!B15)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VLOOKUP(B16,'06'!$B$9:$J$401,9,0)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EXACT(B16,'06'!B16)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VLOOKUP(B17,'06'!$B$9:$J$401,9,0)</f>
        <v>0</v>
      </c>
      <c r="D17" s="76">
        <v>7</v>
      </c>
      <c r="E17" s="76"/>
      <c r="F17" s="76">
        <f>C17+D17-E17</f>
        <v>7</v>
      </c>
      <c r="G17" s="79"/>
      <c r="H17" s="77">
        <v>50</v>
      </c>
      <c r="I17" s="78">
        <f t="shared" si="1"/>
        <v>0</v>
      </c>
      <c r="J17" s="79">
        <f>F17-G17</f>
        <v>7</v>
      </c>
      <c r="K17" s="81"/>
      <c r="L17" s="80">
        <f t="shared" si="3"/>
        <v>0</v>
      </c>
      <c r="M17" s="81">
        <f t="shared" si="4"/>
        <v>0</v>
      </c>
      <c r="N17" s="144" t="b">
        <f>EXACT(B17,'06'!B17)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VLOOKUP(B18,'06'!$B$9:$J$401,9,0)</f>
        <v>1</v>
      </c>
      <c r="D18" s="76"/>
      <c r="E18" s="76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EXACT(B18,'06'!B18)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VLOOKUP(B19,'06'!$B$9:$J$401,9,0)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EXACT(B19,'06'!B19)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VLOOKUP(B20,'06'!$B$9:$J$401,9,0)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EXACT(B20,'06'!B20)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VLOOKUP(B21,'06'!$B$9:$J$401,9,0)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EXACT(B21,'06'!B21)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VLOOKUP(B22,'06'!$B$9:$J$401,9,0)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EXACT(B22,'06'!B22)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VLOOKUP(B23,'06'!$B$9:$J$401,9,0)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EXACT(B23,'06'!B23)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VLOOKUP(B24,'06'!$B$9:$J$401,9,0)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EXACT(B24,'06'!B24)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VLOOKUP(B25,'06'!$B$9:$J$401,9,0)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EXACT(B25,'06'!B25)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VLOOKUP(B26,'06'!$B$9:$J$401,9,0)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EXACT(B26,'06'!B26)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VLOOKUP(B27,'06'!$B$9:$J$401,9,0)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EXACT(B27,'06'!B27)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VLOOKUP(B28,'06'!$B$9:$J$401,9,0)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EXACT(B28,'06'!B28)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VLOOKUP(B29,'06'!$B$9:$J$401,9,0)</f>
        <v>1</v>
      </c>
      <c r="D29" s="76"/>
      <c r="E29" s="76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EXACT(B29,'06'!B29)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VLOOKUP(B30,'06'!$B$9:$J$401,9,0)</f>
        <v>3</v>
      </c>
      <c r="D30" s="76"/>
      <c r="E30" s="76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EXACT(B30,'06'!B30)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VLOOKUP(B31,'06'!$B$9:$J$401,9,0)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EXACT(B31,'06'!B31)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VLOOKUP(B32,'06'!$B$9:$J$401,9,0)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VLOOKUP(B33,'06'!$B$9:$J$401,9,0)</f>
        <v>2</v>
      </c>
      <c r="D33" s="76"/>
      <c r="E33" s="76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EXACT(B33,'06'!B33)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VLOOKUP(B34,'06'!$B$9:$J$401,9,0)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EXACT(B34,'06'!B34)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VLOOKUP(B35,'06'!$B$9:$J$401,9,0)</f>
        <v>4</v>
      </c>
      <c r="D35" s="76"/>
      <c r="E35" s="76"/>
      <c r="F35" s="76">
        <f t="shared" si="0"/>
        <v>4</v>
      </c>
      <c r="G35" s="79"/>
      <c r="H35" s="77"/>
      <c r="I35" s="78">
        <f t="shared" si="1"/>
        <v>0</v>
      </c>
      <c r="J35" s="79">
        <f t="shared" si="2"/>
        <v>4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EXACT(B35,'06'!B35)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VLOOKUP(B36,'06'!$B$9:$J$401,9,0)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EXACT(B36,'06'!B36)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VLOOKUP(B37,'06'!$B$9:$J$401,9,0)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EXACT(B37,'06'!B37)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VLOOKUP(B38,'06'!$B$9:$J$401,9,0)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EXACT(B38,'06'!B38)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VLOOKUP(B39,'06'!$B$9:$J$401,9,0)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EXACT(B39,'06'!B39)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VLOOKUP(B40,'06'!$B$9:$J$401,9,0)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EXACT(B40,'06'!B40)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VLOOKUP(B41,'06'!$B$9:$J$401,9,0)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EXACT(B41,'06'!B41)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VLOOKUP(B42,'06'!$B$9:$J$401,9,0)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EXACT(B42,'06'!B42)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VLOOKUP(B43,'06'!$B$9:$J$401,9,0)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EXACT(B43,'06'!B43)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VLOOKUP(B44,'06'!$B$9:$J$401,9,0)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EXACT(B44,'06'!B44)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VLOOKUP(B45,'06'!$B$9:$J$401,9,0)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EXACT(B45,'06'!B45)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VLOOKUP(B46,'06'!$B$9:$J$401,9,0)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EXACT(B46,'06'!B46)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VLOOKUP(B47,'06'!$B$9:$J$401,9,0)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EXACT(B47,'06'!B47)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VLOOKUP(B48,'06'!$B$9:$J$401,9,0)</f>
        <v>7</v>
      </c>
      <c r="D48" s="76"/>
      <c r="E48" s="76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EXACT(B48,'06'!B48)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VLOOKUP(B49,'06'!$B$9:$J$401,9,0)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EXACT(B49,'06'!B49)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VLOOKUP(B50,'06'!$B$9:$J$401,9,0)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EXACT(B50,'06'!B50)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VLOOKUP(B51,'06'!$B$9:$J$401,9,0)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EXACT(B51,'06'!B51)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VLOOKUP(B52,'06'!$B$9:$J$401,9,0)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EXACT(B52,'06'!B52)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VLOOKUP(B53,'06'!$B$9:$J$401,9,0)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EXACT(B53,'06'!B53)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VLOOKUP(B54,'06'!$B$9:$J$401,9,0)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EXACT(B54,'06'!B54)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VLOOKUP(B55,'06'!$B$9:$J$401,9,0)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EXACT(B55,'06'!B55)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VLOOKUP(B56,'06'!$B$9:$J$401,9,0)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EXACT(B56,'06'!B56)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VLOOKUP(B57,'06'!$B$9:$J$401,9,0)</f>
        <v>1</v>
      </c>
      <c r="D57" s="76"/>
      <c r="E57" s="76"/>
      <c r="F57" s="76">
        <f t="shared" si="0"/>
        <v>1</v>
      </c>
      <c r="G57" s="79"/>
      <c r="H57" s="77">
        <v>1300</v>
      </c>
      <c r="I57" s="78">
        <f t="shared" si="1"/>
        <v>0</v>
      </c>
      <c r="J57" s="79">
        <f t="shared" si="2"/>
        <v>1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EXACT(B57,'06'!B57)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VLOOKUP(B58,'06'!$B$9:$J$401,9,0)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EXACT(B58,'06'!B58)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VLOOKUP(B59,'06'!$B$9:$J$401,9,0)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EXACT(B59,'06'!B59)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VLOOKUP(B60,'06'!$B$9:$J$401,9,0)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EXACT(B60,'06'!B60)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VLOOKUP(B61,'06'!$B$9:$J$401,9,0)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EXACT(B61,'06'!B61)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VLOOKUP(B62,'06'!$B$9:$J$401,9,0)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EXACT(B62,'06'!B62)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VLOOKUP(B63,'06'!$B$9:$J$401,9,0)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EXACT(B63,'06'!B63)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VLOOKUP(B64,'06'!$B$9:$J$401,9,0)</f>
        <v>1</v>
      </c>
      <c r="D64" s="76"/>
      <c r="E64" s="76"/>
      <c r="F64" s="76">
        <f t="shared" si="0"/>
        <v>1</v>
      </c>
      <c r="G64" s="79"/>
      <c r="H64" s="77">
        <v>900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EXACT(B64,'06'!B64)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VLOOKUP(B65,'06'!$B$9:$J$401,9,0)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EXACT(B65,'06'!B65)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VLOOKUP(B66,'06'!$B$9:$J$401,9,0)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EXACT(B66,'06'!B66)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VLOOKUP(B67,'06'!$B$9:$J$401,9,0)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EXACT(B67,'06'!B67)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VLOOKUP(B68,'06'!$B$9:$J$401,9,0)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EXACT(B68,'06'!B68)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VLOOKUP(B69,'06'!$B$9:$J$401,9,0)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EXACT(B69,'06'!B69)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VLOOKUP(B70,'06'!$B$9:$J$401,9,0)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EXACT(B70,'06'!B70)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VLOOKUP(B71,'06'!$B$9:$J$401,9,0)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EXACT(B71,'06'!B71)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VLOOKUP(B72,'06'!$B$9:$J$401,9,0)</f>
        <v>2</v>
      </c>
      <c r="D72" s="76"/>
      <c r="E72" s="76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EXACT(B72,'06'!B72)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VLOOKUP(B73,'06'!$B$9:$J$401,9,0)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EXACT(B73,'06'!B73)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VLOOKUP(B74,'06'!$B$9:$J$401,9,0)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EXACT(B74,'06'!B74)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VLOOKUP(B75,'06'!$B$9:$J$401,9,0)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EXACT(B75,'06'!B75)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VLOOKUP(B76,'06'!$B$9:$J$401,9,0)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EXACT(B76,'06'!B76)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VLOOKUP(B77,'06'!$B$9:$J$401,9,0)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EXACT(B77,'06'!B77)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VLOOKUP(B78,'06'!$B$9:$J$401,9,0)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EXACT(B78,'06'!B78)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VLOOKUP(B79,'06'!$B$9:$J$401,9,0)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EXACT(B79,'06'!B79)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VLOOKUP(B80,'06'!$B$9:$J$401,9,0)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EXACT(B80,'06'!B80)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VLOOKUP(B81,'06'!$B$9:$J$401,9,0)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EXACT(B81,'06'!B81)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VLOOKUP(B82,'06'!$B$9:$J$401,9,0)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EXACT(B82,'06'!B82)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VLOOKUP(B83,'06'!$B$9:$J$401,9,0)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EXACT(B83,'06'!B83)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VLOOKUP(B84,'06'!$B$9:$J$401,9,0)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EXACT(B84,'06'!B84)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VLOOKUP(B85,'06'!$B$9:$J$401,9,0)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EXACT(B85,'06'!B85)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VLOOKUP(B86,'06'!$B$9:$J$401,9,0)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EXACT(B86,'06'!B86)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VLOOKUP(B87,'06'!$B$9:$J$401,9,0)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EXACT(B87,'06'!B87)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VLOOKUP(B88,'06'!$B$9:$J$401,9,0)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EXACT(B88,'06'!B88)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VLOOKUP(B89,'06'!$B$9:$J$401,9,0)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EXACT(B89,'06'!B89)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VLOOKUP(B90,'06'!$B$9:$J$401,9,0)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EXACT(B90,'06'!B90)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VLOOKUP(B91,'06'!$B$9:$J$401,9,0)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EXACT(B91,'06'!B91)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VLOOKUP(B92,'06'!$B$9:$J$401,9,0)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EXACT(B92,'06'!B92)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VLOOKUP(B93,'06'!$B$9:$J$401,9,0)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EXACT(B93,'06'!B93)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VLOOKUP(B94,'06'!$B$9:$J$401,9,0)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EXACT(B94,'06'!B94)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VLOOKUP(B95,'06'!$B$9:$J$401,9,0)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EXACT(B95,'06'!B95)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VLOOKUP(B96,'06'!$B$9:$J$401,9,0)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EXACT(B96,'06'!B96)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VLOOKUP(B97,'06'!$B$9:$J$401,9,0)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EXACT(B97,'06'!B97)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VLOOKUP(B98,'06'!$B$9:$J$401,9,0)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EXACT(B98,'06'!B98)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VLOOKUP(B99,'06'!$B$9:$J$401,9,0)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EXACT(B99,'06'!B99)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VLOOKUP(B100,'06'!$B$9:$J$401,9,0)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EXACT(B100,'06'!B100)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VLOOKUP(B101,'06'!$B$9:$J$401,9,0)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EXACT(B101,'06'!B101)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VLOOKUP(B102,'06'!$B$9:$J$401,9,0)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EXACT(B102,'06'!B102)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VLOOKUP(B103,'06'!$B$9:$J$401,9,0)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EXACT(B103,'06'!B103)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VLOOKUP(B104,'06'!$B$9:$J$401,9,0)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EXACT(B104,'06'!B104)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VLOOKUP(B105,'06'!$B$9:$J$401,9,0)</f>
        <v>4</v>
      </c>
      <c r="D105" s="76"/>
      <c r="E105" s="76"/>
      <c r="F105" s="76">
        <f t="shared" si="5"/>
        <v>4</v>
      </c>
      <c r="G105" s="79"/>
      <c r="H105" s="77">
        <v>170</v>
      </c>
      <c r="I105" s="78">
        <f t="shared" si="6"/>
        <v>0</v>
      </c>
      <c r="J105" s="79">
        <f t="shared" si="7"/>
        <v>4</v>
      </c>
      <c r="K105" s="81"/>
      <c r="L105" s="80">
        <f t="shared" si="8"/>
        <v>0</v>
      </c>
      <c r="M105" s="81">
        <f t="shared" si="9"/>
        <v>0</v>
      </c>
      <c r="N105" s="144" t="b">
        <f>EXACT(B105,'06'!B105)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VLOOKUP(B106,'06'!$B$9:$J$401,9,0)</f>
        <v>12</v>
      </c>
      <c r="D106" s="76"/>
      <c r="E106" s="76"/>
      <c r="F106" s="76">
        <f t="shared" si="5"/>
        <v>12</v>
      </c>
      <c r="G106" s="79"/>
      <c r="H106" s="77">
        <v>200</v>
      </c>
      <c r="I106" s="78">
        <f t="shared" si="6"/>
        <v>0</v>
      </c>
      <c r="J106" s="79">
        <f t="shared" si="7"/>
        <v>12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EXACT(B106,'06'!B106)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VLOOKUP(B107,'06'!$B$9:$J$401,9,0)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EXACT(B107,'06'!B107)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VLOOKUP(B108,'06'!$B$9:$J$401,9,0)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EXACT(B108,'06'!B108)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VLOOKUP(B109,'06'!$B$9:$J$401,9,0)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EXACT(B109,'06'!B109)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VLOOKUP(B110,'06'!$B$9:$J$401,9,0)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EXACT(B110,'06'!B110)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VLOOKUP(B111,'06'!$B$9:$J$401,9,0)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EXACT(B111,'06'!B111)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VLOOKUP(B112,'06'!$B$9:$J$401,9,0)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EXACT(B112,'06'!B112)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VLOOKUP(B113,'06'!$B$9:$J$401,9,0)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EXACT(B113,'06'!B113)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VLOOKUP(B114,'06'!$B$9:$J$401,9,0)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EXACT(B114,'06'!B114)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VLOOKUP(B115,'06'!$B$9:$J$401,9,0)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EXACT(B115,'06'!B115)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VLOOKUP(B116,'06'!$B$9:$J$401,9,0)</f>
        <v>3</v>
      </c>
      <c r="D116" s="76"/>
      <c r="E116" s="76"/>
      <c r="F116" s="76">
        <f t="shared" si="5"/>
        <v>3</v>
      </c>
      <c r="G116" s="79"/>
      <c r="H116" s="77">
        <v>100</v>
      </c>
      <c r="I116" s="78">
        <f t="shared" si="6"/>
        <v>0</v>
      </c>
      <c r="J116" s="79">
        <f t="shared" si="7"/>
        <v>3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EXACT(B116,'06'!B116)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VLOOKUP(B117,'06'!$B$9:$J$401,9,0)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EXACT(B117,'06'!B117)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VLOOKUP(B118,'06'!$B$9:$J$401,9,0)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EXACT(B118,'06'!B118)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VLOOKUP(B119,'06'!$B$9:$J$401,9,0)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EXACT(B119,'06'!B119)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VLOOKUP(B120,'06'!$B$9:$J$401,9,0)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EXACT(B120,'06'!B120)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VLOOKUP(B121,'06'!$B$9:$J$401,9,0)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EXACT(B121,'06'!B121)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VLOOKUP(B122,'06'!$B$9:$J$401,9,0)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EXACT(B122,'06'!B122)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VLOOKUP(B123,'06'!$B$9:$J$401,9,0)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EXACT(B123,'06'!B123)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VLOOKUP(B124,'06'!$B$9:$J$401,9,0)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EXACT(B124,'06'!B124)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VLOOKUP(B125,'06'!$B$9:$J$401,9,0)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EXACT(B125,'06'!B125)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VLOOKUP(B126,'06'!$B$9:$J$401,9,0)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EXACT(B126,'06'!B126)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VLOOKUP(B127,'06'!$B$9:$J$401,9,0)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EXACT(B127,'06'!B127)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VLOOKUP(B128,'06'!$B$9:$J$401,9,0)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EXACT(B128,'06'!B128)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VLOOKUP(B129,'06'!$B$9:$J$401,9,0)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EXACT(B129,'06'!B129)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VLOOKUP(B130,'06'!$B$9:$J$401,9,0)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EXACT(B130,'06'!B130)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VLOOKUP(B131,'06'!$B$9:$J$401,9,0)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EXACT(B131,'06'!B131)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VLOOKUP(B132,'06'!$B$9:$J$401,9,0)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EXACT(B132,'06'!B132)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VLOOKUP(B133,'06'!$B$9:$J$401,9,0)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EXACT(B133,'06'!B133)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VLOOKUP(B134,'06'!$B$9:$J$401,9,0)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EXACT(B134,'06'!B134)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VLOOKUP(B135,'06'!$B$9:$J$401,9,0)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EXACT(B135,'06'!B135)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VLOOKUP(B136,'06'!$B$9:$J$401,9,0)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EXACT(B136,'06'!B136)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VLOOKUP(B137,'06'!$B$9:$J$401,9,0)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EXACT(B137,'06'!B137)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VLOOKUP(B138,'06'!$B$9:$J$401,9,0)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EXACT(B138,'06'!B138)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VLOOKUP(B139,'06'!$B$9:$J$401,9,0)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EXACT(B139,'06'!B139)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VLOOKUP(B140,'06'!$B$9:$J$401,9,0)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EXACT(B140,'06'!B140)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VLOOKUP(B141,'06'!$B$9:$J$401,9,0)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EXACT(B141,'06'!B141)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VLOOKUP(B142,'06'!$B$9:$J$401,9,0)</f>
        <v>5</v>
      </c>
      <c r="D142" s="75"/>
      <c r="E142" s="75">
        <v>2</v>
      </c>
      <c r="F142" s="76">
        <f>C142+D142-E142</f>
        <v>3</v>
      </c>
      <c r="G142" s="79"/>
      <c r="H142" s="77">
        <v>45</v>
      </c>
      <c r="I142" s="78">
        <f t="shared" si="11"/>
        <v>0</v>
      </c>
      <c r="J142" s="79">
        <f>F142-G142</f>
        <v>3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EXACT(B142,'06'!B142)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VLOOKUP(B143,'06'!$B$9:$J$401,9,0)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EXACT(B143,'06'!B143)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VLOOKUP(B144,'06'!$B$9:$J$401,9,0)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EXACT(B144,'06'!B144)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VLOOKUP(B145,'06'!$B$9:$J$401,9,0)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EXACT(B145,'06'!B145)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VLOOKUP(B146,'06'!$B$9:$J$401,9,0)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EXACT(B146,'06'!B146)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VLOOKUP(B147,'06'!$B$9:$J$401,9,0)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EXACT(B147,'06'!B147)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VLOOKUP(B148,'06'!$B$9:$J$401,9,0)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EXACT(B148,'06'!B148)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VLOOKUP(B149,'06'!$B$9:$J$401,9,0)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EXACT(B149,'06'!B149)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VLOOKUP(B150,'06'!$B$9:$J$401,9,0)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EXACT(B150,'06'!B150)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VLOOKUP(B151,'06'!$B$9:$J$401,9,0)</f>
        <v>4</v>
      </c>
      <c r="D151" s="75"/>
      <c r="E151" s="75"/>
      <c r="F151" s="76">
        <f t="shared" si="10"/>
        <v>4</v>
      </c>
      <c r="G151" s="79"/>
      <c r="H151" s="77">
        <v>65</v>
      </c>
      <c r="I151" s="78">
        <f t="shared" si="11"/>
        <v>0</v>
      </c>
      <c r="J151" s="79">
        <f t="shared" si="12"/>
        <v>4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EXACT(B151,'06'!B151)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VLOOKUP(B152,'06'!$B$9:$J$401,9,0)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EXACT(B152,'06'!B152)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VLOOKUP(B153,'06'!$B$9:$J$401,9,0)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EXACT(B153,'06'!B153)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VLOOKUP(B154,'06'!$B$9:$J$401,9,0)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EXACT(B154,'06'!B154)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VLOOKUP(B155,'06'!$B$9:$J$401,9,0)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EXACT(B155,'06'!B155)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VLOOKUP(B156,'06'!$B$9:$J$401,9,0)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EXACT(B156,'06'!B156)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VLOOKUP(B157,'06'!$B$9:$J$401,9,0)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EXACT(B157,'06'!B157)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VLOOKUP(B158,'06'!$B$9:$J$401,9,0)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EXACT(B158,'06'!B158)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VLOOKUP(B159,'06'!$B$9:$J$401,9,0)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EXACT(B159,'06'!B159)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VLOOKUP(B160,'06'!$B$9:$J$401,9,0)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EXACT(B160,'06'!B160)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VLOOKUP(B161,'06'!$B$9:$J$401,9,0)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EXACT(B161,'06'!B161)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VLOOKUP(B162,'06'!$B$9:$J$401,9,0)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EXACT(B162,'06'!B162)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VLOOKUP(B163,'06'!$B$9:$J$401,9,0)</f>
        <v>1</v>
      </c>
      <c r="D163" s="75"/>
      <c r="E163" s="75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EXACT(B163,'06'!B163)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VLOOKUP(B164,'06'!$B$9:$J$401,9,0)</f>
        <v>4</v>
      </c>
      <c r="D164" s="75">
        <v>1</v>
      </c>
      <c r="E164" s="75"/>
      <c r="F164" s="76">
        <f>C164+D164-E164</f>
        <v>5</v>
      </c>
      <c r="G164" s="79"/>
      <c r="H164" s="77"/>
      <c r="I164" s="78">
        <f t="shared" si="11"/>
        <v>0</v>
      </c>
      <c r="J164" s="79">
        <f>F164-G164</f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EXACT(B164,'06'!B164)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VLOOKUP(B165,'06'!$B$9:$J$401,9,0)</f>
        <v>4</v>
      </c>
      <c r="D165" s="75">
        <v>1</v>
      </c>
      <c r="E165" s="75"/>
      <c r="F165" s="76">
        <f>C165+D165-E165</f>
        <v>5</v>
      </c>
      <c r="G165" s="79"/>
      <c r="H165" s="77"/>
      <c r="I165" s="78">
        <f t="shared" si="11"/>
        <v>0</v>
      </c>
      <c r="J165" s="79">
        <f>F165-G165</f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EXACT(B165,'06'!B165)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VLOOKUP(B166,'06'!$B$9:$J$401,9,0)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EXACT(B166,'06'!B166)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VLOOKUP(B167,'06'!$B$9:$J$401,9,0)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EXACT(B167,'06'!B167)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VLOOKUP(B168,'06'!$B$9:$J$401,9,0)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EXACT(B168,'06'!B168)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VLOOKUP(B169,'06'!$B$9:$J$401,9,0)</f>
        <v>14</v>
      </c>
      <c r="D169" s="75"/>
      <c r="E169" s="75"/>
      <c r="F169" s="76">
        <f>C169+D169-E169</f>
        <v>14</v>
      </c>
      <c r="G169" s="79">
        <v>1</v>
      </c>
      <c r="H169" s="77">
        <v>260</v>
      </c>
      <c r="I169" s="78">
        <f>G169*H169</f>
        <v>260</v>
      </c>
      <c r="J169" s="79">
        <f>F169-G169</f>
        <v>13</v>
      </c>
      <c r="K169" s="81">
        <v>250</v>
      </c>
      <c r="L169" s="80">
        <f t="shared" si="13"/>
        <v>250</v>
      </c>
      <c r="M169" s="81">
        <f>I169-L169</f>
        <v>10</v>
      </c>
      <c r="N169" s="144" t="b">
        <f>EXACT(B169,'06'!B169)</f>
        <v>1</v>
      </c>
      <c r="O169" s="167">
        <v>3000</v>
      </c>
    </row>
    <row r="170" spans="1:15" ht="15" thickBot="1" x14ac:dyDescent="0.35">
      <c r="A170" s="79" t="s">
        <v>28</v>
      </c>
      <c r="B170" s="63" t="s">
        <v>274</v>
      </c>
      <c r="C170" s="200">
        <f>VLOOKUP(B170,'06'!$B$9:$J$401,9,0)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EXACT(B170,'06'!B170)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VLOOKUP(B171,'06'!$B$9:$J$401,9,0)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EXACT(B171,'06'!B171)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VLOOKUP(B172,'06'!$B$9:$J$401,9,0)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EXACT(B172,'06'!B172)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VLOOKUP(B173,'06'!$B$9:$J$401,9,0)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EXACT(B173,'06'!B173)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VLOOKUP(B174,'06'!$B$9:$J$401,9,0)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EXACT(B174,'06'!B174)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VLOOKUP(B175,'06'!$B$9:$J$401,9,0)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EXACT(B175,'06'!B175)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VLOOKUP(B176,'06'!$B$9:$J$401,9,0)</f>
        <v>3</v>
      </c>
      <c r="D176" s="75"/>
      <c r="E176" s="75"/>
      <c r="F176" s="76">
        <f t="shared" si="10"/>
        <v>3</v>
      </c>
      <c r="G176" s="79"/>
      <c r="H176" s="77">
        <v>350</v>
      </c>
      <c r="I176" s="78">
        <f t="shared" si="11"/>
        <v>0</v>
      </c>
      <c r="J176" s="79">
        <f t="shared" si="12"/>
        <v>3</v>
      </c>
      <c r="K176" s="81"/>
      <c r="L176" s="80">
        <f t="shared" si="13"/>
        <v>0</v>
      </c>
      <c r="M176" s="81">
        <f t="shared" si="14"/>
        <v>0</v>
      </c>
      <c r="N176" s="144" t="b">
        <f>EXACT(B176,'06'!B176)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VLOOKUP(B177,'06'!$B$9:$J$401,9,0)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EXACT(B177,'06'!B177)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VLOOKUP(B178,'06'!$B$9:$J$401,9,0)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EXACT(B178,'06'!B178)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VLOOKUP(B179,'06'!$B$9:$J$401,9,0)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EXACT(B179,'06'!B179)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VLOOKUP(B180,'06'!$B$9:$J$401,9,0)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EXACT(B180,'06'!B180)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VLOOKUP(B181,'06'!$B$9:$J$401,9,0)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EXACT(B181,'06'!B181)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VLOOKUP(B182,'06'!$B$9:$J$401,9,0)</f>
        <v>2</v>
      </c>
      <c r="D182" s="75"/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81">
        <f t="shared" si="14"/>
        <v>0</v>
      </c>
      <c r="N182" s="144" t="b">
        <f>EXACT(B182,'06'!B182)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VLOOKUP(B183,'06'!$B$9:$J$401,9,0)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EXACT(B183,'06'!B183)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VLOOKUP(B184,'06'!$B$9:$J$401,9,0)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EXACT(B184,'06'!B184)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VLOOKUP(B185,'06'!$B$9:$J$401,9,0)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EXACT(B185,'06'!B185)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VLOOKUP(B186,'06'!$B$9:$J$401,9,0)</f>
        <v>8</v>
      </c>
      <c r="D186" s="75"/>
      <c r="E186" s="75"/>
      <c r="F186" s="76">
        <f>C186+D186-E186</f>
        <v>8</v>
      </c>
      <c r="G186" s="79">
        <v>1</v>
      </c>
      <c r="H186" s="77">
        <v>295</v>
      </c>
      <c r="I186" s="78">
        <f>G186*H186</f>
        <v>295</v>
      </c>
      <c r="J186" s="79">
        <f>F186-G186</f>
        <v>7</v>
      </c>
      <c r="K186" s="81">
        <v>260</v>
      </c>
      <c r="L186" s="80">
        <f t="shared" si="13"/>
        <v>260</v>
      </c>
      <c r="M186" s="81">
        <f>I186-L186</f>
        <v>35</v>
      </c>
      <c r="N186" s="144" t="b">
        <f>EXACT(B186,'06'!B186)</f>
        <v>1</v>
      </c>
      <c r="O186" s="167">
        <v>3000</v>
      </c>
    </row>
    <row r="187" spans="1:15" ht="15" thickBot="1" x14ac:dyDescent="0.35">
      <c r="A187" s="79" t="s">
        <v>28</v>
      </c>
      <c r="B187" s="63" t="s">
        <v>289</v>
      </c>
      <c r="C187" s="200">
        <f>VLOOKUP(B187,'06'!$B$9:$J$401,9,0)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EXACT(B187,'06'!B187)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VLOOKUP(B188,'06'!$B$9:$J$401,9,0)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EXACT(B188,'06'!B188)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VLOOKUP(B189,'06'!$B$9:$J$401,9,0)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EXACT(B189,'06'!B189)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VLOOKUP(B190,'06'!$B$9:$J$401,9,0)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EXACT(B190,'06'!B190)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VLOOKUP(B191,'06'!$B$9:$J$401,9,0)</f>
        <v>1</v>
      </c>
      <c r="D191" s="75"/>
      <c r="E191" s="75">
        <v>1</v>
      </c>
      <c r="F191" s="76">
        <f>C191+D191-E191</f>
        <v>0</v>
      </c>
      <c r="G191" s="79"/>
      <c r="H191" s="77">
        <v>280</v>
      </c>
      <c r="I191" s="78">
        <f t="shared" si="11"/>
        <v>0</v>
      </c>
      <c r="J191" s="79">
        <f>F191-G191</f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EXACT(B191,'06'!B191)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VLOOKUP(B192,'06'!$B$9:$J$401,9,0)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EXACT(B192,'06'!B192)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VLOOKUP(B193,'06'!$B$9:$J$401,9,0)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EXACT(B193,'06'!B193)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VLOOKUP(B194,'06'!$B$9:$J$401,9,0)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EXACT(B194,'06'!B194)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VLOOKUP(B195,'06'!$B$9:$J$401,9,0)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EXACT(B195,'06'!B195)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VLOOKUP(B196,'06'!$B$9:$J$401,9,0)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EXACT(B196,'06'!B196)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VLOOKUP(B197,'06'!$B$9:$J$401,9,0)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EXACT(B197,'06'!B197)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VLOOKUP(B198,'06'!$B$9:$J$401,9,0)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EXACT(B198,'06'!B198)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VLOOKUP(B199,'06'!$B$9:$J$401,9,0)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EXACT(B199,'06'!B199)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VLOOKUP(B200,'06'!$B$9:$J$401,9,0)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EXACT(B200,'06'!B200)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VLOOKUP(B201,'06'!$B$9:$J$401,9,0)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EXACT(B201,'06'!B201)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VLOOKUP(B202,'06'!$B$9:$J$401,9,0)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EXACT(B202,'06'!B202)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VLOOKUP(B203,'06'!$B$9:$J$401,9,0)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EXACT(B203,'06'!B203)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VLOOKUP(B204,'06'!$B$9:$J$401,9,0)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EXACT(B204,'06'!B204)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VLOOKUP(B205,'06'!$B$9:$J$401,9,0)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EXACT(B205,'06'!B205)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VLOOKUP(B206,'06'!$B$9:$J$401,9,0)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EXACT(B206,'06'!B206)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VLOOKUP(B207,'06'!$B$9:$J$401,9,0)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EXACT(B207,'06'!B207)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VLOOKUP(B208,'06'!$B$9:$J$401,9,0)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EXACT(B208,'06'!B208)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VLOOKUP(B209,'06'!$B$9:$J$401,9,0)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EXACT(B209,'06'!B209)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VLOOKUP(B210,'06'!$B$9:$J$401,9,0)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EXACT(B210,'06'!B210)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VLOOKUP(B211,'06'!$B$9:$J$401,9,0)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EXACT(B211,'06'!B211)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VLOOKUP(B212,'06'!$B$9:$J$401,9,0)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EXACT(B212,'06'!B212)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VLOOKUP(B213,'06'!$B$9:$J$401,9,0)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EXACT(B213,'06'!B213)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VLOOKUP(B214,'06'!$B$9:$J$401,9,0)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EXACT(B214,'06'!B214)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VLOOKUP(B215,'06'!$B$9:$J$401,9,0)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EXACT(B215,'06'!B215)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VLOOKUP(B216,'06'!$B$9:$J$401,9,0)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EXACT(B216,'06'!B216)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VLOOKUP(B217,'06'!$B$9:$J$401,9,0)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EXACT(B217,'06'!B217)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VLOOKUP(B218,'06'!$B$9:$J$401,9,0)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EXACT(B218,'06'!B218)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VLOOKUP(B219,'06'!$B$9:$J$401,9,0)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EXACT(B219,'06'!B219)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VLOOKUP(B220,'06'!$B$9:$J$401,9,0)</f>
        <v>2</v>
      </c>
      <c r="D220" s="75">
        <v>6</v>
      </c>
      <c r="E220" s="75"/>
      <c r="F220" s="76">
        <f>C220+D220-E220</f>
        <v>8</v>
      </c>
      <c r="G220" s="79"/>
      <c r="H220" s="77">
        <v>75</v>
      </c>
      <c r="I220" s="78">
        <f>G220*H220</f>
        <v>0</v>
      </c>
      <c r="J220" s="79">
        <f>F220-G220</f>
        <v>8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EXACT(B220,'06'!B220)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VLOOKUP(B221,'06'!$B$9:$J$401,9,0)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EXACT(B221,'06'!B221)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VLOOKUP(B222,'06'!$B$9:$J$401,9,0)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EXACT(B222,'06'!B222)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VLOOKUP(B223,'06'!$B$9:$J$401,9,0)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EXACT(B223,'06'!B223)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VLOOKUP(B224,'06'!$B$9:$J$401,9,0)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EXACT(B224,'06'!B224)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VLOOKUP(B225,'06'!$B$9:$J$401,9,0)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EXACT(B225,'06'!B225)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VLOOKUP(B226,'06'!$B$9:$J$401,9,0)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EXACT(B226,'06'!B226)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VLOOKUP(B227,'06'!$B$9:$J$401,9,0)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EXACT(B227,'06'!B227)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VLOOKUP(B228,'06'!$B$9:$J$401,9,0)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EXACT(B228,'06'!B228)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VLOOKUP(B229,'06'!$B$9:$J$401,9,0)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EXACT(B229,'06'!B229)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VLOOKUP(B230,'06'!$B$9:$J$401,9,0)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EXACT(B230,'06'!B230)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VLOOKUP(B231,'06'!$B$9:$J$401,9,0)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EXACT(B231,'06'!B231)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VLOOKUP(B232,'06'!$B$9:$J$401,9,0)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EXACT(B232,'06'!B232)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VLOOKUP(B233,'06'!$B$9:$J$401,9,0)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EXACT(B233,'06'!B233)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VLOOKUP(B234,'06'!$B$9:$J$401,9,0)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EXACT(B234,'06'!B234)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VLOOKUP(B235,'06'!$B$9:$J$401,9,0)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EXACT(B235,'06'!B235)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VLOOKUP(B236,'06'!$B$9:$J$401,9,0)</f>
        <v>3</v>
      </c>
      <c r="D236" s="75"/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81">
        <f t="shared" si="19"/>
        <v>0</v>
      </c>
      <c r="N236" s="144" t="b">
        <f>EXACT(B236,'06'!B236)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VLOOKUP(B237,'06'!$B$9:$J$401,9,0)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EXACT(B237,'06'!B237)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VLOOKUP(B238,'06'!$B$9:$J$401,9,0)</f>
        <v>1</v>
      </c>
      <c r="D238" s="75"/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EXACT(B238,'06'!B238)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VLOOKUP(B239,'06'!$B$9:$J$401,9,0)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EXACT(B239,'06'!B239)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VLOOKUP(B240,'06'!$B$9:$J$401,9,0)</f>
        <v>1</v>
      </c>
      <c r="D240" s="75"/>
      <c r="E240" s="75"/>
      <c r="F240" s="76">
        <f>C240+D240-E240</f>
        <v>1</v>
      </c>
      <c r="G240" s="79"/>
      <c r="H240" s="77"/>
      <c r="I240" s="78">
        <f t="shared" si="16"/>
        <v>0</v>
      </c>
      <c r="J240" s="79">
        <f>F240-G240</f>
        <v>1</v>
      </c>
      <c r="K240" s="81"/>
      <c r="L240" s="80">
        <f t="shared" si="18"/>
        <v>0</v>
      </c>
      <c r="M240" s="81">
        <f t="shared" si="19"/>
        <v>0</v>
      </c>
      <c r="N240" s="144" t="b">
        <f>EXACT(B240,'06'!B240)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VLOOKUP(B241,'06'!$B$9:$J$401,9,0)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EXACT(B241,'06'!B241)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VLOOKUP(B242,'06'!$B$9:$J$401,9,0)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EXACT(B242,'06'!B242)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VLOOKUP(B243,'06'!$B$9:$J$401,9,0)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EXACT(B243,'06'!B243)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VLOOKUP(B244,'06'!$B$9:$J$401,9,0)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EXACT(B244,'06'!B244)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VLOOKUP(B245,'06'!$B$9:$J$401,9,0)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EXACT(B245,'06'!B245)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VLOOKUP(B246,'06'!$B$9:$J$401,9,0)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EXACT(B246,'06'!B246)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VLOOKUP(B247,'06'!$B$9:$J$401,9,0)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EXACT(B247,'06'!B247)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VLOOKUP(B248,'06'!$B$9:$J$401,9,0)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EXACT(B248,'06'!B248)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VLOOKUP(B249,'06'!$B$9:$J$401,9,0)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EXACT(B249,'06'!B249)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VLOOKUP(B250,'06'!$B$9:$J$401,9,0)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EXACT(B250,'06'!B250)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VLOOKUP(B251,'06'!$B$9:$J$401,9,0)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EXACT(B251,'06'!B251)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VLOOKUP(B252,'06'!$B$9:$J$401,9,0)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EXACT(B252,'06'!B252)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VLOOKUP(B253,'06'!$B$9:$J$401,9,0)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EXACT(B253,'06'!B253)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VLOOKUP(B254,'06'!$B$9:$J$401,9,0)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EXACT(B254,'06'!B254)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VLOOKUP(B255,'06'!$B$9:$J$401,9,0)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EXACT(B255,'06'!B255)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VLOOKUP(B256,'06'!$B$9:$J$401,9,0)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EXACT(B256,'06'!B256)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VLOOKUP(B257,'06'!$B$9:$J$401,9,0)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EXACT(B257,'06'!B257)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VLOOKUP(B258,'06'!$B$9:$J$401,9,0)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EXACT(B258,'06'!B258)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VLOOKUP(B259,'06'!$B$9:$J$401,9,0)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EXACT(B259,'06'!B259)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VLOOKUP(B260,'06'!$B$9:$J$401,9,0)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EXACT(B260,'06'!B260)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VLOOKUP(B261,'06'!$B$9:$J$401,9,0)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EXACT(B261,'06'!B261)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VLOOKUP(B262,'06'!$B$9:$J$401,9,0)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EXACT(B262,'06'!B262)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VLOOKUP(B263,'06'!$B$9:$J$401,9,0)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EXACT(B263,'06'!B263)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VLOOKUP(B264,'06'!$B$9:$J$401,9,0)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EXACT(B264,'06'!B264)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VLOOKUP(B265,'06'!$B$9:$J$401,9,0)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EXACT(B265,'06'!B265)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VLOOKUP(B266,'06'!$B$9:$J$401,9,0)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EXACT(B266,'06'!B266)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VLOOKUP(B267,'06'!$B$9:$J$401,9,0)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EXACT(B267,'06'!B267)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VLOOKUP(B268,'06'!$B$9:$J$401,9,0)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EXACT(B268,'06'!B268)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VLOOKUP(B269,'06'!$B$9:$J$401,9,0)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EXACT(B269,'06'!B269)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VLOOKUP(B270,'06'!$B$9:$J$401,9,0)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EXACT(B270,'06'!B270)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VLOOKUP(B271,'06'!$B$9:$J$401,9,0)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EXACT(B271,'06'!B271)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VLOOKUP(B272,'06'!$B$9:$J$401,9,0)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EXACT(B272,'06'!B272)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VLOOKUP(B273,'06'!$B$9:$J$401,9,0)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EXACT(B273,'06'!B273)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VLOOKUP(B274,'06'!$B$9:$J$401,9,0)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EXACT(B274,'06'!B274)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VLOOKUP(B275,'06'!$B$9:$J$401,9,0)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EXACT(B275,'06'!B275)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VLOOKUP(B276,'06'!$B$9:$J$401,9,0)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EXACT(B276,'06'!B276)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VLOOKUP(B277,'06'!$B$9:$J$401,9,0)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EXACT(B277,'06'!B277)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VLOOKUP(B278,'06'!$B$9:$J$401,9,0)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EXACT(B278,'06'!B278)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VLOOKUP(B279,'06'!$B$9:$J$401,9,0)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EXACT(B279,'06'!B279)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VLOOKUP(B280,'06'!$B$9:$J$401,9,0)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EXACT(B280,'06'!B280)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VLOOKUP(B281,'06'!$B$9:$J$401,9,0)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EXACT(B281,'06'!B281)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VLOOKUP(B282,'06'!$B$9:$J$401,9,0)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EXACT(B282,'06'!B282)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VLOOKUP(B283,'06'!$B$9:$J$401,9,0)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EXACT(B283,'06'!B283)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VLOOKUP(B284,'06'!$B$9:$J$401,9,0)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EXACT(B284,'06'!B284)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VLOOKUP(B285,'06'!$B$9:$J$401,9,0)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EXACT(B285,'06'!B285)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VLOOKUP(B286,'06'!$B$9:$J$401,9,0)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EXACT(B286,'06'!B286)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VLOOKUP(B287,'06'!$B$9:$J$401,9,0)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EXACT(B287,'06'!B287)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VLOOKUP(B288,'06'!$B$9:$J$401,9,0)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EXACT(B288,'06'!B288)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VLOOKUP(B289,'06'!$B$9:$J$401,9,0)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EXACT(B289,'06'!B289)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VLOOKUP(B290,'06'!$B$9:$J$401,9,0)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EXACT(B290,'06'!B290)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VLOOKUP(B291,'06'!$B$9:$J$401,9,0)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EXACT(B291,'06'!B291)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VLOOKUP(B292,'06'!$B$9:$J$401,9,0)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EXACT(B292,'06'!B292)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VLOOKUP(B293,'06'!$B$9:$J$401,9,0)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EXACT(B293,'06'!B293)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VLOOKUP(B294,'06'!$B$9:$J$401,9,0)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EXACT(B294,'06'!B294)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VLOOKUP(B295,'06'!$B$9:$J$401,9,0)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EXACT(B295,'06'!B295)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VLOOKUP(B296,'06'!$B$9:$J$401,9,0)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EXACT(B296,'06'!B296)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VLOOKUP(B297,'06'!$B$9:$J$401,9,0)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EXACT(B297,'06'!B297)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VLOOKUP(B298,'06'!$B$9:$J$401,9,0)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EXACT(B298,'06'!B298)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VLOOKUP(B299,'06'!$B$9:$J$401,9,0)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EXACT(B299,'06'!B299)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VLOOKUP(B300,'06'!$B$9:$J$401,9,0)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EXACT(B300,'06'!B300)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VLOOKUP(B301,'06'!$B$9:$J$401,9,0)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EXACT(B301,'06'!B301)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VLOOKUP(B302,'06'!$B$9:$J$401,9,0)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EXACT(B302,'06'!B302)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VLOOKUP(B303,'06'!$B$9:$J$401,9,0)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EXACT(B303,'06'!B303)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VLOOKUP(B304,'06'!$B$9:$J$401,9,0)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EXACT(B304,'06'!B304)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VLOOKUP(B305,'06'!$B$9:$J$401,9,0)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EXACT(B305,'06'!B305)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VLOOKUP(B306,'06'!$B$9:$J$401,9,0)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EXACT(B306,'06'!B306)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VLOOKUP(B307,'06'!$B$9:$J$401,9,0)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EXACT(B307,'06'!B307)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VLOOKUP(B308,'06'!$B$9:$J$401,9,0)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EXACT(B308,'06'!B308)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VLOOKUP(B309,'06'!$B$9:$J$401,9,0)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EXACT(B309,'06'!B309)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VLOOKUP(B310,'06'!$B$9:$J$401,9,0)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EXACT(B310,'06'!B310)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VLOOKUP(B311,'06'!$B$9:$J$401,9,0)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EXACT(B311,'06'!B311)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VLOOKUP(B312,'06'!$B$9:$J$401,9,0)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EXACT(B312,'06'!B312)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VLOOKUP(B313,'06'!$B$9:$J$401,9,0)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EXACT(B313,'06'!B313)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VLOOKUP(B314,'06'!$B$9:$J$401,9,0)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EXACT(B314,'06'!B314)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VLOOKUP(B315,'06'!$B$9:$J$401,9,0)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EXACT(B315,'06'!B315)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VLOOKUP(B316,'06'!$B$9:$J$401,9,0)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EXACT(B316,'06'!B316)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VLOOKUP(B317,'06'!$B$9:$J$401,9,0)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EXACT(B317,'06'!B317)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VLOOKUP(B318,'06'!$B$9:$J$401,9,0)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EXACT(B318,'06'!B318)</f>
        <v>1</v>
      </c>
      <c r="O318" s="167"/>
    </row>
    <row r="319" spans="1:15" ht="15.6" customHeight="1" thickBot="1" x14ac:dyDescent="0.35">
      <c r="A319" s="79" t="s">
        <v>28</v>
      </c>
      <c r="B319" s="63" t="s">
        <v>17</v>
      </c>
      <c r="C319" s="200">
        <f>VLOOKUP(B319,'06'!$B$9:$J$401,9,0)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EXACT(B319,'06'!B319)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VLOOKUP(B320,'06'!$B$9:$J$401,9,0)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EXACT(B320,'06'!B320)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VLOOKUP(B321,'06'!$B$9:$J$401,9,0)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EXACT(B321,'06'!B321)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VLOOKUP(B322,'06'!$B$9:$J$401,9,0)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EXACT(B322,'06'!B322)</f>
        <v>1</v>
      </c>
      <c r="O322" s="167"/>
    </row>
    <row r="323" spans="1:15" ht="15" thickBot="1" x14ac:dyDescent="0.35">
      <c r="A323" s="79" t="s">
        <v>28</v>
      </c>
      <c r="B323" s="63" t="s">
        <v>17</v>
      </c>
      <c r="C323" s="200">
        <f>VLOOKUP(B323,'06'!$B$9:$J$401,9,0)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EXACT(B323,'06'!B323)</f>
        <v>1</v>
      </c>
      <c r="O323" s="167"/>
    </row>
    <row r="324" spans="1:15" ht="15" thickBot="1" x14ac:dyDescent="0.35">
      <c r="A324" s="79" t="s">
        <v>28</v>
      </c>
      <c r="B324" s="63" t="s">
        <v>17</v>
      </c>
      <c r="C324" s="200">
        <f>VLOOKUP(B324,'06'!$B$9:$J$401,9,0)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EXACT(B324,'06'!B324)</f>
        <v>1</v>
      </c>
      <c r="O324" s="167"/>
    </row>
    <row r="325" spans="1:15" ht="15.6" customHeight="1" thickBot="1" x14ac:dyDescent="0.35">
      <c r="A325" s="79" t="s">
        <v>28</v>
      </c>
      <c r="B325" s="63" t="s">
        <v>17</v>
      </c>
      <c r="C325" s="200">
        <f>VLOOKUP(B325,'06'!$B$9:$J$401,9,0)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EXACT(B325,'06'!B325)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VLOOKUP(B326,'06'!$B$9:$J$401,9,0)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EXACT(B326,'06'!B326)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VLOOKUP(B327,'06'!$B$9:$J$401,9,0)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EXACT(B327,'06'!B327)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VLOOKUP(B328,'06'!$B$9:$J$401,9,0)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EXACT(B328,'06'!B328)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VLOOKUP(B329,'06'!$B$9:$J$401,9,0)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EXACT(B329,'06'!B329)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VLOOKUP(B330,'06'!$B$9:$J$401,9,0)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EXACT(B330,'06'!B330)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VLOOKUP(B331,'06'!$B$9:$J$401,9,0)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EXACT(B331,'06'!B331)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VLOOKUP(B332,'06'!$B$9:$J$401,9,0)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EXACT(B332,'06'!B332)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VLOOKUP(B333,'06'!$B$9:$J$401,9,0)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EXACT(B333,'06'!B333)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VLOOKUP(B334,'06'!$B$9:$J$401,9,0)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EXACT(B334,'06'!B334)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VLOOKUP(B335,'06'!$B$9:$J$401,9,0)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EXACT(B335,'06'!B335)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VLOOKUP(B336,'06'!$B$9:$J$401,9,0)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EXACT(B336,'06'!B336)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VLOOKUP(B337,'06'!$B$9:$J$401,9,0)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EXACT(B337,'06'!B337)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VLOOKUP(B338,'06'!$B$9:$J$401,9,0)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EXACT(B338,'06'!B338)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VLOOKUP(B339,'06'!$B$9:$J$401,9,0)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EXACT(B339,'06'!B339)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VLOOKUP(B340,'06'!$B$9:$J$401,9,0)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EXACT(B340,'06'!B340)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VLOOKUP(B341,'06'!$B$9:$J$401,9,0)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EXACT(B341,'06'!B341)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VLOOKUP(B342,'06'!$B$9:$J$401,9,0)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EXACT(B342,'06'!B342)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VLOOKUP(B343,'06'!$B$9:$J$401,9,0)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EXACT(B343,'06'!B343)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VLOOKUP(B344,'06'!$B$9:$J$401,9,0)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EXACT(B344,'06'!B344)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VLOOKUP(B345,'06'!$B$9:$J$401,9,0)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EXACT(B345,'06'!B345)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VLOOKUP(B346,'06'!$B$9:$J$401,9,0)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EXACT(B346,'06'!B346)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VLOOKUP(B347,'06'!$B$9:$J$401,9,0)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EXACT(B347,'06'!B347)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VLOOKUP(B348,'06'!$B$9:$J$401,9,0)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EXACT(B348,'06'!B348)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VLOOKUP(B349,'06'!$B$9:$J$401,9,0)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EXACT(B349,'06'!B349)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VLOOKUP(B350,'06'!$B$9:$J$401,9,0)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EXACT(B350,'06'!B350)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VLOOKUP(B351,'06'!$B$9:$J$401,9,0)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EXACT(B351,'06'!B351)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VLOOKUP(B352,'06'!$B$9:$J$401,9,0)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EXACT(B352,'06'!B352)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VLOOKUP(B353,'06'!$B$9:$J$401,9,0)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EXACT(B353,'06'!B353)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VLOOKUP(B354,'06'!$B$9:$J$401,9,0)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EXACT(B354,'06'!B354)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VLOOKUP(B355,'06'!$B$9:$J$401,9,0)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EXACT(B355,'06'!B355)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VLOOKUP(B356,'06'!$B$9:$J$401,9,0)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EXACT(B356,'06'!B356)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VLOOKUP(B357,'06'!$B$9:$J$401,9,0)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EXACT(B357,'06'!B357)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VLOOKUP(B358,'06'!$B$9:$J$401,9,0)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EXACT(B358,'06'!B358)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VLOOKUP(B359,'06'!$B$9:$J$401,9,0)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EXACT(B359,'06'!B359)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VLOOKUP(B360,'06'!$B$9:$J$401,9,0)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EXACT(B360,'06'!B360)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VLOOKUP(B361,'06'!$B$9:$J$401,9,0)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EXACT(B361,'06'!B361)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VLOOKUP(B362,'06'!$B$9:$J$401,9,0)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EXACT(B362,'06'!B362)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VLOOKUP(B363,'06'!$B$9:$J$401,9,0)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EXACT(B363,'06'!B363)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VLOOKUP(B364,'06'!$B$9:$J$401,9,0)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EXACT(B364,'06'!B364)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VLOOKUP(B365,'06'!$B$9:$J$401,9,0)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EXACT(B365,'06'!B365)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VLOOKUP(B366,'06'!$B$9:$J$401,9,0)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EXACT(B366,'06'!B366)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VLOOKUP(B367,'06'!$B$9:$J$401,9,0)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EXACT(B367,'06'!B367)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VLOOKUP(B368,'06'!$B$9:$J$401,9,0)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EXACT(B368,'06'!B368)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VLOOKUP(B369,'06'!$B$9:$J$401,9,0)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EXACT(B369,'06'!B369)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VLOOKUP(B370,'06'!$B$9:$J$401,9,0)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EXACT(B370,'06'!B370)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VLOOKUP(B371,'06'!$B$9:$J$401,9,0)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EXACT(B371,'06'!B371)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VLOOKUP(B372,'06'!$B$9:$J$401,9,0)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EXACT(B372,'06'!B372)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VLOOKUP(B373,'06'!$B$9:$J$401,9,0)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EXACT(B373,'06'!B373)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VLOOKUP(B374,'06'!$B$9:$J$401,9,0)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EXACT(B374,'06'!B374)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VLOOKUP(B375,'06'!$B$9:$J$401,9,0)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EXACT(B375,'06'!B375)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VLOOKUP(B376,'06'!$B$9:$J$401,9,0)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EXACT(B376,'06'!B376)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VLOOKUP(B377,'06'!$B$9:$J$401,9,0)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EXACT(B377,'06'!B377)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VLOOKUP(B378,'06'!$B$9:$J$401,9,0)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EXACT(B378,'06'!B378)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VLOOKUP(B379,'06'!$B$9:$J$401,9,0)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EXACT(B379,'06'!B379)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VLOOKUP(B380,'06'!$B$9:$J$401,9,0)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EXACT(B380,'06'!B380)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VLOOKUP(B381,'06'!$B$9:$J$401,9,0)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EXACT(B381,'06'!B381)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VLOOKUP(B382,'06'!$B$9:$J$401,9,0)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EXACT(B382,'06'!B382)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VLOOKUP(B383,'06'!$B$9:$J$401,9,0)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EXACT(B383,'06'!B383)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VLOOKUP(B384,'06'!$B$9:$J$401,9,0)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EXACT(B384,'06'!B384)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VLOOKUP(B385,'06'!$B$9:$J$401,9,0)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EXACT(B385,'06'!B385)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VLOOKUP(B386,'06'!$B$9:$J$401,9,0)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EXACT(B386,'06'!B386)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VLOOKUP(B387,'06'!$B$9:$J$401,9,0)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EXACT(B387,'06'!B387)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VLOOKUP(B388,'06'!$B$9:$J$401,9,0)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EXACT(B388,'06'!B388)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VLOOKUP(B389,'06'!$B$9:$J$401,9,0)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EXACT(B389,'06'!B389)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VLOOKUP(B390,'06'!$B$9:$J$401,9,0)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EXACT(B390,'06'!B390)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VLOOKUP(B391,'06'!$B$9:$J$401,9,0)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EXACT(B391,'06'!B391)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VLOOKUP(B392,'06'!$B$9:$J$401,9,0)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EXACT(B392,'06'!B392)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VLOOKUP(B393,'06'!$B$9:$J$401,9,0)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EXACT(B393,'06'!B393)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VLOOKUP(B394,'06'!$B$9:$J$401,9,0)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EXACT(B394,'06'!B394)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VLOOKUP(B395,'06'!$B$9:$J$401,9,0)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EXACT(B395,'06'!B395)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VLOOKUP(B396,'06'!$B$9:$J$401,9,0)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EXACT(B396,'06'!B396)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VLOOKUP(B397,'06'!$B$9:$J$401,9,0)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EXACT(B397,'06'!B397)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VLOOKUP(B398,'06'!$B$9:$J$401,9,0)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EXACT(B398,'06'!B398)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VLOOKUP(B399,'06'!$B$9:$J$401,9,0)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EXACT(B399,'06'!B399)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VLOOKUP(B400,'06'!$B$9:$J$401,9,0)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EXACT(B400,'06'!B400)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VLOOKUP(B401,'06'!$B$9:$J$401,9,0)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EXACT(B401,'06'!B401)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6000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555</v>
      </c>
      <c r="H403" s="215"/>
      <c r="I403" s="215"/>
      <c r="J403" s="215"/>
      <c r="K403" s="247" t="s">
        <v>60</v>
      </c>
      <c r="L403" s="248"/>
      <c r="M403" s="148">
        <f>SUM(M9:M401)</f>
        <v>45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2</v>
      </c>
      <c r="N404" s="65">
        <v>1400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66.314285714285717</v>
      </c>
      <c r="N405" s="65">
        <v>46420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>
        <f>G403-SUM(G404:J408)</f>
        <v>555</v>
      </c>
      <c r="H409" s="239"/>
      <c r="I409" s="239"/>
      <c r="J409" s="239"/>
      <c r="K409" s="243" t="s">
        <v>62</v>
      </c>
      <c r="L409" s="244"/>
      <c r="M409" s="118">
        <f>M403-M404-M405-M406-M407-M408-G404-G408</f>
        <v>-23.314285714285717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510</v>
      </c>
      <c r="Q410" s="187">
        <f>P410</f>
        <v>510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5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9000000}">
    <sortState xmlns:xlrd2="http://schemas.microsoft.com/office/spreadsheetml/2017/richdata2" ref="A9:N252">
      <sortCondition ref="B8:B252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4"/>
  <sheetViews>
    <sheetView topLeftCell="A395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85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6640625" style="65" customWidth="1"/>
    <col min="13" max="13" width="1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88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1150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96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03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VLOOKUP(B9,'07'!$B$9:$J$401,9,0)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EXACT(B9,'07'!B9)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VLOOKUP(B10,'07'!$B$9:$J$401,9,0)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EXACT(B10,'07'!B10)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VLOOKUP(B11,'07'!$B$9:$J$401,9,0)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EXACT(B11,'07'!B11)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VLOOKUP(B12,'07'!$B$9:$J$401,9,0)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EXACT(B12,'07'!B12)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VLOOKUP(B13,'07'!$B$9:$J$401,9,0)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EXACT(B13,'07'!B13)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VLOOKUP(B14,'07'!$B$9:$J$401,9,0)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EXACT(B14,'07'!B14)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VLOOKUP(B15,'07'!$B$9:$J$401,9,0)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EXACT(B15,'07'!B15)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VLOOKUP(B16,'07'!$B$9:$J$401,9,0)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EXACT(B16,'07'!B16)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VLOOKUP(B17,'07'!$B$9:$J$401,9,0)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EXACT(B17,'07'!B17)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VLOOKUP(B18,'07'!$B$9:$J$401,9,0)</f>
        <v>1</v>
      </c>
      <c r="D18" s="76"/>
      <c r="E18" s="76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EXACT(B18,'07'!B18)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VLOOKUP(B19,'07'!$B$9:$J$401,9,0)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EXACT(B19,'07'!B19)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VLOOKUP(B20,'07'!$B$9:$J$401,9,0)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EXACT(B20,'07'!B20)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VLOOKUP(B21,'07'!$B$9:$J$401,9,0)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EXACT(B21,'07'!B21)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VLOOKUP(B22,'07'!$B$9:$J$401,9,0)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EXACT(B22,'07'!B22)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VLOOKUP(B23,'07'!$B$9:$J$401,9,0)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EXACT(B23,'07'!B23)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VLOOKUP(B24,'07'!$B$9:$J$401,9,0)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EXACT(B24,'07'!B24)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VLOOKUP(B25,'07'!$B$9:$J$401,9,0)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EXACT(B25,'07'!B25)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VLOOKUP(B26,'07'!$B$9:$J$401,9,0)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EXACT(B26,'07'!B26)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VLOOKUP(B27,'07'!$B$9:$J$401,9,0)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EXACT(B27,'07'!B27)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VLOOKUP(B28,'07'!$B$9:$J$401,9,0)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EXACT(B28,'07'!B28)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VLOOKUP(B29,'07'!$B$9:$J$401,9,0)</f>
        <v>1</v>
      </c>
      <c r="D29" s="76"/>
      <c r="E29" s="76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EXACT(B29,'07'!B29)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VLOOKUP(B30,'07'!$B$9:$J$401,9,0)</f>
        <v>3</v>
      </c>
      <c r="D30" s="76"/>
      <c r="E30" s="76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EXACT(B30,'07'!B30)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VLOOKUP(B31,'07'!$B$9:$J$401,9,0)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EXACT(B31,'07'!B31)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VLOOKUP(B32,'07'!$B$9:$J$401,9,0)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VLOOKUP(B33,'07'!$B$9:$J$401,9,0)</f>
        <v>2</v>
      </c>
      <c r="D33" s="76"/>
      <c r="E33" s="76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EXACT(B33,'07'!B33)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VLOOKUP(B34,'07'!$B$9:$J$401,9,0)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EXACT(B34,'07'!B34)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VLOOKUP(B35,'07'!$B$9:$J$401,9,0)</f>
        <v>4</v>
      </c>
      <c r="D35" s="76"/>
      <c r="E35" s="76"/>
      <c r="F35" s="76">
        <f t="shared" si="0"/>
        <v>4</v>
      </c>
      <c r="G35" s="79"/>
      <c r="H35" s="77"/>
      <c r="I35" s="78">
        <f t="shared" si="1"/>
        <v>0</v>
      </c>
      <c r="J35" s="79">
        <f t="shared" si="2"/>
        <v>4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EXACT(B35,'07'!B35)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VLOOKUP(B36,'07'!$B$9:$J$401,9,0)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EXACT(B36,'07'!B36)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VLOOKUP(B37,'07'!$B$9:$J$401,9,0)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EXACT(B37,'07'!B37)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VLOOKUP(B38,'07'!$B$9:$J$401,9,0)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EXACT(B38,'07'!B38)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VLOOKUP(B39,'07'!$B$9:$J$401,9,0)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EXACT(B39,'07'!B39)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VLOOKUP(B40,'07'!$B$9:$J$401,9,0)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EXACT(B40,'07'!B40)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VLOOKUP(B41,'07'!$B$9:$J$401,9,0)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EXACT(B41,'07'!B41)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VLOOKUP(B42,'07'!$B$9:$J$401,9,0)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EXACT(B42,'07'!B42)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VLOOKUP(B43,'07'!$B$9:$J$401,9,0)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EXACT(B43,'07'!B43)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VLOOKUP(B44,'07'!$B$9:$J$401,9,0)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EXACT(B44,'07'!B44)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VLOOKUP(B45,'07'!$B$9:$J$401,9,0)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EXACT(B45,'07'!B45)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VLOOKUP(B46,'07'!$B$9:$J$401,9,0)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EXACT(B46,'07'!B46)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VLOOKUP(B47,'07'!$B$9:$J$401,9,0)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EXACT(B47,'07'!B47)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VLOOKUP(B48,'07'!$B$9:$J$401,9,0)</f>
        <v>7</v>
      </c>
      <c r="D48" s="76"/>
      <c r="E48" s="76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EXACT(B48,'07'!B48)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VLOOKUP(B49,'07'!$B$9:$J$401,9,0)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EXACT(B49,'07'!B49)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VLOOKUP(B50,'07'!$B$9:$J$401,9,0)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EXACT(B50,'07'!B50)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VLOOKUP(B51,'07'!$B$9:$J$401,9,0)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EXACT(B51,'07'!B51)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VLOOKUP(B52,'07'!$B$9:$J$401,9,0)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EXACT(B52,'07'!B52)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VLOOKUP(B53,'07'!$B$9:$J$401,9,0)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EXACT(B53,'07'!B53)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VLOOKUP(B54,'07'!$B$9:$J$401,9,0)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EXACT(B54,'07'!B54)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VLOOKUP(B55,'07'!$B$9:$J$401,9,0)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EXACT(B55,'07'!B55)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VLOOKUP(B56,'07'!$B$9:$J$401,9,0)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EXACT(B56,'07'!B56)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VLOOKUP(B57,'07'!$B$9:$J$401,9,0)</f>
        <v>1</v>
      </c>
      <c r="D57" s="76"/>
      <c r="E57" s="76"/>
      <c r="F57" s="76">
        <f t="shared" si="0"/>
        <v>1</v>
      </c>
      <c r="G57" s="79">
        <v>1</v>
      </c>
      <c r="H57" s="77">
        <v>1300</v>
      </c>
      <c r="I57" s="78">
        <f>G57*H57</f>
        <v>1300</v>
      </c>
      <c r="J57" s="79">
        <f>F57-G57</f>
        <v>0</v>
      </c>
      <c r="K57" s="81">
        <v>800</v>
      </c>
      <c r="L57" s="80">
        <f t="shared" si="3"/>
        <v>800</v>
      </c>
      <c r="M57" s="81">
        <f>I57-L57</f>
        <v>500</v>
      </c>
      <c r="N57" s="144" t="b">
        <f>EXACT(B57,'07'!B57)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VLOOKUP(B58,'07'!$B$9:$J$401,9,0)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EXACT(B58,'07'!B58)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VLOOKUP(B59,'07'!$B$9:$J$401,9,0)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EXACT(B59,'07'!B59)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VLOOKUP(B60,'07'!$B$9:$J$401,9,0)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EXACT(B60,'07'!B60)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VLOOKUP(B61,'07'!$B$9:$J$401,9,0)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EXACT(B61,'07'!B61)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VLOOKUP(B62,'07'!$B$9:$J$401,9,0)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EXACT(B62,'07'!B62)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VLOOKUP(B63,'07'!$B$9:$J$401,9,0)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EXACT(B63,'07'!B63)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VLOOKUP(B64,'07'!$B$9:$J$401,9,0)</f>
        <v>1</v>
      </c>
      <c r="D64" s="76"/>
      <c r="E64" s="76"/>
      <c r="F64" s="76">
        <f t="shared" si="0"/>
        <v>1</v>
      </c>
      <c r="G64" s="79"/>
      <c r="H64" s="77">
        <v>900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EXACT(B64,'07'!B64)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VLOOKUP(B65,'07'!$B$9:$J$401,9,0)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EXACT(B65,'07'!B65)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VLOOKUP(B66,'07'!$B$9:$J$401,9,0)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EXACT(B66,'07'!B66)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VLOOKUP(B67,'07'!$B$9:$J$401,9,0)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EXACT(B67,'07'!B67)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VLOOKUP(B68,'07'!$B$9:$J$401,9,0)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EXACT(B68,'07'!B68)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VLOOKUP(B69,'07'!$B$9:$J$401,9,0)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EXACT(B69,'07'!B69)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VLOOKUP(B70,'07'!$B$9:$J$401,9,0)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EXACT(B70,'07'!B70)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VLOOKUP(B71,'07'!$B$9:$J$401,9,0)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EXACT(B71,'07'!B71)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VLOOKUP(B72,'07'!$B$9:$J$401,9,0)</f>
        <v>2</v>
      </c>
      <c r="D72" s="76"/>
      <c r="E72" s="76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EXACT(B72,'07'!B72)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VLOOKUP(B73,'07'!$B$9:$J$401,9,0)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EXACT(B73,'07'!B73)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VLOOKUP(B74,'07'!$B$9:$J$401,9,0)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EXACT(B74,'07'!B74)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VLOOKUP(B75,'07'!$B$9:$J$401,9,0)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EXACT(B75,'07'!B75)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VLOOKUP(B76,'07'!$B$9:$J$401,9,0)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EXACT(B76,'07'!B76)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VLOOKUP(B77,'07'!$B$9:$J$401,9,0)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EXACT(B77,'07'!B77)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VLOOKUP(B78,'07'!$B$9:$J$401,9,0)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EXACT(B78,'07'!B78)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VLOOKUP(B79,'07'!$B$9:$J$401,9,0)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EXACT(B79,'07'!B79)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VLOOKUP(B80,'07'!$B$9:$J$401,9,0)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EXACT(B80,'07'!B80)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VLOOKUP(B81,'07'!$B$9:$J$401,9,0)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EXACT(B81,'07'!B81)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VLOOKUP(B82,'07'!$B$9:$J$401,9,0)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EXACT(B82,'07'!B82)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VLOOKUP(B83,'07'!$B$9:$J$401,9,0)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EXACT(B83,'07'!B83)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VLOOKUP(B84,'07'!$B$9:$J$401,9,0)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EXACT(B84,'07'!B84)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VLOOKUP(B85,'07'!$B$9:$J$401,9,0)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EXACT(B85,'07'!B85)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VLOOKUP(B86,'07'!$B$9:$J$401,9,0)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EXACT(B86,'07'!B86)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VLOOKUP(B87,'07'!$B$9:$J$401,9,0)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EXACT(B87,'07'!B87)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VLOOKUP(B88,'07'!$B$9:$J$401,9,0)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EXACT(B88,'07'!B88)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VLOOKUP(B89,'07'!$B$9:$J$401,9,0)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EXACT(B89,'07'!B89)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VLOOKUP(B90,'07'!$B$9:$J$401,9,0)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EXACT(B90,'07'!B90)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VLOOKUP(B91,'07'!$B$9:$J$401,9,0)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EXACT(B91,'07'!B91)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VLOOKUP(B92,'07'!$B$9:$J$401,9,0)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EXACT(B92,'07'!B92)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VLOOKUP(B93,'07'!$B$9:$J$401,9,0)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EXACT(B93,'07'!B93)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VLOOKUP(B94,'07'!$B$9:$J$401,9,0)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EXACT(B94,'07'!B94)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VLOOKUP(B95,'07'!$B$9:$J$401,9,0)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EXACT(B95,'07'!B95)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VLOOKUP(B96,'07'!$B$9:$J$401,9,0)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EXACT(B96,'07'!B96)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VLOOKUP(B97,'07'!$B$9:$J$401,9,0)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EXACT(B97,'07'!B97)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VLOOKUP(B98,'07'!$B$9:$J$401,9,0)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EXACT(B98,'07'!B98)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VLOOKUP(B99,'07'!$B$9:$J$401,9,0)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EXACT(B99,'07'!B99)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VLOOKUP(B100,'07'!$B$9:$J$401,9,0)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EXACT(B100,'07'!B100)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VLOOKUP(B101,'07'!$B$9:$J$401,9,0)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EXACT(B101,'07'!B101)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VLOOKUP(B102,'07'!$B$9:$J$401,9,0)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EXACT(B102,'07'!B102)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VLOOKUP(B103,'07'!$B$9:$J$401,9,0)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EXACT(B103,'07'!B103)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VLOOKUP(B104,'07'!$B$9:$J$401,9,0)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EXACT(B104,'07'!B104)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VLOOKUP(B105,'07'!$B$9:$J$401,9,0)</f>
        <v>4</v>
      </c>
      <c r="D105" s="76"/>
      <c r="E105" s="76"/>
      <c r="F105" s="76">
        <f t="shared" si="5"/>
        <v>4</v>
      </c>
      <c r="G105" s="79"/>
      <c r="H105" s="77">
        <v>170</v>
      </c>
      <c r="I105" s="78">
        <f t="shared" si="6"/>
        <v>0</v>
      </c>
      <c r="J105" s="79">
        <f t="shared" si="7"/>
        <v>4</v>
      </c>
      <c r="K105" s="81"/>
      <c r="L105" s="80">
        <f t="shared" si="8"/>
        <v>0</v>
      </c>
      <c r="M105" s="81">
        <f t="shared" si="9"/>
        <v>0</v>
      </c>
      <c r="N105" s="144" t="b">
        <f>EXACT(B105,'07'!B105)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VLOOKUP(B106,'07'!$B$9:$J$401,9,0)</f>
        <v>12</v>
      </c>
      <c r="D106" s="76"/>
      <c r="E106" s="76"/>
      <c r="F106" s="76">
        <f t="shared" si="5"/>
        <v>12</v>
      </c>
      <c r="G106" s="79"/>
      <c r="H106" s="77">
        <v>200</v>
      </c>
      <c r="I106" s="78">
        <f t="shared" si="6"/>
        <v>0</v>
      </c>
      <c r="J106" s="79">
        <f t="shared" si="7"/>
        <v>12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EXACT(B106,'07'!B106)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VLOOKUP(B107,'07'!$B$9:$J$401,9,0)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EXACT(B107,'07'!B107)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VLOOKUP(B108,'07'!$B$9:$J$401,9,0)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EXACT(B108,'07'!B108)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VLOOKUP(B109,'07'!$B$9:$J$401,9,0)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EXACT(B109,'07'!B109)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VLOOKUP(B110,'07'!$B$9:$J$401,9,0)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EXACT(B110,'07'!B110)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VLOOKUP(B111,'07'!$B$9:$J$401,9,0)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EXACT(B111,'07'!B111)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VLOOKUP(B112,'07'!$B$9:$J$401,9,0)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EXACT(B112,'07'!B112)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VLOOKUP(B113,'07'!$B$9:$J$401,9,0)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EXACT(B113,'07'!B113)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VLOOKUP(B114,'07'!$B$9:$J$401,9,0)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EXACT(B114,'07'!B114)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VLOOKUP(B115,'07'!$B$9:$J$401,9,0)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EXACT(B115,'07'!B115)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VLOOKUP(B116,'07'!$B$9:$J$401,9,0)</f>
        <v>3</v>
      </c>
      <c r="D116" s="76"/>
      <c r="E116" s="76"/>
      <c r="F116" s="76">
        <f t="shared" si="5"/>
        <v>3</v>
      </c>
      <c r="G116" s="79"/>
      <c r="H116" s="77">
        <v>100</v>
      </c>
      <c r="I116" s="78">
        <f t="shared" si="6"/>
        <v>0</v>
      </c>
      <c r="J116" s="79">
        <f t="shared" si="7"/>
        <v>3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EXACT(B116,'07'!B116)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VLOOKUP(B117,'07'!$B$9:$J$401,9,0)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EXACT(B117,'07'!B117)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VLOOKUP(B118,'07'!$B$9:$J$401,9,0)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EXACT(B118,'07'!B118)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VLOOKUP(B119,'07'!$B$9:$J$401,9,0)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EXACT(B119,'07'!B119)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VLOOKUP(B120,'07'!$B$9:$J$401,9,0)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EXACT(B120,'07'!B120)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VLOOKUP(B121,'07'!$B$9:$J$401,9,0)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EXACT(B121,'07'!B121)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VLOOKUP(B122,'07'!$B$9:$J$401,9,0)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EXACT(B122,'07'!B122)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VLOOKUP(B123,'07'!$B$9:$J$401,9,0)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EXACT(B123,'07'!B123)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VLOOKUP(B124,'07'!$B$9:$J$401,9,0)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EXACT(B124,'07'!B124)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VLOOKUP(B125,'07'!$B$9:$J$401,9,0)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EXACT(B125,'07'!B125)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VLOOKUP(B126,'07'!$B$9:$J$401,9,0)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EXACT(B126,'07'!B126)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VLOOKUP(B127,'07'!$B$9:$J$401,9,0)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EXACT(B127,'07'!B127)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VLOOKUP(B128,'07'!$B$9:$J$401,9,0)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EXACT(B128,'07'!B128)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VLOOKUP(B129,'07'!$B$9:$J$401,9,0)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EXACT(B129,'07'!B129)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VLOOKUP(B130,'07'!$B$9:$J$401,9,0)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EXACT(B130,'07'!B130)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VLOOKUP(B131,'07'!$B$9:$J$401,9,0)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EXACT(B131,'07'!B131)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VLOOKUP(B132,'07'!$B$9:$J$401,9,0)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EXACT(B132,'07'!B132)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VLOOKUP(B133,'07'!$B$9:$J$401,9,0)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EXACT(B133,'07'!B133)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VLOOKUP(B134,'07'!$B$9:$J$401,9,0)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EXACT(B134,'07'!B134)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VLOOKUP(B135,'07'!$B$9:$J$401,9,0)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EXACT(B135,'07'!B135)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VLOOKUP(B136,'07'!$B$9:$J$401,9,0)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EXACT(B136,'07'!B136)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VLOOKUP(B137,'07'!$B$9:$J$401,9,0)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EXACT(B137,'07'!B137)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VLOOKUP(B138,'07'!$B$9:$J$401,9,0)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EXACT(B138,'07'!B138)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VLOOKUP(B139,'07'!$B$9:$J$401,9,0)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EXACT(B139,'07'!B139)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VLOOKUP(B140,'07'!$B$9:$J$401,9,0)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EXACT(B140,'07'!B140)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VLOOKUP(B141,'07'!$B$9:$J$401,9,0)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EXACT(B141,'07'!B141)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VLOOKUP(B142,'07'!$B$9:$J$401,9,0)</f>
        <v>3</v>
      </c>
      <c r="D142" s="75"/>
      <c r="E142" s="75"/>
      <c r="F142" s="76">
        <f t="shared" si="10"/>
        <v>3</v>
      </c>
      <c r="G142" s="79"/>
      <c r="H142" s="77">
        <v>45</v>
      </c>
      <c r="I142" s="78">
        <f t="shared" si="11"/>
        <v>0</v>
      </c>
      <c r="J142" s="79">
        <f t="shared" si="12"/>
        <v>3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EXACT(B142,'07'!B142)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VLOOKUP(B143,'07'!$B$9:$J$401,9,0)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EXACT(B143,'07'!B143)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VLOOKUP(B144,'07'!$B$9:$J$401,9,0)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EXACT(B144,'07'!B144)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VLOOKUP(B145,'07'!$B$9:$J$401,9,0)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EXACT(B145,'07'!B145)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VLOOKUP(B146,'07'!$B$9:$J$401,9,0)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EXACT(B146,'07'!B146)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VLOOKUP(B147,'07'!$B$9:$J$401,9,0)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EXACT(B147,'07'!B147)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VLOOKUP(B148,'07'!$B$9:$J$401,9,0)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EXACT(B148,'07'!B148)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VLOOKUP(B149,'07'!$B$9:$J$401,9,0)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EXACT(B149,'07'!B149)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VLOOKUP(B150,'07'!$B$9:$J$401,9,0)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EXACT(B150,'07'!B150)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VLOOKUP(B151,'07'!$B$9:$J$401,9,0)</f>
        <v>4</v>
      </c>
      <c r="D151" s="75"/>
      <c r="E151" s="75"/>
      <c r="F151" s="76">
        <f t="shared" si="10"/>
        <v>4</v>
      </c>
      <c r="G151" s="79"/>
      <c r="H151" s="77">
        <v>65</v>
      </c>
      <c r="I151" s="78">
        <f t="shared" si="11"/>
        <v>0</v>
      </c>
      <c r="J151" s="79">
        <f t="shared" si="12"/>
        <v>4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EXACT(B151,'07'!B151)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VLOOKUP(B152,'07'!$B$9:$J$401,9,0)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EXACT(B152,'07'!B152)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VLOOKUP(B153,'07'!$B$9:$J$401,9,0)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EXACT(B153,'07'!B153)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VLOOKUP(B154,'07'!$B$9:$J$401,9,0)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EXACT(B154,'07'!B154)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VLOOKUP(B155,'07'!$B$9:$J$401,9,0)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EXACT(B155,'07'!B155)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VLOOKUP(B156,'07'!$B$9:$J$401,9,0)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EXACT(B156,'07'!B156)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VLOOKUP(B157,'07'!$B$9:$J$401,9,0)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EXACT(B157,'07'!B157)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VLOOKUP(B158,'07'!$B$9:$J$401,9,0)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EXACT(B158,'07'!B158)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VLOOKUP(B159,'07'!$B$9:$J$401,9,0)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EXACT(B159,'07'!B159)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VLOOKUP(B160,'07'!$B$9:$J$401,9,0)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EXACT(B160,'07'!B160)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VLOOKUP(B161,'07'!$B$9:$J$401,9,0)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EXACT(B161,'07'!B161)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VLOOKUP(B162,'07'!$B$9:$J$401,9,0)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EXACT(B162,'07'!B162)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VLOOKUP(B163,'07'!$B$9:$J$401,9,0)</f>
        <v>1</v>
      </c>
      <c r="D163" s="75"/>
      <c r="E163" s="75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EXACT(B163,'07'!B163)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VLOOKUP(B164,'07'!$B$9:$J$401,9,0)</f>
        <v>5</v>
      </c>
      <c r="D164" s="75"/>
      <c r="E164" s="75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EXACT(B164,'07'!B164)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VLOOKUP(B165,'07'!$B$9:$J$401,9,0)</f>
        <v>5</v>
      </c>
      <c r="D165" s="75"/>
      <c r="E165" s="75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EXACT(B165,'07'!B165)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VLOOKUP(B166,'07'!$B$9:$J$401,9,0)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EXACT(B166,'07'!B166)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VLOOKUP(B167,'07'!$B$9:$J$401,9,0)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EXACT(B167,'07'!B167)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VLOOKUP(B168,'07'!$B$9:$J$401,9,0)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EXACT(B168,'07'!B168)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VLOOKUP(B169,'07'!$B$9:$J$401,9,0)</f>
        <v>13</v>
      </c>
      <c r="D169" s="75"/>
      <c r="E169" s="75"/>
      <c r="F169" s="76">
        <f t="shared" si="10"/>
        <v>13</v>
      </c>
      <c r="G169" s="79"/>
      <c r="H169" s="77">
        <v>280</v>
      </c>
      <c r="I169" s="78">
        <f t="shared" si="11"/>
        <v>0</v>
      </c>
      <c r="J169" s="79">
        <f t="shared" si="12"/>
        <v>13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EXACT(B169,'07'!B169)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VLOOKUP(B170,'07'!$B$9:$J$401,9,0)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EXACT(B170,'07'!B170)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VLOOKUP(B171,'07'!$B$9:$J$401,9,0)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EXACT(B171,'07'!B171)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VLOOKUP(B172,'07'!$B$9:$J$401,9,0)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EXACT(B172,'07'!B172)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VLOOKUP(B173,'07'!$B$9:$J$401,9,0)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EXACT(B173,'07'!B173)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VLOOKUP(B174,'07'!$B$9:$J$401,9,0)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EXACT(B174,'07'!B174)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VLOOKUP(B175,'07'!$B$9:$J$401,9,0)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EXACT(B175,'07'!B175)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VLOOKUP(B176,'07'!$B$9:$J$401,9,0)</f>
        <v>3</v>
      </c>
      <c r="D176" s="75"/>
      <c r="E176" s="75"/>
      <c r="F176" s="76">
        <f t="shared" si="10"/>
        <v>3</v>
      </c>
      <c r="G176" s="79">
        <v>1</v>
      </c>
      <c r="H176" s="77">
        <v>400</v>
      </c>
      <c r="I176" s="78">
        <f>G176*H176</f>
        <v>400</v>
      </c>
      <c r="J176" s="79">
        <f>F176-G176</f>
        <v>2</v>
      </c>
      <c r="K176" s="81">
        <v>350</v>
      </c>
      <c r="L176" s="80">
        <f>G176*K176</f>
        <v>350</v>
      </c>
      <c r="M176" s="81">
        <f>I176-L176</f>
        <v>50</v>
      </c>
      <c r="N176" s="144" t="b">
        <f>EXACT(B176,'07'!B176)</f>
        <v>1</v>
      </c>
      <c r="O176" s="167">
        <v>4000</v>
      </c>
    </row>
    <row r="177" spans="1:15" ht="15" thickBot="1" x14ac:dyDescent="0.35">
      <c r="A177" s="79" t="s">
        <v>28</v>
      </c>
      <c r="B177" s="63" t="s">
        <v>280</v>
      </c>
      <c r="C177" s="200">
        <f>VLOOKUP(B177,'07'!$B$9:$J$401,9,0)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EXACT(B177,'07'!B177)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VLOOKUP(B178,'07'!$B$9:$J$401,9,0)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EXACT(B178,'07'!B178)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VLOOKUP(B179,'07'!$B$9:$J$401,9,0)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EXACT(B179,'07'!B179)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VLOOKUP(B180,'07'!$B$9:$J$401,9,0)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EXACT(B180,'07'!B180)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VLOOKUP(B181,'07'!$B$9:$J$401,9,0)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EXACT(B181,'07'!B181)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VLOOKUP(B182,'07'!$B$9:$J$401,9,0)</f>
        <v>2</v>
      </c>
      <c r="D182" s="75"/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81">
        <f t="shared" si="14"/>
        <v>0</v>
      </c>
      <c r="N182" s="144" t="b">
        <f>EXACT(B182,'07'!B182)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VLOOKUP(B183,'07'!$B$9:$J$401,9,0)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EXACT(B183,'07'!B183)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VLOOKUP(B184,'07'!$B$9:$J$401,9,0)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EXACT(B184,'07'!B184)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VLOOKUP(B185,'07'!$B$9:$J$401,9,0)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EXACT(B185,'07'!B185)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VLOOKUP(B186,'07'!$B$9:$J$401,9,0)</f>
        <v>7</v>
      </c>
      <c r="D186" s="75"/>
      <c r="E186" s="75"/>
      <c r="F186" s="76">
        <f t="shared" si="10"/>
        <v>7</v>
      </c>
      <c r="G186" s="79"/>
      <c r="H186" s="77">
        <v>310</v>
      </c>
      <c r="I186" s="78">
        <f t="shared" si="11"/>
        <v>0</v>
      </c>
      <c r="J186" s="79">
        <f t="shared" si="12"/>
        <v>7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EXACT(B186,'07'!B186)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VLOOKUP(B187,'07'!$B$9:$J$401,9,0)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EXACT(B187,'07'!B187)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VLOOKUP(B188,'07'!$B$9:$J$401,9,0)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EXACT(B188,'07'!B188)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VLOOKUP(B189,'07'!$B$9:$J$401,9,0)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EXACT(B189,'07'!B189)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VLOOKUP(B190,'07'!$B$9:$J$401,9,0)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EXACT(B190,'07'!B190)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VLOOKUP(B191,'07'!$B$9:$J$401,9,0)</f>
        <v>0</v>
      </c>
      <c r="D191" s="75"/>
      <c r="E191" s="75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EXACT(B191,'07'!B191)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VLOOKUP(B192,'07'!$B$9:$J$401,9,0)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EXACT(B192,'07'!B192)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VLOOKUP(B193,'07'!$B$9:$J$401,9,0)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EXACT(B193,'07'!B193)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VLOOKUP(B194,'07'!$B$9:$J$401,9,0)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EXACT(B194,'07'!B194)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VLOOKUP(B195,'07'!$B$9:$J$401,9,0)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EXACT(B195,'07'!B195)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VLOOKUP(B196,'07'!$B$9:$J$401,9,0)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EXACT(B196,'07'!B196)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VLOOKUP(B197,'07'!$B$9:$J$401,9,0)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EXACT(B197,'07'!B197)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VLOOKUP(B198,'07'!$B$9:$J$401,9,0)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EXACT(B198,'07'!B198)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VLOOKUP(B199,'07'!$B$9:$J$401,9,0)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EXACT(B199,'07'!B199)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VLOOKUP(B200,'07'!$B$9:$J$401,9,0)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EXACT(B200,'07'!B200)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VLOOKUP(B201,'07'!$B$9:$J$401,9,0)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EXACT(B201,'07'!B201)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VLOOKUP(B202,'07'!$B$9:$J$401,9,0)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EXACT(B202,'07'!B202)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VLOOKUP(B203,'07'!$B$9:$J$401,9,0)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EXACT(B203,'07'!B203)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VLOOKUP(B204,'07'!$B$9:$J$401,9,0)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EXACT(B204,'07'!B204)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VLOOKUP(B205,'07'!$B$9:$J$401,9,0)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EXACT(B205,'07'!B205)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VLOOKUP(B206,'07'!$B$9:$J$401,9,0)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EXACT(B206,'07'!B206)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VLOOKUP(B207,'07'!$B$9:$J$401,9,0)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EXACT(B207,'07'!B207)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VLOOKUP(B208,'07'!$B$9:$J$401,9,0)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EXACT(B208,'07'!B208)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VLOOKUP(B209,'07'!$B$9:$J$401,9,0)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EXACT(B209,'07'!B209)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VLOOKUP(B210,'07'!$B$9:$J$401,9,0)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EXACT(B210,'07'!B210)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VLOOKUP(B211,'07'!$B$9:$J$401,9,0)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EXACT(B211,'07'!B211)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VLOOKUP(B212,'07'!$B$9:$J$401,9,0)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EXACT(B212,'07'!B212)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VLOOKUP(B213,'07'!$B$9:$J$401,9,0)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EXACT(B213,'07'!B213)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VLOOKUP(B214,'07'!$B$9:$J$401,9,0)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EXACT(B214,'07'!B214)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VLOOKUP(B215,'07'!$B$9:$J$401,9,0)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EXACT(B215,'07'!B215)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VLOOKUP(B216,'07'!$B$9:$J$401,9,0)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EXACT(B216,'07'!B216)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VLOOKUP(B217,'07'!$B$9:$J$401,9,0)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EXACT(B217,'07'!B217)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VLOOKUP(B218,'07'!$B$9:$J$401,9,0)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EXACT(B218,'07'!B218)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VLOOKUP(B219,'07'!$B$9:$J$401,9,0)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EXACT(B219,'07'!B219)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VLOOKUP(B220,'07'!$B$9:$J$401,9,0)</f>
        <v>8</v>
      </c>
      <c r="D220" s="75"/>
      <c r="E220" s="75"/>
      <c r="F220" s="76">
        <f t="shared" si="15"/>
        <v>8</v>
      </c>
      <c r="G220" s="79"/>
      <c r="H220" s="77">
        <v>75</v>
      </c>
      <c r="I220" s="78">
        <f t="shared" si="16"/>
        <v>0</v>
      </c>
      <c r="J220" s="79">
        <f t="shared" si="17"/>
        <v>8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EXACT(B220,'07'!B220)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VLOOKUP(B221,'07'!$B$9:$J$401,9,0)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EXACT(B221,'07'!B221)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VLOOKUP(B222,'07'!$B$9:$J$401,9,0)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EXACT(B222,'07'!B222)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VLOOKUP(B223,'07'!$B$9:$J$401,9,0)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EXACT(B223,'07'!B223)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VLOOKUP(B224,'07'!$B$9:$J$401,9,0)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EXACT(B224,'07'!B224)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VLOOKUP(B225,'07'!$B$9:$J$401,9,0)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EXACT(B225,'07'!B225)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VLOOKUP(B226,'07'!$B$9:$J$401,9,0)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EXACT(B226,'07'!B226)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VLOOKUP(B227,'07'!$B$9:$J$401,9,0)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EXACT(B227,'07'!B227)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VLOOKUP(B228,'07'!$B$9:$J$401,9,0)</f>
        <v>102</v>
      </c>
      <c r="D228" s="75"/>
      <c r="E228" s="64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EXACT(B228,'07'!B228)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VLOOKUP(B229,'07'!$B$9:$J$401,9,0)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EXACT(B229,'07'!B229)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VLOOKUP(B230,'07'!$B$9:$J$401,9,0)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EXACT(B230,'07'!B230)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VLOOKUP(B231,'07'!$B$9:$J$401,9,0)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EXACT(B231,'07'!B231)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VLOOKUP(B232,'07'!$B$9:$J$401,9,0)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EXACT(B232,'07'!B232)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VLOOKUP(B233,'07'!$B$9:$J$401,9,0)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EXACT(B233,'07'!B233)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VLOOKUP(B234,'07'!$B$9:$J$401,9,0)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EXACT(B234,'07'!B234)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VLOOKUP(B235,'07'!$B$9:$J$401,9,0)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EXACT(B235,'07'!B235)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VLOOKUP(B236,'07'!$B$9:$J$401,9,0)</f>
        <v>3</v>
      </c>
      <c r="D236" s="75"/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81">
        <f t="shared" si="19"/>
        <v>0</v>
      </c>
      <c r="N236" s="144" t="b">
        <f>EXACT(B236,'07'!B236)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VLOOKUP(B237,'07'!$B$9:$J$401,9,0)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EXACT(B237,'07'!B237)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VLOOKUP(B238,'07'!$B$9:$J$401,9,0)</f>
        <v>1</v>
      </c>
      <c r="D238" s="75"/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EXACT(B238,'07'!B238)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VLOOKUP(B239,'07'!$B$9:$J$401,9,0)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EXACT(B239,'07'!B239)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VLOOKUP(B240,'07'!$B$9:$J$401,9,0)</f>
        <v>1</v>
      </c>
      <c r="D240" s="75"/>
      <c r="E240" s="75"/>
      <c r="F240" s="76">
        <f t="shared" si="15"/>
        <v>1</v>
      </c>
      <c r="G240" s="79"/>
      <c r="H240" s="77"/>
      <c r="I240" s="78">
        <f t="shared" si="16"/>
        <v>0</v>
      </c>
      <c r="J240" s="79">
        <f t="shared" si="17"/>
        <v>1</v>
      </c>
      <c r="K240" s="81"/>
      <c r="L240" s="80">
        <f t="shared" si="18"/>
        <v>0</v>
      </c>
      <c r="M240" s="81">
        <f t="shared" si="19"/>
        <v>0</v>
      </c>
      <c r="N240" s="144" t="b">
        <f>EXACT(B240,'07'!B240)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VLOOKUP(B241,'07'!$B$9:$J$401,9,0)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EXACT(B241,'07'!B241)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VLOOKUP(B242,'07'!$B$9:$J$401,9,0)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EXACT(B242,'07'!B242)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VLOOKUP(B243,'07'!$B$9:$J$401,9,0)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EXACT(B243,'07'!B243)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VLOOKUP(B244,'07'!$B$9:$J$401,9,0)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EXACT(B244,'07'!B244)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VLOOKUP(B245,'07'!$B$9:$J$401,9,0)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EXACT(B245,'07'!B245)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VLOOKUP(B246,'07'!$B$9:$J$401,9,0)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EXACT(B246,'07'!B246)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VLOOKUP(B247,'07'!$B$9:$J$401,9,0)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EXACT(B247,'07'!B247)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VLOOKUP(B248,'07'!$B$9:$J$401,9,0)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EXACT(B248,'07'!B248)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VLOOKUP(B249,'07'!$B$9:$J$401,9,0)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EXACT(B249,'07'!B249)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VLOOKUP(B250,'07'!$B$9:$J$401,9,0)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EXACT(B250,'07'!B250)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VLOOKUP(B251,'07'!$B$9:$J$401,9,0)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EXACT(B251,'07'!B251)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VLOOKUP(B252,'07'!$B$9:$J$401,9,0)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EXACT(B252,'07'!B252)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VLOOKUP(B253,'07'!$B$9:$J$401,9,0)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EXACT(B253,'07'!B253)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VLOOKUP(B254,'07'!$B$9:$J$401,9,0)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EXACT(B254,'07'!B254)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VLOOKUP(B255,'07'!$B$9:$J$401,9,0)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EXACT(B255,'07'!B255)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VLOOKUP(B256,'07'!$B$9:$J$401,9,0)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EXACT(B256,'07'!B256)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VLOOKUP(B257,'07'!$B$9:$J$401,9,0)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EXACT(B257,'07'!B257)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VLOOKUP(B258,'07'!$B$9:$J$401,9,0)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EXACT(B258,'07'!B258)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VLOOKUP(B259,'07'!$B$9:$J$401,9,0)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EXACT(B259,'07'!B259)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VLOOKUP(B260,'07'!$B$9:$J$401,9,0)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EXACT(B260,'07'!B260)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VLOOKUP(B261,'07'!$B$9:$J$401,9,0)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EXACT(B261,'07'!B261)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VLOOKUP(B262,'07'!$B$9:$J$401,9,0)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EXACT(B262,'07'!B262)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VLOOKUP(B263,'07'!$B$9:$J$401,9,0)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EXACT(B263,'07'!B263)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VLOOKUP(B264,'07'!$B$9:$J$401,9,0)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EXACT(B264,'07'!B264)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VLOOKUP(B265,'07'!$B$9:$J$401,9,0)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EXACT(B265,'07'!B265)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VLOOKUP(B266,'07'!$B$9:$J$401,9,0)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EXACT(B266,'07'!B266)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VLOOKUP(B267,'07'!$B$9:$J$401,9,0)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EXACT(B267,'07'!B267)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VLOOKUP(B268,'07'!$B$9:$J$401,9,0)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EXACT(B268,'07'!B268)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VLOOKUP(B269,'07'!$B$9:$J$401,9,0)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EXACT(B269,'07'!B269)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VLOOKUP(B270,'07'!$B$9:$J$401,9,0)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EXACT(B270,'07'!B270)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VLOOKUP(B271,'07'!$B$9:$J$401,9,0)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EXACT(B271,'07'!B271)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VLOOKUP(B272,'07'!$B$9:$J$401,9,0)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EXACT(B272,'07'!B272)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VLOOKUP(B273,'07'!$B$9:$J$401,9,0)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EXACT(B273,'07'!B273)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VLOOKUP(B274,'07'!$B$9:$J$401,9,0)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EXACT(B274,'07'!B274)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VLOOKUP(B275,'07'!$B$9:$J$401,9,0)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EXACT(B275,'07'!B275)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VLOOKUP(B276,'07'!$B$9:$J$401,9,0)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EXACT(B276,'07'!B276)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VLOOKUP(B277,'07'!$B$9:$J$401,9,0)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EXACT(B277,'07'!B277)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VLOOKUP(B278,'07'!$B$9:$J$401,9,0)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EXACT(B278,'07'!B278)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VLOOKUP(B279,'07'!$B$9:$J$401,9,0)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EXACT(B279,'07'!B279)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VLOOKUP(B280,'07'!$B$9:$J$401,9,0)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EXACT(B280,'07'!B280)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VLOOKUP(B281,'07'!$B$9:$J$401,9,0)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EXACT(B281,'07'!B281)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VLOOKUP(B282,'07'!$B$9:$J$401,9,0)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EXACT(B282,'07'!B282)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VLOOKUP(B283,'07'!$B$9:$J$401,9,0)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EXACT(B283,'07'!B283)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VLOOKUP(B284,'07'!$B$9:$J$401,9,0)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EXACT(B284,'07'!B284)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VLOOKUP(B285,'07'!$B$9:$J$401,9,0)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EXACT(B285,'07'!B285)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VLOOKUP(B286,'07'!$B$9:$J$401,9,0)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EXACT(B286,'07'!B286)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VLOOKUP(B287,'07'!$B$9:$J$401,9,0)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EXACT(B287,'07'!B287)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VLOOKUP(B288,'07'!$B$9:$J$401,9,0)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EXACT(B288,'07'!B288)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VLOOKUP(B289,'07'!$B$9:$J$401,9,0)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EXACT(B289,'07'!B289)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VLOOKUP(B290,'07'!$B$9:$J$401,9,0)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EXACT(B290,'07'!B290)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VLOOKUP(B291,'07'!$B$9:$J$401,9,0)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EXACT(B291,'07'!B291)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VLOOKUP(B292,'07'!$B$9:$J$401,9,0)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EXACT(B292,'07'!B292)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VLOOKUP(B293,'07'!$B$9:$J$401,9,0)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EXACT(B293,'07'!B293)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VLOOKUP(B294,'07'!$B$9:$J$401,9,0)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EXACT(B294,'07'!B294)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VLOOKUP(B295,'07'!$B$9:$J$401,9,0)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EXACT(B295,'07'!B295)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VLOOKUP(B296,'07'!$B$9:$J$401,9,0)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EXACT(B296,'07'!B296)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VLOOKUP(B297,'07'!$B$9:$J$401,9,0)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EXACT(B297,'07'!B297)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VLOOKUP(B298,'07'!$B$9:$J$401,9,0)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EXACT(B298,'07'!B298)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VLOOKUP(B299,'07'!$B$9:$J$401,9,0)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EXACT(B299,'07'!B299)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VLOOKUP(B300,'07'!$B$9:$J$401,9,0)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EXACT(B300,'07'!B300)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VLOOKUP(B301,'07'!$B$9:$J$401,9,0)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EXACT(B301,'07'!B301)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VLOOKUP(B302,'07'!$B$9:$J$401,9,0)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EXACT(B302,'07'!B302)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VLOOKUP(B303,'07'!$B$9:$J$401,9,0)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EXACT(B303,'07'!B303)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VLOOKUP(B304,'07'!$B$9:$J$401,9,0)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EXACT(B304,'07'!B304)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VLOOKUP(B305,'07'!$B$9:$J$401,9,0)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EXACT(B305,'07'!B305)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VLOOKUP(B306,'07'!$B$9:$J$401,9,0)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EXACT(B306,'07'!B306)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VLOOKUP(B307,'07'!$B$9:$J$401,9,0)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EXACT(B307,'07'!B307)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VLOOKUP(B308,'07'!$B$9:$J$401,9,0)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EXACT(B308,'07'!B308)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VLOOKUP(B309,'07'!$B$9:$J$401,9,0)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EXACT(B309,'07'!B309)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VLOOKUP(B310,'07'!$B$9:$J$401,9,0)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EXACT(B310,'07'!B310)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VLOOKUP(B311,'07'!$B$9:$J$401,9,0)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EXACT(B311,'07'!B311)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VLOOKUP(B312,'07'!$B$9:$J$401,9,0)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EXACT(B312,'07'!B312)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VLOOKUP(B313,'07'!$B$9:$J$401,9,0)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EXACT(B313,'07'!B313)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VLOOKUP(B314,'07'!$B$9:$J$401,9,0)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EXACT(B314,'07'!B314)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VLOOKUP(B315,'07'!$B$9:$J$401,9,0)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EXACT(B315,'07'!B315)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VLOOKUP(B316,'07'!$B$9:$J$401,9,0)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EXACT(B316,'07'!B316)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VLOOKUP(B317,'07'!$B$9:$J$401,9,0)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EXACT(B317,'07'!B317)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VLOOKUP(B318,'07'!$B$9:$J$401,9,0)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EXACT(B318,'07'!B318)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VLOOKUP(B319,'07'!$B$9:$J$401,9,0)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EXACT(B319,'07'!B319)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VLOOKUP(B320,'07'!$B$9:$J$401,9,0)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EXACT(B320,'07'!B320)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VLOOKUP(B321,'07'!$B$9:$J$401,9,0)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EXACT(B321,'07'!B321)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VLOOKUP(B322,'07'!$B$9:$J$401,9,0)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EXACT(B322,'07'!B322)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VLOOKUP(B323,'07'!$B$9:$J$401,9,0)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EXACT(B323,'07'!B323)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VLOOKUP(B324,'07'!$B$9:$J$401,9,0)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EXACT(B324,'07'!B324)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VLOOKUP(B325,'07'!$B$9:$J$401,9,0)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EXACT(B325,'07'!B325)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VLOOKUP(B326,'07'!$B$9:$J$401,9,0)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EXACT(B326,'07'!B326)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VLOOKUP(B327,'07'!$B$9:$J$401,9,0)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EXACT(B327,'07'!B327)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VLOOKUP(B328,'07'!$B$9:$J$401,9,0)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EXACT(B328,'07'!B328)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VLOOKUP(B329,'07'!$B$9:$J$401,9,0)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EXACT(B329,'07'!B329)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VLOOKUP(B330,'07'!$B$9:$J$401,9,0)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EXACT(B330,'07'!B330)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VLOOKUP(B331,'07'!$B$9:$J$401,9,0)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EXACT(B331,'07'!B331)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VLOOKUP(B332,'07'!$B$9:$J$401,9,0)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EXACT(B332,'07'!B332)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VLOOKUP(B333,'07'!$B$9:$J$401,9,0)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EXACT(B333,'07'!B333)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VLOOKUP(B334,'07'!$B$9:$J$401,9,0)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EXACT(B334,'07'!B334)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VLOOKUP(B335,'07'!$B$9:$J$401,9,0)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EXACT(B335,'07'!B335)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VLOOKUP(B336,'07'!$B$9:$J$401,9,0)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EXACT(B336,'07'!B336)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VLOOKUP(B337,'07'!$B$9:$J$401,9,0)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EXACT(B337,'07'!B337)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VLOOKUP(B338,'07'!$B$9:$J$401,9,0)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EXACT(B338,'07'!B338)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VLOOKUP(B339,'07'!$B$9:$J$401,9,0)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EXACT(B339,'07'!B339)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VLOOKUP(B340,'07'!$B$9:$J$401,9,0)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EXACT(B340,'07'!B340)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VLOOKUP(B341,'07'!$B$9:$J$401,9,0)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EXACT(B341,'07'!B341)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VLOOKUP(B342,'07'!$B$9:$J$401,9,0)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EXACT(B342,'07'!B342)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VLOOKUP(B343,'07'!$B$9:$J$401,9,0)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EXACT(B343,'07'!B343)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VLOOKUP(B344,'07'!$B$9:$J$401,9,0)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EXACT(B344,'07'!B344)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VLOOKUP(B345,'07'!$B$9:$J$401,9,0)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EXACT(B345,'07'!B345)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VLOOKUP(B346,'07'!$B$9:$J$401,9,0)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EXACT(B346,'07'!B346)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VLOOKUP(B347,'07'!$B$9:$J$401,9,0)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EXACT(B347,'07'!B347)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VLOOKUP(B348,'07'!$B$9:$J$401,9,0)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EXACT(B348,'07'!B348)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VLOOKUP(B349,'07'!$B$9:$J$401,9,0)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EXACT(B349,'07'!B349)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VLOOKUP(B350,'07'!$B$9:$J$401,9,0)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EXACT(B350,'07'!B350)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VLOOKUP(B351,'07'!$B$9:$J$401,9,0)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EXACT(B351,'07'!B351)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VLOOKUP(B352,'07'!$B$9:$J$401,9,0)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EXACT(B352,'07'!B352)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VLOOKUP(B353,'07'!$B$9:$J$401,9,0)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EXACT(B353,'07'!B353)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VLOOKUP(B354,'07'!$B$9:$J$401,9,0)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EXACT(B354,'07'!B354)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VLOOKUP(B355,'07'!$B$9:$J$401,9,0)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EXACT(B355,'07'!B355)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VLOOKUP(B356,'07'!$B$9:$J$401,9,0)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EXACT(B356,'07'!B356)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VLOOKUP(B357,'07'!$B$9:$J$401,9,0)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EXACT(B357,'07'!B357)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VLOOKUP(B358,'07'!$B$9:$J$401,9,0)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EXACT(B358,'07'!B358)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VLOOKUP(B359,'07'!$B$9:$J$401,9,0)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EXACT(B359,'07'!B359)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VLOOKUP(B360,'07'!$B$9:$J$401,9,0)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EXACT(B360,'07'!B360)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VLOOKUP(B361,'07'!$B$9:$J$401,9,0)</f>
        <v>0</v>
      </c>
      <c r="D361" s="75"/>
      <c r="E361" s="161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EXACT(B361,'07'!B361)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VLOOKUP(B362,'07'!$B$9:$J$401,9,0)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EXACT(B362,'07'!B362)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VLOOKUP(B363,'07'!$B$9:$J$401,9,0)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EXACT(B363,'07'!B363)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VLOOKUP(B364,'07'!$B$9:$J$401,9,0)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EXACT(B364,'07'!B364)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VLOOKUP(B365,'07'!$B$9:$J$401,9,0)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EXACT(B365,'07'!B365)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VLOOKUP(B366,'07'!$B$9:$J$401,9,0)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EXACT(B366,'07'!B366)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VLOOKUP(B367,'07'!$B$9:$J$401,9,0)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EXACT(B367,'07'!B367)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VLOOKUP(B368,'07'!$B$9:$J$401,9,0)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EXACT(B368,'07'!B368)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VLOOKUP(B369,'07'!$B$9:$J$401,9,0)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EXACT(B369,'07'!B369)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VLOOKUP(B370,'07'!$B$9:$J$401,9,0)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EXACT(B370,'07'!B370)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VLOOKUP(B371,'07'!$B$9:$J$401,9,0)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EXACT(B371,'07'!B371)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VLOOKUP(B372,'07'!$B$9:$J$401,9,0)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EXACT(B372,'07'!B372)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VLOOKUP(B373,'07'!$B$9:$J$401,9,0)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EXACT(B373,'07'!B373)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VLOOKUP(B374,'07'!$B$9:$J$401,9,0)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EXACT(B374,'07'!B374)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VLOOKUP(B375,'07'!$B$9:$J$401,9,0)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EXACT(B375,'07'!B375)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VLOOKUP(B376,'07'!$B$9:$J$401,9,0)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EXACT(B376,'07'!B376)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VLOOKUP(B377,'07'!$B$9:$J$401,9,0)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EXACT(B377,'07'!B377)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VLOOKUP(B378,'07'!$B$9:$J$401,9,0)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EXACT(B378,'07'!B378)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VLOOKUP(B379,'07'!$B$9:$J$401,9,0)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EXACT(B379,'07'!B379)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VLOOKUP(B380,'07'!$B$9:$J$401,9,0)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EXACT(B380,'07'!B380)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VLOOKUP(B381,'07'!$B$9:$J$401,9,0)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EXACT(B381,'07'!B381)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VLOOKUP(B382,'07'!$B$9:$J$401,9,0)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EXACT(B382,'07'!B382)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VLOOKUP(B383,'07'!$B$9:$J$401,9,0)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EXACT(B383,'07'!B383)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VLOOKUP(B384,'07'!$B$9:$J$401,9,0)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EXACT(B384,'07'!B384)</f>
        <v>1</v>
      </c>
      <c r="O384" s="167"/>
    </row>
    <row r="385" spans="1:15" ht="15" thickBot="1" x14ac:dyDescent="0.35">
      <c r="A385" s="79" t="s">
        <v>28</v>
      </c>
      <c r="B385" s="63" t="s">
        <v>17</v>
      </c>
      <c r="C385" s="200">
        <f>VLOOKUP(B385,'07'!$B$9:$J$401,9,0)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EXACT(B385,'07'!B385)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VLOOKUP(B386,'07'!$B$9:$J$401,9,0)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EXACT(B386,'07'!B386)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VLOOKUP(B387,'07'!$B$9:$J$401,9,0)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EXACT(B387,'07'!B387)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VLOOKUP(B388,'07'!$B$9:$J$401,9,0)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EXACT(B388,'07'!B388)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VLOOKUP(B389,'07'!$B$9:$J$401,9,0)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EXACT(B389,'07'!B389)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VLOOKUP(B390,'07'!$B$9:$J$401,9,0)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EXACT(B390,'07'!B390)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VLOOKUP(B391,'07'!$B$9:$J$401,9,0)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EXACT(B391,'07'!B391)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VLOOKUP(B392,'07'!$B$9:$J$401,9,0)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EXACT(B392,'07'!B392)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VLOOKUP(B393,'07'!$B$9:$J$401,9,0)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EXACT(B393,'07'!B393)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VLOOKUP(B394,'07'!$B$9:$J$401,9,0)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EXACT(B394,'07'!B394)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VLOOKUP(B395,'07'!$B$9:$J$401,9,0)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EXACT(B395,'07'!B395)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VLOOKUP(B396,'07'!$B$9:$J$401,9,0)</f>
        <v>0</v>
      </c>
      <c r="D396" s="75"/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EXACT(B396,'07'!B396)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VLOOKUP(B397,'07'!$B$9:$J$401,9,0)</f>
        <v>0</v>
      </c>
      <c r="D397" s="160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EXACT(B397,'07'!B397)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VLOOKUP(B398,'07'!$B$9:$J$401,9,0)</f>
        <v>0</v>
      </c>
      <c r="D398" s="75"/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EXACT(B398,'07'!B398)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VLOOKUP(B399,'07'!$B$9:$J$401,9,0)</f>
        <v>0</v>
      </c>
      <c r="D399" s="75"/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EXACT(B399,'07'!B399)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VLOOKUP(B400,'07'!$B$9:$J$401,9,0)</f>
        <v>0</v>
      </c>
      <c r="D400" s="75"/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EXACT(B400,'07'!B400)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VLOOKUP(B401,'07'!$B$9:$J$401,9,0)</f>
        <v>0</v>
      </c>
      <c r="D401" s="75"/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EXACT(B401,'07'!B401)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62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1700</v>
      </c>
      <c r="H403" s="215"/>
      <c r="I403" s="215"/>
      <c r="J403" s="215"/>
      <c r="K403" s="247" t="s">
        <v>60</v>
      </c>
      <c r="L403" s="248"/>
      <c r="M403" s="148">
        <f>SUM(M9:M401)</f>
        <v>550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1</v>
      </c>
      <c r="N404" s="65">
        <v>700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2.8571428571428572</v>
      </c>
      <c r="N405" s="65">
        <v>2000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8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546.14285714285711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1150</v>
      </c>
      <c r="Q410" s="187">
        <f>P410</f>
        <v>1150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20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20">
        <v>7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A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4"/>
  <sheetViews>
    <sheetView topLeftCell="B400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6.6640625" style="65" customWidth="1"/>
    <col min="13" max="13" width="15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448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VLOOKUP(B9,'08'!$B$9:$J$401,9,0)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EXACT(B9,'08'!B9)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VLOOKUP(B10,'08'!$B$9:$J$401,9,0)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EXACT(B10,'08'!B10)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VLOOKUP(B11,'08'!$B$9:$J$401,9,0)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EXACT(B11,'08'!B11)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VLOOKUP(B12,'08'!$B$9:$J$401,9,0)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EXACT(B12,'08'!B12)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VLOOKUP(B13,'08'!$B$9:$J$401,9,0)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EXACT(B13,'08'!B13)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VLOOKUP(B14,'08'!$B$9:$J$401,9,0)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EXACT(B14,'08'!B14)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VLOOKUP(B15,'08'!$B$9:$J$401,9,0)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EXACT(B15,'08'!B15)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VLOOKUP(B16,'08'!$B$9:$J$401,9,0)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EXACT(B16,'08'!B16)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VLOOKUP(B17,'08'!$B$9:$J$401,9,0)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EXACT(B17,'08'!B17)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VLOOKUP(B18,'08'!$B$9:$J$401,9,0)</f>
        <v>1</v>
      </c>
      <c r="D18" s="76"/>
      <c r="E18" s="76"/>
      <c r="F18" s="76">
        <f t="shared" si="0"/>
        <v>1</v>
      </c>
      <c r="G18" s="79"/>
      <c r="H18" s="77">
        <v>20</v>
      </c>
      <c r="I18" s="78">
        <f t="shared" si="1"/>
        <v>0</v>
      </c>
      <c r="J18" s="79">
        <f t="shared" si="2"/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EXACT(B18,'08'!B18)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VLOOKUP(B19,'08'!$B$9:$J$401,9,0)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EXACT(B19,'08'!B19)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VLOOKUP(B20,'08'!$B$9:$J$401,9,0)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EXACT(B20,'08'!B20)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VLOOKUP(B21,'08'!$B$9:$J$401,9,0)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EXACT(B21,'08'!B21)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VLOOKUP(B22,'08'!$B$9:$J$401,9,0)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EXACT(B22,'08'!B22)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VLOOKUP(B23,'08'!$B$9:$J$401,9,0)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EXACT(B23,'08'!B23)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VLOOKUP(B24,'08'!$B$9:$J$401,9,0)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EXACT(B24,'08'!B24)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VLOOKUP(B25,'08'!$B$9:$J$401,9,0)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EXACT(B25,'08'!B25)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VLOOKUP(B26,'08'!$B$9:$J$401,9,0)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EXACT(B26,'08'!B26)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VLOOKUP(B27,'08'!$B$9:$J$401,9,0)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EXACT(B27,'08'!B27)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VLOOKUP(B28,'08'!$B$9:$J$401,9,0)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EXACT(B28,'08'!B28)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VLOOKUP(B29,'08'!$B$9:$J$401,9,0)</f>
        <v>1</v>
      </c>
      <c r="D29" s="76"/>
      <c r="E29" s="76"/>
      <c r="F29" s="76">
        <f t="shared" si="0"/>
        <v>1</v>
      </c>
      <c r="G29" s="79"/>
      <c r="H29" s="77">
        <v>60</v>
      </c>
      <c r="I29" s="78">
        <f t="shared" si="1"/>
        <v>0</v>
      </c>
      <c r="J29" s="79">
        <f t="shared" si="2"/>
        <v>1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EXACT(B29,'08'!B29)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VLOOKUP(B30,'08'!$B$9:$J$401,9,0)</f>
        <v>3</v>
      </c>
      <c r="D30" s="76"/>
      <c r="E30" s="76"/>
      <c r="F30" s="76">
        <f t="shared" si="0"/>
        <v>3</v>
      </c>
      <c r="G30" s="79"/>
      <c r="H30" s="77">
        <v>45</v>
      </c>
      <c r="I30" s="78">
        <f t="shared" si="1"/>
        <v>0</v>
      </c>
      <c r="J30" s="79">
        <f t="shared" si="2"/>
        <v>3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EXACT(B30,'08'!B30)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VLOOKUP(B31,'08'!$B$9:$J$401,9,0)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EXACT(B31,'08'!B31)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VLOOKUP(B32,'08'!$B$9:$J$401,9,0)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VLOOKUP(B33,'08'!$B$9:$J$401,9,0)</f>
        <v>2</v>
      </c>
      <c r="D33" s="76"/>
      <c r="E33" s="76"/>
      <c r="F33" s="76">
        <f t="shared" si="0"/>
        <v>2</v>
      </c>
      <c r="G33" s="79"/>
      <c r="H33" s="77">
        <v>180</v>
      </c>
      <c r="I33" s="78">
        <f t="shared" si="1"/>
        <v>0</v>
      </c>
      <c r="J33" s="79">
        <f t="shared" si="2"/>
        <v>2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EXACT(B33,'08'!B33)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VLOOKUP(B34,'08'!$B$9:$J$401,9,0)</f>
        <v>5</v>
      </c>
      <c r="D34" s="76"/>
      <c r="E34" s="76"/>
      <c r="F34" s="76">
        <f t="shared" si="0"/>
        <v>5</v>
      </c>
      <c r="G34" s="79"/>
      <c r="H34" s="77">
        <v>185</v>
      </c>
      <c r="I34" s="78">
        <f>G34*H34</f>
        <v>0</v>
      </c>
      <c r="J34" s="79">
        <f>F34-G34</f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EXACT(B34,'08'!B34)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VLOOKUP(B35,'08'!$B$9:$J$401,9,0)</f>
        <v>4</v>
      </c>
      <c r="D35" s="76"/>
      <c r="E35" s="76"/>
      <c r="F35" s="76">
        <f t="shared" si="0"/>
        <v>4</v>
      </c>
      <c r="G35" s="79">
        <v>1</v>
      </c>
      <c r="H35" s="77">
        <v>185</v>
      </c>
      <c r="I35" s="78">
        <f>G35*H35</f>
        <v>185</v>
      </c>
      <c r="J35" s="79">
        <f>F35-G35</f>
        <v>3</v>
      </c>
      <c r="K35" s="81">
        <v>143</v>
      </c>
      <c r="L35" s="80">
        <f t="shared" si="3"/>
        <v>143</v>
      </c>
      <c r="M35" s="81">
        <f>I35-L35</f>
        <v>42</v>
      </c>
      <c r="N35" s="144" t="b">
        <f>EXACT(B35,'08'!B35)</f>
        <v>1</v>
      </c>
      <c r="O35" s="167">
        <v>2000</v>
      </c>
    </row>
    <row r="36" spans="1:15" ht="15" thickBot="1" x14ac:dyDescent="0.35">
      <c r="A36" s="79" t="s">
        <v>28</v>
      </c>
      <c r="B36" s="63" t="s">
        <v>159</v>
      </c>
      <c r="C36" s="200">
        <f>VLOOKUP(B36,'08'!$B$9:$J$401,9,0)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EXACT(B36,'08'!B36)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VLOOKUP(B37,'08'!$B$9:$J$401,9,0)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EXACT(B37,'08'!B37)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VLOOKUP(B38,'08'!$B$9:$J$401,9,0)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EXACT(B38,'08'!B38)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VLOOKUP(B39,'08'!$B$9:$J$401,9,0)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EXACT(B39,'08'!B39)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VLOOKUP(B40,'08'!$B$9:$J$401,9,0)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EXACT(B40,'08'!B40)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VLOOKUP(B41,'08'!$B$9:$J$401,9,0)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EXACT(B41,'08'!B41)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VLOOKUP(B42,'08'!$B$9:$J$401,9,0)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EXACT(B42,'08'!B42)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VLOOKUP(B43,'08'!$B$9:$J$401,9,0)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EXACT(B43,'08'!B43)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VLOOKUP(B44,'08'!$B$9:$J$401,9,0)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EXACT(B44,'08'!B44)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VLOOKUP(B45,'08'!$B$9:$J$401,9,0)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EXACT(B45,'08'!B45)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VLOOKUP(B46,'08'!$B$9:$J$401,9,0)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EXACT(B46,'08'!B46)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VLOOKUP(B47,'08'!$B$9:$J$401,9,0)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EXACT(B47,'08'!B47)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VLOOKUP(B48,'08'!$B$9:$J$401,9,0)</f>
        <v>7</v>
      </c>
      <c r="D48" s="76"/>
      <c r="E48" s="76"/>
      <c r="F48" s="76">
        <f t="shared" si="0"/>
        <v>7</v>
      </c>
      <c r="G48" s="79"/>
      <c r="H48" s="77">
        <v>40</v>
      </c>
      <c r="I48" s="78">
        <f t="shared" si="1"/>
        <v>0</v>
      </c>
      <c r="J48" s="79">
        <f t="shared" si="2"/>
        <v>7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EXACT(B48,'08'!B48)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VLOOKUP(B49,'08'!$B$9:$J$401,9,0)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EXACT(B49,'08'!B49)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VLOOKUP(B50,'08'!$B$9:$J$401,9,0)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EXACT(B50,'08'!B50)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VLOOKUP(B51,'08'!$B$9:$J$401,9,0)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EXACT(B51,'08'!B51)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VLOOKUP(B52,'08'!$B$9:$J$401,9,0)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EXACT(B52,'08'!B52)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VLOOKUP(B53,'08'!$B$9:$J$401,9,0)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EXACT(B53,'08'!B53)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VLOOKUP(B54,'08'!$B$9:$J$401,9,0)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EXACT(B54,'08'!B54)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VLOOKUP(B55,'08'!$B$9:$J$401,9,0)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EXACT(B55,'08'!B55)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VLOOKUP(B56,'08'!$B$9:$J$401,9,0)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EXACT(B56,'08'!B56)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VLOOKUP(B57,'08'!$B$9:$J$401,9,0)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EXACT(B57,'08'!B57)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VLOOKUP(B58,'08'!$B$9:$J$401,9,0)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EXACT(B58,'08'!B58)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VLOOKUP(B59,'08'!$B$9:$J$401,9,0)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EXACT(B59,'08'!B59)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VLOOKUP(B60,'08'!$B$9:$J$401,9,0)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EXACT(B60,'08'!B60)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VLOOKUP(B61,'08'!$B$9:$J$401,9,0)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EXACT(B61,'08'!B61)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VLOOKUP(B62,'08'!$B$9:$J$401,9,0)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EXACT(B62,'08'!B62)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VLOOKUP(B63,'08'!$B$9:$J$401,9,0)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EXACT(B63,'08'!B63)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VLOOKUP(B64,'08'!$B$9:$J$401,9,0)</f>
        <v>1</v>
      </c>
      <c r="D64" s="76"/>
      <c r="E64" s="76"/>
      <c r="F64" s="76">
        <f t="shared" si="0"/>
        <v>1</v>
      </c>
      <c r="G64" s="79"/>
      <c r="H64" s="77">
        <v>900</v>
      </c>
      <c r="I64" s="78">
        <f t="shared" si="1"/>
        <v>0</v>
      </c>
      <c r="J64" s="79">
        <f t="shared" si="2"/>
        <v>1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EXACT(B64,'08'!B64)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VLOOKUP(B65,'08'!$B$9:$J$401,9,0)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EXACT(B65,'08'!B65)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VLOOKUP(B66,'08'!$B$9:$J$401,9,0)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EXACT(B66,'08'!B66)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VLOOKUP(B67,'08'!$B$9:$J$401,9,0)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EXACT(B67,'08'!B67)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VLOOKUP(B68,'08'!$B$9:$J$401,9,0)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EXACT(B68,'08'!B68)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VLOOKUP(B69,'08'!$B$9:$J$401,9,0)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EXACT(B69,'08'!B69)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VLOOKUP(B70,'08'!$B$9:$J$401,9,0)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EXACT(B70,'08'!B70)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VLOOKUP(B71,'08'!$B$9:$J$401,9,0)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EXACT(B71,'08'!B71)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VLOOKUP(B72,'08'!$B$9:$J$401,9,0)</f>
        <v>2</v>
      </c>
      <c r="D72" s="76"/>
      <c r="E72" s="76"/>
      <c r="F72" s="76">
        <f t="shared" si="0"/>
        <v>2</v>
      </c>
      <c r="G72" s="79"/>
      <c r="H72" s="77">
        <v>35</v>
      </c>
      <c r="I72" s="78">
        <f t="shared" si="1"/>
        <v>0</v>
      </c>
      <c r="J72" s="79">
        <f t="shared" si="2"/>
        <v>2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EXACT(B72,'08'!B72)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VLOOKUP(B73,'08'!$B$9:$J$401,9,0)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EXACT(B73,'08'!B73)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VLOOKUP(B74,'08'!$B$9:$J$401,9,0)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EXACT(B74,'08'!B74)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VLOOKUP(B75,'08'!$B$9:$J$401,9,0)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EXACT(B75,'08'!B75)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VLOOKUP(B76,'08'!$B$9:$J$401,9,0)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EXACT(B76,'08'!B76)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VLOOKUP(B77,'08'!$B$9:$J$401,9,0)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EXACT(B77,'08'!B77)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VLOOKUP(B78,'08'!$B$9:$J$401,9,0)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EXACT(B78,'08'!B78)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VLOOKUP(B79,'08'!$B$9:$J$401,9,0)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EXACT(B79,'08'!B79)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VLOOKUP(B80,'08'!$B$9:$J$401,9,0)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EXACT(B80,'08'!B80)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VLOOKUP(B81,'08'!$B$9:$J$401,9,0)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EXACT(B81,'08'!B81)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VLOOKUP(B82,'08'!$B$9:$J$401,9,0)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EXACT(B82,'08'!B82)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VLOOKUP(B83,'08'!$B$9:$J$401,9,0)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EXACT(B83,'08'!B83)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VLOOKUP(B84,'08'!$B$9:$J$401,9,0)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EXACT(B84,'08'!B84)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VLOOKUP(B85,'08'!$B$9:$J$401,9,0)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EXACT(B85,'08'!B85)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VLOOKUP(B86,'08'!$B$9:$J$401,9,0)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EXACT(B86,'08'!B86)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VLOOKUP(B87,'08'!$B$9:$J$401,9,0)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EXACT(B87,'08'!B87)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VLOOKUP(B88,'08'!$B$9:$J$401,9,0)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EXACT(B88,'08'!B88)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VLOOKUP(B89,'08'!$B$9:$J$401,9,0)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EXACT(B89,'08'!B89)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VLOOKUP(B90,'08'!$B$9:$J$401,9,0)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EXACT(B90,'08'!B90)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VLOOKUP(B91,'08'!$B$9:$J$401,9,0)</f>
        <v>10</v>
      </c>
      <c r="D91" s="76"/>
      <c r="E91" s="76"/>
      <c r="F91" s="76">
        <f t="shared" si="5"/>
        <v>10</v>
      </c>
      <c r="G91" s="79"/>
      <c r="H91" s="77">
        <v>10</v>
      </c>
      <c r="I91" s="78">
        <f t="shared" si="6"/>
        <v>0</v>
      </c>
      <c r="J91" s="79">
        <f t="shared" si="7"/>
        <v>10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EXACT(B91,'08'!B91)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VLOOKUP(B92,'08'!$B$9:$J$401,9,0)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EXACT(B92,'08'!B92)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VLOOKUP(B93,'08'!$B$9:$J$401,9,0)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EXACT(B93,'08'!B93)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VLOOKUP(B94,'08'!$B$9:$J$401,9,0)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EXACT(B94,'08'!B94)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VLOOKUP(B95,'08'!$B$9:$J$401,9,0)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EXACT(B95,'08'!B95)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VLOOKUP(B96,'08'!$B$9:$J$401,9,0)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EXACT(B96,'08'!B96)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VLOOKUP(B97,'08'!$B$9:$J$401,9,0)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EXACT(B97,'08'!B97)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VLOOKUP(B98,'08'!$B$9:$J$401,9,0)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EXACT(B98,'08'!B98)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VLOOKUP(B99,'08'!$B$9:$J$401,9,0)</f>
        <v>1</v>
      </c>
      <c r="D99" s="76"/>
      <c r="E99" s="76"/>
      <c r="F99" s="76">
        <f t="shared" si="5"/>
        <v>1</v>
      </c>
      <c r="G99" s="79"/>
      <c r="H99" s="77">
        <v>600</v>
      </c>
      <c r="I99" s="78">
        <f t="shared" si="6"/>
        <v>0</v>
      </c>
      <c r="J99" s="79">
        <f t="shared" si="7"/>
        <v>1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EXACT(B99,'08'!B99)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VLOOKUP(B100,'08'!$B$9:$J$401,9,0)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EXACT(B100,'08'!B100)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VLOOKUP(B101,'08'!$B$9:$J$401,9,0)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EXACT(B101,'08'!B101)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VLOOKUP(B102,'08'!$B$9:$J$401,9,0)</f>
        <v>2</v>
      </c>
      <c r="D102" s="76"/>
      <c r="E102" s="76"/>
      <c r="F102" s="76">
        <f t="shared" si="5"/>
        <v>2</v>
      </c>
      <c r="G102" s="79"/>
      <c r="H102" s="77">
        <v>180</v>
      </c>
      <c r="I102" s="78">
        <f t="shared" si="6"/>
        <v>0</v>
      </c>
      <c r="J102" s="79">
        <f t="shared" si="7"/>
        <v>2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EXACT(B102,'08'!B102)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VLOOKUP(B103,'08'!$B$9:$J$401,9,0)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EXACT(B103,'08'!B103)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VLOOKUP(B104,'08'!$B$9:$J$401,9,0)</f>
        <v>4</v>
      </c>
      <c r="D104" s="76"/>
      <c r="E104" s="76"/>
      <c r="F104" s="76">
        <f t="shared" si="5"/>
        <v>4</v>
      </c>
      <c r="G104" s="79"/>
      <c r="H104" s="77">
        <v>225</v>
      </c>
      <c r="I104" s="78">
        <f t="shared" si="6"/>
        <v>0</v>
      </c>
      <c r="J104" s="79">
        <f t="shared" si="7"/>
        <v>4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EXACT(B104,'08'!B104)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VLOOKUP(B105,'08'!$B$9:$J$401,9,0)</f>
        <v>4</v>
      </c>
      <c r="D105" s="76"/>
      <c r="E105" s="76"/>
      <c r="F105" s="76">
        <f t="shared" si="5"/>
        <v>4</v>
      </c>
      <c r="G105" s="79">
        <v>1</v>
      </c>
      <c r="H105" s="77">
        <v>180</v>
      </c>
      <c r="I105" s="78">
        <f>G105*H105</f>
        <v>180</v>
      </c>
      <c r="J105" s="79">
        <f>F105-G105</f>
        <v>3</v>
      </c>
      <c r="K105" s="81">
        <v>140</v>
      </c>
      <c r="L105" s="80">
        <f>G105*K105</f>
        <v>140</v>
      </c>
      <c r="M105" s="81">
        <f>I105-L105</f>
        <v>40</v>
      </c>
      <c r="N105" s="144" t="b">
        <f>EXACT(B105,'08'!B105)</f>
        <v>1</v>
      </c>
      <c r="O105" s="167">
        <v>3000</v>
      </c>
    </row>
    <row r="106" spans="1:15" ht="15" thickBot="1" x14ac:dyDescent="0.35">
      <c r="A106" s="79" t="s">
        <v>28</v>
      </c>
      <c r="B106" s="63" t="s">
        <v>223</v>
      </c>
      <c r="C106" s="200">
        <f>VLOOKUP(B106,'08'!$B$9:$J$401,9,0)</f>
        <v>12</v>
      </c>
      <c r="D106" s="76"/>
      <c r="E106" s="76"/>
      <c r="F106" s="76">
        <f t="shared" si="5"/>
        <v>12</v>
      </c>
      <c r="G106" s="79">
        <v>1</v>
      </c>
      <c r="H106" s="77">
        <v>200</v>
      </c>
      <c r="I106" s="78">
        <f>G106*H106</f>
        <v>200</v>
      </c>
      <c r="J106" s="79">
        <f>F106-G106</f>
        <v>11</v>
      </c>
      <c r="K106" s="81">
        <v>165</v>
      </c>
      <c r="L106" s="80">
        <f t="shared" si="8"/>
        <v>165</v>
      </c>
      <c r="M106" s="81">
        <f>I106-L106</f>
        <v>35</v>
      </c>
      <c r="N106" s="144" t="b">
        <f>EXACT(B106,'08'!B106)</f>
        <v>1</v>
      </c>
      <c r="O106" s="167">
        <v>3000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VLOOKUP(B107,'08'!$B$9:$J$401,9,0)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EXACT(B107,'08'!B107)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VLOOKUP(B108,'08'!$B$9:$J$401,9,0)</f>
        <v>2</v>
      </c>
      <c r="D108" s="76"/>
      <c r="E108" s="76"/>
      <c r="F108" s="76">
        <f t="shared" si="5"/>
        <v>2</v>
      </c>
      <c r="G108" s="79"/>
      <c r="H108" s="77">
        <v>300</v>
      </c>
      <c r="I108" s="78">
        <f t="shared" si="6"/>
        <v>0</v>
      </c>
      <c r="J108" s="79">
        <f t="shared" si="7"/>
        <v>2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EXACT(B108,'08'!B108)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VLOOKUP(B109,'08'!$B$9:$J$401,9,0)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EXACT(B109,'08'!B109)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VLOOKUP(B110,'08'!$B$9:$J$401,9,0)</f>
        <v>1</v>
      </c>
      <c r="D110" s="76"/>
      <c r="E110" s="76"/>
      <c r="F110" s="76">
        <f t="shared" si="5"/>
        <v>1</v>
      </c>
      <c r="G110" s="79"/>
      <c r="H110" s="77">
        <v>40</v>
      </c>
      <c r="I110" s="78">
        <f t="shared" si="6"/>
        <v>0</v>
      </c>
      <c r="J110" s="79">
        <f t="shared" si="7"/>
        <v>1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EXACT(B110,'08'!B110)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VLOOKUP(B111,'08'!$B$9:$J$401,9,0)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EXACT(B111,'08'!B111)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VLOOKUP(B112,'08'!$B$9:$J$401,9,0)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EXACT(B112,'08'!B112)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VLOOKUP(B113,'08'!$B$9:$J$401,9,0)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EXACT(B113,'08'!B113)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VLOOKUP(B114,'08'!$B$9:$J$401,9,0)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EXACT(B114,'08'!B114)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VLOOKUP(B115,'08'!$B$9:$J$401,9,0)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EXACT(B115,'08'!B115)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VLOOKUP(B116,'08'!$B$9:$J$401,9,0)</f>
        <v>3</v>
      </c>
      <c r="D116" s="76"/>
      <c r="E116" s="76"/>
      <c r="F116" s="76">
        <f t="shared" si="5"/>
        <v>3</v>
      </c>
      <c r="G116" s="79"/>
      <c r="H116" s="77">
        <v>100</v>
      </c>
      <c r="I116" s="78">
        <f t="shared" si="6"/>
        <v>0</v>
      </c>
      <c r="J116" s="79">
        <f t="shared" si="7"/>
        <v>3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EXACT(B116,'08'!B116)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VLOOKUP(B117,'08'!$B$9:$J$401,9,0)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EXACT(B117,'08'!B117)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VLOOKUP(B118,'08'!$B$9:$J$401,9,0)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EXACT(B118,'08'!B118)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VLOOKUP(B119,'08'!$B$9:$J$401,9,0)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EXACT(B119,'08'!B119)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VLOOKUP(B120,'08'!$B$9:$J$401,9,0)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EXACT(B120,'08'!B120)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VLOOKUP(B121,'08'!$B$9:$J$401,9,0)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EXACT(B121,'08'!B121)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VLOOKUP(B122,'08'!$B$9:$J$401,9,0)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EXACT(B122,'08'!B122)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VLOOKUP(B123,'08'!$B$9:$J$401,9,0)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EXACT(B123,'08'!B123)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VLOOKUP(B124,'08'!$B$9:$J$401,9,0)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EXACT(B124,'08'!B124)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VLOOKUP(B125,'08'!$B$9:$J$401,9,0)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EXACT(B125,'08'!B125)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VLOOKUP(B126,'08'!$B$9:$J$401,9,0)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EXACT(B126,'08'!B126)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VLOOKUP(B127,'08'!$B$9:$J$401,9,0)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EXACT(B127,'08'!B127)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VLOOKUP(B128,'08'!$B$9:$J$401,9,0)</f>
        <v>1</v>
      </c>
      <c r="D128" s="75"/>
      <c r="E128" s="75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EXACT(B128,'08'!B128)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VLOOKUP(B129,'08'!$B$9:$J$401,9,0)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EXACT(B129,'08'!B129)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VLOOKUP(B130,'08'!$B$9:$J$401,9,0)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EXACT(B130,'08'!B130)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VLOOKUP(B131,'08'!$B$9:$J$401,9,0)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EXACT(B131,'08'!B131)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VLOOKUP(B132,'08'!$B$9:$J$401,9,0)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EXACT(B132,'08'!B132)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VLOOKUP(B133,'08'!$B$9:$J$401,9,0)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EXACT(B133,'08'!B133)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VLOOKUP(B134,'08'!$B$9:$J$401,9,0)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EXACT(B134,'08'!B134)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VLOOKUP(B135,'08'!$B$9:$J$401,9,0)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EXACT(B135,'08'!B135)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VLOOKUP(B136,'08'!$B$9:$J$401,9,0)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EXACT(B136,'08'!B136)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VLOOKUP(B137,'08'!$B$9:$J$401,9,0)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EXACT(B137,'08'!B137)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VLOOKUP(B138,'08'!$B$9:$J$401,9,0)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EXACT(B138,'08'!B138)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VLOOKUP(B139,'08'!$B$9:$J$401,9,0)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EXACT(B139,'08'!B139)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VLOOKUP(B140,'08'!$B$9:$J$401,9,0)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EXACT(B140,'08'!B140)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VLOOKUP(B141,'08'!$B$9:$J$401,9,0)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EXACT(B141,'08'!B141)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VLOOKUP(B142,'08'!$B$9:$J$401,9,0)</f>
        <v>3</v>
      </c>
      <c r="D142" s="75"/>
      <c r="E142" s="75"/>
      <c r="F142" s="76">
        <f t="shared" si="10"/>
        <v>3</v>
      </c>
      <c r="G142" s="79"/>
      <c r="H142" s="77">
        <v>45</v>
      </c>
      <c r="I142" s="78">
        <f t="shared" si="11"/>
        <v>0</v>
      </c>
      <c r="J142" s="79">
        <f t="shared" si="12"/>
        <v>3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EXACT(B142,'08'!B142)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VLOOKUP(B143,'08'!$B$9:$J$401,9,0)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EXACT(B143,'08'!B143)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VLOOKUP(B144,'08'!$B$9:$J$401,9,0)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EXACT(B144,'08'!B144)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VLOOKUP(B145,'08'!$B$9:$J$401,9,0)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EXACT(B145,'08'!B145)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VLOOKUP(B146,'08'!$B$9:$J$401,9,0)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EXACT(B146,'08'!B146)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VLOOKUP(B147,'08'!$B$9:$J$401,9,0)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EXACT(B147,'08'!B147)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VLOOKUP(B148,'08'!$B$9:$J$401,9,0)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EXACT(B148,'08'!B148)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VLOOKUP(B149,'08'!$B$9:$J$401,9,0)</f>
        <v>2</v>
      </c>
      <c r="D149" s="75"/>
      <c r="E149" s="75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EXACT(B149,'08'!B149)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VLOOKUP(B150,'08'!$B$9:$J$401,9,0)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EXACT(B150,'08'!B150)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VLOOKUP(B151,'08'!$B$9:$J$401,9,0)</f>
        <v>4</v>
      </c>
      <c r="D151" s="75"/>
      <c r="E151" s="75"/>
      <c r="F151" s="76">
        <f t="shared" si="10"/>
        <v>4</v>
      </c>
      <c r="G151" s="79"/>
      <c r="H151" s="77">
        <v>65</v>
      </c>
      <c r="I151" s="78">
        <f t="shared" si="11"/>
        <v>0</v>
      </c>
      <c r="J151" s="79">
        <f t="shared" si="12"/>
        <v>4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EXACT(B151,'08'!B151)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VLOOKUP(B152,'08'!$B$9:$J$401,9,0)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EXACT(B152,'08'!B152)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VLOOKUP(B153,'08'!$B$9:$J$401,9,0)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EXACT(B153,'08'!B153)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VLOOKUP(B154,'08'!$B$9:$J$401,9,0)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EXACT(B154,'08'!B154)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VLOOKUP(B155,'08'!$B$9:$J$401,9,0)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EXACT(B155,'08'!B155)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VLOOKUP(B156,'08'!$B$9:$J$401,9,0)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EXACT(B156,'08'!B156)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VLOOKUP(B157,'08'!$B$9:$J$401,9,0)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EXACT(B157,'08'!B157)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VLOOKUP(B158,'08'!$B$9:$J$401,9,0)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EXACT(B158,'08'!B158)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VLOOKUP(B159,'08'!$B$9:$J$401,9,0)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EXACT(B159,'08'!B159)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VLOOKUP(B160,'08'!$B$9:$J$401,9,0)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EXACT(B160,'08'!B160)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VLOOKUP(B161,'08'!$B$9:$J$401,9,0)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EXACT(B161,'08'!B161)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VLOOKUP(B162,'08'!$B$9:$J$401,9,0)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EXACT(B162,'08'!B162)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VLOOKUP(B163,'08'!$B$9:$J$401,9,0)</f>
        <v>1</v>
      </c>
      <c r="D163" s="75"/>
      <c r="E163" s="75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EXACT(B163,'08'!B163)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VLOOKUP(B164,'08'!$B$9:$J$401,9,0)</f>
        <v>5</v>
      </c>
      <c r="D164" s="75"/>
      <c r="E164" s="75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EXACT(B164,'08'!B164)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VLOOKUP(B165,'08'!$B$9:$J$401,9,0)</f>
        <v>5</v>
      </c>
      <c r="D165" s="75"/>
      <c r="E165" s="75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EXACT(B165,'08'!B165)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VLOOKUP(B166,'08'!$B$9:$J$401,9,0)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EXACT(B166,'08'!B166)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VLOOKUP(B167,'08'!$B$9:$J$401,9,0)</f>
        <v>1</v>
      </c>
      <c r="D167" s="75"/>
      <c r="E167" s="75"/>
      <c r="F167" s="76">
        <f t="shared" si="10"/>
        <v>1</v>
      </c>
      <c r="G167" s="79"/>
      <c r="H167" s="77">
        <v>210</v>
      </c>
      <c r="I167" s="78">
        <f t="shared" si="11"/>
        <v>0</v>
      </c>
      <c r="J167" s="79">
        <f t="shared" si="12"/>
        <v>1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EXACT(B167,'08'!B167)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VLOOKUP(B168,'08'!$B$9:$J$401,9,0)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EXACT(B168,'08'!B168)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VLOOKUP(B169,'08'!$B$9:$J$401,9,0)</f>
        <v>13</v>
      </c>
      <c r="D169" s="75"/>
      <c r="E169" s="75"/>
      <c r="F169" s="76">
        <f t="shared" si="10"/>
        <v>13</v>
      </c>
      <c r="G169" s="79"/>
      <c r="H169" s="77">
        <v>280</v>
      </c>
      <c r="I169" s="78">
        <f t="shared" si="11"/>
        <v>0</v>
      </c>
      <c r="J169" s="79">
        <f t="shared" si="12"/>
        <v>13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EXACT(B169,'08'!B169)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VLOOKUP(B170,'08'!$B$9:$J$401,9,0)</f>
        <v>23</v>
      </c>
      <c r="D170" s="75"/>
      <c r="E170" s="75"/>
      <c r="F170" s="76">
        <f t="shared" si="10"/>
        <v>23</v>
      </c>
      <c r="G170" s="79"/>
      <c r="H170" s="77">
        <v>280</v>
      </c>
      <c r="I170" s="78">
        <f t="shared" si="11"/>
        <v>0</v>
      </c>
      <c r="J170" s="79">
        <f t="shared" si="12"/>
        <v>23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EXACT(B170,'08'!B170)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VLOOKUP(B171,'08'!$B$9:$J$401,9,0)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EXACT(B171,'08'!B171)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VLOOKUP(B172,'08'!$B$9:$J$401,9,0)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EXACT(B172,'08'!B172)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VLOOKUP(B173,'08'!$B$9:$J$401,9,0)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EXACT(B173,'08'!B173)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VLOOKUP(B174,'08'!$B$9:$J$401,9,0)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EXACT(B174,'08'!B174)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VLOOKUP(B175,'08'!$B$9:$J$401,9,0)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EXACT(B175,'08'!B175)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VLOOKUP(B176,'08'!$B$9:$J$401,9,0)</f>
        <v>2</v>
      </c>
      <c r="D176" s="75"/>
      <c r="E176" s="75"/>
      <c r="F176" s="76">
        <f t="shared" si="10"/>
        <v>2</v>
      </c>
      <c r="G176" s="79"/>
      <c r="H176" s="77">
        <v>350</v>
      </c>
      <c r="I176" s="78">
        <f t="shared" si="11"/>
        <v>0</v>
      </c>
      <c r="J176" s="79">
        <f t="shared" si="12"/>
        <v>2</v>
      </c>
      <c r="K176" s="81"/>
      <c r="L176" s="80">
        <f t="shared" si="13"/>
        <v>0</v>
      </c>
      <c r="M176" s="81">
        <f t="shared" si="14"/>
        <v>0</v>
      </c>
      <c r="N176" s="144" t="b">
        <f>EXACT(B176,'08'!B176)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VLOOKUP(B177,'08'!$B$9:$J$401,9,0)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EXACT(B177,'08'!B177)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VLOOKUP(B178,'08'!$B$9:$J$401,9,0)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EXACT(B178,'08'!B178)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VLOOKUP(B179,'08'!$B$9:$J$401,9,0)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EXACT(B179,'08'!B179)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VLOOKUP(B180,'08'!$B$9:$J$401,9,0)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EXACT(B180,'08'!B180)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VLOOKUP(B181,'08'!$B$9:$J$401,9,0)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EXACT(B181,'08'!B181)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VLOOKUP(B182,'08'!$B$9:$J$401,9,0)</f>
        <v>2</v>
      </c>
      <c r="D182" s="75"/>
      <c r="E182" s="75"/>
      <c r="F182" s="76">
        <f t="shared" si="10"/>
        <v>2</v>
      </c>
      <c r="G182" s="79"/>
      <c r="H182" s="77">
        <v>850</v>
      </c>
      <c r="I182" s="78">
        <f t="shared" si="11"/>
        <v>0</v>
      </c>
      <c r="J182" s="79">
        <f t="shared" si="12"/>
        <v>2</v>
      </c>
      <c r="K182" s="81"/>
      <c r="L182" s="80">
        <f t="shared" si="13"/>
        <v>0</v>
      </c>
      <c r="M182" s="81">
        <f t="shared" si="14"/>
        <v>0</v>
      </c>
      <c r="N182" s="144" t="b">
        <f>EXACT(B182,'08'!B182)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VLOOKUP(B183,'08'!$B$9:$J$401,9,0)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EXACT(B183,'08'!B183)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VLOOKUP(B184,'08'!$B$9:$J$401,9,0)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EXACT(B184,'08'!B184)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VLOOKUP(B185,'08'!$B$9:$J$401,9,0)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EXACT(B185,'08'!B185)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VLOOKUP(B186,'08'!$B$9:$J$401,9,0)</f>
        <v>7</v>
      </c>
      <c r="D186" s="75"/>
      <c r="E186" s="75"/>
      <c r="F186" s="76">
        <f t="shared" si="10"/>
        <v>7</v>
      </c>
      <c r="G186" s="79"/>
      <c r="H186" s="77">
        <v>310</v>
      </c>
      <c r="I186" s="78">
        <f t="shared" si="11"/>
        <v>0</v>
      </c>
      <c r="J186" s="79">
        <f t="shared" si="12"/>
        <v>7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EXACT(B186,'08'!B186)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VLOOKUP(B187,'08'!$B$9:$J$401,9,0)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EXACT(B187,'08'!B187)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VLOOKUP(B188,'08'!$B$9:$J$401,9,0)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EXACT(B188,'08'!B188)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VLOOKUP(B189,'08'!$B$9:$J$401,9,0)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EXACT(B189,'08'!B189)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VLOOKUP(B190,'08'!$B$9:$J$401,9,0)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EXACT(B190,'08'!B190)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VLOOKUP(B191,'08'!$B$9:$J$401,9,0)</f>
        <v>0</v>
      </c>
      <c r="D191" s="75"/>
      <c r="E191" s="75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EXACT(B191,'08'!B191)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VLOOKUP(B192,'08'!$B$9:$J$401,9,0)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EXACT(B192,'08'!B192)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VLOOKUP(B193,'08'!$B$9:$J$401,9,0)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EXACT(B193,'08'!B193)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VLOOKUP(B194,'08'!$B$9:$J$401,9,0)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EXACT(B194,'08'!B194)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VLOOKUP(B195,'08'!$B$9:$J$401,9,0)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EXACT(B195,'08'!B195)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VLOOKUP(B196,'08'!$B$9:$J$401,9,0)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EXACT(B196,'08'!B196)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VLOOKUP(B197,'08'!$B$9:$J$401,9,0)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EXACT(B197,'08'!B197)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VLOOKUP(B198,'08'!$B$9:$J$401,9,0)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EXACT(B198,'08'!B198)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VLOOKUP(B199,'08'!$B$9:$J$401,9,0)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EXACT(B199,'08'!B199)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VLOOKUP(B200,'08'!$B$9:$J$401,9,0)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EXACT(B200,'08'!B200)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VLOOKUP(B201,'08'!$B$9:$J$401,9,0)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EXACT(B201,'08'!B201)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VLOOKUP(B202,'08'!$B$9:$J$401,9,0)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EXACT(B202,'08'!B202)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VLOOKUP(B203,'08'!$B$9:$J$401,9,0)</f>
        <v>3</v>
      </c>
      <c r="D203" s="75"/>
      <c r="E203" s="75"/>
      <c r="F203" s="76">
        <f t="shared" si="15"/>
        <v>3</v>
      </c>
      <c r="G203" s="79"/>
      <c r="H203" s="77">
        <v>165</v>
      </c>
      <c r="I203" s="78">
        <f t="shared" si="16"/>
        <v>0</v>
      </c>
      <c r="J203" s="79">
        <f t="shared" si="17"/>
        <v>3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EXACT(B203,'08'!B203)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VLOOKUP(B204,'08'!$B$9:$J$401,9,0)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EXACT(B204,'08'!B204)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VLOOKUP(B205,'08'!$B$9:$J$401,9,0)</f>
        <v>2</v>
      </c>
      <c r="D205" s="75"/>
      <c r="E205" s="75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EXACT(B205,'08'!B205)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VLOOKUP(B206,'08'!$B$9:$J$401,9,0)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EXACT(B206,'08'!B206)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VLOOKUP(B207,'08'!$B$9:$J$401,9,0)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EXACT(B207,'08'!B207)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VLOOKUP(B208,'08'!$B$9:$J$401,9,0)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EXACT(B208,'08'!B208)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VLOOKUP(B209,'08'!$B$9:$J$401,9,0)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EXACT(B209,'08'!B209)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VLOOKUP(B210,'08'!$B$9:$J$401,9,0)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EXACT(B210,'08'!B210)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VLOOKUP(B211,'08'!$B$9:$J$401,9,0)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EXACT(B211,'08'!B211)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VLOOKUP(B212,'08'!$B$9:$J$401,9,0)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EXACT(B212,'08'!B212)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VLOOKUP(B213,'08'!$B$9:$J$401,9,0)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EXACT(B213,'08'!B213)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VLOOKUP(B214,'08'!$B$9:$J$401,9,0)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EXACT(B214,'08'!B214)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VLOOKUP(B215,'08'!$B$9:$J$401,9,0)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EXACT(B215,'08'!B215)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VLOOKUP(B216,'08'!$B$9:$J$401,9,0)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EXACT(B216,'08'!B216)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VLOOKUP(B217,'08'!$B$9:$J$401,9,0)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EXACT(B217,'08'!B217)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VLOOKUP(B218,'08'!$B$9:$J$401,9,0)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EXACT(B218,'08'!B218)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VLOOKUP(B219,'08'!$B$9:$J$401,9,0)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EXACT(B219,'08'!B219)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VLOOKUP(B220,'08'!$B$9:$J$401,9,0)</f>
        <v>8</v>
      </c>
      <c r="D220" s="75"/>
      <c r="E220" s="75"/>
      <c r="F220" s="76">
        <f t="shared" si="15"/>
        <v>8</v>
      </c>
      <c r="G220" s="79"/>
      <c r="H220" s="77">
        <v>75</v>
      </c>
      <c r="I220" s="78">
        <f t="shared" si="16"/>
        <v>0</v>
      </c>
      <c r="J220" s="79">
        <f t="shared" si="17"/>
        <v>8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EXACT(B220,'08'!B220)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VLOOKUP(B221,'08'!$B$9:$J$401,9,0)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EXACT(B221,'08'!B221)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VLOOKUP(B222,'08'!$B$9:$J$401,9,0)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EXACT(B222,'08'!B222)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VLOOKUP(B223,'08'!$B$9:$J$401,9,0)</f>
        <v>1</v>
      </c>
      <c r="D223" s="75"/>
      <c r="E223" s="75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EXACT(B223,'08'!B223)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VLOOKUP(B224,'08'!$B$9:$J$401,9,0)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EXACT(B224,'08'!B224)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VLOOKUP(B225,'08'!$B$9:$J$401,9,0)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EXACT(B225,'08'!B225)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VLOOKUP(B226,'08'!$B$9:$J$401,9,0)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EXACT(B226,'08'!B226)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VLOOKUP(B227,'08'!$B$9:$J$401,9,0)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EXACT(B227,'08'!B227)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VLOOKUP(B228,'08'!$B$9:$J$401,9,0)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EXACT(B228,'08'!B228)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VLOOKUP(B229,'08'!$B$9:$J$401,9,0)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EXACT(B229,'08'!B229)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VLOOKUP(B230,'08'!$B$9:$J$401,9,0)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EXACT(B230,'08'!B230)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VLOOKUP(B231,'08'!$B$9:$J$401,9,0)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EXACT(B231,'08'!B231)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VLOOKUP(B232,'08'!$B$9:$J$401,9,0)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EXACT(B232,'08'!B232)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VLOOKUP(B233,'08'!$B$9:$J$401,9,0)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EXACT(B233,'08'!B233)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VLOOKUP(B234,'08'!$B$9:$J$401,9,0)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EXACT(B234,'08'!B234)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VLOOKUP(B235,'08'!$B$9:$J$401,9,0)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EXACT(B235,'08'!B235)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VLOOKUP(B236,'08'!$B$9:$J$401,9,0)</f>
        <v>3</v>
      </c>
      <c r="D236" s="75"/>
      <c r="E236" s="75"/>
      <c r="F236" s="76">
        <f t="shared" si="15"/>
        <v>3</v>
      </c>
      <c r="G236" s="79"/>
      <c r="H236" s="77"/>
      <c r="I236" s="78">
        <f t="shared" si="16"/>
        <v>0</v>
      </c>
      <c r="J236" s="79">
        <f t="shared" si="17"/>
        <v>3</v>
      </c>
      <c r="K236" s="81"/>
      <c r="L236" s="80">
        <f t="shared" si="18"/>
        <v>0</v>
      </c>
      <c r="M236" s="81">
        <f t="shared" si="19"/>
        <v>0</v>
      </c>
      <c r="N236" s="144" t="b">
        <f>EXACT(B236,'08'!B236)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VLOOKUP(B237,'08'!$B$9:$J$401,9,0)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EXACT(B237,'08'!B237)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VLOOKUP(B238,'08'!$B$9:$J$401,9,0)</f>
        <v>1</v>
      </c>
      <c r="D238" s="75"/>
      <c r="E238" s="75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EXACT(B238,'08'!B238)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VLOOKUP(B239,'08'!$B$9:$J$401,9,0)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EXACT(B239,'08'!B239)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VLOOKUP(B240,'08'!$B$9:$J$401,9,0)</f>
        <v>1</v>
      </c>
      <c r="D240" s="75"/>
      <c r="E240" s="75"/>
      <c r="F240" s="76">
        <f t="shared" si="15"/>
        <v>1</v>
      </c>
      <c r="G240" s="79"/>
      <c r="H240" s="77"/>
      <c r="I240" s="78">
        <f t="shared" si="16"/>
        <v>0</v>
      </c>
      <c r="J240" s="79">
        <f>F240-G240</f>
        <v>1</v>
      </c>
      <c r="K240" s="81"/>
      <c r="L240" s="80">
        <f t="shared" si="18"/>
        <v>0</v>
      </c>
      <c r="M240" s="81">
        <f t="shared" si="19"/>
        <v>0</v>
      </c>
      <c r="N240" s="144" t="b">
        <f>EXACT(B240,'08'!B240)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VLOOKUP(B241,'08'!$B$9:$J$401,9,0)</f>
        <v>0</v>
      </c>
      <c r="D241" s="75"/>
      <c r="E241" s="75"/>
      <c r="F241" s="76">
        <f t="shared" si="15"/>
        <v>0</v>
      </c>
      <c r="G241" s="79"/>
      <c r="H241" s="77"/>
      <c r="I241" s="78">
        <f t="shared" si="16"/>
        <v>0</v>
      </c>
      <c r="J241" s="79">
        <f t="shared" si="17"/>
        <v>0</v>
      </c>
      <c r="K241" s="81"/>
      <c r="L241" s="80">
        <f t="shared" si="18"/>
        <v>0</v>
      </c>
      <c r="M241" s="81">
        <f t="shared" si="19"/>
        <v>0</v>
      </c>
      <c r="N241" s="144" t="b">
        <f>EXACT(B241,'08'!B241)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VLOOKUP(B242,'08'!$B$9:$J$401,9,0)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EXACT(B242,'08'!B242)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VLOOKUP(B243,'08'!$B$9:$J$401,9,0)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EXACT(B243,'08'!B243)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VLOOKUP(B244,'08'!$B$9:$J$401,9,0)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EXACT(B244,'08'!B244)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VLOOKUP(B245,'08'!$B$9:$J$401,9,0)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EXACT(B245,'08'!B245)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VLOOKUP(B246,'08'!$B$9:$J$401,9,0)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EXACT(B246,'08'!B246)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VLOOKUP(B247,'08'!$B$9:$J$401,9,0)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EXACT(B247,'08'!B247)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VLOOKUP(B248,'08'!$B$9:$J$401,9,0)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EXACT(B248,'08'!B248)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VLOOKUP(B249,'08'!$B$9:$J$401,9,0)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EXACT(B249,'08'!B249)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VLOOKUP(B250,'08'!$B$9:$J$401,9,0)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EXACT(B250,'08'!B250)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VLOOKUP(B251,'08'!$B$9:$J$401,9,0)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EXACT(B251,'08'!B251)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VLOOKUP(B252,'08'!$B$9:$J$401,9,0)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EXACT(B252,'08'!B252)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VLOOKUP(B253,'08'!$B$9:$J$401,9,0)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EXACT(B253,'08'!B253)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VLOOKUP(B254,'08'!$B$9:$J$401,9,0)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EXACT(B254,'08'!B254)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VLOOKUP(B255,'08'!$B$9:$J$401,9,0)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EXACT(B255,'08'!B255)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VLOOKUP(B256,'08'!$B$9:$J$401,9,0)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EXACT(B256,'08'!B256)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VLOOKUP(B257,'08'!$B$9:$J$401,9,0)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EXACT(B257,'08'!B257)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VLOOKUP(B258,'08'!$B$9:$J$401,9,0)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EXACT(B258,'08'!B258)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VLOOKUP(B259,'08'!$B$9:$J$401,9,0)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EXACT(B259,'08'!B259)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VLOOKUP(B260,'08'!$B$9:$J$401,9,0)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EXACT(B260,'08'!B260)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VLOOKUP(B261,'08'!$B$9:$J$401,9,0)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EXACT(B261,'08'!B261)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VLOOKUP(B262,'08'!$B$9:$J$401,9,0)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EXACT(B262,'08'!B262)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VLOOKUP(B263,'08'!$B$9:$J$401,9,0)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EXACT(B263,'08'!B263)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VLOOKUP(B264,'08'!$B$9:$J$401,9,0)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EXACT(B264,'08'!B264)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VLOOKUP(B265,'08'!$B$9:$J$401,9,0)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EXACT(B265,'08'!B265)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VLOOKUP(B266,'08'!$B$9:$J$401,9,0)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EXACT(B266,'08'!B266)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VLOOKUP(B267,'08'!$B$9:$J$401,9,0)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EXACT(B267,'08'!B267)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VLOOKUP(B268,'08'!$B$9:$J$401,9,0)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EXACT(B268,'08'!B268)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VLOOKUP(B269,'08'!$B$9:$J$401,9,0)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EXACT(B269,'08'!B269)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VLOOKUP(B270,'08'!$B$9:$J$401,9,0)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EXACT(B270,'08'!B270)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VLOOKUP(B271,'08'!$B$9:$J$401,9,0)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EXACT(B271,'08'!B271)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VLOOKUP(B272,'08'!$B$9:$J$401,9,0)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EXACT(B272,'08'!B272)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VLOOKUP(B273,'08'!$B$9:$J$401,9,0)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EXACT(B273,'08'!B273)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VLOOKUP(B274,'08'!$B$9:$J$401,9,0)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EXACT(B274,'08'!B274)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VLOOKUP(B275,'08'!$B$9:$J$401,9,0)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EXACT(B275,'08'!B275)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VLOOKUP(B276,'08'!$B$9:$J$401,9,0)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EXACT(B276,'08'!B276)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VLOOKUP(B277,'08'!$B$9:$J$401,9,0)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EXACT(B277,'08'!B277)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VLOOKUP(B278,'08'!$B$9:$J$401,9,0)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EXACT(B278,'08'!B278)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VLOOKUP(B279,'08'!$B$9:$J$401,9,0)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EXACT(B279,'08'!B279)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VLOOKUP(B280,'08'!$B$9:$J$401,9,0)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EXACT(B280,'08'!B280)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VLOOKUP(B281,'08'!$B$9:$J$401,9,0)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EXACT(B281,'08'!B281)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VLOOKUP(B282,'08'!$B$9:$J$401,9,0)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EXACT(B282,'08'!B282)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VLOOKUP(B283,'08'!$B$9:$J$401,9,0)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EXACT(B283,'08'!B283)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VLOOKUP(B284,'08'!$B$9:$J$401,9,0)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EXACT(B284,'08'!B284)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VLOOKUP(B285,'08'!$B$9:$J$401,9,0)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EXACT(B285,'08'!B285)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VLOOKUP(B286,'08'!$B$9:$J$401,9,0)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EXACT(B286,'08'!B286)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VLOOKUP(B287,'08'!$B$9:$J$401,9,0)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EXACT(B287,'08'!B287)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VLOOKUP(B288,'08'!$B$9:$J$401,9,0)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EXACT(B288,'08'!B288)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VLOOKUP(B289,'08'!$B$9:$J$401,9,0)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EXACT(B289,'08'!B289)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VLOOKUP(B290,'08'!$B$9:$J$401,9,0)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EXACT(B290,'08'!B290)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VLOOKUP(B291,'08'!$B$9:$J$401,9,0)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EXACT(B291,'08'!B291)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VLOOKUP(B292,'08'!$B$9:$J$401,9,0)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EXACT(B292,'08'!B292)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VLOOKUP(B293,'08'!$B$9:$J$401,9,0)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EXACT(B293,'08'!B293)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VLOOKUP(B294,'08'!$B$9:$J$401,9,0)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EXACT(B294,'08'!B294)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VLOOKUP(B295,'08'!$B$9:$J$401,9,0)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EXACT(B295,'08'!B295)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VLOOKUP(B296,'08'!$B$9:$J$401,9,0)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EXACT(B296,'08'!B296)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VLOOKUP(B297,'08'!$B$9:$J$401,9,0)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EXACT(B297,'08'!B297)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VLOOKUP(B298,'08'!$B$9:$J$401,9,0)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EXACT(B298,'08'!B298)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VLOOKUP(B299,'08'!$B$9:$J$401,9,0)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EXACT(B299,'08'!B299)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VLOOKUP(B300,'08'!$B$9:$J$401,9,0)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EXACT(B300,'08'!B300)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VLOOKUP(B301,'08'!$B$9:$J$401,9,0)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EXACT(B301,'08'!B301)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VLOOKUP(B302,'08'!$B$9:$J$401,9,0)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EXACT(B302,'08'!B302)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VLOOKUP(B303,'08'!$B$9:$J$401,9,0)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EXACT(B303,'08'!B303)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VLOOKUP(B304,'08'!$B$9:$J$401,9,0)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EXACT(B304,'08'!B304)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VLOOKUP(B305,'08'!$B$9:$J$401,9,0)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EXACT(B305,'08'!B305)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VLOOKUP(B306,'08'!$B$9:$J$401,9,0)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EXACT(B306,'08'!B306)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VLOOKUP(B307,'08'!$B$9:$J$401,9,0)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EXACT(B307,'08'!B307)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VLOOKUP(B308,'08'!$B$9:$J$401,9,0)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EXACT(B308,'08'!B308)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VLOOKUP(B309,'08'!$B$9:$J$401,9,0)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EXACT(B309,'08'!B309)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VLOOKUP(B310,'08'!$B$9:$J$401,9,0)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EXACT(B310,'08'!B310)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VLOOKUP(B311,'08'!$B$9:$J$401,9,0)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EXACT(B311,'08'!B311)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VLOOKUP(B312,'08'!$B$9:$J$401,9,0)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EXACT(B312,'08'!B312)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VLOOKUP(B313,'08'!$B$9:$J$401,9,0)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EXACT(B313,'08'!B313)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VLOOKUP(B314,'08'!$B$9:$J$401,9,0)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EXACT(B314,'08'!B314)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VLOOKUP(B315,'08'!$B$9:$J$401,9,0)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EXACT(B315,'08'!B315)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VLOOKUP(B316,'08'!$B$9:$J$401,9,0)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EXACT(B316,'08'!B316)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VLOOKUP(B317,'08'!$B$9:$J$401,9,0)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EXACT(B317,'08'!B317)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VLOOKUP(B318,'08'!$B$9:$J$401,9,0)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EXACT(B318,'08'!B318)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VLOOKUP(B319,'08'!$B$9:$J$401,9,0)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EXACT(B319,'08'!B319)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VLOOKUP(B320,'08'!$B$9:$J$401,9,0)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EXACT(B320,'08'!B320)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VLOOKUP(B321,'08'!$B$9:$J$401,9,0)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EXACT(B321,'08'!B321)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VLOOKUP(B322,'08'!$B$9:$J$401,9,0)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EXACT(B322,'08'!B322)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VLOOKUP(B323,'08'!$B$9:$J$401,9,0)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EXACT(B323,'08'!B323)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VLOOKUP(B324,'08'!$B$9:$J$401,9,0)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EXACT(B324,'08'!B324)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VLOOKUP(B325,'08'!$B$9:$J$401,9,0)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EXACT(B325,'08'!B325)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VLOOKUP(B326,'08'!$B$9:$J$401,9,0)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EXACT(B326,'08'!B326)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VLOOKUP(B327,'08'!$B$9:$J$401,9,0)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EXACT(B327,'08'!B327)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VLOOKUP(B328,'08'!$B$9:$J$401,9,0)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EXACT(B328,'08'!B328)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VLOOKUP(B329,'08'!$B$9:$J$401,9,0)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EXACT(B329,'08'!B329)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VLOOKUP(B330,'08'!$B$9:$J$401,9,0)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EXACT(B330,'08'!B330)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VLOOKUP(B331,'08'!$B$9:$J$401,9,0)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EXACT(B331,'08'!B331)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VLOOKUP(B332,'08'!$B$9:$J$401,9,0)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EXACT(B332,'08'!B332)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VLOOKUP(B333,'08'!$B$9:$J$401,9,0)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EXACT(B333,'08'!B333)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VLOOKUP(B334,'08'!$B$9:$J$401,9,0)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EXACT(B334,'08'!B334)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VLOOKUP(B335,'08'!$B$9:$J$401,9,0)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EXACT(B335,'08'!B335)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VLOOKUP(B336,'08'!$B$9:$J$401,9,0)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EXACT(B336,'08'!B336)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VLOOKUP(B337,'08'!$B$9:$J$401,9,0)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EXACT(B337,'08'!B337)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VLOOKUP(B338,'08'!$B$9:$J$401,9,0)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EXACT(B338,'08'!B338)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VLOOKUP(B339,'08'!$B$9:$J$401,9,0)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EXACT(B339,'08'!B339)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VLOOKUP(B340,'08'!$B$9:$J$401,9,0)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EXACT(B340,'08'!B340)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VLOOKUP(B341,'08'!$B$9:$J$401,9,0)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EXACT(B341,'08'!B341)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VLOOKUP(B342,'08'!$B$9:$J$401,9,0)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EXACT(B342,'08'!B342)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VLOOKUP(B343,'08'!$B$9:$J$401,9,0)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EXACT(B343,'08'!B343)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VLOOKUP(B344,'08'!$B$9:$J$401,9,0)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EXACT(B344,'08'!B344)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VLOOKUP(B345,'08'!$B$9:$J$401,9,0)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EXACT(B345,'08'!B345)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VLOOKUP(B346,'08'!$B$9:$J$401,9,0)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EXACT(B346,'08'!B346)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VLOOKUP(B347,'08'!$B$9:$J$401,9,0)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EXACT(B347,'08'!B347)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VLOOKUP(B348,'08'!$B$9:$J$401,9,0)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EXACT(B348,'08'!B348)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VLOOKUP(B349,'08'!$B$9:$J$401,9,0)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EXACT(B349,'08'!B349)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VLOOKUP(B350,'08'!$B$9:$J$401,9,0)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EXACT(B350,'08'!B350)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VLOOKUP(B351,'08'!$B$9:$J$401,9,0)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EXACT(B351,'08'!B351)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VLOOKUP(B352,'08'!$B$9:$J$401,9,0)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EXACT(B352,'08'!B352)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VLOOKUP(B353,'08'!$B$9:$J$401,9,0)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EXACT(B353,'08'!B353)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VLOOKUP(B354,'08'!$B$9:$J$401,9,0)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EXACT(B354,'08'!B354)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VLOOKUP(B355,'08'!$B$9:$J$401,9,0)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EXACT(B355,'08'!B355)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VLOOKUP(B356,'08'!$B$9:$J$401,9,0)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EXACT(B356,'08'!B356)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VLOOKUP(B357,'08'!$B$9:$J$401,9,0)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EXACT(B357,'08'!B357)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VLOOKUP(B358,'08'!$B$9:$J$401,9,0)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EXACT(B358,'08'!B358)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VLOOKUP(B359,'08'!$B$9:$J$401,9,0)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EXACT(B359,'08'!B359)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VLOOKUP(B360,'08'!$B$9:$J$401,9,0)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EXACT(B360,'08'!B360)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VLOOKUP(B361,'08'!$B$9:$J$401,9,0)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EXACT(B361,'08'!B361)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VLOOKUP(B362,'08'!$B$9:$J$401,9,0)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EXACT(B362,'08'!B362)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VLOOKUP(B363,'08'!$B$9:$J$401,9,0)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EXACT(B363,'08'!B363)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VLOOKUP(B364,'08'!$B$9:$J$401,9,0)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EXACT(B364,'08'!B364)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VLOOKUP(B365,'08'!$B$9:$J$401,9,0)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EXACT(B365,'08'!B365)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VLOOKUP(B366,'08'!$B$9:$J$401,9,0)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EXACT(B366,'08'!B366)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VLOOKUP(B367,'08'!$B$9:$J$401,9,0)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EXACT(B367,'08'!B367)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VLOOKUP(B368,'08'!$B$9:$J$401,9,0)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EXACT(B368,'08'!B368)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VLOOKUP(B369,'08'!$B$9:$J$401,9,0)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EXACT(B369,'08'!B369)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VLOOKUP(B370,'08'!$B$9:$J$401,9,0)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EXACT(B370,'08'!B370)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VLOOKUP(B371,'08'!$B$9:$J$401,9,0)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EXACT(B371,'08'!B371)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VLOOKUP(B372,'08'!$B$9:$J$401,9,0)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EXACT(B372,'08'!B372)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VLOOKUP(B373,'08'!$B$9:$J$401,9,0)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EXACT(B373,'08'!B373)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VLOOKUP(B374,'08'!$B$9:$J$401,9,0)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EXACT(B374,'08'!B374)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VLOOKUP(B375,'08'!$B$9:$J$401,9,0)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EXACT(B375,'08'!B375)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VLOOKUP(B376,'08'!$B$9:$J$401,9,0)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EXACT(B376,'08'!B376)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VLOOKUP(B377,'08'!$B$9:$J$401,9,0)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EXACT(B377,'08'!B377)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VLOOKUP(B378,'08'!$B$9:$J$401,9,0)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EXACT(B378,'08'!B378)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VLOOKUP(B379,'08'!$B$9:$J$401,9,0)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EXACT(B379,'08'!B379)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VLOOKUP(B380,'08'!$B$9:$J$401,9,0)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EXACT(B380,'08'!B380)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VLOOKUP(B381,'08'!$B$9:$J$401,9,0)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EXACT(B381,'08'!B381)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VLOOKUP(B382,'08'!$B$9:$J$401,9,0)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EXACT(B382,'08'!B382)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VLOOKUP(B383,'08'!$B$9:$J$401,9,0)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EXACT(B383,'08'!B383)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VLOOKUP(B384,'08'!$B$9:$J$401,9,0)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EXACT(B384,'08'!B384)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VLOOKUP(B385,'08'!$B$9:$J$401,9,0)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EXACT(B385,'08'!B385)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VLOOKUP(B386,'08'!$B$9:$J$401,9,0)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EXACT(B386,'08'!B386)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VLOOKUP(B387,'08'!$B$9:$J$401,9,0)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EXACT(B387,'08'!B387)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VLOOKUP(B388,'08'!$B$9:$J$401,9,0)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EXACT(B388,'08'!B388)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VLOOKUP(B389,'08'!$B$9:$J$401,9,0)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EXACT(B389,'08'!B389)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VLOOKUP(B390,'08'!$B$9:$J$401,9,0)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EXACT(B390,'08'!B390)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VLOOKUP(B391,'08'!$B$9:$J$401,9,0)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EXACT(B391,'08'!B391)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VLOOKUP(B392,'08'!$B$9:$J$401,9,0)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EXACT(B392,'08'!B392)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VLOOKUP(B393,'08'!$B$9:$J$401,9,0)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EXACT(B393,'08'!B393)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VLOOKUP(B394,'08'!$B$9:$J$401,9,0)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EXACT(B394,'08'!B394)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VLOOKUP(B395,'08'!$B$9:$J$401,9,0)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EXACT(B395,'08'!B395)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VLOOKUP(B396,'08'!$B$9:$J$401,9,0)</f>
        <v>0</v>
      </c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EXACT(B396,'08'!B396)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VLOOKUP(B397,'08'!$B$9:$J$401,9,0)</f>
        <v>0</v>
      </c>
      <c r="D397" s="159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EXACT(B397,'08'!B397)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VLOOKUP(B398,'08'!$B$9:$J$401,9,0)</f>
        <v>0</v>
      </c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EXACT(B398,'08'!B398)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VLOOKUP(B399,'08'!$B$9:$J$401,9,0)</f>
        <v>0</v>
      </c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EXACT(B399,'08'!B399)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VLOOKUP(B400,'08'!$B$9:$J$401,9,0)</f>
        <v>0</v>
      </c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EXACT(B400,'08'!B400)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VLOOKUP(B401,'08'!$B$9:$J$401,9,0)</f>
        <v>0</v>
      </c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EXACT(B401,'08'!B401)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8000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565</v>
      </c>
      <c r="H403" s="212"/>
      <c r="I403" s="215"/>
      <c r="J403" s="215"/>
      <c r="K403" s="247" t="s">
        <v>60</v>
      </c>
      <c r="L403" s="248"/>
      <c r="M403" s="148">
        <f>SUM(M9:M401)</f>
        <v>117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3.1428571428571428</v>
      </c>
      <c r="N404" s="65">
        <v>2200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5</v>
      </c>
      <c r="N405" s="65">
        <v>3500</v>
      </c>
      <c r="P405" s="169" t="s">
        <v>101</v>
      </c>
      <c r="Q405" s="169">
        <v>700</v>
      </c>
    </row>
    <row r="406" spans="1:17" ht="27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15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108.85714285714286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448</v>
      </c>
      <c r="Q410" s="187">
        <f>P410</f>
        <v>448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8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B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24"/>
  <sheetViews>
    <sheetView zoomScale="80" zoomScaleNormal="80" workbookViewId="0">
      <pane xSplit="2" ySplit="8" topLeftCell="C398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5546875" style="65" customWidth="1"/>
    <col min="13" max="13" width="13.66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250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VLOOKUP(B9,'09'!$B$9:$J$401,9,0)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EXACT(B9,'09'!B9)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VLOOKUP(B10,'09'!$B$9:$J$401,9,0)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EXACT(B10,'09'!B10)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VLOOKUP(B11,'09'!$B$9:$J$401,9,0)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EXACT(B11,'09'!B11)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VLOOKUP(B12,'09'!$B$9:$J$401,9,0)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EXACT(B12,'09'!B12)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VLOOKUP(B13,'09'!$B$9:$J$401,9,0)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EXACT(B13,'09'!B13)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VLOOKUP(B14,'09'!$B$9:$J$401,9,0)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EXACT(B14,'09'!B14)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VLOOKUP(B15,'09'!$B$9:$J$401,9,0)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EXACT(B15,'09'!B15)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VLOOKUP(B16,'09'!$B$9:$J$401,9,0)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EXACT(B16,'09'!B16)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VLOOKUP(B17,'09'!$B$9:$J$401,9,0)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EXACT(B17,'09'!B17)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VLOOKUP(B18,'09'!$B$9:$J$401,9,0)</f>
        <v>1</v>
      </c>
      <c r="D18" s="76"/>
      <c r="E18" s="76"/>
      <c r="F18" s="76">
        <f>C18+D18-E18</f>
        <v>1</v>
      </c>
      <c r="G18" s="79"/>
      <c r="H18" s="77">
        <v>20</v>
      </c>
      <c r="I18" s="78">
        <f t="shared" si="1"/>
        <v>0</v>
      </c>
      <c r="J18" s="79">
        <f>F18-G18</f>
        <v>1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EXACT(B18,'09'!B18)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VLOOKUP(B19,'09'!$B$9:$J$401,9,0)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EXACT(B19,'09'!B19)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VLOOKUP(B20,'09'!$B$9:$J$401,9,0)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EXACT(B20,'09'!B20)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VLOOKUP(B21,'09'!$B$9:$J$401,9,0)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EXACT(B21,'09'!B21)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VLOOKUP(B22,'09'!$B$9:$J$401,9,0)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EXACT(B22,'09'!B22)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VLOOKUP(B23,'09'!$B$9:$J$401,9,0)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EXACT(B23,'09'!B23)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VLOOKUP(B24,'09'!$B$9:$J$401,9,0)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EXACT(B24,'09'!B24)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VLOOKUP(B25,'09'!$B$9:$J$401,9,0)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EXACT(B25,'09'!B25)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VLOOKUP(B26,'09'!$B$9:$J$401,9,0)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EXACT(B26,'09'!B26)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VLOOKUP(B27,'09'!$B$9:$J$401,9,0)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EXACT(B27,'09'!B27)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VLOOKUP(B28,'09'!$B$9:$J$401,9,0)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EXACT(B28,'09'!B28)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VLOOKUP(B29,'09'!$B$9:$J$401,9,0)</f>
        <v>1</v>
      </c>
      <c r="D29" s="76"/>
      <c r="E29" s="76">
        <v>1</v>
      </c>
      <c r="F29" s="76">
        <f>C29+D29-E29</f>
        <v>0</v>
      </c>
      <c r="G29" s="79"/>
      <c r="H29" s="77">
        <v>60</v>
      </c>
      <c r="I29" s="78">
        <f t="shared" si="1"/>
        <v>0</v>
      </c>
      <c r="J29" s="79">
        <f>F29-G29</f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EXACT(B29,'09'!B29)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VLOOKUP(B30,'09'!$B$9:$J$401,9,0)</f>
        <v>3</v>
      </c>
      <c r="D30" s="76"/>
      <c r="E30" s="76">
        <v>1</v>
      </c>
      <c r="F30" s="76">
        <f>C30+D30-E30</f>
        <v>2</v>
      </c>
      <c r="G30" s="79"/>
      <c r="H30" s="77">
        <v>45</v>
      </c>
      <c r="I30" s="78">
        <f t="shared" si="1"/>
        <v>0</v>
      </c>
      <c r="J30" s="79">
        <f>F30-G30</f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EXACT(B30,'09'!B30)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VLOOKUP(B31,'09'!$B$9:$J$401,9,0)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EXACT(B31,'09'!B31)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VLOOKUP(B32,'09'!$B$9:$J$401,9,0)</f>
        <v>8</v>
      </c>
      <c r="D32" s="76"/>
      <c r="E32" s="76"/>
      <c r="F32" s="76">
        <f>C32+D32-E32</f>
        <v>8</v>
      </c>
      <c r="G32" s="79"/>
      <c r="H32" s="77">
        <v>130</v>
      </c>
      <c r="I32" s="78">
        <f t="shared" si="1"/>
        <v>0</v>
      </c>
      <c r="J32" s="79">
        <f>F32-G32</f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VLOOKUP(B33,'09'!$B$9:$J$401,9,0)</f>
        <v>2</v>
      </c>
      <c r="D33" s="76">
        <v>3</v>
      </c>
      <c r="E33" s="76"/>
      <c r="F33" s="76">
        <f>C33+D33-E33</f>
        <v>5</v>
      </c>
      <c r="G33" s="79"/>
      <c r="H33" s="77">
        <v>180</v>
      </c>
      <c r="I33" s="78">
        <f t="shared" si="1"/>
        <v>0</v>
      </c>
      <c r="J33" s="79">
        <f>F33-G33</f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EXACT(B33,'09'!B33)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VLOOKUP(B34,'09'!$B$9:$J$401,9,0)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EXACT(B34,'09'!B34)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VLOOKUP(B35,'09'!$B$9:$J$401,9,0)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EXACT(B35,'09'!B35)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VLOOKUP(B36,'09'!$B$9:$J$401,9,0)</f>
        <v>4</v>
      </c>
      <c r="D36" s="76"/>
      <c r="E36" s="76"/>
      <c r="F36" s="76">
        <f>C36+D36-E36</f>
        <v>4</v>
      </c>
      <c r="G36" s="79"/>
      <c r="H36" s="77">
        <v>130</v>
      </c>
      <c r="I36" s="78">
        <f>G36*H36</f>
        <v>0</v>
      </c>
      <c r="J36" s="79">
        <f>F36-G36</f>
        <v>4</v>
      </c>
      <c r="K36" s="81">
        <v>83</v>
      </c>
      <c r="L36" s="80">
        <f t="shared" si="3"/>
        <v>0</v>
      </c>
      <c r="M36" s="81">
        <f>I36-L36</f>
        <v>0</v>
      </c>
      <c r="N36" s="144" t="b">
        <f>EXACT(B36,'09'!B36)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VLOOKUP(B37,'09'!$B$9:$J$401,9,0)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EXACT(B37,'09'!B37)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VLOOKUP(B38,'09'!$B$9:$J$401,9,0)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EXACT(B38,'09'!B38)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VLOOKUP(B39,'09'!$B$9:$J$401,9,0)</f>
        <v>10</v>
      </c>
      <c r="D39" s="76"/>
      <c r="E39" s="76"/>
      <c r="F39" s="76">
        <f t="shared" si="0"/>
        <v>10</v>
      </c>
      <c r="G39" s="79"/>
      <c r="H39" s="77">
        <v>45</v>
      </c>
      <c r="I39" s="78">
        <f t="shared" si="1"/>
        <v>0</v>
      </c>
      <c r="J39" s="79">
        <f t="shared" si="2"/>
        <v>10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EXACT(B39,'09'!B39)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VLOOKUP(B40,'09'!$B$9:$J$401,9,0)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EXACT(B40,'09'!B40)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VLOOKUP(B41,'09'!$B$9:$J$401,9,0)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EXACT(B41,'09'!B41)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VLOOKUP(B42,'09'!$B$9:$J$401,9,0)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EXACT(B42,'09'!B42)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VLOOKUP(B43,'09'!$B$9:$J$401,9,0)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EXACT(B43,'09'!B43)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VLOOKUP(B44,'09'!$B$9:$J$401,9,0)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EXACT(B44,'09'!B44)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VLOOKUP(B45,'09'!$B$9:$J$401,9,0)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EXACT(B45,'09'!B45)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VLOOKUP(B46,'09'!$B$9:$J$401,9,0)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EXACT(B46,'09'!B46)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VLOOKUP(B47,'09'!$B$9:$J$401,9,0)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EXACT(B47,'09'!B47)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VLOOKUP(B48,'09'!$B$9:$J$401,9,0)</f>
        <v>7</v>
      </c>
      <c r="D48" s="76"/>
      <c r="E48" s="76">
        <v>3</v>
      </c>
      <c r="F48" s="76">
        <f>C48+D48-E48</f>
        <v>4</v>
      </c>
      <c r="G48" s="79"/>
      <c r="H48" s="77">
        <v>40</v>
      </c>
      <c r="I48" s="78">
        <f t="shared" si="1"/>
        <v>0</v>
      </c>
      <c r="J48" s="79">
        <f>F48-G48</f>
        <v>4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EXACT(B48,'09'!B48)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VLOOKUP(B49,'09'!$B$9:$J$401,9,0)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EXACT(B49,'09'!B49)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VLOOKUP(B50,'09'!$B$9:$J$401,9,0)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EXACT(B50,'09'!B50)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VLOOKUP(B51,'09'!$B$9:$J$401,9,0)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EXACT(B51,'09'!B51)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VLOOKUP(B52,'09'!$B$9:$J$401,9,0)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EXACT(B52,'09'!B52)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VLOOKUP(B53,'09'!$B$9:$J$401,9,0)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EXACT(B53,'09'!B53)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VLOOKUP(B54,'09'!$B$9:$J$401,9,0)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EXACT(B54,'09'!B54)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VLOOKUP(B55,'09'!$B$9:$J$401,9,0)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EXACT(B55,'09'!B55)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VLOOKUP(B56,'09'!$B$9:$J$401,9,0)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EXACT(B56,'09'!B56)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VLOOKUP(B57,'09'!$B$9:$J$401,9,0)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EXACT(B57,'09'!B57)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VLOOKUP(B58,'09'!$B$9:$J$401,9,0)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EXACT(B58,'09'!B58)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VLOOKUP(B59,'09'!$B$9:$J$401,9,0)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EXACT(B59,'09'!B59)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VLOOKUP(B60,'09'!$B$9:$J$401,9,0)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EXACT(B60,'09'!B60)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VLOOKUP(B61,'09'!$B$9:$J$401,9,0)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EXACT(B61,'09'!B61)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VLOOKUP(B62,'09'!$B$9:$J$401,9,0)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EXACT(B62,'09'!B62)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VLOOKUP(B63,'09'!$B$9:$J$401,9,0)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EXACT(B63,'09'!B63)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VLOOKUP(B64,'09'!$B$9:$J$401,9,0)</f>
        <v>1</v>
      </c>
      <c r="D64" s="76"/>
      <c r="E64" s="76">
        <v>1</v>
      </c>
      <c r="F64" s="76">
        <f>C64+D64-E64</f>
        <v>0</v>
      </c>
      <c r="G64" s="79"/>
      <c r="H64" s="77">
        <v>900</v>
      </c>
      <c r="I64" s="78">
        <f t="shared" si="1"/>
        <v>0</v>
      </c>
      <c r="J64" s="79">
        <f>F64-G64</f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EXACT(B64,'09'!B64)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VLOOKUP(B65,'09'!$B$9:$J$401,9,0)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EXACT(B65,'09'!B65)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VLOOKUP(B66,'09'!$B$9:$J$401,9,0)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EXACT(B66,'09'!B66)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VLOOKUP(B67,'09'!$B$9:$J$401,9,0)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EXACT(B67,'09'!B67)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VLOOKUP(B68,'09'!$B$9:$J$401,9,0)</f>
        <v>1</v>
      </c>
      <c r="D68" s="76"/>
      <c r="E68" s="76"/>
      <c r="F68" s="76">
        <f>C68+D68-E68</f>
        <v>1</v>
      </c>
      <c r="G68" s="79"/>
      <c r="H68" s="77">
        <v>235</v>
      </c>
      <c r="I68" s="78">
        <f t="shared" si="1"/>
        <v>0</v>
      </c>
      <c r="J68" s="79">
        <f>F68-G68</f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EXACT(B68,'09'!B68)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VLOOKUP(B69,'09'!$B$9:$J$401,9,0)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EXACT(B69,'09'!B69)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VLOOKUP(B70,'09'!$B$9:$J$401,9,0)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EXACT(B70,'09'!B70)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VLOOKUP(B71,'09'!$B$9:$J$401,9,0)</f>
        <v>6</v>
      </c>
      <c r="D71" s="76"/>
      <c r="E71" s="76">
        <v>2</v>
      </c>
      <c r="F71" s="76">
        <f>C71+D71-E71</f>
        <v>4</v>
      </c>
      <c r="G71" s="79"/>
      <c r="H71" s="77">
        <v>125</v>
      </c>
      <c r="I71" s="78">
        <f t="shared" si="1"/>
        <v>0</v>
      </c>
      <c r="J71" s="79">
        <f>F71-G71</f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EXACT(B71,'09'!B71)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VLOOKUP(B72,'09'!$B$9:$J$401,9,0)</f>
        <v>2</v>
      </c>
      <c r="D72" s="76"/>
      <c r="E72" s="76">
        <v>1</v>
      </c>
      <c r="F72" s="76">
        <f>C72+D72-E72</f>
        <v>1</v>
      </c>
      <c r="G72" s="79"/>
      <c r="H72" s="77">
        <v>35</v>
      </c>
      <c r="I72" s="78">
        <f t="shared" si="1"/>
        <v>0</v>
      </c>
      <c r="J72" s="79">
        <f>F72-G72</f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EXACT(B72,'09'!B72)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VLOOKUP(B73,'09'!$B$9:$J$401,9,0)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EXACT(B73,'09'!B73)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VLOOKUP(B74,'09'!$B$9:$J$401,9,0)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EXACT(B74,'09'!B74)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VLOOKUP(B75,'09'!$B$9:$J$401,9,0)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EXACT(B75,'09'!B75)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VLOOKUP(B76,'09'!$B$9:$J$401,9,0)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EXACT(B76,'09'!B76)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VLOOKUP(B77,'09'!$B$9:$J$401,9,0)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EXACT(B77,'09'!B77)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VLOOKUP(B78,'09'!$B$9:$J$401,9,0)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EXACT(B78,'09'!B78)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VLOOKUP(B79,'09'!$B$9:$J$401,9,0)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EXACT(B79,'09'!B79)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VLOOKUP(B80,'09'!$B$9:$J$401,9,0)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EXACT(B80,'09'!B80)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VLOOKUP(B81,'09'!$B$9:$J$401,9,0)</f>
        <v>1</v>
      </c>
      <c r="D81" s="76"/>
      <c r="E81" s="76">
        <v>1</v>
      </c>
      <c r="F81" s="76">
        <f>C81+D81-E81</f>
        <v>0</v>
      </c>
      <c r="G81" s="79"/>
      <c r="H81" s="77">
        <v>50</v>
      </c>
      <c r="I81" s="78">
        <f t="shared" si="6"/>
        <v>0</v>
      </c>
      <c r="J81" s="79">
        <f>F81-G81</f>
        <v>0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EXACT(B81,'09'!B81)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VLOOKUP(B82,'09'!$B$9:$J$401,9,0)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EXACT(B82,'09'!B82)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VLOOKUP(B83,'09'!$B$9:$J$401,9,0)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EXACT(B83,'09'!B83)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VLOOKUP(B84,'09'!$B$9:$J$401,9,0)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EXACT(B84,'09'!B84)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VLOOKUP(B85,'09'!$B$9:$J$401,9,0)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EXACT(B85,'09'!B85)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VLOOKUP(B86,'09'!$B$9:$J$401,9,0)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EXACT(B86,'09'!B86)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VLOOKUP(B87,'09'!$B$9:$J$401,9,0)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EXACT(B87,'09'!B87)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VLOOKUP(B88,'09'!$B$9:$J$401,9,0)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EXACT(B88,'09'!B88)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VLOOKUP(B89,'09'!$B$9:$J$401,9,0)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EXACT(B89,'09'!B89)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VLOOKUP(B90,'09'!$B$9:$J$401,9,0)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EXACT(B90,'09'!B90)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VLOOKUP(B91,'09'!$B$9:$J$401,9,0)</f>
        <v>10</v>
      </c>
      <c r="D91" s="76"/>
      <c r="E91" s="76">
        <v>7</v>
      </c>
      <c r="F91" s="76">
        <f>C91+D91-E91</f>
        <v>3</v>
      </c>
      <c r="G91" s="79"/>
      <c r="H91" s="77">
        <v>10</v>
      </c>
      <c r="I91" s="78">
        <f t="shared" si="6"/>
        <v>0</v>
      </c>
      <c r="J91" s="79">
        <f>F91-G91</f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EXACT(B91,'09'!B91)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VLOOKUP(B92,'09'!$B$9:$J$401,9,0)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EXACT(B92,'09'!B92)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VLOOKUP(B93,'09'!$B$9:$J$401,9,0)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EXACT(B93,'09'!B93)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VLOOKUP(B94,'09'!$B$9:$J$401,9,0)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EXACT(B94,'09'!B94)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VLOOKUP(B95,'09'!$B$9:$J$401,9,0)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EXACT(B95,'09'!B95)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VLOOKUP(B96,'09'!$B$9:$J$401,9,0)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EXACT(B96,'09'!B96)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VLOOKUP(B97,'09'!$B$9:$J$401,9,0)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EXACT(B97,'09'!B97)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VLOOKUP(B98,'09'!$B$9:$J$401,9,0)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EXACT(B98,'09'!B98)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VLOOKUP(B99,'09'!$B$9:$J$401,9,0)</f>
        <v>1</v>
      </c>
      <c r="D99" s="76">
        <v>2</v>
      </c>
      <c r="E99" s="76"/>
      <c r="F99" s="76">
        <f>C99+D99-E99</f>
        <v>3</v>
      </c>
      <c r="G99" s="79"/>
      <c r="H99" s="77">
        <v>600</v>
      </c>
      <c r="I99" s="78">
        <f t="shared" si="6"/>
        <v>0</v>
      </c>
      <c r="J99" s="79">
        <f>F99-G99</f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EXACT(B99,'09'!B99)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VLOOKUP(B100,'09'!$B$9:$J$401,9,0)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EXACT(B100,'09'!B100)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VLOOKUP(B101,'09'!$B$9:$J$401,9,0)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EXACT(B101,'09'!B101)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VLOOKUP(B102,'09'!$B$9:$J$401,9,0)</f>
        <v>2</v>
      </c>
      <c r="D102" s="76"/>
      <c r="E102" s="76">
        <v>1</v>
      </c>
      <c r="F102" s="76">
        <f>C102+D102-E102</f>
        <v>1</v>
      </c>
      <c r="G102" s="79"/>
      <c r="H102" s="77">
        <v>180</v>
      </c>
      <c r="I102" s="78">
        <f t="shared" si="6"/>
        <v>0</v>
      </c>
      <c r="J102" s="79">
        <f>F102-G102</f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EXACT(B102,'09'!B102)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VLOOKUP(B103,'09'!$B$9:$J$401,9,0)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EXACT(B103,'09'!B103)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VLOOKUP(B104,'09'!$B$9:$J$401,9,0)</f>
        <v>4</v>
      </c>
      <c r="D104" s="76"/>
      <c r="E104" s="76">
        <v>1</v>
      </c>
      <c r="F104" s="76">
        <f>C104+D104-E104</f>
        <v>3</v>
      </c>
      <c r="G104" s="79"/>
      <c r="H104" s="77">
        <v>225</v>
      </c>
      <c r="I104" s="78">
        <f t="shared" si="6"/>
        <v>0</v>
      </c>
      <c r="J104" s="79">
        <f>F104-G104</f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EXACT(B104,'09'!B104)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VLOOKUP(B105,'09'!$B$9:$J$401,9,0)</f>
        <v>3</v>
      </c>
      <c r="D105" s="76"/>
      <c r="E105" s="76">
        <v>2</v>
      </c>
      <c r="F105" s="76">
        <f>C105+D105-E105</f>
        <v>1</v>
      </c>
      <c r="G105" s="79"/>
      <c r="H105" s="77">
        <v>170</v>
      </c>
      <c r="I105" s="78">
        <f t="shared" si="6"/>
        <v>0</v>
      </c>
      <c r="J105" s="79">
        <f>F105-G105</f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EXACT(B105,'09'!B105)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VLOOKUP(B106,'09'!$B$9:$J$401,9,0)</f>
        <v>11</v>
      </c>
      <c r="D106" s="76"/>
      <c r="E106" s="76">
        <v>1</v>
      </c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EXACT(B106,'09'!B106)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VLOOKUP(B107,'09'!$B$9:$J$401,9,0)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EXACT(B107,'09'!B107)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VLOOKUP(B108,'09'!$B$9:$J$401,9,0)</f>
        <v>2</v>
      </c>
      <c r="D108" s="76"/>
      <c r="E108" s="76">
        <v>1</v>
      </c>
      <c r="F108" s="76">
        <f>C108+D108-E108</f>
        <v>1</v>
      </c>
      <c r="G108" s="79"/>
      <c r="H108" s="77">
        <v>300</v>
      </c>
      <c r="I108" s="78">
        <f t="shared" si="6"/>
        <v>0</v>
      </c>
      <c r="J108" s="79">
        <f>F108-G108</f>
        <v>1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EXACT(B108,'09'!B108)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VLOOKUP(B109,'09'!$B$9:$J$401,9,0)</f>
        <v>2</v>
      </c>
      <c r="D109" s="76"/>
      <c r="E109" s="76"/>
      <c r="F109" s="76">
        <f>C109+D109-E109</f>
        <v>2</v>
      </c>
      <c r="G109" s="79"/>
      <c r="H109" s="77">
        <v>35</v>
      </c>
      <c r="I109" s="78">
        <f t="shared" si="6"/>
        <v>0</v>
      </c>
      <c r="J109" s="79">
        <f>F109-G109</f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EXACT(B109,'09'!B109)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VLOOKUP(B110,'09'!$B$9:$J$401,9,0)</f>
        <v>1</v>
      </c>
      <c r="D110" s="76"/>
      <c r="E110" s="76">
        <v>1</v>
      </c>
      <c r="F110" s="76">
        <f>C110+D110-E110</f>
        <v>0</v>
      </c>
      <c r="G110" s="79"/>
      <c r="H110" s="77">
        <v>40</v>
      </c>
      <c r="I110" s="78">
        <f t="shared" si="6"/>
        <v>0</v>
      </c>
      <c r="J110" s="79">
        <f>F110-G110</f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EXACT(B110,'09'!B110)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VLOOKUP(B111,'09'!$B$9:$J$401,9,0)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EXACT(B111,'09'!B111)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VLOOKUP(B112,'09'!$B$9:$J$401,9,0)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EXACT(B112,'09'!B112)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VLOOKUP(B113,'09'!$B$9:$J$401,9,0)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EXACT(B113,'09'!B113)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VLOOKUP(B114,'09'!$B$9:$J$401,9,0)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EXACT(B114,'09'!B114)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VLOOKUP(B115,'09'!$B$9:$J$401,9,0)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EXACT(B115,'09'!B115)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VLOOKUP(B116,'09'!$B$9:$J$401,9,0)</f>
        <v>3</v>
      </c>
      <c r="D116" s="76"/>
      <c r="E116" s="76">
        <v>1</v>
      </c>
      <c r="F116" s="76">
        <f>C116+D116-E116</f>
        <v>2</v>
      </c>
      <c r="G116" s="79"/>
      <c r="H116" s="77">
        <v>100</v>
      </c>
      <c r="I116" s="78">
        <f t="shared" si="6"/>
        <v>0</v>
      </c>
      <c r="J116" s="79">
        <f>F116-G116</f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EXACT(B116,'09'!B116)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VLOOKUP(B117,'09'!$B$9:$J$401,9,0)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EXACT(B117,'09'!B117)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VLOOKUP(B118,'09'!$B$9:$J$401,9,0)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EXACT(B118,'09'!B118)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VLOOKUP(B119,'09'!$B$9:$J$401,9,0)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EXACT(B119,'09'!B119)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VLOOKUP(B120,'09'!$B$9:$J$401,9,0)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EXACT(B120,'09'!B120)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VLOOKUP(B121,'09'!$B$9:$J$401,9,0)</f>
        <v>0</v>
      </c>
      <c r="D121" s="75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EXACT(B121,'09'!B121)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VLOOKUP(B122,'09'!$B$9:$J$401,9,0)</f>
        <v>0</v>
      </c>
      <c r="D122" s="75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EXACT(B122,'09'!B122)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VLOOKUP(B123,'09'!$B$9:$J$401,9,0)</f>
        <v>0</v>
      </c>
      <c r="D123" s="75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EXACT(B123,'09'!B123)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VLOOKUP(B124,'09'!$B$9:$J$401,9,0)</f>
        <v>5</v>
      </c>
      <c r="D124" s="75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EXACT(B124,'09'!B124)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VLOOKUP(B125,'09'!$B$9:$J$401,9,0)</f>
        <v>4</v>
      </c>
      <c r="D125" s="75"/>
      <c r="E125" s="75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EXACT(B125,'09'!B125)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VLOOKUP(B126,'09'!$B$9:$J$401,9,0)</f>
        <v>0</v>
      </c>
      <c r="D126" s="75"/>
      <c r="E126" s="75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EXACT(B126,'09'!B126)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VLOOKUP(B127,'09'!$B$9:$J$401,9,0)</f>
        <v>0</v>
      </c>
      <c r="D127" s="75"/>
      <c r="E127" s="75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EXACT(B127,'09'!B127)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VLOOKUP(B128,'09'!$B$9:$J$401,9,0)</f>
        <v>1</v>
      </c>
      <c r="D128" s="75"/>
      <c r="E128" s="75"/>
      <c r="F128" s="76">
        <f>C128+D128-E128</f>
        <v>1</v>
      </c>
      <c r="G128" s="79"/>
      <c r="H128" s="77">
        <v>290</v>
      </c>
      <c r="I128" s="78">
        <f t="shared" si="6"/>
        <v>0</v>
      </c>
      <c r="J128" s="79">
        <f>F128-G128</f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EXACT(B128,'09'!B128)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VLOOKUP(B129,'09'!$B$9:$J$401,9,0)</f>
        <v>0</v>
      </c>
      <c r="D129" s="75"/>
      <c r="E129" s="75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EXACT(B129,'09'!B129)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VLOOKUP(B130,'09'!$B$9:$J$401,9,0)</f>
        <v>0</v>
      </c>
      <c r="D130" s="75"/>
      <c r="E130" s="75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EXACT(B130,'09'!B130)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VLOOKUP(B131,'09'!$B$9:$J$401,9,0)</f>
        <v>0</v>
      </c>
      <c r="D131" s="75"/>
      <c r="E131" s="75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EXACT(B131,'09'!B131)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VLOOKUP(B132,'09'!$B$9:$J$401,9,0)</f>
        <v>0</v>
      </c>
      <c r="D132" s="75"/>
      <c r="E132" s="75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EXACT(B132,'09'!B132)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VLOOKUP(B133,'09'!$B$9:$J$401,9,0)</f>
        <v>0</v>
      </c>
      <c r="D133" s="75"/>
      <c r="E133" s="75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EXACT(B133,'09'!B133)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VLOOKUP(B134,'09'!$B$9:$J$401,9,0)</f>
        <v>0</v>
      </c>
      <c r="D134" s="75"/>
      <c r="E134" s="75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EXACT(B134,'09'!B134)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VLOOKUP(B135,'09'!$B$9:$J$401,9,0)</f>
        <v>0</v>
      </c>
      <c r="D135" s="75"/>
      <c r="E135" s="75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EXACT(B135,'09'!B135)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VLOOKUP(B136,'09'!$B$9:$J$401,9,0)</f>
        <v>0</v>
      </c>
      <c r="D136" s="75"/>
      <c r="E136" s="75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EXACT(B136,'09'!B136)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VLOOKUP(B137,'09'!$B$9:$J$401,9,0)</f>
        <v>0</v>
      </c>
      <c r="D137" s="75"/>
      <c r="E137" s="75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EXACT(B137,'09'!B137)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VLOOKUP(B138,'09'!$B$9:$J$401,9,0)</f>
        <v>0</v>
      </c>
      <c r="D138" s="75"/>
      <c r="E138" s="75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EXACT(B138,'09'!B138)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VLOOKUP(B139,'09'!$B$9:$J$401,9,0)</f>
        <v>0</v>
      </c>
      <c r="D139" s="75"/>
      <c r="E139" s="75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EXACT(B139,'09'!B139)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VLOOKUP(B140,'09'!$B$9:$J$401,9,0)</f>
        <v>1</v>
      </c>
      <c r="D140" s="75"/>
      <c r="E140" s="75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EXACT(B140,'09'!B140)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VLOOKUP(B141,'09'!$B$9:$J$401,9,0)</f>
        <v>49</v>
      </c>
      <c r="D141" s="75"/>
      <c r="E141" s="75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EXACT(B141,'09'!B141)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VLOOKUP(B142,'09'!$B$9:$J$401,9,0)</f>
        <v>3</v>
      </c>
      <c r="D142" s="75"/>
      <c r="E142" s="75"/>
      <c r="F142" s="76">
        <f t="shared" si="10"/>
        <v>3</v>
      </c>
      <c r="G142" s="79"/>
      <c r="H142" s="77">
        <v>45</v>
      </c>
      <c r="I142" s="78">
        <f t="shared" si="11"/>
        <v>0</v>
      </c>
      <c r="J142" s="79">
        <f t="shared" si="12"/>
        <v>3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EXACT(B142,'09'!B142)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VLOOKUP(B143,'09'!$B$9:$J$401,9,0)</f>
        <v>8</v>
      </c>
      <c r="D143" s="75"/>
      <c r="E143" s="75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EXACT(B143,'09'!B143)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VLOOKUP(B144,'09'!$B$9:$J$401,9,0)</f>
        <v>0</v>
      </c>
      <c r="D144" s="75"/>
      <c r="E144" s="75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EXACT(B144,'09'!B144)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VLOOKUP(B145,'09'!$B$9:$J$401,9,0)</f>
        <v>0</v>
      </c>
      <c r="D145" s="75"/>
      <c r="E145" s="75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EXACT(B145,'09'!B145)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VLOOKUP(B146,'09'!$B$9:$J$401,9,0)</f>
        <v>0</v>
      </c>
      <c r="D146" s="75"/>
      <c r="E146" s="75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EXACT(B146,'09'!B146)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VLOOKUP(B147,'09'!$B$9:$J$401,9,0)</f>
        <v>0</v>
      </c>
      <c r="D147" s="75"/>
      <c r="E147" s="75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EXACT(B147,'09'!B147)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VLOOKUP(B148,'09'!$B$9:$J$401,9,0)</f>
        <v>0</v>
      </c>
      <c r="D148" s="75"/>
      <c r="E148" s="75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EXACT(B148,'09'!B148)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VLOOKUP(B149,'09'!$B$9:$J$401,9,0)</f>
        <v>2</v>
      </c>
      <c r="D149" s="75"/>
      <c r="E149" s="75">
        <v>2</v>
      </c>
      <c r="F149" s="76">
        <f>C149+D149-E149</f>
        <v>0</v>
      </c>
      <c r="G149" s="79"/>
      <c r="H149" s="77">
        <v>65</v>
      </c>
      <c r="I149" s="78">
        <f t="shared" si="11"/>
        <v>0</v>
      </c>
      <c r="J149" s="79">
        <f>F149-G149</f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EXACT(B149,'09'!B149)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VLOOKUP(B150,'09'!$B$9:$J$401,9,0)</f>
        <v>0</v>
      </c>
      <c r="D150" s="75"/>
      <c r="E150" s="75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EXACT(B150,'09'!B150)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VLOOKUP(B151,'09'!$B$9:$J$401,9,0)</f>
        <v>4</v>
      </c>
      <c r="D151" s="75"/>
      <c r="E151" s="75"/>
      <c r="F151" s="76">
        <f t="shared" si="10"/>
        <v>4</v>
      </c>
      <c r="G151" s="79"/>
      <c r="H151" s="77">
        <v>65</v>
      </c>
      <c r="I151" s="78">
        <f t="shared" si="11"/>
        <v>0</v>
      </c>
      <c r="J151" s="79">
        <f t="shared" si="12"/>
        <v>4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EXACT(B151,'09'!B151)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VLOOKUP(B152,'09'!$B$9:$J$401,9,0)</f>
        <v>0</v>
      </c>
      <c r="D152" s="75"/>
      <c r="E152" s="75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EXACT(B152,'09'!B152)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VLOOKUP(B153,'09'!$B$9:$J$401,9,0)</f>
        <v>0</v>
      </c>
      <c r="D153" s="75"/>
      <c r="E153" s="75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EXACT(B153,'09'!B153)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VLOOKUP(B154,'09'!$B$9:$J$401,9,0)</f>
        <v>0</v>
      </c>
      <c r="D154" s="75"/>
      <c r="E154" s="75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EXACT(B154,'09'!B154)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VLOOKUP(B155,'09'!$B$9:$J$401,9,0)</f>
        <v>0</v>
      </c>
      <c r="D155" s="75"/>
      <c r="E155" s="75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EXACT(B155,'09'!B155)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VLOOKUP(B156,'09'!$B$9:$J$401,9,0)</f>
        <v>16</v>
      </c>
      <c r="D156" s="75"/>
      <c r="E156" s="75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EXACT(B156,'09'!B156)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VLOOKUP(B157,'09'!$B$9:$J$401,9,0)</f>
        <v>0</v>
      </c>
      <c r="D157" s="75"/>
      <c r="E157" s="75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EXACT(B157,'09'!B157)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VLOOKUP(B158,'09'!$B$9:$J$401,9,0)</f>
        <v>4</v>
      </c>
      <c r="D158" s="75"/>
      <c r="E158" s="75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EXACT(B158,'09'!B158)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VLOOKUP(B159,'09'!$B$9:$J$401,9,0)</f>
        <v>10</v>
      </c>
      <c r="D159" s="75"/>
      <c r="E159" s="75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EXACT(B159,'09'!B159)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VLOOKUP(B160,'09'!$B$9:$J$401,9,0)</f>
        <v>10</v>
      </c>
      <c r="D160" s="75"/>
      <c r="E160" s="75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EXACT(B160,'09'!B160)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VLOOKUP(B161,'09'!$B$9:$J$401,9,0)</f>
        <v>12</v>
      </c>
      <c r="D161" s="75"/>
      <c r="E161" s="75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EXACT(B161,'09'!B161)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VLOOKUP(B162,'09'!$B$9:$J$401,9,0)</f>
        <v>0</v>
      </c>
      <c r="D162" s="75"/>
      <c r="E162" s="75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EXACT(B162,'09'!B162)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VLOOKUP(B163,'09'!$B$9:$J$401,9,0)</f>
        <v>1</v>
      </c>
      <c r="D163" s="75"/>
      <c r="E163" s="75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EXACT(B163,'09'!B163)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VLOOKUP(B164,'09'!$B$9:$J$401,9,0)</f>
        <v>5</v>
      </c>
      <c r="D164" s="75"/>
      <c r="E164" s="75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EXACT(B164,'09'!B164)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VLOOKUP(B165,'09'!$B$9:$J$401,9,0)</f>
        <v>5</v>
      </c>
      <c r="D165" s="75"/>
      <c r="E165" s="75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EXACT(B165,'09'!B165)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VLOOKUP(B166,'09'!$B$9:$J$401,9,0)</f>
        <v>6</v>
      </c>
      <c r="D166" s="75"/>
      <c r="E166" s="75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EXACT(B166,'09'!B166)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VLOOKUP(B167,'09'!$B$9:$J$401,9,0)</f>
        <v>1</v>
      </c>
      <c r="D167" s="75"/>
      <c r="E167" s="75">
        <v>1</v>
      </c>
      <c r="F167" s="76">
        <f t="shared" si="10"/>
        <v>0</v>
      </c>
      <c r="G167" s="79"/>
      <c r="H167" s="77">
        <v>190</v>
      </c>
      <c r="I167" s="78">
        <f>G167*H167</f>
        <v>0</v>
      </c>
      <c r="J167" s="79">
        <f>F167-G167</f>
        <v>0</v>
      </c>
      <c r="K167" s="81">
        <v>140</v>
      </c>
      <c r="L167" s="80">
        <f t="shared" si="13"/>
        <v>0</v>
      </c>
      <c r="M167" s="81">
        <f>I167-L167</f>
        <v>0</v>
      </c>
      <c r="N167" s="144" t="b">
        <f>EXACT(B167,'09'!B167)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VLOOKUP(B168,'09'!$B$9:$J$401,9,0)</f>
        <v>0</v>
      </c>
      <c r="D168" s="75"/>
      <c r="E168" s="75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EXACT(B168,'09'!B168)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VLOOKUP(B169,'09'!$B$9:$J$401,9,0)</f>
        <v>13</v>
      </c>
      <c r="D169" s="75"/>
      <c r="E169" s="75">
        <v>1</v>
      </c>
      <c r="F169" s="76">
        <f>C169+D169-E169</f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EXACT(B169,'09'!B169)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VLOOKUP(B170,'09'!$B$9:$J$401,9,0)</f>
        <v>23</v>
      </c>
      <c r="D170" s="75"/>
      <c r="E170" s="75"/>
      <c r="F170" s="76">
        <f t="shared" si="10"/>
        <v>23</v>
      </c>
      <c r="G170" s="79">
        <v>1</v>
      </c>
      <c r="H170" s="77">
        <v>260</v>
      </c>
      <c r="I170" s="78">
        <f>G170*H170</f>
        <v>260</v>
      </c>
      <c r="J170" s="79">
        <f>F170-G170</f>
        <v>22</v>
      </c>
      <c r="K170" s="81">
        <v>250</v>
      </c>
      <c r="L170" s="80">
        <f t="shared" si="13"/>
        <v>250</v>
      </c>
      <c r="M170" s="81">
        <f>I170-L170</f>
        <v>10</v>
      </c>
      <c r="N170" s="144" t="b">
        <f>EXACT(B170,'09'!B170)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VLOOKUP(B171,'09'!$B$9:$J$401,9,0)</f>
        <v>93</v>
      </c>
      <c r="D171" s="75"/>
      <c r="E171" s="75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EXACT(B171,'09'!B171)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VLOOKUP(B172,'09'!$B$9:$J$401,9,0)</f>
        <v>2</v>
      </c>
      <c r="D172" s="75"/>
      <c r="E172" s="75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EXACT(B172,'09'!B172)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VLOOKUP(B173,'09'!$B$9:$J$401,9,0)</f>
        <v>0</v>
      </c>
      <c r="D173" s="75"/>
      <c r="E173" s="75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EXACT(B173,'09'!B173)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VLOOKUP(B174,'09'!$B$9:$J$401,9,0)</f>
        <v>0</v>
      </c>
      <c r="D174" s="75"/>
      <c r="E174" s="75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EXACT(B174,'09'!B174)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VLOOKUP(B175,'09'!$B$9:$J$401,9,0)</f>
        <v>0</v>
      </c>
      <c r="D175" s="75"/>
      <c r="E175" s="75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EXACT(B175,'09'!B175)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VLOOKUP(B176,'09'!$B$9:$J$401,9,0)</f>
        <v>2</v>
      </c>
      <c r="D176" s="75"/>
      <c r="E176" s="75"/>
      <c r="F176" s="76">
        <f t="shared" si="10"/>
        <v>2</v>
      </c>
      <c r="G176" s="79"/>
      <c r="H176" s="77">
        <v>350</v>
      </c>
      <c r="I176" s="78">
        <f t="shared" si="11"/>
        <v>0</v>
      </c>
      <c r="J176" s="79">
        <f t="shared" si="12"/>
        <v>2</v>
      </c>
      <c r="K176" s="81"/>
      <c r="L176" s="80">
        <f t="shared" si="13"/>
        <v>0</v>
      </c>
      <c r="M176" s="81">
        <f t="shared" si="14"/>
        <v>0</v>
      </c>
      <c r="N176" s="144" t="b">
        <f>EXACT(B176,'09'!B176)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VLOOKUP(B177,'09'!$B$9:$J$401,9,0)</f>
        <v>0</v>
      </c>
      <c r="D177" s="75"/>
      <c r="E177" s="75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EXACT(B177,'09'!B177)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VLOOKUP(B178,'09'!$B$9:$J$401,9,0)</f>
        <v>0</v>
      </c>
      <c r="D178" s="75"/>
      <c r="E178" s="75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EXACT(B178,'09'!B178)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VLOOKUP(B179,'09'!$B$9:$J$401,9,0)</f>
        <v>2</v>
      </c>
      <c r="D179" s="75"/>
      <c r="E179" s="75"/>
      <c r="F179" s="76">
        <f t="shared" si="10"/>
        <v>2</v>
      </c>
      <c r="G179" s="79"/>
      <c r="H179" s="77">
        <v>850</v>
      </c>
      <c r="I179" s="78">
        <f t="shared" si="11"/>
        <v>0</v>
      </c>
      <c r="J179" s="79">
        <f t="shared" si="12"/>
        <v>2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EXACT(B179,'09'!B179)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VLOOKUP(B180,'09'!$B$9:$J$401,9,0)</f>
        <v>0</v>
      </c>
      <c r="D180" s="75"/>
      <c r="E180" s="75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EXACT(B180,'09'!B180)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VLOOKUP(B181,'09'!$B$9:$J$401,9,0)</f>
        <v>0</v>
      </c>
      <c r="D181" s="75"/>
      <c r="E181" s="75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EXACT(B181,'09'!B181)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VLOOKUP(B182,'09'!$B$9:$J$401,9,0)</f>
        <v>2</v>
      </c>
      <c r="D182" s="75"/>
      <c r="E182" s="75">
        <v>2</v>
      </c>
      <c r="F182" s="76">
        <f>C182+D182-E182</f>
        <v>0</v>
      </c>
      <c r="G182" s="79"/>
      <c r="H182" s="77">
        <v>850</v>
      </c>
      <c r="I182" s="78">
        <f t="shared" si="11"/>
        <v>0</v>
      </c>
      <c r="J182" s="79">
        <f>F182-G182</f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EXACT(B182,'09'!B182)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VLOOKUP(B183,'09'!$B$9:$J$401,9,0)</f>
        <v>0</v>
      </c>
      <c r="D183" s="75"/>
      <c r="E183" s="75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EXACT(B183,'09'!B183)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VLOOKUP(B184,'09'!$B$9:$J$401,9,0)</f>
        <v>0</v>
      </c>
      <c r="D184" s="75"/>
      <c r="E184" s="75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EXACT(B184,'09'!B184)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VLOOKUP(B185,'09'!$B$9:$J$401,9,0)</f>
        <v>3</v>
      </c>
      <c r="D185" s="75"/>
      <c r="E185" s="75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EXACT(B185,'09'!B185)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VLOOKUP(B186,'09'!$B$9:$J$401,9,0)</f>
        <v>7</v>
      </c>
      <c r="D186" s="75"/>
      <c r="E186" s="75">
        <v>2</v>
      </c>
      <c r="F186" s="76">
        <f>C186+D186-E186</f>
        <v>5</v>
      </c>
      <c r="G186" s="79"/>
      <c r="H186" s="77">
        <v>310</v>
      </c>
      <c r="I186" s="78">
        <f t="shared" si="11"/>
        <v>0</v>
      </c>
      <c r="J186" s="79">
        <f>F186-G186</f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EXACT(B186,'09'!B186)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VLOOKUP(B187,'09'!$B$9:$J$401,9,0)</f>
        <v>0</v>
      </c>
      <c r="D187" s="75"/>
      <c r="E187" s="75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EXACT(B187,'09'!B187)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VLOOKUP(B188,'09'!$B$9:$J$401,9,0)</f>
        <v>1</v>
      </c>
      <c r="D188" s="75"/>
      <c r="E188" s="75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EXACT(B188,'09'!B188)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VLOOKUP(B189,'09'!$B$9:$J$401,9,0)</f>
        <v>1</v>
      </c>
      <c r="D189" s="75"/>
      <c r="E189" s="75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EXACT(B189,'09'!B189)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VLOOKUP(B190,'09'!$B$9:$J$401,9,0)</f>
        <v>0</v>
      </c>
      <c r="D190" s="75"/>
      <c r="E190" s="75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EXACT(B190,'09'!B190)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VLOOKUP(B191,'09'!$B$9:$J$401,9,0)</f>
        <v>0</v>
      </c>
      <c r="D191" s="75"/>
      <c r="E191" s="75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EXACT(B191,'09'!B191)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VLOOKUP(B192,'09'!$B$9:$J$401,9,0)</f>
        <v>0</v>
      </c>
      <c r="D192" s="75"/>
      <c r="E192" s="75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EXACT(B192,'09'!B192)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VLOOKUP(B193,'09'!$B$9:$J$401,9,0)</f>
        <v>0</v>
      </c>
      <c r="D193" s="75"/>
      <c r="E193" s="75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EXACT(B193,'09'!B193)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VLOOKUP(B194,'09'!$B$9:$J$401,9,0)</f>
        <v>0</v>
      </c>
      <c r="D194" s="75"/>
      <c r="E194" s="75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EXACT(B194,'09'!B194)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VLOOKUP(B195,'09'!$B$9:$J$401,9,0)</f>
        <v>0</v>
      </c>
      <c r="D195" s="75"/>
      <c r="E195" s="75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EXACT(B195,'09'!B195)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VLOOKUP(B196,'09'!$B$9:$J$401,9,0)</f>
        <v>0</v>
      </c>
      <c r="D196" s="75"/>
      <c r="E196" s="75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EXACT(B196,'09'!B196)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VLOOKUP(B197,'09'!$B$9:$J$401,9,0)</f>
        <v>0</v>
      </c>
      <c r="D197" s="75"/>
      <c r="E197" s="75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EXACT(B197,'09'!B197)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VLOOKUP(B198,'09'!$B$9:$J$401,9,0)</f>
        <v>0</v>
      </c>
      <c r="D198" s="75"/>
      <c r="E198" s="75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EXACT(B198,'09'!B198)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VLOOKUP(B199,'09'!$B$9:$J$401,9,0)</f>
        <v>1</v>
      </c>
      <c r="D199" s="75"/>
      <c r="E199" s="75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EXACT(B199,'09'!B199)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VLOOKUP(B200,'09'!$B$9:$J$401,9,0)</f>
        <v>0</v>
      </c>
      <c r="D200" s="75"/>
      <c r="E200" s="75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EXACT(B200,'09'!B200)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VLOOKUP(B201,'09'!$B$9:$J$401,9,0)</f>
        <v>0</v>
      </c>
      <c r="D201" s="75"/>
      <c r="E201" s="75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EXACT(B201,'09'!B201)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VLOOKUP(B202,'09'!$B$9:$J$401,9,0)</f>
        <v>3</v>
      </c>
      <c r="D202" s="75"/>
      <c r="E202" s="75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EXACT(B202,'09'!B202)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VLOOKUP(B203,'09'!$B$9:$J$401,9,0)</f>
        <v>3</v>
      </c>
      <c r="D203" s="75"/>
      <c r="E203" s="75">
        <v>1</v>
      </c>
      <c r="F203" s="76">
        <f>C203+D203-E203</f>
        <v>2</v>
      </c>
      <c r="G203" s="79"/>
      <c r="H203" s="77">
        <v>165</v>
      </c>
      <c r="I203" s="78">
        <f t="shared" si="16"/>
        <v>0</v>
      </c>
      <c r="J203" s="79">
        <f>F203-G203</f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EXACT(B203,'09'!B203)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VLOOKUP(B204,'09'!$B$9:$J$401,9,0)</f>
        <v>0</v>
      </c>
      <c r="D204" s="75"/>
      <c r="E204" s="75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EXACT(B204,'09'!B204)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VLOOKUP(B205,'09'!$B$9:$J$401,9,0)</f>
        <v>2</v>
      </c>
      <c r="D205" s="75">
        <v>1</v>
      </c>
      <c r="E205" s="75"/>
      <c r="F205" s="76">
        <f>C205+D205-E205</f>
        <v>3</v>
      </c>
      <c r="G205" s="79"/>
      <c r="H205" s="77">
        <v>175</v>
      </c>
      <c r="I205" s="78">
        <f t="shared" si="16"/>
        <v>0</v>
      </c>
      <c r="J205" s="79">
        <f>F205-G205</f>
        <v>3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EXACT(B205,'09'!B205)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VLOOKUP(B206,'09'!$B$9:$J$401,9,0)</f>
        <v>9</v>
      </c>
      <c r="D206" s="75"/>
      <c r="E206" s="75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EXACT(B206,'09'!B206)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VLOOKUP(B207,'09'!$B$9:$J$401,9,0)</f>
        <v>2</v>
      </c>
      <c r="D207" s="75"/>
      <c r="E207" s="75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EXACT(B207,'09'!B207)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VLOOKUP(B208,'09'!$B$9:$J$401,9,0)</f>
        <v>2</v>
      </c>
      <c r="D208" s="75"/>
      <c r="E208" s="75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EXACT(B208,'09'!B208)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VLOOKUP(B209,'09'!$B$9:$J$401,9,0)</f>
        <v>2</v>
      </c>
      <c r="D209" s="75"/>
      <c r="E209" s="75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EXACT(B209,'09'!B209)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VLOOKUP(B210,'09'!$B$9:$J$401,9,0)</f>
        <v>8</v>
      </c>
      <c r="D210" s="75"/>
      <c r="E210" s="75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EXACT(B210,'09'!B210)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VLOOKUP(B211,'09'!$B$9:$J$401,9,0)</f>
        <v>24</v>
      </c>
      <c r="D211" s="75"/>
      <c r="E211" s="75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EXACT(B211,'09'!B211)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VLOOKUP(B212,'09'!$B$9:$J$401,9,0)</f>
        <v>0</v>
      </c>
      <c r="D212" s="75"/>
      <c r="E212" s="75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EXACT(B212,'09'!B212)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VLOOKUP(B213,'09'!$B$9:$J$401,9,0)</f>
        <v>0</v>
      </c>
      <c r="D213" s="75"/>
      <c r="E213" s="75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EXACT(B213,'09'!B213)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VLOOKUP(B214,'09'!$B$9:$J$401,9,0)</f>
        <v>0</v>
      </c>
      <c r="D214" s="75"/>
      <c r="E214" s="75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EXACT(B214,'09'!B214)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VLOOKUP(B215,'09'!$B$9:$J$401,9,0)</f>
        <v>2</v>
      </c>
      <c r="D215" s="75"/>
      <c r="E215" s="75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EXACT(B215,'09'!B215)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VLOOKUP(B216,'09'!$B$9:$J$401,9,0)</f>
        <v>2</v>
      </c>
      <c r="D216" s="75"/>
      <c r="E216" s="75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EXACT(B216,'09'!B216)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VLOOKUP(B217,'09'!$B$9:$J$401,9,0)</f>
        <v>2</v>
      </c>
      <c r="D217" s="75"/>
      <c r="E217" s="75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EXACT(B217,'09'!B217)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VLOOKUP(B218,'09'!$B$9:$J$401,9,0)</f>
        <v>20</v>
      </c>
      <c r="D218" s="75"/>
      <c r="E218" s="75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EXACT(B218,'09'!B218)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VLOOKUP(B219,'09'!$B$9:$J$401,9,0)</f>
        <v>0</v>
      </c>
      <c r="D219" s="75"/>
      <c r="E219" s="75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EXACT(B219,'09'!B219)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VLOOKUP(B220,'09'!$B$9:$J$401,9,0)</f>
        <v>8</v>
      </c>
      <c r="D220" s="75"/>
      <c r="E220" s="75">
        <v>2</v>
      </c>
      <c r="F220" s="76">
        <f>C220+D220-E220</f>
        <v>6</v>
      </c>
      <c r="G220" s="79"/>
      <c r="H220" s="77">
        <v>75</v>
      </c>
      <c r="I220" s="78">
        <f>G220*H220</f>
        <v>0</v>
      </c>
      <c r="J220" s="79">
        <f>F220-G220</f>
        <v>6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EXACT(B220,'09'!B220)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VLOOKUP(B221,'09'!$B$9:$J$401,9,0)</f>
        <v>0</v>
      </c>
      <c r="D221" s="75"/>
      <c r="E221" s="75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EXACT(B221,'09'!B221)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VLOOKUP(B222,'09'!$B$9:$J$401,9,0)</f>
        <v>5</v>
      </c>
      <c r="D222" s="75"/>
      <c r="E222" s="75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EXACT(B222,'09'!B222)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VLOOKUP(B223,'09'!$B$9:$J$401,9,0)</f>
        <v>1</v>
      </c>
      <c r="D223" s="75"/>
      <c r="E223" s="75"/>
      <c r="F223" s="76">
        <f>C223+D223-E223</f>
        <v>1</v>
      </c>
      <c r="G223" s="79"/>
      <c r="H223" s="77">
        <v>45</v>
      </c>
      <c r="I223" s="78">
        <f t="shared" si="16"/>
        <v>0</v>
      </c>
      <c r="J223" s="79">
        <f>F223-G223</f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EXACT(B223,'09'!B223)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VLOOKUP(B224,'09'!$B$9:$J$401,9,0)</f>
        <v>2</v>
      </c>
      <c r="D224" s="75"/>
      <c r="E224" s="75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EXACT(B224,'09'!B224)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VLOOKUP(B225,'09'!$B$9:$J$401,9,0)</f>
        <v>0</v>
      </c>
      <c r="D225" s="75"/>
      <c r="E225" s="75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EXACT(B225,'09'!B225)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VLOOKUP(B226,'09'!$B$9:$J$401,9,0)</f>
        <v>7</v>
      </c>
      <c r="D226" s="75"/>
      <c r="E226" s="75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EXACT(B226,'09'!B226)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VLOOKUP(B227,'09'!$B$9:$J$401,9,0)</f>
        <v>0</v>
      </c>
      <c r="D227" s="75"/>
      <c r="E227" s="75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EXACT(B227,'09'!B227)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VLOOKUP(B228,'09'!$B$9:$J$401,9,0)</f>
        <v>102</v>
      </c>
      <c r="D228" s="75"/>
      <c r="E228" s="75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EXACT(B228,'09'!B228)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VLOOKUP(B229,'09'!$B$9:$J$401,9,0)</f>
        <v>0</v>
      </c>
      <c r="D229" s="75"/>
      <c r="E229" s="75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EXACT(B229,'09'!B229)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VLOOKUP(B230,'09'!$B$9:$J$401,9,0)</f>
        <v>52</v>
      </c>
      <c r="D230" s="75"/>
      <c r="E230" s="75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EXACT(B230,'09'!B230)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VLOOKUP(B231,'09'!$B$9:$J$401,9,0)</f>
        <v>7</v>
      </c>
      <c r="D231" s="75"/>
      <c r="E231" s="75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EXACT(B231,'09'!B231)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VLOOKUP(B232,'09'!$B$9:$J$401,9,0)</f>
        <v>38</v>
      </c>
      <c r="D232" s="75"/>
      <c r="E232" s="75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EXACT(B232,'09'!B232)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VLOOKUP(B233,'09'!$B$9:$J$401,9,0)</f>
        <v>38</v>
      </c>
      <c r="D233" s="75"/>
      <c r="E233" s="75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EXACT(B233,'09'!B233)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VLOOKUP(B234,'09'!$B$9:$J$401,9,0)</f>
        <v>0</v>
      </c>
      <c r="D234" s="75"/>
      <c r="E234" s="75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EXACT(B234,'09'!B234)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VLOOKUP(B235,'09'!$B$9:$J$401,9,0)</f>
        <v>3</v>
      </c>
      <c r="D235" s="75"/>
      <c r="E235" s="75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EXACT(B235,'09'!B235)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VLOOKUP(B236,'09'!$B$9:$J$401,9,0)</f>
        <v>3</v>
      </c>
      <c r="D236" s="75"/>
      <c r="E236" s="75">
        <v>3</v>
      </c>
      <c r="F236" s="76">
        <f>C236+D236-E236</f>
        <v>0</v>
      </c>
      <c r="G236" s="79"/>
      <c r="H236" s="77"/>
      <c r="I236" s="78">
        <f t="shared" si="16"/>
        <v>0</v>
      </c>
      <c r="J236" s="79">
        <f>F236-G236</f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EXACT(B236,'09'!B236)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VLOOKUP(B237,'09'!$B$9:$J$401,9,0)</f>
        <v>2</v>
      </c>
      <c r="D237" s="75"/>
      <c r="E237" s="75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EXACT(B237,'09'!B237)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VLOOKUP(B238,'09'!$B$9:$J$401,9,0)</f>
        <v>1</v>
      </c>
      <c r="D238" s="75">
        <v>1</v>
      </c>
      <c r="E238" s="75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EXACT(B238,'09'!B238)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VLOOKUP(B239,'09'!$B$9:$J$401,9,0)</f>
        <v>10</v>
      </c>
      <c r="D239" s="75"/>
      <c r="E239" s="75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EXACT(B239,'09'!B239)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VLOOKUP(B240,'09'!$B$9:$J$401,9,0)</f>
        <v>1</v>
      </c>
      <c r="D240" s="75">
        <v>1</v>
      </c>
      <c r="E240" s="75"/>
      <c r="F240" s="76">
        <f>C240+D240-E240</f>
        <v>2</v>
      </c>
      <c r="G240" s="79"/>
      <c r="H240" s="77"/>
      <c r="I240" s="78">
        <f t="shared" si="16"/>
        <v>0</v>
      </c>
      <c r="J240" s="79">
        <f>F240-G240</f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EXACT(B240,'09'!B240)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VLOOKUP(B241,'09'!$B$9:$J$401,9,0)</f>
        <v>0</v>
      </c>
      <c r="D241" s="75">
        <v>1</v>
      </c>
      <c r="E241" s="75"/>
      <c r="F241" s="76">
        <f>C241+D241-E241</f>
        <v>1</v>
      </c>
      <c r="G241" s="79"/>
      <c r="H241" s="77"/>
      <c r="I241" s="78">
        <f t="shared" si="16"/>
        <v>0</v>
      </c>
      <c r="J241" s="79">
        <f>F241-G241</f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EXACT(B241,'09'!B241)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VLOOKUP(B242,'09'!$B$9:$J$401,9,0)</f>
        <v>0</v>
      </c>
      <c r="D242" s="75"/>
      <c r="E242" s="75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EXACT(B242,'09'!B242)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VLOOKUP(B243,'09'!$B$9:$J$401,9,0)</f>
        <v>0</v>
      </c>
      <c r="D243" s="75"/>
      <c r="E243" s="75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EXACT(B243,'09'!B243)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VLOOKUP(B244,'09'!$B$9:$J$401,9,0)</f>
        <v>0</v>
      </c>
      <c r="D244" s="75"/>
      <c r="E244" s="75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EXACT(B244,'09'!B244)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VLOOKUP(B245,'09'!$B$9:$J$401,9,0)</f>
        <v>0</v>
      </c>
      <c r="D245" s="75"/>
      <c r="E245" s="75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EXACT(B245,'09'!B245)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VLOOKUP(B246,'09'!$B$9:$J$401,9,0)</f>
        <v>0</v>
      </c>
      <c r="D246" s="75"/>
      <c r="E246" s="75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EXACT(B246,'09'!B246)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VLOOKUP(B247,'09'!$B$9:$J$401,9,0)</f>
        <v>0</v>
      </c>
      <c r="D247" s="75"/>
      <c r="E247" s="75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EXACT(B247,'09'!B247)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VLOOKUP(B248,'09'!$B$9:$J$401,9,0)</f>
        <v>0</v>
      </c>
      <c r="D248" s="75"/>
      <c r="E248" s="75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EXACT(B248,'09'!B248)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VLOOKUP(B249,'09'!$B$9:$J$401,9,0)</f>
        <v>0</v>
      </c>
      <c r="D249" s="75"/>
      <c r="E249" s="75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EXACT(B249,'09'!B249)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VLOOKUP(B250,'09'!$B$9:$J$401,9,0)</f>
        <v>0</v>
      </c>
      <c r="D250" s="75"/>
      <c r="E250" s="75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EXACT(B250,'09'!B250)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VLOOKUP(B251,'09'!$B$9:$J$401,9,0)</f>
        <v>0</v>
      </c>
      <c r="D251" s="75"/>
      <c r="E251" s="75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EXACT(B251,'09'!B251)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VLOOKUP(B252,'09'!$B$9:$J$401,9,0)</f>
        <v>0</v>
      </c>
      <c r="D252" s="75"/>
      <c r="E252" s="75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EXACT(B252,'09'!B252)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VLOOKUP(B253,'09'!$B$9:$J$401,9,0)</f>
        <v>0</v>
      </c>
      <c r="D253" s="75"/>
      <c r="E253" s="75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EXACT(B253,'09'!B253)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VLOOKUP(B254,'09'!$B$9:$J$401,9,0)</f>
        <v>0</v>
      </c>
      <c r="D254" s="75"/>
      <c r="E254" s="75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EXACT(B254,'09'!B254)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VLOOKUP(B255,'09'!$B$9:$J$401,9,0)</f>
        <v>0</v>
      </c>
      <c r="D255" s="75"/>
      <c r="E255" s="75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EXACT(B255,'09'!B255)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VLOOKUP(B256,'09'!$B$9:$J$401,9,0)</f>
        <v>0</v>
      </c>
      <c r="D256" s="75"/>
      <c r="E256" s="75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EXACT(B256,'09'!B256)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VLOOKUP(B257,'09'!$B$9:$J$401,9,0)</f>
        <v>0</v>
      </c>
      <c r="D257" s="75"/>
      <c r="E257" s="75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EXACT(B257,'09'!B257)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VLOOKUP(B258,'09'!$B$9:$J$401,9,0)</f>
        <v>0</v>
      </c>
      <c r="D258" s="75"/>
      <c r="E258" s="75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EXACT(B258,'09'!B258)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VLOOKUP(B259,'09'!$B$9:$J$401,9,0)</f>
        <v>0</v>
      </c>
      <c r="D259" s="75"/>
      <c r="E259" s="75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EXACT(B259,'09'!B259)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VLOOKUP(B260,'09'!$B$9:$J$401,9,0)</f>
        <v>0</v>
      </c>
      <c r="D260" s="75"/>
      <c r="E260" s="75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EXACT(B260,'09'!B260)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VLOOKUP(B261,'09'!$B$9:$J$401,9,0)</f>
        <v>0</v>
      </c>
      <c r="D261" s="75"/>
      <c r="E261" s="75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EXACT(B261,'09'!B261)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VLOOKUP(B262,'09'!$B$9:$J$401,9,0)</f>
        <v>0</v>
      </c>
      <c r="D262" s="75"/>
      <c r="E262" s="75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EXACT(B262,'09'!B262)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VLOOKUP(B263,'09'!$B$9:$J$401,9,0)</f>
        <v>0</v>
      </c>
      <c r="D263" s="75"/>
      <c r="E263" s="75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EXACT(B263,'09'!B263)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VLOOKUP(B264,'09'!$B$9:$J$401,9,0)</f>
        <v>0</v>
      </c>
      <c r="D264" s="75"/>
      <c r="E264" s="75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EXACT(B264,'09'!B264)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VLOOKUP(B265,'09'!$B$9:$J$401,9,0)</f>
        <v>0</v>
      </c>
      <c r="D265" s="75"/>
      <c r="E265" s="75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EXACT(B265,'09'!B265)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VLOOKUP(B266,'09'!$B$9:$J$401,9,0)</f>
        <v>0</v>
      </c>
      <c r="D266" s="75"/>
      <c r="E266" s="75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EXACT(B266,'09'!B266)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VLOOKUP(B267,'09'!$B$9:$J$401,9,0)</f>
        <v>0</v>
      </c>
      <c r="D267" s="75"/>
      <c r="E267" s="75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EXACT(B267,'09'!B267)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VLOOKUP(B268,'09'!$B$9:$J$401,9,0)</f>
        <v>0</v>
      </c>
      <c r="D268" s="75"/>
      <c r="E268" s="75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EXACT(B268,'09'!B268)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VLOOKUP(B269,'09'!$B$9:$J$401,9,0)</f>
        <v>0</v>
      </c>
      <c r="D269" s="75"/>
      <c r="E269" s="75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EXACT(B269,'09'!B269)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VLOOKUP(B270,'09'!$B$9:$J$401,9,0)</f>
        <v>0</v>
      </c>
      <c r="D270" s="75"/>
      <c r="E270" s="75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EXACT(B270,'09'!B270)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VLOOKUP(B271,'09'!$B$9:$J$401,9,0)</f>
        <v>0</v>
      </c>
      <c r="D271" s="75"/>
      <c r="E271" s="75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EXACT(B271,'09'!B271)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VLOOKUP(B272,'09'!$B$9:$J$401,9,0)</f>
        <v>0</v>
      </c>
      <c r="D272" s="75"/>
      <c r="E272" s="75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EXACT(B272,'09'!B272)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VLOOKUP(B273,'09'!$B$9:$J$401,9,0)</f>
        <v>0</v>
      </c>
      <c r="D273" s="75"/>
      <c r="E273" s="75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EXACT(B273,'09'!B273)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VLOOKUP(B274,'09'!$B$9:$J$401,9,0)</f>
        <v>0</v>
      </c>
      <c r="D274" s="75"/>
      <c r="E274" s="75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EXACT(B274,'09'!B274)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VLOOKUP(B275,'09'!$B$9:$J$401,9,0)</f>
        <v>0</v>
      </c>
      <c r="D275" s="75"/>
      <c r="E275" s="75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EXACT(B275,'09'!B275)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VLOOKUP(B276,'09'!$B$9:$J$401,9,0)</f>
        <v>0</v>
      </c>
      <c r="D276" s="75"/>
      <c r="E276" s="75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EXACT(B276,'09'!B276)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VLOOKUP(B277,'09'!$B$9:$J$401,9,0)</f>
        <v>0</v>
      </c>
      <c r="D277" s="75"/>
      <c r="E277" s="75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EXACT(B277,'09'!B277)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VLOOKUP(B278,'09'!$B$9:$J$401,9,0)</f>
        <v>0</v>
      </c>
      <c r="D278" s="75"/>
      <c r="E278" s="75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EXACT(B278,'09'!B278)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VLOOKUP(B279,'09'!$B$9:$J$401,9,0)</f>
        <v>0</v>
      </c>
      <c r="D279" s="75"/>
      <c r="E279" s="75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EXACT(B279,'09'!B279)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VLOOKUP(B280,'09'!$B$9:$J$401,9,0)</f>
        <v>0</v>
      </c>
      <c r="D280" s="75"/>
      <c r="E280" s="75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EXACT(B280,'09'!B280)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VLOOKUP(B281,'09'!$B$9:$J$401,9,0)</f>
        <v>0</v>
      </c>
      <c r="D281" s="75"/>
      <c r="E281" s="75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EXACT(B281,'09'!B281)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VLOOKUP(B282,'09'!$B$9:$J$401,9,0)</f>
        <v>0</v>
      </c>
      <c r="D282" s="75"/>
      <c r="E282" s="75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EXACT(B282,'09'!B282)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VLOOKUP(B283,'09'!$B$9:$J$401,9,0)</f>
        <v>0</v>
      </c>
      <c r="D283" s="75"/>
      <c r="E283" s="75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EXACT(B283,'09'!B283)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VLOOKUP(B284,'09'!$B$9:$J$401,9,0)</f>
        <v>0</v>
      </c>
      <c r="D284" s="75"/>
      <c r="E284" s="75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EXACT(B284,'09'!B284)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VLOOKUP(B285,'09'!$B$9:$J$401,9,0)</f>
        <v>0</v>
      </c>
      <c r="D285" s="75"/>
      <c r="E285" s="75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EXACT(B285,'09'!B285)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VLOOKUP(B286,'09'!$B$9:$J$401,9,0)</f>
        <v>0</v>
      </c>
      <c r="D286" s="75"/>
      <c r="E286" s="75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EXACT(B286,'09'!B286)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VLOOKUP(B287,'09'!$B$9:$J$401,9,0)</f>
        <v>0</v>
      </c>
      <c r="D287" s="75"/>
      <c r="E287" s="75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EXACT(B287,'09'!B287)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VLOOKUP(B288,'09'!$B$9:$J$401,9,0)</f>
        <v>0</v>
      </c>
      <c r="D288" s="75"/>
      <c r="E288" s="75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EXACT(B288,'09'!B288)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VLOOKUP(B289,'09'!$B$9:$J$401,9,0)</f>
        <v>0</v>
      </c>
      <c r="D289" s="75"/>
      <c r="E289" s="75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EXACT(B289,'09'!B289)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VLOOKUP(B290,'09'!$B$9:$J$401,9,0)</f>
        <v>0</v>
      </c>
      <c r="D290" s="75"/>
      <c r="E290" s="75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EXACT(B290,'09'!B290)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VLOOKUP(B291,'09'!$B$9:$J$401,9,0)</f>
        <v>0</v>
      </c>
      <c r="D291" s="75"/>
      <c r="E291" s="75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EXACT(B291,'09'!B291)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VLOOKUP(B292,'09'!$B$9:$J$401,9,0)</f>
        <v>0</v>
      </c>
      <c r="D292" s="75"/>
      <c r="E292" s="75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EXACT(B292,'09'!B292)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VLOOKUP(B293,'09'!$B$9:$J$401,9,0)</f>
        <v>0</v>
      </c>
      <c r="D293" s="75"/>
      <c r="E293" s="75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EXACT(B293,'09'!B293)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VLOOKUP(B294,'09'!$B$9:$J$401,9,0)</f>
        <v>0</v>
      </c>
      <c r="D294" s="75"/>
      <c r="E294" s="75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EXACT(B294,'09'!B294)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VLOOKUP(B295,'09'!$B$9:$J$401,9,0)</f>
        <v>0</v>
      </c>
      <c r="D295" s="75"/>
      <c r="E295" s="75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EXACT(B295,'09'!B295)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VLOOKUP(B296,'09'!$B$9:$J$401,9,0)</f>
        <v>0</v>
      </c>
      <c r="D296" s="75"/>
      <c r="E296" s="75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EXACT(B296,'09'!B296)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VLOOKUP(B297,'09'!$B$9:$J$401,9,0)</f>
        <v>0</v>
      </c>
      <c r="D297" s="75"/>
      <c r="E297" s="75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EXACT(B297,'09'!B297)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VLOOKUP(B298,'09'!$B$9:$J$401,9,0)</f>
        <v>0</v>
      </c>
      <c r="D298" s="75"/>
      <c r="E298" s="75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EXACT(B298,'09'!B298)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VLOOKUP(B299,'09'!$B$9:$J$401,9,0)</f>
        <v>0</v>
      </c>
      <c r="D299" s="75"/>
      <c r="E299" s="75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EXACT(B299,'09'!B299)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VLOOKUP(B300,'09'!$B$9:$J$401,9,0)</f>
        <v>0</v>
      </c>
      <c r="D300" s="75"/>
      <c r="E300" s="75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EXACT(B300,'09'!B300)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VLOOKUP(B301,'09'!$B$9:$J$401,9,0)</f>
        <v>0</v>
      </c>
      <c r="D301" s="75"/>
      <c r="E301" s="75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EXACT(B301,'09'!B301)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VLOOKUP(B302,'09'!$B$9:$J$401,9,0)</f>
        <v>0</v>
      </c>
      <c r="D302" s="75"/>
      <c r="E302" s="75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EXACT(B302,'09'!B302)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VLOOKUP(B303,'09'!$B$9:$J$401,9,0)</f>
        <v>0</v>
      </c>
      <c r="D303" s="75"/>
      <c r="E303" s="75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EXACT(B303,'09'!B303)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VLOOKUP(B304,'09'!$B$9:$J$401,9,0)</f>
        <v>0</v>
      </c>
      <c r="D304" s="75"/>
      <c r="E304" s="75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EXACT(B304,'09'!B304)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VLOOKUP(B305,'09'!$B$9:$J$401,9,0)</f>
        <v>0</v>
      </c>
      <c r="D305" s="75"/>
      <c r="E305" s="75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EXACT(B305,'09'!B305)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VLOOKUP(B306,'09'!$B$9:$J$401,9,0)</f>
        <v>0</v>
      </c>
      <c r="D306" s="75"/>
      <c r="E306" s="75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EXACT(B306,'09'!B306)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VLOOKUP(B307,'09'!$B$9:$J$401,9,0)</f>
        <v>0</v>
      </c>
      <c r="D307" s="75"/>
      <c r="E307" s="75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EXACT(B307,'09'!B307)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VLOOKUP(B308,'09'!$B$9:$J$401,9,0)</f>
        <v>0</v>
      </c>
      <c r="D308" s="75"/>
      <c r="E308" s="75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EXACT(B308,'09'!B308)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VLOOKUP(B309,'09'!$B$9:$J$401,9,0)</f>
        <v>0</v>
      </c>
      <c r="D309" s="75"/>
      <c r="E309" s="75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EXACT(B309,'09'!B309)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VLOOKUP(B310,'09'!$B$9:$J$401,9,0)</f>
        <v>0</v>
      </c>
      <c r="D310" s="75"/>
      <c r="E310" s="75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EXACT(B310,'09'!B310)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VLOOKUP(B311,'09'!$B$9:$J$401,9,0)</f>
        <v>0</v>
      </c>
      <c r="D311" s="75"/>
      <c r="E311" s="75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EXACT(B311,'09'!B311)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VLOOKUP(B312,'09'!$B$9:$J$401,9,0)</f>
        <v>0</v>
      </c>
      <c r="D312" s="75"/>
      <c r="E312" s="75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EXACT(B312,'09'!B312)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VLOOKUP(B313,'09'!$B$9:$J$401,9,0)</f>
        <v>0</v>
      </c>
      <c r="D313" s="75"/>
      <c r="E313" s="75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EXACT(B313,'09'!B313)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VLOOKUP(B314,'09'!$B$9:$J$401,9,0)</f>
        <v>0</v>
      </c>
      <c r="D314" s="75"/>
      <c r="E314" s="75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EXACT(B314,'09'!B314)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VLOOKUP(B315,'09'!$B$9:$J$401,9,0)</f>
        <v>0</v>
      </c>
      <c r="D315" s="75"/>
      <c r="E315" s="75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EXACT(B315,'09'!B315)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VLOOKUP(B316,'09'!$B$9:$J$401,9,0)</f>
        <v>0</v>
      </c>
      <c r="D316" s="75"/>
      <c r="E316" s="75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EXACT(B316,'09'!B316)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VLOOKUP(B317,'09'!$B$9:$J$401,9,0)</f>
        <v>0</v>
      </c>
      <c r="D317" s="75"/>
      <c r="E317" s="75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EXACT(B317,'09'!B317)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VLOOKUP(B318,'09'!$B$9:$J$401,9,0)</f>
        <v>0</v>
      </c>
      <c r="D318" s="75"/>
      <c r="E318" s="75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EXACT(B318,'09'!B318)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VLOOKUP(B319,'09'!$B$9:$J$401,9,0)</f>
        <v>0</v>
      </c>
      <c r="D319" s="75"/>
      <c r="E319" s="75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EXACT(B319,'09'!B319)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VLOOKUP(B320,'09'!$B$9:$J$401,9,0)</f>
        <v>0</v>
      </c>
      <c r="D320" s="75"/>
      <c r="E320" s="75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EXACT(B320,'09'!B320)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VLOOKUP(B321,'09'!$B$9:$J$401,9,0)</f>
        <v>0</v>
      </c>
      <c r="D321" s="75"/>
      <c r="E321" s="75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EXACT(B321,'09'!B321)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VLOOKUP(B322,'09'!$B$9:$J$401,9,0)</f>
        <v>0</v>
      </c>
      <c r="D322" s="75"/>
      <c r="E322" s="75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EXACT(B322,'09'!B322)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VLOOKUP(B323,'09'!$B$9:$J$401,9,0)</f>
        <v>0</v>
      </c>
      <c r="D323" s="75"/>
      <c r="E323" s="75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EXACT(B323,'09'!B323)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VLOOKUP(B324,'09'!$B$9:$J$401,9,0)</f>
        <v>0</v>
      </c>
      <c r="D324" s="75"/>
      <c r="E324" s="75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EXACT(B324,'09'!B324)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VLOOKUP(B325,'09'!$B$9:$J$401,9,0)</f>
        <v>0</v>
      </c>
      <c r="D325" s="75"/>
      <c r="E325" s="75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EXACT(B325,'09'!B325)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VLOOKUP(B326,'09'!$B$9:$J$401,9,0)</f>
        <v>0</v>
      </c>
      <c r="D326" s="75"/>
      <c r="E326" s="75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EXACT(B326,'09'!B326)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VLOOKUP(B327,'09'!$B$9:$J$401,9,0)</f>
        <v>0</v>
      </c>
      <c r="D327" s="75"/>
      <c r="E327" s="75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EXACT(B327,'09'!B327)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VLOOKUP(B328,'09'!$B$9:$J$401,9,0)</f>
        <v>0</v>
      </c>
      <c r="D328" s="75"/>
      <c r="E328" s="75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EXACT(B328,'09'!B328)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VLOOKUP(B329,'09'!$B$9:$J$401,9,0)</f>
        <v>0</v>
      </c>
      <c r="D329" s="75"/>
      <c r="E329" s="75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EXACT(B329,'09'!B329)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VLOOKUP(B330,'09'!$B$9:$J$401,9,0)</f>
        <v>0</v>
      </c>
      <c r="D330" s="75"/>
      <c r="E330" s="75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EXACT(B330,'09'!B330)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VLOOKUP(B331,'09'!$B$9:$J$401,9,0)</f>
        <v>0</v>
      </c>
      <c r="D331" s="75"/>
      <c r="E331" s="75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EXACT(B331,'09'!B331)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VLOOKUP(B332,'09'!$B$9:$J$401,9,0)</f>
        <v>0</v>
      </c>
      <c r="D332" s="75"/>
      <c r="E332" s="75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EXACT(B332,'09'!B332)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VLOOKUP(B333,'09'!$B$9:$J$401,9,0)</f>
        <v>0</v>
      </c>
      <c r="D333" s="75"/>
      <c r="E333" s="75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EXACT(B333,'09'!B333)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VLOOKUP(B334,'09'!$B$9:$J$401,9,0)</f>
        <v>0</v>
      </c>
      <c r="D334" s="75"/>
      <c r="E334" s="75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EXACT(B334,'09'!B334)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VLOOKUP(B335,'09'!$B$9:$J$401,9,0)</f>
        <v>0</v>
      </c>
      <c r="D335" s="75"/>
      <c r="E335" s="75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EXACT(B335,'09'!B335)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VLOOKUP(B336,'09'!$B$9:$J$401,9,0)</f>
        <v>0</v>
      </c>
      <c r="D336" s="75"/>
      <c r="E336" s="75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EXACT(B336,'09'!B336)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VLOOKUP(B337,'09'!$B$9:$J$401,9,0)</f>
        <v>0</v>
      </c>
      <c r="D337" s="75"/>
      <c r="E337" s="75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EXACT(B337,'09'!B337)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VLOOKUP(B338,'09'!$B$9:$J$401,9,0)</f>
        <v>0</v>
      </c>
      <c r="D338" s="75"/>
      <c r="E338" s="75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EXACT(B338,'09'!B338)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VLOOKUP(B339,'09'!$B$9:$J$401,9,0)</f>
        <v>0</v>
      </c>
      <c r="D339" s="75"/>
      <c r="E339" s="75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EXACT(B339,'09'!B339)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VLOOKUP(B340,'09'!$B$9:$J$401,9,0)</f>
        <v>0</v>
      </c>
      <c r="D340" s="75"/>
      <c r="E340" s="75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EXACT(B340,'09'!B340)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VLOOKUP(B341,'09'!$B$9:$J$401,9,0)</f>
        <v>0</v>
      </c>
      <c r="D341" s="75"/>
      <c r="E341" s="75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EXACT(B341,'09'!B341)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VLOOKUP(B342,'09'!$B$9:$J$401,9,0)</f>
        <v>0</v>
      </c>
      <c r="D342" s="75"/>
      <c r="E342" s="75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EXACT(B342,'09'!B342)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VLOOKUP(B343,'09'!$B$9:$J$401,9,0)</f>
        <v>0</v>
      </c>
      <c r="D343" s="75"/>
      <c r="E343" s="75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EXACT(B343,'09'!B343)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VLOOKUP(B344,'09'!$B$9:$J$401,9,0)</f>
        <v>0</v>
      </c>
      <c r="D344" s="75"/>
      <c r="E344" s="75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EXACT(B344,'09'!B344)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VLOOKUP(B345,'09'!$B$9:$J$401,9,0)</f>
        <v>0</v>
      </c>
      <c r="D345" s="75"/>
      <c r="E345" s="75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EXACT(B345,'09'!B345)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VLOOKUP(B346,'09'!$B$9:$J$401,9,0)</f>
        <v>0</v>
      </c>
      <c r="D346" s="75"/>
      <c r="E346" s="75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EXACT(B346,'09'!B346)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VLOOKUP(B347,'09'!$B$9:$J$401,9,0)</f>
        <v>0</v>
      </c>
      <c r="D347" s="75"/>
      <c r="E347" s="75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EXACT(B347,'09'!B347)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VLOOKUP(B348,'09'!$B$9:$J$401,9,0)</f>
        <v>0</v>
      </c>
      <c r="D348" s="75"/>
      <c r="E348" s="75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EXACT(B348,'09'!B348)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VLOOKUP(B349,'09'!$B$9:$J$401,9,0)</f>
        <v>0</v>
      </c>
      <c r="D349" s="75"/>
      <c r="E349" s="75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EXACT(B349,'09'!B349)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VLOOKUP(B350,'09'!$B$9:$J$401,9,0)</f>
        <v>0</v>
      </c>
      <c r="D350" s="75"/>
      <c r="E350" s="75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EXACT(B350,'09'!B350)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VLOOKUP(B351,'09'!$B$9:$J$401,9,0)</f>
        <v>0</v>
      </c>
      <c r="D351" s="75"/>
      <c r="E351" s="75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EXACT(B351,'09'!B351)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VLOOKUP(B352,'09'!$B$9:$J$401,9,0)</f>
        <v>0</v>
      </c>
      <c r="D352" s="75"/>
      <c r="E352" s="75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EXACT(B352,'09'!B352)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VLOOKUP(B353,'09'!$B$9:$J$401,9,0)</f>
        <v>0</v>
      </c>
      <c r="D353" s="75"/>
      <c r="E353" s="75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EXACT(B353,'09'!B353)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VLOOKUP(B354,'09'!$B$9:$J$401,9,0)</f>
        <v>0</v>
      </c>
      <c r="D354" s="75"/>
      <c r="E354" s="75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EXACT(B354,'09'!B354)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VLOOKUP(B355,'09'!$B$9:$J$401,9,0)</f>
        <v>0</v>
      </c>
      <c r="D355" s="75"/>
      <c r="E355" s="75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EXACT(B355,'09'!B355)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VLOOKUP(B356,'09'!$B$9:$J$401,9,0)</f>
        <v>0</v>
      </c>
      <c r="D356" s="75"/>
      <c r="E356" s="75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EXACT(B356,'09'!B356)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VLOOKUP(B357,'09'!$B$9:$J$401,9,0)</f>
        <v>0</v>
      </c>
      <c r="D357" s="75"/>
      <c r="E357" s="75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EXACT(B357,'09'!B357)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VLOOKUP(B358,'09'!$B$9:$J$401,9,0)</f>
        <v>0</v>
      </c>
      <c r="D358" s="75"/>
      <c r="E358" s="75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EXACT(B358,'09'!B358)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VLOOKUP(B359,'09'!$B$9:$J$401,9,0)</f>
        <v>0</v>
      </c>
      <c r="D359" s="75"/>
      <c r="E359" s="75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EXACT(B359,'09'!B359)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VLOOKUP(B360,'09'!$B$9:$J$401,9,0)</f>
        <v>0</v>
      </c>
      <c r="D360" s="75"/>
      <c r="E360" s="75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EXACT(B360,'09'!B360)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VLOOKUP(B361,'09'!$B$9:$J$401,9,0)</f>
        <v>0</v>
      </c>
      <c r="D361" s="75"/>
      <c r="E361" s="75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EXACT(B361,'09'!B361)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VLOOKUP(B362,'09'!$B$9:$J$401,9,0)</f>
        <v>0</v>
      </c>
      <c r="D362" s="75"/>
      <c r="E362" s="75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EXACT(B362,'09'!B362)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VLOOKUP(B363,'09'!$B$9:$J$401,9,0)</f>
        <v>0</v>
      </c>
      <c r="D363" s="75"/>
      <c r="E363" s="75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EXACT(B363,'09'!B363)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VLOOKUP(B364,'09'!$B$9:$J$401,9,0)</f>
        <v>0</v>
      </c>
      <c r="D364" s="75"/>
      <c r="E364" s="75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EXACT(B364,'09'!B364)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VLOOKUP(B365,'09'!$B$9:$J$401,9,0)</f>
        <v>0</v>
      </c>
      <c r="D365" s="75"/>
      <c r="E365" s="75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EXACT(B365,'09'!B365)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VLOOKUP(B366,'09'!$B$9:$J$401,9,0)</f>
        <v>0</v>
      </c>
      <c r="D366" s="75"/>
      <c r="E366" s="75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EXACT(B366,'09'!B366)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VLOOKUP(B367,'09'!$B$9:$J$401,9,0)</f>
        <v>0</v>
      </c>
      <c r="D367" s="75"/>
      <c r="E367" s="75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EXACT(B367,'09'!B367)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VLOOKUP(B368,'09'!$B$9:$J$401,9,0)</f>
        <v>0</v>
      </c>
      <c r="D368" s="75"/>
      <c r="E368" s="75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EXACT(B368,'09'!B368)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VLOOKUP(B369,'09'!$B$9:$J$401,9,0)</f>
        <v>0</v>
      </c>
      <c r="D369" s="75"/>
      <c r="E369" s="75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EXACT(B369,'09'!B369)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VLOOKUP(B370,'09'!$B$9:$J$401,9,0)</f>
        <v>0</v>
      </c>
      <c r="D370" s="75"/>
      <c r="E370" s="75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EXACT(B370,'09'!B370)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VLOOKUP(B371,'09'!$B$9:$J$401,9,0)</f>
        <v>0</v>
      </c>
      <c r="D371" s="75"/>
      <c r="E371" s="75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EXACT(B371,'09'!B371)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VLOOKUP(B372,'09'!$B$9:$J$401,9,0)</f>
        <v>0</v>
      </c>
      <c r="D372" s="75"/>
      <c r="E372" s="75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EXACT(B372,'09'!B372)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VLOOKUP(B373,'09'!$B$9:$J$401,9,0)</f>
        <v>0</v>
      </c>
      <c r="D373" s="75"/>
      <c r="E373" s="75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EXACT(B373,'09'!B373)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VLOOKUP(B374,'09'!$B$9:$J$401,9,0)</f>
        <v>0</v>
      </c>
      <c r="D374" s="75"/>
      <c r="E374" s="75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EXACT(B374,'09'!B374)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VLOOKUP(B375,'09'!$B$9:$J$401,9,0)</f>
        <v>0</v>
      </c>
      <c r="D375" s="75"/>
      <c r="E375" s="75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EXACT(B375,'09'!B375)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VLOOKUP(B376,'09'!$B$9:$J$401,9,0)</f>
        <v>0</v>
      </c>
      <c r="D376" s="75"/>
      <c r="E376" s="75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EXACT(B376,'09'!B376)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VLOOKUP(B377,'09'!$B$9:$J$401,9,0)</f>
        <v>0</v>
      </c>
      <c r="D377" s="75"/>
      <c r="E377" s="75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EXACT(B377,'09'!B377)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VLOOKUP(B378,'09'!$B$9:$J$401,9,0)</f>
        <v>0</v>
      </c>
      <c r="D378" s="75"/>
      <c r="E378" s="75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EXACT(B378,'09'!B378)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VLOOKUP(B379,'09'!$B$9:$J$401,9,0)</f>
        <v>0</v>
      </c>
      <c r="D379" s="75"/>
      <c r="E379" s="75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EXACT(B379,'09'!B379)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VLOOKUP(B380,'09'!$B$9:$J$401,9,0)</f>
        <v>0</v>
      </c>
      <c r="D380" s="75"/>
      <c r="E380" s="75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EXACT(B380,'09'!B380)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VLOOKUP(B381,'09'!$B$9:$J$401,9,0)</f>
        <v>0</v>
      </c>
      <c r="D381" s="75"/>
      <c r="E381" s="75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EXACT(B381,'09'!B381)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VLOOKUP(B382,'09'!$B$9:$J$401,9,0)</f>
        <v>0</v>
      </c>
      <c r="D382" s="75"/>
      <c r="E382" s="75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EXACT(B382,'09'!B382)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VLOOKUP(B383,'09'!$B$9:$J$401,9,0)</f>
        <v>0</v>
      </c>
      <c r="D383" s="75"/>
      <c r="E383" s="75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EXACT(B383,'09'!B383)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VLOOKUP(B384,'09'!$B$9:$J$401,9,0)</f>
        <v>0</v>
      </c>
      <c r="D384" s="75"/>
      <c r="E384" s="75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EXACT(B384,'09'!B384)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VLOOKUP(B385,'09'!$B$9:$J$401,9,0)</f>
        <v>0</v>
      </c>
      <c r="D385" s="75"/>
      <c r="E385" s="75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EXACT(B385,'09'!B385)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VLOOKUP(B386,'09'!$B$9:$J$401,9,0)</f>
        <v>0</v>
      </c>
      <c r="D386" s="75"/>
      <c r="E386" s="75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EXACT(B386,'09'!B386)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VLOOKUP(B387,'09'!$B$9:$J$401,9,0)</f>
        <v>0</v>
      </c>
      <c r="D387" s="75"/>
      <c r="E387" s="75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EXACT(B387,'09'!B387)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VLOOKUP(B388,'09'!$B$9:$J$401,9,0)</f>
        <v>0</v>
      </c>
      <c r="D388" s="75"/>
      <c r="E388" s="75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EXACT(B388,'09'!B388)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VLOOKUP(B389,'09'!$B$9:$J$401,9,0)</f>
        <v>0</v>
      </c>
      <c r="D389" s="75"/>
      <c r="E389" s="75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EXACT(B389,'09'!B389)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VLOOKUP(B390,'09'!$B$9:$J$401,9,0)</f>
        <v>0</v>
      </c>
      <c r="D390" s="75"/>
      <c r="E390" s="75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EXACT(B390,'09'!B390)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VLOOKUP(B391,'09'!$B$9:$J$401,9,0)</f>
        <v>0</v>
      </c>
      <c r="D391" s="75"/>
      <c r="E391" s="75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EXACT(B391,'09'!B391)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VLOOKUP(B392,'09'!$B$9:$J$401,9,0)</f>
        <v>0</v>
      </c>
      <c r="D392" s="75"/>
      <c r="E392" s="75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EXACT(B392,'09'!B392)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VLOOKUP(B393,'09'!$B$9:$J$401,9,0)</f>
        <v>0</v>
      </c>
      <c r="D393" s="75"/>
      <c r="E393" s="75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EXACT(B393,'09'!B393)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VLOOKUP(B394,'09'!$B$9:$J$401,9,0)</f>
        <v>0</v>
      </c>
      <c r="D394" s="75"/>
      <c r="E394" s="75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EXACT(B394,'09'!B394)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VLOOKUP(B395,'09'!$B$9:$J$401,9,0)</f>
        <v>0</v>
      </c>
      <c r="D395" s="75"/>
      <c r="E395" s="75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EXACT(B395,'09'!B395)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VLOOKUP(B396,'09'!$B$9:$J$401,9,0)</f>
        <v>0</v>
      </c>
      <c r="E396" s="75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EXACT(B396,'09'!B396)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VLOOKUP(B397,'09'!$B$9:$J$401,9,0)</f>
        <v>0</v>
      </c>
      <c r="D397" s="159"/>
      <c r="E397" s="160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EXACT(B397,'09'!B397)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VLOOKUP(B398,'09'!$B$9:$J$401,9,0)</f>
        <v>0</v>
      </c>
      <c r="E398" s="75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EXACT(B398,'09'!B398)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VLOOKUP(B399,'09'!$B$9:$J$401,9,0)</f>
        <v>0</v>
      </c>
      <c r="E399" s="75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EXACT(B399,'09'!B399)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VLOOKUP(B400,'09'!$B$9:$J$401,9,0)</f>
        <v>0</v>
      </c>
      <c r="E400" s="75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EXACT(B400,'09'!B400)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VLOOKUP(B401,'09'!$B$9:$J$401,9,0)</f>
        <v>0</v>
      </c>
      <c r="E401" s="75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EXACT(B401,'09'!B401)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260</v>
      </c>
      <c r="H403" s="212"/>
      <c r="I403" s="215"/>
      <c r="J403" s="215"/>
      <c r="K403" s="247" t="s">
        <v>60</v>
      </c>
      <c r="L403" s="248"/>
      <c r="M403" s="148">
        <f>SUM(M9:M401)</f>
        <v>10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8.5714285714285712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250</v>
      </c>
      <c r="Q410" s="187">
        <f>P410</f>
        <v>250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9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C000000}">
    <sortState xmlns:xlrd2="http://schemas.microsoft.com/office/spreadsheetml/2017/richdata2" ref="A9:N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4"/>
  <sheetViews>
    <sheetView topLeftCell="B391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33203125" style="65" customWidth="1"/>
    <col min="13" max="13" width="11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1599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VLOOKUP(B9,'10'!$B$9:$J$401,9,0)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EXACT(B9,'10'!B9)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VLOOKUP(B10,'10'!$B$9:$J$401,9,0)</f>
        <v>93</v>
      </c>
      <c r="D10" s="76"/>
      <c r="E10" s="76"/>
      <c r="F10" s="76">
        <f t="shared" ref="F10:F73" si="0">C10+D10-E10</f>
        <v>93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93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EXACT(B10,'10'!B10)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VLOOKUP(B11,'10'!$B$9:$J$401,9,0)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EXACT(B11,'10'!B11)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VLOOKUP(B12,'10'!$B$9:$J$401,9,0)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EXACT(B12,'10'!B12)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VLOOKUP(B13,'10'!$B$9:$J$401,9,0)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EXACT(B13,'10'!B13)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VLOOKUP(B14,'10'!$B$9:$J$401,9,0)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EXACT(B14,'10'!B14)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VLOOKUP(B15,'10'!$B$9:$J$401,9,0)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EXACT(B15,'10'!B15)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VLOOKUP(B16,'10'!$B$9:$J$401,9,0)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EXACT(B16,'10'!B16)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VLOOKUP(B17,'10'!$B$9:$J$401,9,0)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EXACT(B17,'10'!B17)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VLOOKUP(B18,'10'!$B$9:$J$401,9,0)</f>
        <v>1</v>
      </c>
      <c r="D18" s="76"/>
      <c r="E18" s="76"/>
      <c r="F18" s="76">
        <f>C18+D18-E18</f>
        <v>1</v>
      </c>
      <c r="G18" s="79">
        <v>1</v>
      </c>
      <c r="H18" s="77">
        <v>20</v>
      </c>
      <c r="I18" s="78">
        <f>G18*H18</f>
        <v>20</v>
      </c>
      <c r="J18" s="79">
        <f>F18-G18</f>
        <v>0</v>
      </c>
      <c r="K18" s="81">
        <v>7</v>
      </c>
      <c r="L18" s="80">
        <f t="shared" si="3"/>
        <v>7</v>
      </c>
      <c r="M18" s="81">
        <f>I18-L18</f>
        <v>13</v>
      </c>
      <c r="N18" s="144" t="b">
        <f>EXACT(B18,'10'!B18)</f>
        <v>1</v>
      </c>
      <c r="O18" s="167">
        <v>500</v>
      </c>
    </row>
    <row r="19" spans="1:15" ht="15" thickBot="1" x14ac:dyDescent="0.35">
      <c r="A19" s="79" t="s">
        <v>28</v>
      </c>
      <c r="B19" s="63" t="s">
        <v>79</v>
      </c>
      <c r="C19" s="200">
        <f>VLOOKUP(B19,'10'!$B$9:$J$401,9,0)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EXACT(B19,'10'!B19)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VLOOKUP(B20,'10'!$B$9:$J$401,9,0)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EXACT(B20,'10'!B20)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VLOOKUP(B21,'10'!$B$9:$J$401,9,0)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EXACT(B21,'10'!B21)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VLOOKUP(B22,'10'!$B$9:$J$401,9,0)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EXACT(B22,'10'!B22)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VLOOKUP(B23,'10'!$B$9:$J$401,9,0)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EXACT(B23,'10'!B23)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VLOOKUP(B24,'10'!$B$9:$J$401,9,0)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EXACT(B24,'10'!B24)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VLOOKUP(B25,'10'!$B$9:$J$401,9,0)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EXACT(B25,'10'!B25)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VLOOKUP(B26,'10'!$B$9:$J$401,9,0)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EXACT(B26,'10'!B26)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VLOOKUP(B27,'10'!$B$9:$J$401,9,0)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EXACT(B27,'10'!B27)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VLOOKUP(B28,'10'!$B$9:$J$401,9,0)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EXACT(B28,'10'!B28)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VLOOKUP(B29,'10'!$B$9:$J$401,9,0)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EXACT(B29,'10'!B29)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VLOOKUP(B30,'10'!$B$9:$J$401,9,0)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EXACT(B30,'10'!B30)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VLOOKUP(B31,'10'!$B$9:$J$401,9,0)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EXACT(B31,'10'!B31)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VLOOKUP(B32,'10'!$B$9:$J$401,9,0)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VLOOKUP(B33,'10'!$B$9:$J$401,9,0)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EXACT(B33,'10'!B33)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VLOOKUP(B34,'10'!$B$9:$J$401,9,0)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EXACT(B34,'10'!B34)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VLOOKUP(B35,'10'!$B$9:$J$401,9,0)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EXACT(B35,'10'!B35)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VLOOKUP(B36,'10'!$B$9:$J$401,9,0)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EXACT(B36,'10'!B36)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VLOOKUP(B37,'10'!$B$9:$J$401,9,0)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EXACT(B37,'10'!B37)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VLOOKUP(B38,'10'!$B$9:$J$401,9,0)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EXACT(B38,'10'!B38)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VLOOKUP(B39,'10'!$B$9:$J$401,9,0)</f>
        <v>10</v>
      </c>
      <c r="D39" s="76"/>
      <c r="E39" s="76"/>
      <c r="F39" s="76">
        <f>C39+D39-E39</f>
        <v>10</v>
      </c>
      <c r="G39" s="79">
        <v>1</v>
      </c>
      <c r="H39" s="77">
        <v>15</v>
      </c>
      <c r="I39" s="78">
        <f>G39*H39</f>
        <v>15</v>
      </c>
      <c r="J39" s="79">
        <f>F39-G39</f>
        <v>9</v>
      </c>
      <c r="K39" s="81">
        <v>24</v>
      </c>
      <c r="L39" s="80">
        <f>G39*K39</f>
        <v>24</v>
      </c>
      <c r="M39" s="81">
        <f>I39-L39</f>
        <v>-9</v>
      </c>
      <c r="N39" s="144" t="b">
        <f>EXACT(B39,'10'!B39)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VLOOKUP(B40,'10'!$B$9:$J$401,9,0)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EXACT(B40,'10'!B40)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VLOOKUP(B41,'10'!$B$9:$J$401,9,0)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EXACT(B41,'10'!B41)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VLOOKUP(B42,'10'!$B$9:$J$401,9,0)</f>
        <v>12</v>
      </c>
      <c r="D42" s="76"/>
      <c r="E42" s="76"/>
      <c r="F42" s="76">
        <f t="shared" si="0"/>
        <v>12</v>
      </c>
      <c r="G42" s="79"/>
      <c r="H42" s="77">
        <v>20</v>
      </c>
      <c r="I42" s="78">
        <f t="shared" si="1"/>
        <v>0</v>
      </c>
      <c r="J42" s="79">
        <f t="shared" si="2"/>
        <v>12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EXACT(B42,'10'!B42)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VLOOKUP(B43,'10'!$B$9:$J$401,9,0)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EXACT(B43,'10'!B43)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VLOOKUP(B44,'10'!$B$9:$J$401,9,0)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EXACT(B44,'10'!B44)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VLOOKUP(B45,'10'!$B$9:$J$401,9,0)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EXACT(B45,'10'!B45)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VLOOKUP(B46,'10'!$B$9:$J$401,9,0)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EXACT(B46,'10'!B46)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VLOOKUP(B47,'10'!$B$9:$J$401,9,0)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EXACT(B47,'10'!B47)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VLOOKUP(B48,'10'!$B$9:$J$401,9,0)</f>
        <v>4</v>
      </c>
      <c r="D48" s="76"/>
      <c r="E48" s="76"/>
      <c r="F48" s="76">
        <f t="shared" si="0"/>
        <v>4</v>
      </c>
      <c r="G48" s="79">
        <v>1</v>
      </c>
      <c r="H48" s="77">
        <v>40</v>
      </c>
      <c r="I48" s="78">
        <f>G48*H48</f>
        <v>40</v>
      </c>
      <c r="J48" s="79">
        <f>F48-G48</f>
        <v>3</v>
      </c>
      <c r="K48" s="81">
        <v>20</v>
      </c>
      <c r="L48" s="80">
        <f>G48*K48</f>
        <v>20</v>
      </c>
      <c r="M48" s="81">
        <f>I48-L48</f>
        <v>20</v>
      </c>
      <c r="N48" s="144" t="b">
        <f>EXACT(B48,'10'!B48)</f>
        <v>1</v>
      </c>
      <c r="O48" s="167">
        <v>1000</v>
      </c>
    </row>
    <row r="49" spans="1:15" ht="15" thickBot="1" x14ac:dyDescent="0.35">
      <c r="A49" s="79" t="s">
        <v>28</v>
      </c>
      <c r="B49" s="63" t="s">
        <v>172</v>
      </c>
      <c r="C49" s="200">
        <f>VLOOKUP(B49,'10'!$B$9:$J$401,9,0)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EXACT(B49,'10'!B49)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VLOOKUP(B50,'10'!$B$9:$J$401,9,0)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EXACT(B50,'10'!B50)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VLOOKUP(B51,'10'!$B$9:$J$401,9,0)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EXACT(B51,'10'!B51)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VLOOKUP(B52,'10'!$B$9:$J$401,9,0)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EXACT(B52,'10'!B52)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VLOOKUP(B53,'10'!$B$9:$J$401,9,0)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EXACT(B53,'10'!B53)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VLOOKUP(B54,'10'!$B$9:$J$401,9,0)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EXACT(B54,'10'!B54)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VLOOKUP(B55,'10'!$B$9:$J$401,9,0)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EXACT(B55,'10'!B55)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VLOOKUP(B56,'10'!$B$9:$J$401,9,0)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EXACT(B56,'10'!B56)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VLOOKUP(B57,'10'!$B$9:$J$401,9,0)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EXACT(B57,'10'!B57)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VLOOKUP(B58,'10'!$B$9:$J$401,9,0)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EXACT(B58,'10'!B58)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VLOOKUP(B59,'10'!$B$9:$J$401,9,0)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EXACT(B59,'10'!B59)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VLOOKUP(B60,'10'!$B$9:$J$401,9,0)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EXACT(B60,'10'!B60)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VLOOKUP(B61,'10'!$B$9:$J$401,9,0)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EXACT(B61,'10'!B61)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VLOOKUP(B62,'10'!$B$9:$J$401,9,0)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EXACT(B62,'10'!B62)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VLOOKUP(B63,'10'!$B$9:$J$401,9,0)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EXACT(B63,'10'!B63)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VLOOKUP(B64,'10'!$B$9:$J$401,9,0)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EXACT(B64,'10'!B64)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VLOOKUP(B65,'10'!$B$9:$J$401,9,0)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EXACT(B65,'10'!B65)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VLOOKUP(B66,'10'!$B$9:$J$401,9,0)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EXACT(B66,'10'!B66)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VLOOKUP(B67,'10'!$B$9:$J$401,9,0)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EXACT(B67,'10'!B67)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VLOOKUP(B68,'10'!$B$9:$J$401,9,0)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EXACT(B68,'10'!B68)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VLOOKUP(B69,'10'!$B$9:$J$401,9,0)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EXACT(B69,'10'!B69)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VLOOKUP(B70,'10'!$B$9:$J$401,9,0)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EXACT(B70,'10'!B70)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VLOOKUP(B71,'10'!$B$9:$J$401,9,0)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EXACT(B71,'10'!B71)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VLOOKUP(B72,'10'!$B$9:$J$401,9,0)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EXACT(B72,'10'!B72)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VLOOKUP(B73,'10'!$B$9:$J$401,9,0)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EXACT(B73,'10'!B73)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VLOOKUP(B74,'10'!$B$9:$J$401,9,0)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EXACT(B74,'10'!B74)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VLOOKUP(B75,'10'!$B$9:$J$401,9,0)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EXACT(B75,'10'!B75)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VLOOKUP(B76,'10'!$B$9:$J$401,9,0)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EXACT(B76,'10'!B76)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VLOOKUP(B77,'10'!$B$9:$J$401,9,0)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EXACT(B77,'10'!B77)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VLOOKUP(B78,'10'!$B$9:$J$401,9,0)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EXACT(B78,'10'!B78)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VLOOKUP(B79,'10'!$B$9:$J$401,9,0)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EXACT(B79,'10'!B79)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VLOOKUP(B80,'10'!$B$9:$J$401,9,0)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EXACT(B80,'10'!B80)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VLOOKUP(B81,'10'!$B$9:$J$401,9,0)</f>
        <v>0</v>
      </c>
      <c r="D81" s="76"/>
      <c r="E81" s="76"/>
      <c r="F81" s="76">
        <f t="shared" si="5"/>
        <v>0</v>
      </c>
      <c r="G81" s="79"/>
      <c r="H81" s="77">
        <v>50</v>
      </c>
      <c r="I81" s="78">
        <f t="shared" si="6"/>
        <v>0</v>
      </c>
      <c r="J81" s="79">
        <f t="shared" si="7"/>
        <v>0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EXACT(B81,'10'!B81)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VLOOKUP(B82,'10'!$B$9:$J$401,9,0)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EXACT(B82,'10'!B82)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VLOOKUP(B83,'10'!$B$9:$J$401,9,0)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EXACT(B83,'10'!B83)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VLOOKUP(B84,'10'!$B$9:$J$401,9,0)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EXACT(B84,'10'!B84)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VLOOKUP(B85,'10'!$B$9:$J$401,9,0)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EXACT(B85,'10'!B85)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VLOOKUP(B86,'10'!$B$9:$J$401,9,0)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EXACT(B86,'10'!B86)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VLOOKUP(B87,'10'!$B$9:$J$401,9,0)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EXACT(B87,'10'!B87)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VLOOKUP(B88,'10'!$B$9:$J$401,9,0)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EXACT(B88,'10'!B88)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VLOOKUP(B89,'10'!$B$9:$J$401,9,0)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EXACT(B89,'10'!B89)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VLOOKUP(B90,'10'!$B$9:$J$401,9,0)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EXACT(B90,'10'!B90)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VLOOKUP(B91,'10'!$B$9:$J$401,9,0)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EXACT(B91,'10'!B91)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VLOOKUP(B92,'10'!$B$9:$J$401,9,0)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EXACT(B92,'10'!B92)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VLOOKUP(B93,'10'!$B$9:$J$401,9,0)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EXACT(B93,'10'!B93)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VLOOKUP(B94,'10'!$B$9:$J$401,9,0)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EXACT(B94,'10'!B94)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VLOOKUP(B95,'10'!$B$9:$J$401,9,0)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EXACT(B95,'10'!B95)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VLOOKUP(B96,'10'!$B$9:$J$401,9,0)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EXACT(B96,'10'!B96)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VLOOKUP(B97,'10'!$B$9:$J$401,9,0)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EXACT(B97,'10'!B97)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VLOOKUP(B98,'10'!$B$9:$J$401,9,0)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EXACT(B98,'10'!B98)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VLOOKUP(B99,'10'!$B$9:$J$401,9,0)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EXACT(B99,'10'!B99)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VLOOKUP(B100,'10'!$B$9:$J$401,9,0)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EXACT(B100,'10'!B100)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VLOOKUP(B101,'10'!$B$9:$J$401,9,0)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EXACT(B101,'10'!B101)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VLOOKUP(B102,'10'!$B$9:$J$401,9,0)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EXACT(B102,'10'!B102)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VLOOKUP(B103,'10'!$B$9:$J$401,9,0)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EXACT(B103,'10'!B103)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VLOOKUP(B104,'10'!$B$9:$J$401,9,0)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EXACT(B104,'10'!B104)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VLOOKUP(B105,'10'!$B$9:$J$401,9,0)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EXACT(B105,'10'!B105)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VLOOKUP(B106,'10'!$B$9:$J$401,9,0)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EXACT(B106,'10'!B106)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VLOOKUP(B107,'10'!$B$9:$J$401,9,0)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EXACT(B107,'10'!B107)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VLOOKUP(B108,'10'!$B$9:$J$401,9,0)</f>
        <v>1</v>
      </c>
      <c r="D108" s="76"/>
      <c r="E108" s="76"/>
      <c r="F108" s="76">
        <f t="shared" si="5"/>
        <v>1</v>
      </c>
      <c r="G108" s="79"/>
      <c r="H108" s="77">
        <v>300</v>
      </c>
      <c r="I108" s="78">
        <f t="shared" si="6"/>
        <v>0</v>
      </c>
      <c r="J108" s="79">
        <f t="shared" si="7"/>
        <v>1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EXACT(B108,'10'!B108)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VLOOKUP(B109,'10'!$B$9:$J$401,9,0)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EXACT(B109,'10'!B109)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VLOOKUP(B110,'10'!$B$9:$J$401,9,0)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EXACT(B110,'10'!B110)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VLOOKUP(B111,'10'!$B$9:$J$401,9,0)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EXACT(B111,'10'!B111)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VLOOKUP(B112,'10'!$B$9:$J$401,9,0)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EXACT(B112,'10'!B112)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VLOOKUP(B113,'10'!$B$9:$J$401,9,0)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EXACT(B113,'10'!B113)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VLOOKUP(B114,'10'!$B$9:$J$401,9,0)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EXACT(B114,'10'!B114)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VLOOKUP(B115,'10'!$B$9:$J$401,9,0)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EXACT(B115,'10'!B115)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VLOOKUP(B116,'10'!$B$9:$J$401,9,0)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EXACT(B116,'10'!B116)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VLOOKUP(B117,'10'!$B$9:$J$401,9,0)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EXACT(B117,'10'!B117)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VLOOKUP(B118,'10'!$B$9:$J$401,9,0)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EXACT(B118,'10'!B118)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VLOOKUP(B119,'10'!$B$9:$J$401,9,0)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EXACT(B119,'10'!B119)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VLOOKUP(B120,'10'!$B$9:$J$401,9,0)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EXACT(B120,'10'!B120)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VLOOKUP(B121,'10'!$B$9:$J$401,9,0)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EXACT(B121,'10'!B121)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VLOOKUP(B122,'10'!$B$9:$J$401,9,0)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EXACT(B122,'10'!B122)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VLOOKUP(B123,'10'!$B$9:$J$401,9,0)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EXACT(B123,'10'!B123)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VLOOKUP(B124,'10'!$B$9:$J$401,9,0)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EXACT(B124,'10'!B124)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VLOOKUP(B125,'10'!$B$9:$J$401,9,0)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EXACT(B125,'10'!B125)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VLOOKUP(B126,'10'!$B$9:$J$401,9,0)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EXACT(B126,'10'!B126)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VLOOKUP(B127,'10'!$B$9:$J$401,9,0)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EXACT(B127,'10'!B127)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VLOOKUP(B128,'10'!$B$9:$J$401,9,0)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EXACT(B128,'10'!B128)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VLOOKUP(B129,'10'!$B$9:$J$401,9,0)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EXACT(B129,'10'!B129)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VLOOKUP(B130,'10'!$B$9:$J$401,9,0)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EXACT(B130,'10'!B130)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VLOOKUP(B131,'10'!$B$9:$J$401,9,0)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EXACT(B131,'10'!B131)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VLOOKUP(B132,'10'!$B$9:$J$401,9,0)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EXACT(B132,'10'!B132)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VLOOKUP(B133,'10'!$B$9:$J$401,9,0)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EXACT(B133,'10'!B133)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VLOOKUP(B134,'10'!$B$9:$J$401,9,0)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EXACT(B134,'10'!B134)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VLOOKUP(B135,'10'!$B$9:$J$401,9,0)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EXACT(B135,'10'!B135)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VLOOKUP(B136,'10'!$B$9:$J$401,9,0)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EXACT(B136,'10'!B136)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VLOOKUP(B137,'10'!$B$9:$J$401,9,0)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EXACT(B137,'10'!B137)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VLOOKUP(B138,'10'!$B$9:$J$401,9,0)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EXACT(B138,'10'!B138)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VLOOKUP(B139,'10'!$B$9:$J$401,9,0)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EXACT(B139,'10'!B139)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VLOOKUP(B140,'10'!$B$9:$J$401,9,0)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EXACT(B140,'10'!B140)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VLOOKUP(B141,'10'!$B$9:$J$401,9,0)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EXACT(B141,'10'!B141)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VLOOKUP(B142,'10'!$B$9:$J$401,9,0)</f>
        <v>3</v>
      </c>
      <c r="D142" s="76"/>
      <c r="E142" s="76"/>
      <c r="F142" s="76">
        <f t="shared" si="10"/>
        <v>3</v>
      </c>
      <c r="G142" s="79">
        <v>1</v>
      </c>
      <c r="H142" s="77">
        <v>45</v>
      </c>
      <c r="I142" s="78">
        <f>G142*H142</f>
        <v>45</v>
      </c>
      <c r="J142" s="79">
        <f>F142-G142</f>
        <v>2</v>
      </c>
      <c r="K142" s="81">
        <v>23</v>
      </c>
      <c r="L142" s="80">
        <f t="shared" si="13"/>
        <v>23</v>
      </c>
      <c r="M142" s="81">
        <f>I142-L142</f>
        <v>22</v>
      </c>
      <c r="N142" s="144" t="b">
        <f>EXACT(B142,'10'!B142)</f>
        <v>1</v>
      </c>
      <c r="O142" s="167">
        <v>1000</v>
      </c>
    </row>
    <row r="143" spans="1:15" ht="15" thickBot="1" x14ac:dyDescent="0.35">
      <c r="A143" s="79" t="s">
        <v>28</v>
      </c>
      <c r="B143" s="63" t="s">
        <v>92</v>
      </c>
      <c r="C143" s="200">
        <f>VLOOKUP(B143,'10'!$B$9:$J$401,9,0)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EXACT(B143,'10'!B143)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VLOOKUP(B144,'10'!$B$9:$J$401,9,0)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EXACT(B144,'10'!B144)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VLOOKUP(B145,'10'!$B$9:$J$401,9,0)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EXACT(B145,'10'!B145)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VLOOKUP(B146,'10'!$B$9:$J$401,9,0)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EXACT(B146,'10'!B146)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VLOOKUP(B147,'10'!$B$9:$J$401,9,0)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EXACT(B147,'10'!B147)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VLOOKUP(B148,'10'!$B$9:$J$401,9,0)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EXACT(B148,'10'!B148)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VLOOKUP(B149,'10'!$B$9:$J$401,9,0)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EXACT(B149,'10'!B149)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VLOOKUP(B150,'10'!$B$9:$J$401,9,0)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EXACT(B150,'10'!B150)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VLOOKUP(B151,'10'!$B$9:$J$401,9,0)</f>
        <v>4</v>
      </c>
      <c r="D151" s="76"/>
      <c r="E151" s="76"/>
      <c r="F151" s="76">
        <f t="shared" si="10"/>
        <v>4</v>
      </c>
      <c r="G151" s="79">
        <v>1</v>
      </c>
      <c r="H151" s="77">
        <v>65</v>
      </c>
      <c r="I151" s="78">
        <f>G151*H151</f>
        <v>65</v>
      </c>
      <c r="J151" s="79">
        <f>F151-G151</f>
        <v>3</v>
      </c>
      <c r="K151" s="81">
        <v>45</v>
      </c>
      <c r="L151" s="80">
        <f t="shared" si="13"/>
        <v>45</v>
      </c>
      <c r="M151" s="81">
        <f>I151-L151</f>
        <v>20</v>
      </c>
      <c r="N151" s="144" t="b">
        <f>EXACT(B151,'10'!B151)</f>
        <v>1</v>
      </c>
      <c r="O151" s="167">
        <v>1000</v>
      </c>
    </row>
    <row r="152" spans="1:15" ht="15" thickBot="1" x14ac:dyDescent="0.35">
      <c r="A152" s="79" t="s">
        <v>28</v>
      </c>
      <c r="B152" s="63" t="s">
        <v>259</v>
      </c>
      <c r="C152" s="200">
        <f>VLOOKUP(B152,'10'!$B$9:$J$401,9,0)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EXACT(B152,'10'!B152)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VLOOKUP(B153,'10'!$B$9:$J$401,9,0)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EXACT(B153,'10'!B153)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VLOOKUP(B154,'10'!$B$9:$J$401,9,0)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EXACT(B154,'10'!B154)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VLOOKUP(B155,'10'!$B$9:$J$401,9,0)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EXACT(B155,'10'!B155)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VLOOKUP(B156,'10'!$B$9:$J$401,9,0)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EXACT(B156,'10'!B156)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VLOOKUP(B157,'10'!$B$9:$J$401,9,0)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EXACT(B157,'10'!B157)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VLOOKUP(B158,'10'!$B$9:$J$401,9,0)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EXACT(B158,'10'!B158)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VLOOKUP(B159,'10'!$B$9:$J$401,9,0)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EXACT(B159,'10'!B159)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VLOOKUP(B160,'10'!$B$9:$J$401,9,0)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EXACT(B160,'10'!B160)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VLOOKUP(B161,'10'!$B$9:$J$401,9,0)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EXACT(B161,'10'!B161)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VLOOKUP(B162,'10'!$B$9:$J$401,9,0)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EXACT(B162,'10'!B162)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VLOOKUP(B163,'10'!$B$9:$J$401,9,0)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EXACT(B163,'10'!B163)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VLOOKUP(B164,'10'!$B$9:$J$401,9,0)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EXACT(B164,'10'!B164)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VLOOKUP(B165,'10'!$B$9:$J$401,9,0)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EXACT(B165,'10'!B165)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VLOOKUP(B166,'10'!$B$9:$J$401,9,0)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EXACT(B166,'10'!B166)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VLOOKUP(B167,'10'!$B$9:$J$401,9,0)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EXACT(B167,'10'!B167)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VLOOKUP(B168,'10'!$B$9:$J$401,9,0)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EXACT(B168,'10'!B168)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VLOOKUP(B169,'10'!$B$9:$J$401,9,0)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EXACT(B169,'10'!B169)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VLOOKUP(B170,'10'!$B$9:$J$401,9,0)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EXACT(B170,'10'!B170)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VLOOKUP(B171,'10'!$B$9:$J$401,9,0)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EXACT(B171,'10'!B171)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VLOOKUP(B172,'10'!$B$9:$J$401,9,0)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EXACT(B172,'10'!B172)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VLOOKUP(B173,'10'!$B$9:$J$401,9,0)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EXACT(B173,'10'!B173)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VLOOKUP(B174,'10'!$B$9:$J$401,9,0)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EXACT(B174,'10'!B174)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VLOOKUP(B175,'10'!$B$9:$J$401,9,0)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EXACT(B175,'10'!B175)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VLOOKUP(B176,'10'!$B$9:$J$401,9,0)</f>
        <v>2</v>
      </c>
      <c r="D176" s="76"/>
      <c r="E176" s="76"/>
      <c r="F176" s="76">
        <f t="shared" si="10"/>
        <v>2</v>
      </c>
      <c r="G176" s="79"/>
      <c r="H176" s="77">
        <v>350</v>
      </c>
      <c r="I176" s="78">
        <f t="shared" si="11"/>
        <v>0</v>
      </c>
      <c r="J176" s="79">
        <f t="shared" si="12"/>
        <v>2</v>
      </c>
      <c r="K176" s="81"/>
      <c r="L176" s="80">
        <f t="shared" si="13"/>
        <v>0</v>
      </c>
      <c r="M176" s="81">
        <f t="shared" si="14"/>
        <v>0</v>
      </c>
      <c r="N176" s="144" t="b">
        <f>EXACT(B176,'10'!B176)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VLOOKUP(B177,'10'!$B$9:$J$401,9,0)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EXACT(B177,'10'!B177)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VLOOKUP(B178,'10'!$B$9:$J$401,9,0)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EXACT(B178,'10'!B178)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VLOOKUP(B179,'10'!$B$9:$J$401,9,0)</f>
        <v>2</v>
      </c>
      <c r="D179" s="76"/>
      <c r="E179" s="76"/>
      <c r="F179" s="76">
        <f t="shared" si="10"/>
        <v>2</v>
      </c>
      <c r="G179" s="79">
        <v>2</v>
      </c>
      <c r="H179" s="77">
        <v>850</v>
      </c>
      <c r="I179" s="78">
        <f>G179*H179</f>
        <v>1700</v>
      </c>
      <c r="J179" s="79">
        <f>F179-G179</f>
        <v>0</v>
      </c>
      <c r="K179" s="81">
        <v>680</v>
      </c>
      <c r="L179" s="80">
        <f t="shared" si="13"/>
        <v>1360</v>
      </c>
      <c r="M179" s="81">
        <f>I179-L179</f>
        <v>340</v>
      </c>
      <c r="N179" s="144" t="b">
        <f>EXACT(B179,'10'!B179)</f>
        <v>1</v>
      </c>
      <c r="O179" s="167">
        <v>8000</v>
      </c>
    </row>
    <row r="180" spans="1:15" ht="15" thickBot="1" x14ac:dyDescent="0.35">
      <c r="A180" s="79" t="s">
        <v>28</v>
      </c>
      <c r="B180" s="63" t="s">
        <v>283</v>
      </c>
      <c r="C180" s="200">
        <f>VLOOKUP(B180,'10'!$B$9:$J$401,9,0)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EXACT(B180,'10'!B180)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VLOOKUP(B181,'10'!$B$9:$J$401,9,0)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EXACT(B181,'10'!B181)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VLOOKUP(B182,'10'!$B$9:$J$401,9,0)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EXACT(B182,'10'!B182)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VLOOKUP(B183,'10'!$B$9:$J$401,9,0)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EXACT(B183,'10'!B183)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VLOOKUP(B184,'10'!$B$9:$J$401,9,0)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EXACT(B184,'10'!B184)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VLOOKUP(B185,'10'!$B$9:$J$401,9,0)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EXACT(B185,'10'!B185)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VLOOKUP(B186,'10'!$B$9:$J$401,9,0)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EXACT(B186,'10'!B186)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VLOOKUP(B187,'10'!$B$9:$J$401,9,0)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EXACT(B187,'10'!B187)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VLOOKUP(B188,'10'!$B$9:$J$401,9,0)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EXACT(B188,'10'!B188)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VLOOKUP(B189,'10'!$B$9:$J$401,9,0)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EXACT(B189,'10'!B189)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VLOOKUP(B190,'10'!$B$9:$J$401,9,0)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EXACT(B190,'10'!B190)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VLOOKUP(B191,'10'!$B$9:$J$401,9,0)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EXACT(B191,'10'!B191)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VLOOKUP(B192,'10'!$B$9:$J$401,9,0)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EXACT(B192,'10'!B192)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VLOOKUP(B193,'10'!$B$9:$J$401,9,0)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EXACT(B193,'10'!B193)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VLOOKUP(B194,'10'!$B$9:$J$401,9,0)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EXACT(B194,'10'!B194)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VLOOKUP(B195,'10'!$B$9:$J$401,9,0)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EXACT(B195,'10'!B195)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VLOOKUP(B196,'10'!$B$9:$J$401,9,0)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EXACT(B196,'10'!B196)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VLOOKUP(B197,'10'!$B$9:$J$401,9,0)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EXACT(B197,'10'!B197)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VLOOKUP(B198,'10'!$B$9:$J$401,9,0)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EXACT(B198,'10'!B198)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VLOOKUP(B199,'10'!$B$9:$J$401,9,0)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EXACT(B199,'10'!B199)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VLOOKUP(B200,'10'!$B$9:$J$401,9,0)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EXACT(B200,'10'!B200)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VLOOKUP(B201,'10'!$B$9:$J$401,9,0)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EXACT(B201,'10'!B201)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VLOOKUP(B202,'10'!$B$9:$J$401,9,0)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EXACT(B202,'10'!B202)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VLOOKUP(B203,'10'!$B$9:$J$401,9,0)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EXACT(B203,'10'!B203)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VLOOKUP(B204,'10'!$B$9:$J$401,9,0)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EXACT(B204,'10'!B204)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VLOOKUP(B205,'10'!$B$9:$J$401,9,0)</f>
        <v>3</v>
      </c>
      <c r="D205" s="76"/>
      <c r="E205" s="76"/>
      <c r="F205" s="76">
        <f t="shared" si="15"/>
        <v>3</v>
      </c>
      <c r="G205" s="79">
        <v>1</v>
      </c>
      <c r="H205" s="77">
        <v>205</v>
      </c>
      <c r="I205" s="78">
        <f>G205*H205</f>
        <v>205</v>
      </c>
      <c r="J205" s="79">
        <f>F205-G205</f>
        <v>2</v>
      </c>
      <c r="K205" s="81">
        <v>120</v>
      </c>
      <c r="L205" s="80">
        <f t="shared" si="18"/>
        <v>120</v>
      </c>
      <c r="M205" s="81">
        <f>I205-L205</f>
        <v>85</v>
      </c>
      <c r="N205" s="144" t="b">
        <f>EXACT(B205,'10'!B205)</f>
        <v>1</v>
      </c>
      <c r="O205" s="167">
        <v>3000</v>
      </c>
    </row>
    <row r="206" spans="1:15" ht="15" thickBot="1" x14ac:dyDescent="0.35">
      <c r="A206" s="79" t="s">
        <v>28</v>
      </c>
      <c r="B206" s="63" t="s">
        <v>304</v>
      </c>
      <c r="C206" s="200">
        <f>VLOOKUP(B206,'10'!$B$9:$J$401,9,0)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EXACT(B206,'10'!B206)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VLOOKUP(B207,'10'!$B$9:$J$401,9,0)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EXACT(B207,'10'!B207)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VLOOKUP(B208,'10'!$B$9:$J$401,9,0)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EXACT(B208,'10'!B208)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VLOOKUP(B209,'10'!$B$9:$J$401,9,0)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EXACT(B209,'10'!B209)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VLOOKUP(B210,'10'!$B$9:$J$401,9,0)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EXACT(B210,'10'!B210)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VLOOKUP(B211,'10'!$B$9:$J$401,9,0)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EXACT(B211,'10'!B211)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VLOOKUP(B212,'10'!$B$9:$J$401,9,0)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EXACT(B212,'10'!B212)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VLOOKUP(B213,'10'!$B$9:$J$401,9,0)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EXACT(B213,'10'!B213)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VLOOKUP(B214,'10'!$B$9:$J$401,9,0)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EXACT(B214,'10'!B214)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VLOOKUP(B215,'10'!$B$9:$J$401,9,0)</f>
        <v>2</v>
      </c>
      <c r="D215" s="76"/>
      <c r="E215" s="76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EXACT(B215,'10'!B215)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VLOOKUP(B216,'10'!$B$9:$J$401,9,0)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EXACT(B216,'10'!B216)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VLOOKUP(B217,'10'!$B$9:$J$401,9,0)</f>
        <v>2</v>
      </c>
      <c r="D217" s="76"/>
      <c r="E217" s="76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EXACT(B217,'10'!B217)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VLOOKUP(B218,'10'!$B$9:$J$401,9,0)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EXACT(B218,'10'!B218)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VLOOKUP(B219,'10'!$B$9:$J$401,9,0)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EXACT(B219,'10'!B219)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VLOOKUP(B220,'10'!$B$9:$J$401,9,0)</f>
        <v>6</v>
      </c>
      <c r="D220" s="76"/>
      <c r="E220" s="76"/>
      <c r="F220" s="76">
        <f t="shared" si="15"/>
        <v>6</v>
      </c>
      <c r="G220" s="79"/>
      <c r="H220" s="77">
        <v>75</v>
      </c>
      <c r="I220" s="78">
        <f t="shared" si="16"/>
        <v>0</v>
      </c>
      <c r="J220" s="79">
        <f t="shared" si="17"/>
        <v>6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EXACT(B220,'10'!B220)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VLOOKUP(B221,'10'!$B$9:$J$401,9,0)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EXACT(B221,'10'!B221)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VLOOKUP(B222,'10'!$B$9:$J$401,9,0)</f>
        <v>5</v>
      </c>
      <c r="D222" s="76"/>
      <c r="E222" s="76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EXACT(B222,'10'!B222)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VLOOKUP(B223,'10'!$B$9:$J$401,9,0)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EXACT(B223,'10'!B223)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VLOOKUP(B224,'10'!$B$9:$J$401,9,0)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EXACT(B224,'10'!B224)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VLOOKUP(B225,'10'!$B$9:$J$401,9,0)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EXACT(B225,'10'!B225)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VLOOKUP(B226,'10'!$B$9:$J$401,9,0)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EXACT(B226,'10'!B226)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VLOOKUP(B227,'10'!$B$9:$J$401,9,0)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EXACT(B227,'10'!B227)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VLOOKUP(B228,'10'!$B$9:$J$401,9,0)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EXACT(B228,'10'!B228)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VLOOKUP(B229,'10'!$B$9:$J$401,9,0)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EXACT(B229,'10'!B229)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VLOOKUP(B230,'10'!$B$9:$J$401,9,0)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EXACT(B230,'10'!B230)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VLOOKUP(B231,'10'!$B$9:$J$401,9,0)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EXACT(B231,'10'!B231)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VLOOKUP(B232,'10'!$B$9:$J$401,9,0)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EXACT(B232,'10'!B232)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VLOOKUP(B233,'10'!$B$9:$J$401,9,0)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EXACT(B233,'10'!B233)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VLOOKUP(B234,'10'!$B$9:$J$401,9,0)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EXACT(B234,'10'!B234)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VLOOKUP(B235,'10'!$B$9:$J$401,9,0)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EXACT(B235,'10'!B235)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VLOOKUP(B236,'10'!$B$9:$J$401,9,0)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EXACT(B236,'10'!B236)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VLOOKUP(B237,'10'!$B$9:$J$401,9,0)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EXACT(B237,'10'!B237)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VLOOKUP(B238,'10'!$B$9:$J$401,9,0)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EXACT(B238,'10'!B238)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VLOOKUP(B239,'10'!$B$9:$J$401,9,0)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EXACT(B239,'10'!B239)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VLOOKUP(B240,'10'!$B$9:$J$401,9,0)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EXACT(B240,'10'!B240)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VLOOKUP(B241,'10'!$B$9:$J$401,9,0)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EXACT(B241,'10'!B241)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VLOOKUP(B242,'10'!$B$9:$J$401,9,0)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EXACT(B242,'10'!B242)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VLOOKUP(B243,'10'!$B$9:$J$401,9,0)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EXACT(B243,'10'!B243)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VLOOKUP(B244,'10'!$B$9:$J$401,9,0)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EXACT(B244,'10'!B244)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VLOOKUP(B245,'10'!$B$9:$J$401,9,0)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EXACT(B245,'10'!B245)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VLOOKUP(B246,'10'!$B$9:$J$401,9,0)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EXACT(B246,'10'!B246)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VLOOKUP(B247,'10'!$B$9:$J$401,9,0)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EXACT(B247,'10'!B247)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VLOOKUP(B248,'10'!$B$9:$J$401,9,0)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EXACT(B248,'10'!B248)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VLOOKUP(B249,'10'!$B$9:$J$401,9,0)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EXACT(B249,'10'!B249)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VLOOKUP(B250,'10'!$B$9:$J$401,9,0)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EXACT(B250,'10'!B250)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VLOOKUP(B251,'10'!$B$9:$J$401,9,0)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EXACT(B251,'10'!B251)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VLOOKUP(B252,'10'!$B$9:$J$401,9,0)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EXACT(B252,'10'!B252)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VLOOKUP(B253,'10'!$B$9:$J$401,9,0)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EXACT(B253,'10'!B253)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VLOOKUP(B254,'10'!$B$9:$J$401,9,0)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EXACT(B254,'10'!B254)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VLOOKUP(B255,'10'!$B$9:$J$401,9,0)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EXACT(B255,'10'!B255)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VLOOKUP(B256,'10'!$B$9:$J$401,9,0)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EXACT(B256,'10'!B256)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VLOOKUP(B257,'10'!$B$9:$J$401,9,0)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EXACT(B257,'10'!B257)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VLOOKUP(B258,'10'!$B$9:$J$401,9,0)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EXACT(B258,'10'!B258)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VLOOKUP(B259,'10'!$B$9:$J$401,9,0)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EXACT(B259,'10'!B259)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VLOOKUP(B260,'10'!$B$9:$J$401,9,0)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EXACT(B260,'10'!B260)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VLOOKUP(B261,'10'!$B$9:$J$401,9,0)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EXACT(B261,'10'!B261)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VLOOKUP(B262,'10'!$B$9:$J$401,9,0)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EXACT(B262,'10'!B262)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VLOOKUP(B263,'10'!$B$9:$J$401,9,0)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EXACT(B263,'10'!B263)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VLOOKUP(B264,'10'!$B$9:$J$401,9,0)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EXACT(B264,'10'!B264)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VLOOKUP(B265,'10'!$B$9:$J$401,9,0)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EXACT(B265,'10'!B265)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VLOOKUP(B266,'10'!$B$9:$J$401,9,0)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EXACT(B266,'10'!B266)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VLOOKUP(B267,'10'!$B$9:$J$401,9,0)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EXACT(B267,'10'!B267)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VLOOKUP(B268,'10'!$B$9:$J$401,9,0)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EXACT(B268,'10'!B268)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VLOOKUP(B269,'10'!$B$9:$J$401,9,0)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EXACT(B269,'10'!B269)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VLOOKUP(B270,'10'!$B$9:$J$401,9,0)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EXACT(B270,'10'!B270)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VLOOKUP(B271,'10'!$B$9:$J$401,9,0)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EXACT(B271,'10'!B271)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VLOOKUP(B272,'10'!$B$9:$J$401,9,0)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EXACT(B272,'10'!B272)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VLOOKUP(B273,'10'!$B$9:$J$401,9,0)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EXACT(B273,'10'!B273)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VLOOKUP(B274,'10'!$B$9:$J$401,9,0)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EXACT(B274,'10'!B274)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VLOOKUP(B275,'10'!$B$9:$J$401,9,0)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EXACT(B275,'10'!B275)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VLOOKUP(B276,'10'!$B$9:$J$401,9,0)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EXACT(B276,'10'!B276)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VLOOKUP(B277,'10'!$B$9:$J$401,9,0)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EXACT(B277,'10'!B277)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VLOOKUP(B278,'10'!$B$9:$J$401,9,0)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EXACT(B278,'10'!B278)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VLOOKUP(B279,'10'!$B$9:$J$401,9,0)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EXACT(B279,'10'!B279)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VLOOKUP(B280,'10'!$B$9:$J$401,9,0)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EXACT(B280,'10'!B280)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VLOOKUP(B281,'10'!$B$9:$J$401,9,0)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EXACT(B281,'10'!B281)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VLOOKUP(B282,'10'!$B$9:$J$401,9,0)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EXACT(B282,'10'!B282)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VLOOKUP(B283,'10'!$B$9:$J$401,9,0)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EXACT(B283,'10'!B283)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VLOOKUP(B284,'10'!$B$9:$J$401,9,0)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EXACT(B284,'10'!B284)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VLOOKUP(B285,'10'!$B$9:$J$401,9,0)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EXACT(B285,'10'!B285)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VLOOKUP(B286,'10'!$B$9:$J$401,9,0)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EXACT(B286,'10'!B286)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VLOOKUP(B287,'10'!$B$9:$J$401,9,0)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EXACT(B287,'10'!B287)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VLOOKUP(B288,'10'!$B$9:$J$401,9,0)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EXACT(B288,'10'!B288)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VLOOKUP(B289,'10'!$B$9:$J$401,9,0)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EXACT(B289,'10'!B289)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VLOOKUP(B290,'10'!$B$9:$J$401,9,0)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EXACT(B290,'10'!B290)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VLOOKUP(B291,'10'!$B$9:$J$401,9,0)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EXACT(B291,'10'!B291)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VLOOKUP(B292,'10'!$B$9:$J$401,9,0)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EXACT(B292,'10'!B292)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VLOOKUP(B293,'10'!$B$9:$J$401,9,0)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EXACT(B293,'10'!B293)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VLOOKUP(B294,'10'!$B$9:$J$401,9,0)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EXACT(B294,'10'!B294)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VLOOKUP(B295,'10'!$B$9:$J$401,9,0)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EXACT(B295,'10'!B295)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VLOOKUP(B296,'10'!$B$9:$J$401,9,0)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EXACT(B296,'10'!B296)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VLOOKUP(B297,'10'!$B$9:$J$401,9,0)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EXACT(B297,'10'!B297)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VLOOKUP(B298,'10'!$B$9:$J$401,9,0)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EXACT(B298,'10'!B298)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VLOOKUP(B299,'10'!$B$9:$J$401,9,0)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EXACT(B299,'10'!B299)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VLOOKUP(B300,'10'!$B$9:$J$401,9,0)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EXACT(B300,'10'!B300)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VLOOKUP(B301,'10'!$B$9:$J$401,9,0)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EXACT(B301,'10'!B301)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VLOOKUP(B302,'10'!$B$9:$J$401,9,0)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EXACT(B302,'10'!B302)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VLOOKUP(B303,'10'!$B$9:$J$401,9,0)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EXACT(B303,'10'!B303)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VLOOKUP(B304,'10'!$B$9:$J$401,9,0)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EXACT(B304,'10'!B304)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VLOOKUP(B305,'10'!$B$9:$J$401,9,0)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EXACT(B305,'10'!B305)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VLOOKUP(B306,'10'!$B$9:$J$401,9,0)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EXACT(B306,'10'!B306)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VLOOKUP(B307,'10'!$B$9:$J$401,9,0)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EXACT(B307,'10'!B307)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VLOOKUP(B308,'10'!$B$9:$J$401,9,0)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EXACT(B308,'10'!B308)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VLOOKUP(B309,'10'!$B$9:$J$401,9,0)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EXACT(B309,'10'!B309)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VLOOKUP(B310,'10'!$B$9:$J$401,9,0)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EXACT(B310,'10'!B310)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VLOOKUP(B311,'10'!$B$9:$J$401,9,0)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EXACT(B311,'10'!B311)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VLOOKUP(B312,'10'!$B$9:$J$401,9,0)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EXACT(B312,'10'!B312)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VLOOKUP(B313,'10'!$B$9:$J$401,9,0)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EXACT(B313,'10'!B313)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VLOOKUP(B314,'10'!$B$9:$J$401,9,0)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EXACT(B314,'10'!B314)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VLOOKUP(B315,'10'!$B$9:$J$401,9,0)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EXACT(B315,'10'!B315)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VLOOKUP(B316,'10'!$B$9:$J$401,9,0)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EXACT(B316,'10'!B316)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VLOOKUP(B317,'10'!$B$9:$J$401,9,0)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EXACT(B317,'10'!B317)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VLOOKUP(B318,'10'!$B$9:$J$401,9,0)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EXACT(B318,'10'!B318)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VLOOKUP(B319,'10'!$B$9:$J$401,9,0)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EXACT(B319,'10'!B319)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VLOOKUP(B320,'10'!$B$9:$J$401,9,0)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EXACT(B320,'10'!B320)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VLOOKUP(B321,'10'!$B$9:$J$401,9,0)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EXACT(B321,'10'!B321)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VLOOKUP(B322,'10'!$B$9:$J$401,9,0)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EXACT(B322,'10'!B322)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VLOOKUP(B323,'10'!$B$9:$J$401,9,0)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EXACT(B323,'10'!B323)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VLOOKUP(B324,'10'!$B$9:$J$401,9,0)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EXACT(B324,'10'!B324)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VLOOKUP(B325,'10'!$B$9:$J$401,9,0)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EXACT(B325,'10'!B325)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VLOOKUP(B326,'10'!$B$9:$J$401,9,0)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EXACT(B326,'10'!B326)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VLOOKUP(B327,'10'!$B$9:$J$401,9,0)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EXACT(B327,'10'!B327)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VLOOKUP(B328,'10'!$B$9:$J$401,9,0)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EXACT(B328,'10'!B328)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VLOOKUP(B329,'10'!$B$9:$J$401,9,0)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EXACT(B329,'10'!B329)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VLOOKUP(B330,'10'!$B$9:$J$401,9,0)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EXACT(B330,'10'!B330)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VLOOKUP(B331,'10'!$B$9:$J$401,9,0)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EXACT(B331,'10'!B331)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VLOOKUP(B332,'10'!$B$9:$J$401,9,0)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EXACT(B332,'10'!B332)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VLOOKUP(B333,'10'!$B$9:$J$401,9,0)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EXACT(B333,'10'!B333)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VLOOKUP(B334,'10'!$B$9:$J$401,9,0)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EXACT(B334,'10'!B334)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VLOOKUP(B335,'10'!$B$9:$J$401,9,0)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EXACT(B335,'10'!B335)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VLOOKUP(B336,'10'!$B$9:$J$401,9,0)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EXACT(B336,'10'!B336)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VLOOKUP(B337,'10'!$B$9:$J$401,9,0)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EXACT(B337,'10'!B337)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VLOOKUP(B338,'10'!$B$9:$J$401,9,0)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EXACT(B338,'10'!B338)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VLOOKUP(B339,'10'!$B$9:$J$401,9,0)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EXACT(B339,'10'!B339)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VLOOKUP(B340,'10'!$B$9:$J$401,9,0)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EXACT(B340,'10'!B340)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VLOOKUP(B341,'10'!$B$9:$J$401,9,0)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EXACT(B341,'10'!B341)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VLOOKUP(B342,'10'!$B$9:$J$401,9,0)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EXACT(B342,'10'!B342)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VLOOKUP(B343,'10'!$B$9:$J$401,9,0)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EXACT(B343,'10'!B343)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VLOOKUP(B344,'10'!$B$9:$J$401,9,0)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EXACT(B344,'10'!B344)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VLOOKUP(B345,'10'!$B$9:$J$401,9,0)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EXACT(B345,'10'!B345)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VLOOKUP(B346,'10'!$B$9:$J$401,9,0)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EXACT(B346,'10'!B346)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VLOOKUP(B347,'10'!$B$9:$J$401,9,0)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EXACT(B347,'10'!B347)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VLOOKUP(B348,'10'!$B$9:$J$401,9,0)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EXACT(B348,'10'!B348)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VLOOKUP(B349,'10'!$B$9:$J$401,9,0)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EXACT(B349,'10'!B349)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VLOOKUP(B350,'10'!$B$9:$J$401,9,0)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EXACT(B350,'10'!B350)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VLOOKUP(B351,'10'!$B$9:$J$401,9,0)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EXACT(B351,'10'!B351)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VLOOKUP(B352,'10'!$B$9:$J$401,9,0)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EXACT(B352,'10'!B352)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VLOOKUP(B353,'10'!$B$9:$J$401,9,0)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EXACT(B353,'10'!B353)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VLOOKUP(B354,'10'!$B$9:$J$401,9,0)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EXACT(B354,'10'!B354)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VLOOKUP(B355,'10'!$B$9:$J$401,9,0)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EXACT(B355,'10'!B355)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VLOOKUP(B356,'10'!$B$9:$J$401,9,0)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EXACT(B356,'10'!B356)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VLOOKUP(B357,'10'!$B$9:$J$401,9,0)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EXACT(B357,'10'!B357)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VLOOKUP(B358,'10'!$B$9:$J$401,9,0)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EXACT(B358,'10'!B358)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VLOOKUP(B359,'10'!$B$9:$J$401,9,0)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EXACT(B359,'10'!B359)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VLOOKUP(B360,'10'!$B$9:$J$401,9,0)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EXACT(B360,'10'!B360)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VLOOKUP(B361,'10'!$B$9:$J$401,9,0)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EXACT(B361,'10'!B361)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VLOOKUP(B362,'10'!$B$9:$J$401,9,0)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EXACT(B362,'10'!B362)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VLOOKUP(B363,'10'!$B$9:$J$401,9,0)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EXACT(B363,'10'!B363)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VLOOKUP(B364,'10'!$B$9:$J$401,9,0)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EXACT(B364,'10'!B364)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VLOOKUP(B365,'10'!$B$9:$J$401,9,0)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EXACT(B365,'10'!B365)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VLOOKUP(B366,'10'!$B$9:$J$401,9,0)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EXACT(B366,'10'!B366)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VLOOKUP(B367,'10'!$B$9:$J$401,9,0)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EXACT(B367,'10'!B367)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VLOOKUP(B368,'10'!$B$9:$J$401,9,0)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EXACT(B368,'10'!B368)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VLOOKUP(B369,'10'!$B$9:$J$401,9,0)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EXACT(B369,'10'!B369)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VLOOKUP(B370,'10'!$B$9:$J$401,9,0)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EXACT(B370,'10'!B370)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VLOOKUP(B371,'10'!$B$9:$J$401,9,0)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EXACT(B371,'10'!B371)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VLOOKUP(B372,'10'!$B$9:$J$401,9,0)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EXACT(B372,'10'!B372)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VLOOKUP(B373,'10'!$B$9:$J$401,9,0)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EXACT(B373,'10'!B373)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VLOOKUP(B374,'10'!$B$9:$J$401,9,0)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EXACT(B374,'10'!B374)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VLOOKUP(B375,'10'!$B$9:$J$401,9,0)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EXACT(B375,'10'!B375)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VLOOKUP(B376,'10'!$B$9:$J$401,9,0)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EXACT(B376,'10'!B376)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VLOOKUP(B377,'10'!$B$9:$J$401,9,0)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EXACT(B377,'10'!B377)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VLOOKUP(B378,'10'!$B$9:$J$401,9,0)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EXACT(B378,'10'!B378)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VLOOKUP(B379,'10'!$B$9:$J$401,9,0)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EXACT(B379,'10'!B379)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VLOOKUP(B380,'10'!$B$9:$J$401,9,0)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EXACT(B380,'10'!B380)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VLOOKUP(B381,'10'!$B$9:$J$401,9,0)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EXACT(B381,'10'!B381)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VLOOKUP(B382,'10'!$B$9:$J$401,9,0)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EXACT(B382,'10'!B382)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VLOOKUP(B383,'10'!$B$9:$J$401,9,0)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EXACT(B383,'10'!B383)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VLOOKUP(B384,'10'!$B$9:$J$401,9,0)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EXACT(B384,'10'!B384)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VLOOKUP(B385,'10'!$B$9:$J$401,9,0)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EXACT(B385,'10'!B385)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VLOOKUP(B386,'10'!$B$9:$J$401,9,0)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EXACT(B386,'10'!B386)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VLOOKUP(B387,'10'!$B$9:$J$401,9,0)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EXACT(B387,'10'!B387)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VLOOKUP(B388,'10'!$B$9:$J$401,9,0)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EXACT(B388,'10'!B388)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VLOOKUP(B389,'10'!$B$9:$J$401,9,0)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EXACT(B389,'10'!B389)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VLOOKUP(B390,'10'!$B$9:$J$401,9,0)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EXACT(B390,'10'!B390)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VLOOKUP(B391,'10'!$B$9:$J$401,9,0)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EXACT(B391,'10'!B391)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VLOOKUP(B392,'10'!$B$9:$J$401,9,0)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EXACT(B392,'10'!B392)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VLOOKUP(B393,'10'!$B$9:$J$401,9,0)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EXACT(B393,'10'!B393)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VLOOKUP(B394,'10'!$B$9:$J$401,9,0)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EXACT(B394,'10'!B394)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VLOOKUP(B395,'10'!$B$9:$J$401,9,0)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EXACT(B395,'10'!B395)</f>
        <v>1</v>
      </c>
      <c r="O395" s="167"/>
    </row>
    <row r="396" spans="1:15" s="155" customFormat="1" ht="15" thickBot="1" x14ac:dyDescent="0.35">
      <c r="A396" s="79" t="s">
        <v>28</v>
      </c>
      <c r="B396" s="63" t="s">
        <v>17</v>
      </c>
      <c r="C396" s="200">
        <f>VLOOKUP(B396,'10'!$B$9:$J$401,9,0)</f>
        <v>0</v>
      </c>
      <c r="D396" s="156"/>
      <c r="E396" s="15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EXACT(B396,'10'!B396)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VLOOKUP(B397,'10'!$B$9:$J$401,9,0)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EXACT(B397,'10'!B397)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VLOOKUP(B398,'10'!$B$9:$J$401,9,0)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EXACT(B398,'10'!B398)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VLOOKUP(B399,'10'!$B$9:$J$401,9,0)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EXACT(B399,'10'!B399)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VLOOKUP(B400,'10'!$B$9:$J$401,9,0)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EXACT(B400,'10'!B400)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VLOOKUP(B401,'10'!$B$9:$J$401,9,0)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EXACT(B401,'10'!B401)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14500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2090</v>
      </c>
      <c r="H403" s="212"/>
      <c r="I403" s="215"/>
      <c r="J403" s="215"/>
      <c r="K403" s="247" t="s">
        <v>60</v>
      </c>
      <c r="L403" s="248"/>
      <c r="M403" s="148">
        <f>SUM(M9:M401)</f>
        <v>491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26.571428571428573</v>
      </c>
      <c r="N404" s="65">
        <v>18600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463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1599</v>
      </c>
      <c r="Q410" s="187">
        <f>P410</f>
        <v>1599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10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D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24"/>
  <sheetViews>
    <sheetView topLeftCell="A397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5.6640625" style="65" customWidth="1"/>
    <col min="13" max="13" width="16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363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VLOOKUP(B9,'11'!$B$9:$J$401,9,0)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VLOOKUP(B10,'11'!$B$9:$J$401,9,0)</f>
        <v>93</v>
      </c>
      <c r="D10" s="76"/>
      <c r="E10" s="76"/>
      <c r="F10" s="76">
        <f t="shared" ref="F10:F73" si="0">C10+D10-E10</f>
        <v>93</v>
      </c>
      <c r="G10" s="79"/>
      <c r="H10" s="77">
        <v>30</v>
      </c>
      <c r="I10" s="78">
        <f>G10*H10</f>
        <v>0</v>
      </c>
      <c r="J10" s="79">
        <f>F10-G10</f>
        <v>93</v>
      </c>
      <c r="K10" s="81">
        <v>22</v>
      </c>
      <c r="L10" s="80">
        <f t="shared" ref="L10:L73" si="1">G10*K10</f>
        <v>0</v>
      </c>
      <c r="M10" s="81">
        <f>I10-L10</f>
        <v>0</v>
      </c>
      <c r="N10" s="144" t="b">
        <f>EXACT(B10,'11'!B10)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VLOOKUP(B11,'11'!$B$9:$J$401,9,0)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ref="I11:I73" si="2">G11*H11</f>
        <v>0</v>
      </c>
      <c r="J11" s="79">
        <f t="shared" ref="J11:J73" si="3">F11-G11</f>
        <v>0</v>
      </c>
      <c r="K11" s="81">
        <v>1230</v>
      </c>
      <c r="L11" s="80">
        <f t="shared" si="1"/>
        <v>0</v>
      </c>
      <c r="M11" s="81">
        <f t="shared" ref="M11:M73" si="4">I11-L11</f>
        <v>0</v>
      </c>
      <c r="N11" s="144" t="b">
        <f>EXACT(B11,'11'!B11)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VLOOKUP(B12,'11'!$B$9:$J$401,9,0)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2"/>
        <v>0</v>
      </c>
      <c r="J12" s="79">
        <f t="shared" si="3"/>
        <v>1</v>
      </c>
      <c r="K12" s="81">
        <v>900</v>
      </c>
      <c r="L12" s="80">
        <f t="shared" si="1"/>
        <v>0</v>
      </c>
      <c r="M12" s="81">
        <f t="shared" si="4"/>
        <v>0</v>
      </c>
      <c r="N12" s="144" t="b">
        <f>EXACT(B12,'11'!B12)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VLOOKUP(B13,'11'!$B$9:$J$401,9,0)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2"/>
        <v>0</v>
      </c>
      <c r="J13" s="79">
        <f t="shared" si="3"/>
        <v>4</v>
      </c>
      <c r="K13" s="81">
        <v>280</v>
      </c>
      <c r="L13" s="80">
        <f t="shared" si="1"/>
        <v>0</v>
      </c>
      <c r="M13" s="81">
        <f t="shared" si="4"/>
        <v>0</v>
      </c>
      <c r="N13" s="144" t="b">
        <f>EXACT(B13,'11'!B13)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VLOOKUP(B14,'11'!$B$9:$J$401,9,0)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2"/>
        <v>0</v>
      </c>
      <c r="J14" s="79">
        <f t="shared" si="3"/>
        <v>2</v>
      </c>
      <c r="K14" s="81">
        <v>350</v>
      </c>
      <c r="L14" s="80">
        <f t="shared" si="1"/>
        <v>0</v>
      </c>
      <c r="M14" s="81">
        <f t="shared" si="4"/>
        <v>0</v>
      </c>
      <c r="N14" s="144" t="b">
        <f>EXACT(B14,'11'!B14)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VLOOKUP(B15,'11'!$B$9:$J$401,9,0)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2"/>
        <v>0</v>
      </c>
      <c r="J15" s="79">
        <f t="shared" si="3"/>
        <v>1</v>
      </c>
      <c r="K15" s="81">
        <v>2200</v>
      </c>
      <c r="L15" s="80">
        <f t="shared" si="1"/>
        <v>0</v>
      </c>
      <c r="M15" s="81">
        <f t="shared" si="4"/>
        <v>0</v>
      </c>
      <c r="N15" s="144" t="b">
        <f>EXACT(B15,'11'!B15)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VLOOKUP(B16,'11'!$B$9:$J$401,9,0)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2"/>
        <v>0</v>
      </c>
      <c r="J16" s="79">
        <f t="shared" si="3"/>
        <v>3</v>
      </c>
      <c r="K16" s="81">
        <v>75</v>
      </c>
      <c r="L16" s="80">
        <f t="shared" si="1"/>
        <v>0</v>
      </c>
      <c r="M16" s="81">
        <f t="shared" si="4"/>
        <v>0</v>
      </c>
      <c r="N16" s="144" t="b">
        <f>EXACT(B16,'11'!B16)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VLOOKUP(B17,'11'!$B$9:$J$401,9,0)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2"/>
        <v>0</v>
      </c>
      <c r="J17" s="79">
        <f t="shared" si="3"/>
        <v>7</v>
      </c>
      <c r="K17" s="81"/>
      <c r="L17" s="80">
        <f t="shared" si="1"/>
        <v>0</v>
      </c>
      <c r="M17" s="81">
        <f t="shared" si="4"/>
        <v>0</v>
      </c>
      <c r="N17" s="144" t="b">
        <f>EXACT(B17,'11'!B17)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VLOOKUP(B18,'11'!$B$9:$J$401,9,0)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2"/>
        <v>0</v>
      </c>
      <c r="J18" s="79">
        <f t="shared" si="3"/>
        <v>0</v>
      </c>
      <c r="K18" s="81">
        <v>7</v>
      </c>
      <c r="L18" s="80">
        <f t="shared" si="1"/>
        <v>0</v>
      </c>
      <c r="M18" s="81">
        <f t="shared" si="4"/>
        <v>0</v>
      </c>
      <c r="N18" s="144" t="b">
        <f>EXACT(B18,'11'!B18)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VLOOKUP(B19,'11'!$B$9:$J$401,9,0)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2"/>
        <v>0</v>
      </c>
      <c r="J19" s="79">
        <f t="shared" si="3"/>
        <v>0</v>
      </c>
      <c r="K19" s="81"/>
      <c r="L19" s="80">
        <f t="shared" si="1"/>
        <v>0</v>
      </c>
      <c r="M19" s="81">
        <f t="shared" si="4"/>
        <v>0</v>
      </c>
      <c r="N19" s="144" t="b">
        <f>EXACT(B19,'11'!B19)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VLOOKUP(B20,'11'!$B$9:$J$401,9,0)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2"/>
        <v>0</v>
      </c>
      <c r="J20" s="79">
        <f t="shared" si="3"/>
        <v>0</v>
      </c>
      <c r="K20" s="81"/>
      <c r="L20" s="80">
        <f t="shared" si="1"/>
        <v>0</v>
      </c>
      <c r="M20" s="81">
        <f t="shared" si="4"/>
        <v>0</v>
      </c>
      <c r="N20" s="144" t="b">
        <f>EXACT(B20,'11'!B20)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VLOOKUP(B21,'11'!$B$9:$J$401,9,0)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2"/>
        <v>0</v>
      </c>
      <c r="J21" s="79">
        <f t="shared" si="3"/>
        <v>0</v>
      </c>
      <c r="K21" s="81"/>
      <c r="L21" s="80">
        <f t="shared" si="1"/>
        <v>0</v>
      </c>
      <c r="M21" s="81">
        <f t="shared" si="4"/>
        <v>0</v>
      </c>
      <c r="N21" s="144" t="b">
        <f>EXACT(B21,'11'!B21)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VLOOKUP(B22,'11'!$B$9:$J$401,9,0)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2"/>
        <v>0</v>
      </c>
      <c r="J22" s="79">
        <f t="shared" si="3"/>
        <v>1</v>
      </c>
      <c r="K22" s="81">
        <v>4.75</v>
      </c>
      <c r="L22" s="80">
        <f t="shared" si="1"/>
        <v>0</v>
      </c>
      <c r="M22" s="81">
        <f t="shared" si="4"/>
        <v>0</v>
      </c>
      <c r="N22" s="144" t="b">
        <f>EXACT(B22,'11'!B22)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VLOOKUP(B23,'11'!$B$9:$J$401,9,0)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2"/>
        <v>0</v>
      </c>
      <c r="J23" s="79">
        <f t="shared" si="3"/>
        <v>0</v>
      </c>
      <c r="K23" s="81">
        <v>1980</v>
      </c>
      <c r="L23" s="80">
        <f t="shared" si="1"/>
        <v>0</v>
      </c>
      <c r="M23" s="81">
        <f t="shared" si="4"/>
        <v>0</v>
      </c>
      <c r="N23" s="144" t="b">
        <f>EXACT(B23,'11'!B23)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VLOOKUP(B24,'11'!$B$9:$J$401,9,0)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2"/>
        <v>0</v>
      </c>
      <c r="J24" s="79">
        <f t="shared" si="3"/>
        <v>0</v>
      </c>
      <c r="K24" s="81"/>
      <c r="L24" s="80">
        <f t="shared" si="1"/>
        <v>0</v>
      </c>
      <c r="M24" s="81">
        <f t="shared" si="4"/>
        <v>0</v>
      </c>
      <c r="N24" s="144" t="b">
        <f>EXACT(B24,'11'!B24)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VLOOKUP(B25,'11'!$B$9:$J$401,9,0)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2"/>
        <v>0</v>
      </c>
      <c r="J25" s="79">
        <f t="shared" si="3"/>
        <v>0</v>
      </c>
      <c r="K25" s="81"/>
      <c r="L25" s="80">
        <f t="shared" si="1"/>
        <v>0</v>
      </c>
      <c r="M25" s="81">
        <f t="shared" si="4"/>
        <v>0</v>
      </c>
      <c r="N25" s="144" t="b">
        <f>EXACT(B25,'11'!B25)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VLOOKUP(B26,'11'!$B$9:$J$401,9,0)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2"/>
        <v>0</v>
      </c>
      <c r="J26" s="79">
        <f t="shared" si="3"/>
        <v>0</v>
      </c>
      <c r="K26" s="81"/>
      <c r="L26" s="80">
        <f t="shared" si="1"/>
        <v>0</v>
      </c>
      <c r="M26" s="81">
        <f t="shared" si="4"/>
        <v>0</v>
      </c>
      <c r="N26" s="144" t="b">
        <f>EXACT(B26,'11'!B26)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VLOOKUP(B27,'11'!$B$9:$J$401,9,0)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2"/>
        <v>0</v>
      </c>
      <c r="J27" s="79">
        <f t="shared" si="3"/>
        <v>3</v>
      </c>
      <c r="K27" s="81">
        <v>20</v>
      </c>
      <c r="L27" s="80">
        <f t="shared" si="1"/>
        <v>0</v>
      </c>
      <c r="M27" s="81">
        <f t="shared" si="4"/>
        <v>0</v>
      </c>
      <c r="N27" s="144" t="b">
        <f>EXACT(B27,'11'!B27)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VLOOKUP(B28,'11'!$B$9:$J$401,9,0)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2"/>
        <v>0</v>
      </c>
      <c r="J28" s="79">
        <f t="shared" si="3"/>
        <v>2</v>
      </c>
      <c r="K28" s="81">
        <v>160</v>
      </c>
      <c r="L28" s="80">
        <f t="shared" si="1"/>
        <v>0</v>
      </c>
      <c r="M28" s="81">
        <f t="shared" si="4"/>
        <v>0</v>
      </c>
      <c r="N28" s="144" t="b">
        <f>EXACT(B28,'11'!B28)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VLOOKUP(B29,'11'!$B$9:$J$401,9,0)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2"/>
        <v>0</v>
      </c>
      <c r="J29" s="79">
        <f t="shared" si="3"/>
        <v>0</v>
      </c>
      <c r="K29" s="81">
        <v>40</v>
      </c>
      <c r="L29" s="80">
        <f t="shared" si="1"/>
        <v>0</v>
      </c>
      <c r="M29" s="81">
        <f t="shared" si="4"/>
        <v>0</v>
      </c>
      <c r="N29" s="144" t="b">
        <f>EXACT(B29,'11'!B29)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VLOOKUP(B30,'11'!$B$9:$J$401,9,0)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2"/>
        <v>0</v>
      </c>
      <c r="J30" s="79">
        <f t="shared" si="3"/>
        <v>2</v>
      </c>
      <c r="K30" s="81">
        <v>30</v>
      </c>
      <c r="L30" s="80">
        <f t="shared" si="1"/>
        <v>0</v>
      </c>
      <c r="M30" s="81">
        <f t="shared" si="4"/>
        <v>0</v>
      </c>
      <c r="N30" s="144" t="b">
        <f>EXACT(B30,'11'!B30)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VLOOKUP(B31,'11'!$B$9:$J$401,9,0)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2"/>
        <v>0</v>
      </c>
      <c r="J31" s="79">
        <f t="shared" si="3"/>
        <v>0</v>
      </c>
      <c r="K31" s="81"/>
      <c r="L31" s="80">
        <f t="shared" si="1"/>
        <v>0</v>
      </c>
      <c r="M31" s="81">
        <f t="shared" si="4"/>
        <v>0</v>
      </c>
      <c r="N31" s="144" t="b">
        <f>EXACT(B31,'11'!B31)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VLOOKUP(B32,'11'!$B$9:$J$401,9,0)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2"/>
        <v>0</v>
      </c>
      <c r="J32" s="79">
        <f t="shared" si="3"/>
        <v>8</v>
      </c>
      <c r="K32" s="81">
        <v>90</v>
      </c>
      <c r="L32" s="80">
        <f t="shared" si="1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VLOOKUP(B33,'11'!$B$9:$J$401,9,0)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2"/>
        <v>0</v>
      </c>
      <c r="J33" s="79">
        <f t="shared" si="3"/>
        <v>5</v>
      </c>
      <c r="K33" s="81">
        <v>147</v>
      </c>
      <c r="L33" s="80">
        <f t="shared" si="1"/>
        <v>0</v>
      </c>
      <c r="M33" s="81">
        <f t="shared" si="4"/>
        <v>0</v>
      </c>
      <c r="N33" s="144" t="b">
        <f>EXACT(B33,'11'!B33)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VLOOKUP(B34,'11'!$B$9:$J$401,9,0)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2"/>
        <v>0</v>
      </c>
      <c r="J34" s="79">
        <f t="shared" si="3"/>
        <v>5</v>
      </c>
      <c r="K34" s="81">
        <v>137</v>
      </c>
      <c r="L34" s="80">
        <f t="shared" si="1"/>
        <v>0</v>
      </c>
      <c r="M34" s="81">
        <f t="shared" si="4"/>
        <v>0</v>
      </c>
      <c r="N34" s="144" t="b">
        <f>EXACT(B34,'11'!B34)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VLOOKUP(B35,'11'!$B$9:$J$401,9,0)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2"/>
        <v>0</v>
      </c>
      <c r="J35" s="79">
        <f t="shared" si="3"/>
        <v>3</v>
      </c>
      <c r="K35" s="81">
        <v>143</v>
      </c>
      <c r="L35" s="80">
        <f t="shared" si="1"/>
        <v>0</v>
      </c>
      <c r="M35" s="81">
        <f t="shared" si="4"/>
        <v>0</v>
      </c>
      <c r="N35" s="144" t="b">
        <f>EXACT(B35,'11'!B35)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VLOOKUP(B36,'11'!$B$9:$J$401,9,0)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2"/>
        <v>0</v>
      </c>
      <c r="J36" s="79">
        <f t="shared" si="3"/>
        <v>4</v>
      </c>
      <c r="K36" s="81">
        <v>83</v>
      </c>
      <c r="L36" s="80">
        <f t="shared" si="1"/>
        <v>0</v>
      </c>
      <c r="M36" s="81">
        <f t="shared" si="4"/>
        <v>0</v>
      </c>
      <c r="N36" s="144" t="b">
        <f>EXACT(B36,'11'!B36)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VLOOKUP(B37,'11'!$B$9:$J$401,9,0)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2"/>
        <v>0</v>
      </c>
      <c r="J37" s="79">
        <f t="shared" si="3"/>
        <v>1</v>
      </c>
      <c r="K37" s="81">
        <v>500</v>
      </c>
      <c r="L37" s="80">
        <f t="shared" si="1"/>
        <v>0</v>
      </c>
      <c r="M37" s="81">
        <f t="shared" si="4"/>
        <v>0</v>
      </c>
      <c r="N37" s="144" t="b">
        <f>EXACT(B37,'11'!B37)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VLOOKUP(B38,'11'!$B$9:$J$401,9,0)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2"/>
        <v>0</v>
      </c>
      <c r="J38" s="79">
        <f t="shared" si="3"/>
        <v>1</v>
      </c>
      <c r="K38" s="81">
        <v>1.75</v>
      </c>
      <c r="L38" s="80">
        <f t="shared" si="1"/>
        <v>0</v>
      </c>
      <c r="M38" s="81">
        <f t="shared" si="4"/>
        <v>0</v>
      </c>
      <c r="N38" s="144" t="b">
        <f>EXACT(B38,'11'!B38)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VLOOKUP(B39,'11'!$B$9:$J$401,9,0)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2"/>
        <v>0</v>
      </c>
      <c r="J39" s="79">
        <f t="shared" si="3"/>
        <v>9</v>
      </c>
      <c r="K39" s="81">
        <v>24</v>
      </c>
      <c r="L39" s="80">
        <f t="shared" si="1"/>
        <v>0</v>
      </c>
      <c r="M39" s="81">
        <f t="shared" si="4"/>
        <v>0</v>
      </c>
      <c r="N39" s="144" t="b">
        <f>EXACT(B39,'11'!B39)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VLOOKUP(B40,'11'!$B$9:$J$401,9,0)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2"/>
        <v>0</v>
      </c>
      <c r="J40" s="79">
        <f t="shared" si="3"/>
        <v>3</v>
      </c>
      <c r="K40" s="81">
        <v>7</v>
      </c>
      <c r="L40" s="80">
        <f t="shared" si="1"/>
        <v>0</v>
      </c>
      <c r="M40" s="81">
        <f t="shared" si="4"/>
        <v>0</v>
      </c>
      <c r="N40" s="144" t="b">
        <f>EXACT(B40,'11'!B40)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VLOOKUP(B41,'11'!$B$9:$J$401,9,0)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2"/>
        <v>0</v>
      </c>
      <c r="J41" s="79">
        <f t="shared" si="3"/>
        <v>0</v>
      </c>
      <c r="K41" s="81"/>
      <c r="L41" s="80">
        <f t="shared" si="1"/>
        <v>0</v>
      </c>
      <c r="M41" s="81">
        <f t="shared" si="4"/>
        <v>0</v>
      </c>
      <c r="N41" s="144" t="b">
        <f>EXACT(B41,'11'!B41)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VLOOKUP(B42,'11'!$B$9:$J$401,9,0)</f>
        <v>12</v>
      </c>
      <c r="D42" s="76"/>
      <c r="E42" s="76"/>
      <c r="F42" s="76">
        <f t="shared" si="0"/>
        <v>12</v>
      </c>
      <c r="G42" s="79">
        <v>1</v>
      </c>
      <c r="H42" s="77">
        <v>20</v>
      </c>
      <c r="I42" s="78">
        <f>G42*H42</f>
        <v>20</v>
      </c>
      <c r="J42" s="79">
        <f>F42-G42</f>
        <v>11</v>
      </c>
      <c r="K42" s="81">
        <v>13</v>
      </c>
      <c r="L42" s="80">
        <f t="shared" si="1"/>
        <v>13</v>
      </c>
      <c r="M42" s="81">
        <f>I42-L42</f>
        <v>7</v>
      </c>
      <c r="N42" s="144" t="b">
        <f>EXACT(B42,'11'!B42)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VLOOKUP(B43,'11'!$B$9:$J$401,9,0)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2"/>
        <v>0</v>
      </c>
      <c r="J43" s="79">
        <f t="shared" si="3"/>
        <v>0</v>
      </c>
      <c r="K43" s="81"/>
      <c r="L43" s="80">
        <f t="shared" si="1"/>
        <v>0</v>
      </c>
      <c r="M43" s="81">
        <f t="shared" si="4"/>
        <v>0</v>
      </c>
      <c r="N43" s="144" t="b">
        <f>EXACT(B43,'11'!B43)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VLOOKUP(B44,'11'!$B$9:$J$401,9,0)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2"/>
        <v>0</v>
      </c>
      <c r="J44" s="79">
        <f t="shared" si="3"/>
        <v>3</v>
      </c>
      <c r="K44" s="81">
        <v>150</v>
      </c>
      <c r="L44" s="80">
        <f t="shared" si="1"/>
        <v>0</v>
      </c>
      <c r="M44" s="81">
        <f t="shared" si="4"/>
        <v>0</v>
      </c>
      <c r="N44" s="144" t="b">
        <f>EXACT(B44,'11'!B44)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VLOOKUP(B45,'11'!$B$9:$J$401,9,0)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2"/>
        <v>0</v>
      </c>
      <c r="J45" s="79">
        <f t="shared" si="3"/>
        <v>2</v>
      </c>
      <c r="K45" s="81">
        <v>10</v>
      </c>
      <c r="L45" s="80">
        <f t="shared" si="1"/>
        <v>0</v>
      </c>
      <c r="M45" s="81">
        <f t="shared" si="4"/>
        <v>0</v>
      </c>
      <c r="N45" s="144" t="b">
        <f>EXACT(B45,'11'!B45)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VLOOKUP(B46,'11'!$B$9:$J$401,9,0)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2"/>
        <v>0</v>
      </c>
      <c r="J46" s="79">
        <f t="shared" si="3"/>
        <v>1</v>
      </c>
      <c r="K46" s="81">
        <v>4</v>
      </c>
      <c r="L46" s="80">
        <f t="shared" si="1"/>
        <v>0</v>
      </c>
      <c r="M46" s="81">
        <f t="shared" si="4"/>
        <v>0</v>
      </c>
      <c r="N46" s="144" t="b">
        <f>EXACT(B46,'11'!B46)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VLOOKUP(B47,'11'!$B$9:$J$401,9,0)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2"/>
        <v>0</v>
      </c>
      <c r="J47" s="79">
        <f t="shared" si="3"/>
        <v>5</v>
      </c>
      <c r="K47" s="81">
        <v>38</v>
      </c>
      <c r="L47" s="80">
        <f t="shared" si="1"/>
        <v>0</v>
      </c>
      <c r="M47" s="81">
        <f t="shared" si="4"/>
        <v>0</v>
      </c>
      <c r="N47" s="144" t="b">
        <f>EXACT(B47,'11'!B47)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VLOOKUP(B48,'11'!$B$9:$J$401,9,0)</f>
        <v>3</v>
      </c>
      <c r="D48" s="76"/>
      <c r="E48" s="76"/>
      <c r="F48" s="76">
        <f t="shared" si="0"/>
        <v>3</v>
      </c>
      <c r="G48" s="79"/>
      <c r="H48" s="77">
        <v>40</v>
      </c>
      <c r="I48" s="78">
        <f t="shared" si="2"/>
        <v>0</v>
      </c>
      <c r="J48" s="79">
        <f t="shared" si="3"/>
        <v>3</v>
      </c>
      <c r="K48" s="81">
        <v>40</v>
      </c>
      <c r="L48" s="80">
        <f t="shared" si="1"/>
        <v>0</v>
      </c>
      <c r="M48" s="81">
        <f t="shared" si="4"/>
        <v>0</v>
      </c>
      <c r="N48" s="144" t="b">
        <f>EXACT(B48,'11'!B48)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VLOOKUP(B49,'11'!$B$9:$J$401,9,0)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2"/>
        <v>0</v>
      </c>
      <c r="J49" s="79">
        <f t="shared" si="3"/>
        <v>5</v>
      </c>
      <c r="K49" s="81">
        <v>170</v>
      </c>
      <c r="L49" s="80">
        <f t="shared" si="1"/>
        <v>0</v>
      </c>
      <c r="M49" s="81">
        <f t="shared" si="4"/>
        <v>0</v>
      </c>
      <c r="N49" s="144" t="b">
        <f>EXACT(B49,'11'!B49)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VLOOKUP(B50,'11'!$B$9:$J$401,9,0)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2"/>
        <v>0</v>
      </c>
      <c r="J50" s="79">
        <f t="shared" si="3"/>
        <v>0</v>
      </c>
      <c r="K50" s="81"/>
      <c r="L50" s="80">
        <f t="shared" si="1"/>
        <v>0</v>
      </c>
      <c r="M50" s="81">
        <f t="shared" si="4"/>
        <v>0</v>
      </c>
      <c r="N50" s="144" t="b">
        <f>EXACT(B50,'11'!B50)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VLOOKUP(B51,'11'!$B$9:$J$401,9,0)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2"/>
        <v>0</v>
      </c>
      <c r="J51" s="79">
        <f t="shared" si="3"/>
        <v>0</v>
      </c>
      <c r="K51" s="81"/>
      <c r="L51" s="80">
        <f t="shared" si="1"/>
        <v>0</v>
      </c>
      <c r="M51" s="81">
        <f t="shared" si="4"/>
        <v>0</v>
      </c>
      <c r="N51" s="144" t="b">
        <f>EXACT(B51,'11'!B51)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VLOOKUP(B52,'11'!$B$9:$J$401,9,0)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2"/>
        <v>0</v>
      </c>
      <c r="J52" s="79">
        <f t="shared" si="3"/>
        <v>0</v>
      </c>
      <c r="K52" s="81"/>
      <c r="L52" s="80">
        <f t="shared" si="1"/>
        <v>0</v>
      </c>
      <c r="M52" s="81">
        <f t="shared" si="4"/>
        <v>0</v>
      </c>
      <c r="N52" s="144" t="b">
        <f>EXACT(B52,'11'!B52)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VLOOKUP(B53,'11'!$B$9:$J$401,9,0)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2"/>
        <v>0</v>
      </c>
      <c r="J53" s="79">
        <f t="shared" si="3"/>
        <v>0</v>
      </c>
      <c r="K53" s="81"/>
      <c r="L53" s="80">
        <f t="shared" si="1"/>
        <v>0</v>
      </c>
      <c r="M53" s="81">
        <f t="shared" si="4"/>
        <v>0</v>
      </c>
      <c r="N53" s="144" t="b">
        <f>EXACT(B53,'11'!B53)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VLOOKUP(B54,'11'!$B$9:$J$401,9,0)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2"/>
        <v>0</v>
      </c>
      <c r="J54" s="79">
        <f t="shared" si="3"/>
        <v>0</v>
      </c>
      <c r="K54" s="81"/>
      <c r="L54" s="80">
        <f t="shared" si="1"/>
        <v>0</v>
      </c>
      <c r="M54" s="81">
        <f t="shared" si="4"/>
        <v>0</v>
      </c>
      <c r="N54" s="144" t="b">
        <f>EXACT(B54,'11'!B54)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VLOOKUP(B55,'11'!$B$9:$J$401,9,0)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2"/>
        <v>0</v>
      </c>
      <c r="J55" s="79">
        <f t="shared" si="3"/>
        <v>3</v>
      </c>
      <c r="K55" s="81">
        <v>680</v>
      </c>
      <c r="L55" s="80">
        <f t="shared" si="1"/>
        <v>0</v>
      </c>
      <c r="M55" s="81">
        <f t="shared" si="4"/>
        <v>0</v>
      </c>
      <c r="N55" s="144" t="b">
        <f>EXACT(B55,'11'!B55)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VLOOKUP(B56,'11'!$B$9:$J$401,9,0)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2"/>
        <v>0</v>
      </c>
      <c r="J56" s="79">
        <f t="shared" si="3"/>
        <v>0</v>
      </c>
      <c r="K56" s="81"/>
      <c r="L56" s="80">
        <f t="shared" si="1"/>
        <v>0</v>
      </c>
      <c r="M56" s="81">
        <f t="shared" si="4"/>
        <v>0</v>
      </c>
      <c r="N56" s="144" t="b">
        <f>EXACT(B56,'11'!B56)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VLOOKUP(B57,'11'!$B$9:$J$401,9,0)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2"/>
        <v>0</v>
      </c>
      <c r="J57" s="79">
        <f t="shared" si="3"/>
        <v>0</v>
      </c>
      <c r="K57" s="81">
        <v>800</v>
      </c>
      <c r="L57" s="80">
        <f t="shared" si="1"/>
        <v>0</v>
      </c>
      <c r="M57" s="81">
        <f t="shared" si="4"/>
        <v>0</v>
      </c>
      <c r="N57" s="144" t="b">
        <f>EXACT(B57,'11'!B57)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VLOOKUP(B58,'11'!$B$9:$J$401,9,0)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2"/>
        <v>0</v>
      </c>
      <c r="J58" s="79">
        <f t="shared" si="3"/>
        <v>2</v>
      </c>
      <c r="K58" s="81">
        <v>150</v>
      </c>
      <c r="L58" s="80">
        <f t="shared" si="1"/>
        <v>0</v>
      </c>
      <c r="M58" s="81">
        <f t="shared" si="4"/>
        <v>0</v>
      </c>
      <c r="N58" s="144" t="b">
        <f>EXACT(B58,'11'!B58)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VLOOKUP(B59,'11'!$B$9:$J$401,9,0)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2"/>
        <v>0</v>
      </c>
      <c r="J59" s="79">
        <f t="shared" si="3"/>
        <v>0</v>
      </c>
      <c r="K59" s="81"/>
      <c r="L59" s="80">
        <f t="shared" si="1"/>
        <v>0</v>
      </c>
      <c r="M59" s="81">
        <f t="shared" si="4"/>
        <v>0</v>
      </c>
      <c r="N59" s="144" t="b">
        <f>EXACT(B59,'11'!B59)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VLOOKUP(B60,'11'!$B$9:$J$401,9,0)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2"/>
        <v>0</v>
      </c>
      <c r="J60" s="79">
        <f t="shared" si="3"/>
        <v>0</v>
      </c>
      <c r="K60" s="81"/>
      <c r="L60" s="80">
        <f t="shared" si="1"/>
        <v>0</v>
      </c>
      <c r="M60" s="81">
        <f t="shared" si="4"/>
        <v>0</v>
      </c>
      <c r="N60" s="144" t="b">
        <f>EXACT(B60,'11'!B60)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VLOOKUP(B61,'11'!$B$9:$J$401,9,0)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2"/>
        <v>0</v>
      </c>
      <c r="J61" s="79">
        <f t="shared" si="3"/>
        <v>0</v>
      </c>
      <c r="K61" s="81"/>
      <c r="L61" s="80">
        <f t="shared" si="1"/>
        <v>0</v>
      </c>
      <c r="M61" s="81">
        <f t="shared" si="4"/>
        <v>0</v>
      </c>
      <c r="N61" s="144" t="b">
        <f>EXACT(B61,'11'!B61)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VLOOKUP(B62,'11'!$B$9:$J$401,9,0)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2"/>
        <v>0</v>
      </c>
      <c r="J62" s="79">
        <f t="shared" si="3"/>
        <v>0</v>
      </c>
      <c r="K62" s="81"/>
      <c r="L62" s="80">
        <f t="shared" si="1"/>
        <v>0</v>
      </c>
      <c r="M62" s="81">
        <f t="shared" si="4"/>
        <v>0</v>
      </c>
      <c r="N62" s="144" t="b">
        <f>EXACT(B62,'11'!B62)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VLOOKUP(B63,'11'!$B$9:$J$401,9,0)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2"/>
        <v>0</v>
      </c>
      <c r="J63" s="79">
        <f t="shared" si="3"/>
        <v>0</v>
      </c>
      <c r="K63" s="81"/>
      <c r="L63" s="80">
        <f t="shared" si="1"/>
        <v>0</v>
      </c>
      <c r="M63" s="81">
        <f t="shared" si="4"/>
        <v>0</v>
      </c>
      <c r="N63" s="144" t="b">
        <f>EXACT(B63,'11'!B63)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VLOOKUP(B64,'11'!$B$9:$J$401,9,0)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2"/>
        <v>0</v>
      </c>
      <c r="J64" s="79">
        <f t="shared" si="3"/>
        <v>0</v>
      </c>
      <c r="K64" s="81">
        <v>600</v>
      </c>
      <c r="L64" s="80">
        <f t="shared" si="1"/>
        <v>0</v>
      </c>
      <c r="M64" s="81">
        <f t="shared" si="4"/>
        <v>0</v>
      </c>
      <c r="N64" s="144" t="b">
        <f>EXACT(B64,'11'!B64)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VLOOKUP(B65,'11'!$B$9:$J$401,9,0)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2"/>
        <v>0</v>
      </c>
      <c r="J65" s="79">
        <f t="shared" si="3"/>
        <v>0</v>
      </c>
      <c r="K65" s="81"/>
      <c r="L65" s="80">
        <f t="shared" si="1"/>
        <v>0</v>
      </c>
      <c r="M65" s="81">
        <f t="shared" si="4"/>
        <v>0</v>
      </c>
      <c r="N65" s="144" t="b">
        <f>EXACT(B65,'11'!B65)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VLOOKUP(B66,'11'!$B$9:$J$401,9,0)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2"/>
        <v>0</v>
      </c>
      <c r="J66" s="79">
        <f t="shared" si="3"/>
        <v>0</v>
      </c>
      <c r="K66" s="81"/>
      <c r="L66" s="80">
        <f t="shared" si="1"/>
        <v>0</v>
      </c>
      <c r="M66" s="81">
        <f t="shared" si="4"/>
        <v>0</v>
      </c>
      <c r="N66" s="144" t="b">
        <f>EXACT(B66,'11'!B66)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VLOOKUP(B67,'11'!$B$9:$J$401,9,0)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2"/>
        <v>0</v>
      </c>
      <c r="J67" s="79">
        <f t="shared" si="3"/>
        <v>0</v>
      </c>
      <c r="K67" s="81"/>
      <c r="L67" s="80">
        <f t="shared" si="1"/>
        <v>0</v>
      </c>
      <c r="M67" s="81">
        <f t="shared" si="4"/>
        <v>0</v>
      </c>
      <c r="N67" s="144" t="b">
        <f>EXACT(B67,'11'!B67)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VLOOKUP(B68,'11'!$B$9:$J$401,9,0)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2"/>
        <v>0</v>
      </c>
      <c r="J68" s="79">
        <f t="shared" si="3"/>
        <v>1</v>
      </c>
      <c r="K68" s="81">
        <v>220</v>
      </c>
      <c r="L68" s="80">
        <f t="shared" si="1"/>
        <v>0</v>
      </c>
      <c r="M68" s="81">
        <f t="shared" si="4"/>
        <v>0</v>
      </c>
      <c r="N68" s="144" t="b">
        <f>EXACT(B68,'11'!B68)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VLOOKUP(B69,'11'!$B$9:$J$401,9,0)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2"/>
        <v>0</v>
      </c>
      <c r="J69" s="79">
        <f t="shared" si="3"/>
        <v>0</v>
      </c>
      <c r="K69" s="81"/>
      <c r="L69" s="80">
        <f t="shared" si="1"/>
        <v>0</v>
      </c>
      <c r="M69" s="81">
        <f t="shared" si="4"/>
        <v>0</v>
      </c>
      <c r="N69" s="144" t="b">
        <f>EXACT(B69,'11'!B69)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VLOOKUP(B70,'11'!$B$9:$J$401,9,0)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2"/>
        <v>0</v>
      </c>
      <c r="J70" s="79">
        <f t="shared" si="3"/>
        <v>1</v>
      </c>
      <c r="K70" s="81">
        <v>42</v>
      </c>
      <c r="L70" s="80">
        <f t="shared" si="1"/>
        <v>0</v>
      </c>
      <c r="M70" s="81">
        <f t="shared" si="4"/>
        <v>0</v>
      </c>
      <c r="N70" s="144" t="b">
        <f>EXACT(B70,'11'!B70)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VLOOKUP(B71,'11'!$B$9:$J$401,9,0)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2"/>
        <v>0</v>
      </c>
      <c r="J71" s="79">
        <f t="shared" si="3"/>
        <v>4</v>
      </c>
      <c r="K71" s="81">
        <v>85</v>
      </c>
      <c r="L71" s="80">
        <f t="shared" si="1"/>
        <v>0</v>
      </c>
      <c r="M71" s="81">
        <f t="shared" si="4"/>
        <v>0</v>
      </c>
      <c r="N71" s="144" t="b">
        <f>EXACT(B71,'11'!B71)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VLOOKUP(B72,'11'!$B$9:$J$401,9,0)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2"/>
        <v>0</v>
      </c>
      <c r="J72" s="79">
        <f t="shared" si="3"/>
        <v>1</v>
      </c>
      <c r="K72" s="81">
        <v>30</v>
      </c>
      <c r="L72" s="80">
        <f t="shared" si="1"/>
        <v>0</v>
      </c>
      <c r="M72" s="81">
        <f t="shared" si="4"/>
        <v>0</v>
      </c>
      <c r="N72" s="144" t="b">
        <f>EXACT(B72,'11'!B72)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VLOOKUP(B73,'11'!$B$9:$J$401,9,0)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2"/>
        <v>0</v>
      </c>
      <c r="J73" s="79">
        <f t="shared" si="3"/>
        <v>0</v>
      </c>
      <c r="K73" s="81"/>
      <c r="L73" s="80">
        <f t="shared" si="1"/>
        <v>0</v>
      </c>
      <c r="M73" s="81">
        <f t="shared" si="4"/>
        <v>0</v>
      </c>
      <c r="N73" s="144" t="b">
        <f>EXACT(B73,'11'!B73)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VLOOKUP(B74,'11'!$B$9:$J$401,9,0)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VLOOKUP(B75,'11'!$B$9:$J$401,9,0)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VLOOKUP(B76,'11'!$B$9:$J$401,9,0)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VLOOKUP(B77,'11'!$B$9:$J$401,9,0)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VLOOKUP(B78,'11'!$B$9:$J$401,9,0)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VLOOKUP(B79,'11'!$B$9:$J$401,9,0)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VLOOKUP(B80,'11'!$B$9:$J$401,9,0)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VLOOKUP(B81,'11'!$B$9:$J$401,9,0)</f>
        <v>0</v>
      </c>
      <c r="D81" s="76"/>
      <c r="E81" s="76"/>
      <c r="F81" s="76">
        <f t="shared" si="5"/>
        <v>0</v>
      </c>
      <c r="G81" s="79"/>
      <c r="H81" s="77">
        <v>50</v>
      </c>
      <c r="I81" s="78">
        <f t="shared" si="6"/>
        <v>0</v>
      </c>
      <c r="J81" s="79">
        <f t="shared" si="7"/>
        <v>0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VLOOKUP(B82,'11'!$B$9:$J$401,9,0)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VLOOKUP(B83,'11'!$B$9:$J$401,9,0)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VLOOKUP(B84,'11'!$B$9:$J$401,9,0)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VLOOKUP(B85,'11'!$B$9:$J$401,9,0)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VLOOKUP(B86,'11'!$B$9:$J$401,9,0)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VLOOKUP(B87,'11'!$B$9:$J$401,9,0)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VLOOKUP(B88,'11'!$B$9:$J$401,9,0)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VLOOKUP(B89,'11'!$B$9:$J$401,9,0)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VLOOKUP(B90,'11'!$B$9:$J$401,9,0)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VLOOKUP(B91,'11'!$B$9:$J$401,9,0)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VLOOKUP(B92,'11'!$B$9:$J$401,9,0)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VLOOKUP(B93,'11'!$B$9:$J$401,9,0)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VLOOKUP(B94,'11'!$B$9:$J$401,9,0)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VLOOKUP(B95,'11'!$B$9:$J$401,9,0)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VLOOKUP(B96,'11'!$B$9:$J$401,9,0)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VLOOKUP(B97,'11'!$B$9:$J$401,9,0)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VLOOKUP(B98,'11'!$B$9:$J$401,9,0)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VLOOKUP(B99,'11'!$B$9:$J$401,9,0)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VLOOKUP(B100,'11'!$B$9:$J$401,9,0)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VLOOKUP(B101,'11'!$B$9:$J$401,9,0)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VLOOKUP(B102,'11'!$B$9:$J$401,9,0)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VLOOKUP(B103,'11'!$B$9:$J$401,9,0)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VLOOKUP(B104,'11'!$B$9:$J$401,9,0)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VLOOKUP(B105,'11'!$B$9:$J$401,9,0)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VLOOKUP(B106,'11'!$B$9:$J$401,9,0)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VLOOKUP(B107,'11'!$B$9:$J$401,9,0)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VLOOKUP(B108,'11'!$B$9:$J$401,9,0)</f>
        <v>1</v>
      </c>
      <c r="D108" s="76"/>
      <c r="E108" s="76"/>
      <c r="F108" s="76">
        <f t="shared" si="5"/>
        <v>1</v>
      </c>
      <c r="G108" s="79"/>
      <c r="H108" s="77">
        <v>300</v>
      </c>
      <c r="I108" s="78">
        <f t="shared" si="6"/>
        <v>0</v>
      </c>
      <c r="J108" s="79">
        <f t="shared" si="7"/>
        <v>1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VLOOKUP(B109,'11'!$B$9:$J$401,9,0)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VLOOKUP(B110,'11'!$B$9:$J$401,9,0)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VLOOKUP(B111,'11'!$B$9:$J$401,9,0)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VLOOKUP(B112,'11'!$B$9:$J$401,9,0)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VLOOKUP(B113,'11'!$B$9:$J$401,9,0)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VLOOKUP(B114,'11'!$B$9:$J$401,9,0)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VLOOKUP(B115,'11'!$B$9:$J$401,9,0)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VLOOKUP(B116,'11'!$B$9:$J$401,9,0)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VLOOKUP(B117,'11'!$B$9:$J$401,9,0)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VLOOKUP(B118,'11'!$B$9:$J$401,9,0)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VLOOKUP(B119,'11'!$B$9:$J$401,9,0)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VLOOKUP(B120,'11'!$B$9:$J$401,9,0)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VLOOKUP(B121,'11'!$B$9:$J$401,9,0)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VLOOKUP(B122,'11'!$B$9:$J$401,9,0)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VLOOKUP(B123,'11'!$B$9:$J$401,9,0)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VLOOKUP(B124,'11'!$B$9:$J$401,9,0)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VLOOKUP(B125,'11'!$B$9:$J$401,9,0)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VLOOKUP(B126,'11'!$B$9:$J$401,9,0)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VLOOKUP(B127,'11'!$B$9:$J$401,9,0)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VLOOKUP(B128,'11'!$B$9:$J$401,9,0)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VLOOKUP(B129,'11'!$B$9:$J$401,9,0)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VLOOKUP(B130,'11'!$B$9:$J$401,9,0)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VLOOKUP(B131,'11'!$B$9:$J$401,9,0)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VLOOKUP(B132,'11'!$B$9:$J$401,9,0)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VLOOKUP(B133,'11'!$B$9:$J$401,9,0)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VLOOKUP(B134,'11'!$B$9:$J$401,9,0)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VLOOKUP(B135,'11'!$B$9:$J$401,9,0)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VLOOKUP(B136,'11'!$B$9:$J$401,9,0)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VLOOKUP(B137,'11'!$B$9:$J$401,9,0)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VLOOKUP(B138,'11'!$B$9:$J$401,9,0)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VLOOKUP(B139,'11'!$B$9:$J$401,9,0)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VLOOKUP(B140,'11'!$B$9:$J$401,9,0)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VLOOKUP(B141,'11'!$B$9:$J$401,9,0)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VLOOKUP(B142,'11'!$B$9:$J$401,9,0)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VLOOKUP(B143,'11'!$B$9:$J$401,9,0)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VLOOKUP(B144,'11'!$B$9:$J$401,9,0)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VLOOKUP(B145,'11'!$B$9:$J$401,9,0)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VLOOKUP(B146,'11'!$B$9:$J$401,9,0)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VLOOKUP(B147,'11'!$B$9:$J$401,9,0)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VLOOKUP(B148,'11'!$B$9:$J$401,9,0)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VLOOKUP(B149,'11'!$B$9:$J$401,9,0)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VLOOKUP(B150,'11'!$B$9:$J$401,9,0)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VLOOKUP(B151,'11'!$B$9:$J$401,9,0)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VLOOKUP(B152,'11'!$B$9:$J$401,9,0)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VLOOKUP(B153,'11'!$B$9:$J$401,9,0)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VLOOKUP(B154,'11'!$B$9:$J$401,9,0)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VLOOKUP(B155,'11'!$B$9:$J$401,9,0)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VLOOKUP(B156,'11'!$B$9:$J$401,9,0)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VLOOKUP(B157,'11'!$B$9:$J$401,9,0)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VLOOKUP(B158,'11'!$B$9:$J$401,9,0)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VLOOKUP(B159,'11'!$B$9:$J$401,9,0)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VLOOKUP(B160,'11'!$B$9:$J$401,9,0)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VLOOKUP(B161,'11'!$B$9:$J$401,9,0)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VLOOKUP(B162,'11'!$B$9:$J$401,9,0)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VLOOKUP(B163,'11'!$B$9:$J$401,9,0)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VLOOKUP(B164,'11'!$B$9:$J$401,9,0)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VLOOKUP(B165,'11'!$B$9:$J$401,9,0)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VLOOKUP(B166,'11'!$B$9:$J$401,9,0)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VLOOKUP(B167,'11'!$B$9:$J$401,9,0)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VLOOKUP(B168,'11'!$B$9:$J$401,9,0)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VLOOKUP(B169,'11'!$B$9:$J$401,9,0)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VLOOKUP(B170,'11'!$B$9:$J$401,9,0)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VLOOKUP(B171,'11'!$B$9:$J$401,9,0)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VLOOKUP(B172,'11'!$B$9:$J$401,9,0)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VLOOKUP(B173,'11'!$B$9:$J$401,9,0)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VLOOKUP(B174,'11'!$B$9:$J$401,9,0)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VLOOKUP(B175,'11'!$B$9:$J$401,9,0)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VLOOKUP(B176,'11'!$B$9:$J$401,9,0)</f>
        <v>2</v>
      </c>
      <c r="D176" s="76"/>
      <c r="E176" s="76"/>
      <c r="F176" s="76">
        <f t="shared" si="10"/>
        <v>2</v>
      </c>
      <c r="G176" s="79">
        <v>1</v>
      </c>
      <c r="H176" s="77">
        <v>400</v>
      </c>
      <c r="I176" s="78">
        <f>G176*H176</f>
        <v>400</v>
      </c>
      <c r="J176" s="79">
        <f>F176-G176</f>
        <v>1</v>
      </c>
      <c r="K176" s="81">
        <v>350</v>
      </c>
      <c r="L176" s="80">
        <f>G176*K176</f>
        <v>350</v>
      </c>
      <c r="M176" s="81">
        <f>I176-L176</f>
        <v>50</v>
      </c>
      <c r="N176" s="144" t="b">
        <f>EXACT(B176,'11'!B176)</f>
        <v>1</v>
      </c>
      <c r="O176" s="167">
        <v>4000</v>
      </c>
    </row>
    <row r="177" spans="1:15" ht="15" thickBot="1" x14ac:dyDescent="0.35">
      <c r="A177" s="79" t="s">
        <v>28</v>
      </c>
      <c r="B177" s="63" t="s">
        <v>280</v>
      </c>
      <c r="C177" s="200">
        <f>VLOOKUP(B177,'11'!$B$9:$J$401,9,0)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VLOOKUP(B178,'11'!$B$9:$J$401,9,0)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VLOOKUP(B179,'11'!$B$9:$J$401,9,0)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VLOOKUP(B180,'11'!$B$9:$J$401,9,0)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VLOOKUP(B181,'11'!$B$9:$J$401,9,0)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VLOOKUP(B182,'11'!$B$9:$J$401,9,0)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VLOOKUP(B183,'11'!$B$9:$J$401,9,0)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VLOOKUP(B184,'11'!$B$9:$J$401,9,0)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VLOOKUP(B185,'11'!$B$9:$J$401,9,0)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VLOOKUP(B186,'11'!$B$9:$J$401,9,0)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VLOOKUP(B187,'11'!$B$9:$J$401,9,0)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VLOOKUP(B188,'11'!$B$9:$J$401,9,0)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VLOOKUP(B189,'11'!$B$9:$J$401,9,0)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VLOOKUP(B190,'11'!$B$9:$J$401,9,0)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VLOOKUP(B191,'11'!$B$9:$J$401,9,0)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VLOOKUP(B192,'11'!$B$9:$J$401,9,0)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VLOOKUP(B193,'11'!$B$9:$J$401,9,0)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VLOOKUP(B194,'11'!$B$9:$J$401,9,0)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VLOOKUP(B195,'11'!$B$9:$J$401,9,0)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VLOOKUP(B196,'11'!$B$9:$J$401,9,0)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VLOOKUP(B197,'11'!$B$9:$J$401,9,0)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VLOOKUP(B198,'11'!$B$9:$J$401,9,0)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VLOOKUP(B199,'11'!$B$9:$J$401,9,0)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VLOOKUP(B200,'11'!$B$9:$J$401,9,0)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VLOOKUP(B201,'11'!$B$9:$J$401,9,0)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VLOOKUP(B202,'11'!$B$9:$J$401,9,0)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VLOOKUP(B203,'11'!$B$9:$J$401,9,0)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VLOOKUP(B204,'11'!$B$9:$J$401,9,0)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VLOOKUP(B205,'11'!$B$9:$J$401,9,0)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VLOOKUP(B206,'11'!$B$9:$J$401,9,0)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VLOOKUP(B207,'11'!$B$9:$J$401,9,0)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VLOOKUP(B208,'11'!$B$9:$J$401,9,0)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VLOOKUP(B209,'11'!$B$9:$J$401,9,0)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VLOOKUP(B210,'11'!$B$9:$J$401,9,0)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VLOOKUP(B211,'11'!$B$9:$J$401,9,0)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VLOOKUP(B212,'11'!$B$9:$J$401,9,0)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VLOOKUP(B213,'11'!$B$9:$J$401,9,0)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VLOOKUP(B214,'11'!$B$9:$J$401,9,0)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VLOOKUP(B215,'11'!$B$9:$J$401,9,0)</f>
        <v>2</v>
      </c>
      <c r="D215" s="76"/>
      <c r="E215" s="76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VLOOKUP(B216,'11'!$B$9:$J$401,9,0)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VLOOKUP(B217,'11'!$B$9:$J$401,9,0)</f>
        <v>2</v>
      </c>
      <c r="D217" s="76"/>
      <c r="E217" s="76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VLOOKUP(B218,'11'!$B$9:$J$401,9,0)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VLOOKUP(B219,'11'!$B$9:$J$401,9,0)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VLOOKUP(B220,'11'!$B$9:$J$401,9,0)</f>
        <v>6</v>
      </c>
      <c r="D220" s="76"/>
      <c r="E220" s="76"/>
      <c r="F220" s="76">
        <f t="shared" si="15"/>
        <v>6</v>
      </c>
      <c r="G220" s="79"/>
      <c r="H220" s="77">
        <v>75</v>
      </c>
      <c r="I220" s="78">
        <f t="shared" si="16"/>
        <v>0</v>
      </c>
      <c r="J220" s="79">
        <f t="shared" si="17"/>
        <v>6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VLOOKUP(B221,'11'!$B$9:$J$401,9,0)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VLOOKUP(B222,'11'!$B$9:$J$401,9,0)</f>
        <v>5</v>
      </c>
      <c r="D222" s="76"/>
      <c r="E222" s="76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VLOOKUP(B223,'11'!$B$9:$J$401,9,0)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VLOOKUP(B224,'11'!$B$9:$J$401,9,0)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VLOOKUP(B225,'11'!$B$9:$J$401,9,0)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VLOOKUP(B226,'11'!$B$9:$J$401,9,0)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VLOOKUP(B227,'11'!$B$9:$J$401,9,0)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VLOOKUP(B228,'11'!$B$9:$J$401,9,0)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VLOOKUP(B229,'11'!$B$9:$J$401,9,0)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VLOOKUP(B230,'11'!$B$9:$J$401,9,0)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VLOOKUP(B231,'11'!$B$9:$J$401,9,0)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VLOOKUP(B232,'11'!$B$9:$J$401,9,0)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VLOOKUP(B233,'11'!$B$9:$J$401,9,0)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VLOOKUP(B234,'11'!$B$9:$J$401,9,0)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VLOOKUP(B235,'11'!$B$9:$J$401,9,0)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VLOOKUP(B236,'11'!$B$9:$J$401,9,0)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VLOOKUP(B237,'11'!$B$9:$J$401,9,0)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VLOOKUP(B238,'11'!$B$9:$J$401,9,0)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VLOOKUP(B239,'11'!$B$9:$J$401,9,0)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VLOOKUP(B240,'11'!$B$9:$J$401,9,0)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VLOOKUP(B241,'11'!$B$9:$J$401,9,0)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VLOOKUP(B242,'11'!$B$9:$J$401,9,0)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VLOOKUP(B243,'11'!$B$9:$J$401,9,0)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VLOOKUP(B244,'11'!$B$9:$J$401,9,0)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VLOOKUP(B245,'11'!$B$9:$J$401,9,0)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VLOOKUP(B246,'11'!$B$9:$J$401,9,0)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VLOOKUP(B247,'11'!$B$9:$J$401,9,0)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VLOOKUP(B248,'11'!$B$9:$J$401,9,0)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VLOOKUP(B249,'11'!$B$9:$J$401,9,0)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VLOOKUP(B250,'11'!$B$9:$J$401,9,0)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VLOOKUP(B251,'11'!$B$9:$J$401,9,0)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VLOOKUP(B252,'11'!$B$9:$J$401,9,0)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VLOOKUP(B253,'11'!$B$9:$J$401,9,0)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VLOOKUP(B254,'11'!$B$9:$J$401,9,0)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VLOOKUP(B255,'11'!$B$9:$J$401,9,0)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VLOOKUP(B256,'11'!$B$9:$J$401,9,0)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VLOOKUP(B257,'11'!$B$9:$J$401,9,0)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VLOOKUP(B258,'11'!$B$9:$J$401,9,0)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VLOOKUP(B259,'11'!$B$9:$J$401,9,0)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VLOOKUP(B260,'11'!$B$9:$J$401,9,0)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VLOOKUP(B261,'11'!$B$9:$J$401,9,0)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VLOOKUP(B262,'11'!$B$9:$J$401,9,0)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VLOOKUP(B263,'11'!$B$9:$J$401,9,0)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VLOOKUP(B264,'11'!$B$9:$J$401,9,0)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VLOOKUP(B265,'11'!$B$9:$J$401,9,0)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VLOOKUP(B266,'11'!$B$9:$J$401,9,0)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VLOOKUP(B267,'11'!$B$9:$J$401,9,0)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VLOOKUP(B268,'11'!$B$9:$J$401,9,0)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VLOOKUP(B269,'11'!$B$9:$J$401,9,0)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VLOOKUP(B270,'11'!$B$9:$J$401,9,0)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VLOOKUP(B271,'11'!$B$9:$J$401,9,0)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VLOOKUP(B272,'11'!$B$9:$J$401,9,0)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VLOOKUP(B273,'11'!$B$9:$J$401,9,0)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VLOOKUP(B274,'11'!$B$9:$J$401,9,0)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VLOOKUP(B275,'11'!$B$9:$J$401,9,0)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VLOOKUP(B276,'11'!$B$9:$J$401,9,0)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VLOOKUP(B277,'11'!$B$9:$J$401,9,0)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VLOOKUP(B278,'11'!$B$9:$J$401,9,0)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VLOOKUP(B279,'11'!$B$9:$J$401,9,0)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VLOOKUP(B280,'11'!$B$9:$J$401,9,0)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VLOOKUP(B281,'11'!$B$9:$J$401,9,0)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VLOOKUP(B282,'11'!$B$9:$J$401,9,0)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VLOOKUP(B283,'11'!$B$9:$J$401,9,0)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VLOOKUP(B284,'11'!$B$9:$J$401,9,0)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VLOOKUP(B285,'11'!$B$9:$J$401,9,0)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VLOOKUP(B286,'11'!$B$9:$J$401,9,0)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VLOOKUP(B287,'11'!$B$9:$J$401,9,0)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VLOOKUP(B288,'11'!$B$9:$J$401,9,0)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VLOOKUP(B289,'11'!$B$9:$J$401,9,0)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VLOOKUP(B290,'11'!$B$9:$J$401,9,0)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VLOOKUP(B291,'11'!$B$9:$J$401,9,0)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VLOOKUP(B292,'11'!$B$9:$J$401,9,0)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VLOOKUP(B293,'11'!$B$9:$J$401,9,0)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VLOOKUP(B294,'11'!$B$9:$J$401,9,0)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VLOOKUP(B295,'11'!$B$9:$J$401,9,0)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VLOOKUP(B296,'11'!$B$9:$J$401,9,0)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VLOOKUP(B297,'11'!$B$9:$J$401,9,0)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VLOOKUP(B298,'11'!$B$9:$J$401,9,0)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VLOOKUP(B299,'11'!$B$9:$J$401,9,0)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VLOOKUP(B300,'11'!$B$9:$J$401,9,0)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VLOOKUP(B301,'11'!$B$9:$J$401,9,0)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VLOOKUP(B302,'11'!$B$9:$J$401,9,0)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VLOOKUP(B303,'11'!$B$9:$J$401,9,0)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VLOOKUP(B304,'11'!$B$9:$J$401,9,0)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VLOOKUP(B305,'11'!$B$9:$J$401,9,0)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VLOOKUP(B306,'11'!$B$9:$J$401,9,0)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VLOOKUP(B307,'11'!$B$9:$J$401,9,0)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VLOOKUP(B308,'11'!$B$9:$J$401,9,0)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VLOOKUP(B309,'11'!$B$9:$J$401,9,0)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VLOOKUP(B310,'11'!$B$9:$J$401,9,0)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VLOOKUP(B311,'11'!$B$9:$J$401,9,0)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VLOOKUP(B312,'11'!$B$9:$J$401,9,0)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VLOOKUP(B313,'11'!$B$9:$J$401,9,0)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VLOOKUP(B314,'11'!$B$9:$J$401,9,0)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VLOOKUP(B315,'11'!$B$9:$J$401,9,0)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VLOOKUP(B316,'11'!$B$9:$J$401,9,0)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VLOOKUP(B317,'11'!$B$9:$J$401,9,0)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VLOOKUP(B318,'11'!$B$9:$J$401,9,0)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VLOOKUP(B319,'11'!$B$9:$J$401,9,0)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VLOOKUP(B320,'11'!$B$9:$J$401,9,0)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VLOOKUP(B321,'11'!$B$9:$J$401,9,0)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VLOOKUP(B322,'11'!$B$9:$J$401,9,0)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VLOOKUP(B323,'11'!$B$9:$J$401,9,0)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VLOOKUP(B324,'11'!$B$9:$J$401,9,0)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VLOOKUP(B325,'11'!$B$9:$J$401,9,0)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VLOOKUP(B326,'11'!$B$9:$J$401,9,0)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VLOOKUP(B327,'11'!$B$9:$J$401,9,0)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VLOOKUP(B328,'11'!$B$9:$J$401,9,0)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VLOOKUP(B329,'11'!$B$9:$J$401,9,0)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VLOOKUP(B330,'11'!$B$9:$J$401,9,0)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VLOOKUP(B331,'11'!$B$9:$J$401,9,0)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VLOOKUP(B332,'11'!$B$9:$J$401,9,0)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VLOOKUP(B333,'11'!$B$9:$J$401,9,0)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VLOOKUP(B334,'11'!$B$9:$J$401,9,0)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VLOOKUP(B335,'11'!$B$9:$J$401,9,0)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VLOOKUP(B336,'11'!$B$9:$J$401,9,0)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VLOOKUP(B337,'11'!$B$9:$J$401,9,0)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VLOOKUP(B338,'11'!$B$9:$J$401,9,0)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VLOOKUP(B339,'11'!$B$9:$J$401,9,0)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VLOOKUP(B340,'11'!$B$9:$J$401,9,0)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VLOOKUP(B341,'11'!$B$9:$J$401,9,0)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VLOOKUP(B342,'11'!$B$9:$J$401,9,0)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VLOOKUP(B343,'11'!$B$9:$J$401,9,0)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VLOOKUP(B344,'11'!$B$9:$J$401,9,0)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VLOOKUP(B345,'11'!$B$9:$J$401,9,0)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VLOOKUP(B346,'11'!$B$9:$J$401,9,0)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VLOOKUP(B347,'11'!$B$9:$J$401,9,0)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VLOOKUP(B348,'11'!$B$9:$J$401,9,0)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VLOOKUP(B349,'11'!$B$9:$J$401,9,0)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VLOOKUP(B350,'11'!$B$9:$J$401,9,0)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VLOOKUP(B351,'11'!$B$9:$J$401,9,0)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VLOOKUP(B352,'11'!$B$9:$J$401,9,0)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VLOOKUP(B353,'11'!$B$9:$J$401,9,0)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VLOOKUP(B354,'11'!$B$9:$J$401,9,0)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VLOOKUP(B355,'11'!$B$9:$J$401,9,0)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VLOOKUP(B356,'11'!$B$9:$J$401,9,0)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VLOOKUP(B357,'11'!$B$9:$J$401,9,0)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VLOOKUP(B358,'11'!$B$9:$J$401,9,0)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VLOOKUP(B359,'11'!$B$9:$J$401,9,0)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VLOOKUP(B360,'11'!$B$9:$J$401,9,0)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VLOOKUP(B361,'11'!$B$9:$J$401,9,0)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VLOOKUP(B362,'11'!$B$9:$J$401,9,0)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VLOOKUP(B363,'11'!$B$9:$J$401,9,0)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VLOOKUP(B364,'11'!$B$9:$J$401,9,0)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VLOOKUP(B365,'11'!$B$9:$J$401,9,0)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VLOOKUP(B366,'11'!$B$9:$J$401,9,0)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VLOOKUP(B367,'11'!$B$9:$J$401,9,0)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VLOOKUP(B368,'11'!$B$9:$J$401,9,0)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VLOOKUP(B369,'11'!$B$9:$J$401,9,0)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VLOOKUP(B370,'11'!$B$9:$J$401,9,0)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VLOOKUP(B371,'11'!$B$9:$J$401,9,0)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VLOOKUP(B372,'11'!$B$9:$J$401,9,0)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VLOOKUP(B373,'11'!$B$9:$J$401,9,0)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VLOOKUP(B374,'11'!$B$9:$J$401,9,0)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VLOOKUP(B375,'11'!$B$9:$J$401,9,0)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VLOOKUP(B376,'11'!$B$9:$J$401,9,0)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VLOOKUP(B377,'11'!$B$9:$J$401,9,0)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VLOOKUP(B378,'11'!$B$9:$J$401,9,0)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VLOOKUP(B379,'11'!$B$9:$J$401,9,0)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VLOOKUP(B380,'11'!$B$9:$J$401,9,0)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VLOOKUP(B381,'11'!$B$9:$J$401,9,0)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VLOOKUP(B382,'11'!$B$9:$J$401,9,0)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VLOOKUP(B383,'11'!$B$9:$J$401,9,0)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VLOOKUP(B384,'11'!$B$9:$J$401,9,0)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VLOOKUP(B385,'11'!$B$9:$J$401,9,0)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VLOOKUP(B386,'11'!$B$9:$J$401,9,0)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VLOOKUP(B387,'11'!$B$9:$J$401,9,0)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VLOOKUP(B388,'11'!$B$9:$J$401,9,0)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VLOOKUP(B389,'11'!$B$9:$J$401,9,0)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VLOOKUP(B390,'11'!$B$9:$J$401,9,0)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VLOOKUP(B391,'11'!$B$9:$J$401,9,0)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VLOOKUP(B392,'11'!$B$9:$J$401,9,0)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VLOOKUP(B393,'11'!$B$9:$J$401,9,0)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VLOOKUP(B394,'11'!$B$9:$J$401,9,0)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VLOOKUP(B395,'11'!$B$9:$J$401,9,0)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VLOOKUP(B396,'11'!$B$9:$J$401,9,0)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VLOOKUP(B397,'11'!$B$9:$J$401,9,0)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VLOOKUP(B398,'11'!$B$9:$J$401,9,0)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VLOOKUP(B399,'11'!$B$9:$J$401,9,0)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VLOOKUP(B400,'11'!$B$9:$J$401,9,0)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VLOOKUP(B401,'11'!$B$9:$J$401,9,0)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420</v>
      </c>
      <c r="H403" s="212"/>
      <c r="I403" s="215"/>
      <c r="J403" s="215"/>
      <c r="K403" s="247" t="s">
        <v>60</v>
      </c>
      <c r="L403" s="248"/>
      <c r="M403" s="148">
        <f>SUM(M9:M401)</f>
        <v>57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31.571428571428573</v>
      </c>
      <c r="N404" s="65">
        <v>22100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2.8571428571428572</v>
      </c>
      <c r="N406" s="65">
        <v>2000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2.8571428571428572</v>
      </c>
      <c r="N407" s="65">
        <v>2000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19.714285714285712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363</v>
      </c>
      <c r="Q410" s="187">
        <f>P410</f>
        <v>363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11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E000000}"/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24"/>
  <sheetViews>
    <sheetView topLeftCell="A394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0.5546875" style="65" customWidth="1"/>
    <col min="13" max="13" width="13.441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256.5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VLOOKUP(B9,'12'!$B$9:$J$401,9,0)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EXACT(B9,'12'!B9)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VLOOKUP(B10,'12'!$B$9:$J$401,9,0)</f>
        <v>93</v>
      </c>
      <c r="D10" s="76"/>
      <c r="E10" s="76"/>
      <c r="F10" s="76">
        <f>C10+D10-E10</f>
        <v>93</v>
      </c>
      <c r="G10" s="79">
        <v>5</v>
      </c>
      <c r="H10" s="77">
        <v>30</v>
      </c>
      <c r="I10" s="78">
        <f>G10*H10</f>
        <v>150</v>
      </c>
      <c r="J10" s="79">
        <f>F10-G10</f>
        <v>88</v>
      </c>
      <c r="K10" s="81">
        <v>22</v>
      </c>
      <c r="L10" s="80">
        <f t="shared" ref="L10:L73" si="0">G10*K10</f>
        <v>110</v>
      </c>
      <c r="M10" s="81">
        <f>I10-L10</f>
        <v>40</v>
      </c>
      <c r="N10" s="144" t="b">
        <f>EXACT(B10,'12'!B10)</f>
        <v>1</v>
      </c>
      <c r="O10" s="167">
        <v>2500</v>
      </c>
    </row>
    <row r="11" spans="1:15" ht="15" thickBot="1" x14ac:dyDescent="0.35">
      <c r="A11" s="79" t="s">
        <v>28</v>
      </c>
      <c r="B11" s="63" t="s">
        <v>136</v>
      </c>
      <c r="C11" s="200">
        <f>VLOOKUP(B11,'12'!$B$9:$J$401,9,0)</f>
        <v>0</v>
      </c>
      <c r="D11" s="76"/>
      <c r="E11" s="76"/>
      <c r="F11" s="76">
        <f t="shared" ref="F11:F73" si="1">C11+D11-E11</f>
        <v>0</v>
      </c>
      <c r="G11" s="79"/>
      <c r="H11" s="77">
        <v>1500</v>
      </c>
      <c r="I11" s="78">
        <f t="shared" ref="I11:I73" si="2">G11*H11</f>
        <v>0</v>
      </c>
      <c r="J11" s="79">
        <f t="shared" ref="J11:J73" si="3">F11-G11</f>
        <v>0</v>
      </c>
      <c r="K11" s="81">
        <v>1230</v>
      </c>
      <c r="L11" s="80">
        <f t="shared" si="0"/>
        <v>0</v>
      </c>
      <c r="M11" s="81">
        <f t="shared" ref="M11:M73" si="4">I11-L11</f>
        <v>0</v>
      </c>
      <c r="N11" s="144" t="b">
        <f>EXACT(B11,'12'!B11)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VLOOKUP(B12,'12'!$B$9:$J$401,9,0)</f>
        <v>1</v>
      </c>
      <c r="D12" s="76"/>
      <c r="E12" s="76"/>
      <c r="F12" s="76">
        <f t="shared" si="1"/>
        <v>1</v>
      </c>
      <c r="G12" s="79"/>
      <c r="H12" s="77">
        <v>780</v>
      </c>
      <c r="I12" s="78">
        <f t="shared" si="2"/>
        <v>0</v>
      </c>
      <c r="J12" s="79">
        <f t="shared" si="3"/>
        <v>1</v>
      </c>
      <c r="K12" s="81">
        <v>900</v>
      </c>
      <c r="L12" s="80">
        <f t="shared" si="0"/>
        <v>0</v>
      </c>
      <c r="M12" s="81">
        <f t="shared" si="4"/>
        <v>0</v>
      </c>
      <c r="N12" s="144" t="b">
        <f>EXACT(B12,'12'!B12)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VLOOKUP(B13,'12'!$B$9:$J$401,9,0)</f>
        <v>4</v>
      </c>
      <c r="D13" s="76"/>
      <c r="E13" s="76"/>
      <c r="F13" s="76">
        <f t="shared" si="1"/>
        <v>4</v>
      </c>
      <c r="G13" s="79"/>
      <c r="H13" s="77">
        <v>350</v>
      </c>
      <c r="I13" s="78">
        <f t="shared" si="2"/>
        <v>0</v>
      </c>
      <c r="J13" s="79">
        <f t="shared" si="3"/>
        <v>4</v>
      </c>
      <c r="K13" s="81">
        <v>280</v>
      </c>
      <c r="L13" s="80">
        <f t="shared" si="0"/>
        <v>0</v>
      </c>
      <c r="M13" s="81">
        <f t="shared" si="4"/>
        <v>0</v>
      </c>
      <c r="N13" s="144" t="b">
        <f>EXACT(B13,'12'!B13)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VLOOKUP(B14,'12'!$B$9:$J$401,9,0)</f>
        <v>2</v>
      </c>
      <c r="D14" s="76"/>
      <c r="E14" s="76"/>
      <c r="F14" s="76">
        <f t="shared" si="1"/>
        <v>2</v>
      </c>
      <c r="G14" s="79"/>
      <c r="H14" s="77">
        <v>300</v>
      </c>
      <c r="I14" s="78">
        <f t="shared" si="2"/>
        <v>0</v>
      </c>
      <c r="J14" s="79">
        <f t="shared" si="3"/>
        <v>2</v>
      </c>
      <c r="K14" s="81">
        <v>350</v>
      </c>
      <c r="L14" s="80">
        <f t="shared" si="0"/>
        <v>0</v>
      </c>
      <c r="M14" s="81">
        <f t="shared" si="4"/>
        <v>0</v>
      </c>
      <c r="N14" s="144" t="b">
        <f>EXACT(B14,'12'!B14)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VLOOKUP(B15,'12'!$B$9:$J$401,9,0)</f>
        <v>1</v>
      </c>
      <c r="D15" s="76"/>
      <c r="E15" s="76"/>
      <c r="F15" s="76">
        <f t="shared" si="1"/>
        <v>1</v>
      </c>
      <c r="G15" s="79"/>
      <c r="H15" s="77">
        <v>1300</v>
      </c>
      <c r="I15" s="78">
        <f t="shared" si="2"/>
        <v>0</v>
      </c>
      <c r="J15" s="79">
        <f t="shared" si="3"/>
        <v>1</v>
      </c>
      <c r="K15" s="81">
        <v>2200</v>
      </c>
      <c r="L15" s="80">
        <f t="shared" si="0"/>
        <v>0</v>
      </c>
      <c r="M15" s="81">
        <f t="shared" si="4"/>
        <v>0</v>
      </c>
      <c r="N15" s="144" t="b">
        <f>EXACT(B15,'12'!B15)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VLOOKUP(B16,'12'!$B$9:$J$401,9,0)</f>
        <v>3</v>
      </c>
      <c r="D16" s="76"/>
      <c r="E16" s="76"/>
      <c r="F16" s="76">
        <f t="shared" si="1"/>
        <v>3</v>
      </c>
      <c r="G16" s="79"/>
      <c r="H16" s="77">
        <v>100</v>
      </c>
      <c r="I16" s="78">
        <f t="shared" si="2"/>
        <v>0</v>
      </c>
      <c r="J16" s="79">
        <f t="shared" si="3"/>
        <v>3</v>
      </c>
      <c r="K16" s="81">
        <v>75</v>
      </c>
      <c r="L16" s="80">
        <f t="shared" si="0"/>
        <v>0</v>
      </c>
      <c r="M16" s="81">
        <f t="shared" si="4"/>
        <v>0</v>
      </c>
      <c r="N16" s="144" t="b">
        <f>EXACT(B16,'12'!B16)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VLOOKUP(B17,'12'!$B$9:$J$401,9,0)</f>
        <v>7</v>
      </c>
      <c r="D17" s="76"/>
      <c r="E17" s="76"/>
      <c r="F17" s="76">
        <f t="shared" si="1"/>
        <v>7</v>
      </c>
      <c r="G17" s="79"/>
      <c r="H17" s="77">
        <v>50</v>
      </c>
      <c r="I17" s="78">
        <f t="shared" si="2"/>
        <v>0</v>
      </c>
      <c r="J17" s="79">
        <f t="shared" si="3"/>
        <v>7</v>
      </c>
      <c r="K17" s="81"/>
      <c r="L17" s="80">
        <f t="shared" si="0"/>
        <v>0</v>
      </c>
      <c r="M17" s="81">
        <f t="shared" si="4"/>
        <v>0</v>
      </c>
      <c r="N17" s="144" t="b">
        <f>EXACT(B17,'12'!B17)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VLOOKUP(B18,'12'!$B$9:$J$401,9,0)</f>
        <v>0</v>
      </c>
      <c r="D18" s="76"/>
      <c r="E18" s="76"/>
      <c r="F18" s="76">
        <f t="shared" si="1"/>
        <v>0</v>
      </c>
      <c r="G18" s="79"/>
      <c r="H18" s="77">
        <v>20</v>
      </c>
      <c r="I18" s="78">
        <f t="shared" si="2"/>
        <v>0</v>
      </c>
      <c r="J18" s="79">
        <f t="shared" si="3"/>
        <v>0</v>
      </c>
      <c r="K18" s="81">
        <v>7</v>
      </c>
      <c r="L18" s="80">
        <f t="shared" si="0"/>
        <v>0</v>
      </c>
      <c r="M18" s="81">
        <f t="shared" si="4"/>
        <v>0</v>
      </c>
      <c r="N18" s="144" t="b">
        <f>EXACT(B18,'12'!B18)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VLOOKUP(B19,'12'!$B$9:$J$401,9,0)</f>
        <v>0</v>
      </c>
      <c r="D19" s="76"/>
      <c r="E19" s="76"/>
      <c r="F19" s="76">
        <f t="shared" si="1"/>
        <v>0</v>
      </c>
      <c r="G19" s="79"/>
      <c r="H19" s="77">
        <v>25</v>
      </c>
      <c r="I19" s="78">
        <f t="shared" si="2"/>
        <v>0</v>
      </c>
      <c r="J19" s="79">
        <f t="shared" si="3"/>
        <v>0</v>
      </c>
      <c r="K19" s="81"/>
      <c r="L19" s="80">
        <f t="shared" si="0"/>
        <v>0</v>
      </c>
      <c r="M19" s="81">
        <f t="shared" si="4"/>
        <v>0</v>
      </c>
      <c r="N19" s="144" t="b">
        <f>EXACT(B19,'12'!B19)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VLOOKUP(B20,'12'!$B$9:$J$401,9,0)</f>
        <v>0</v>
      </c>
      <c r="D20" s="76"/>
      <c r="E20" s="76"/>
      <c r="F20" s="76">
        <f t="shared" si="1"/>
        <v>0</v>
      </c>
      <c r="G20" s="79"/>
      <c r="H20" s="77">
        <v>20</v>
      </c>
      <c r="I20" s="78">
        <f t="shared" si="2"/>
        <v>0</v>
      </c>
      <c r="J20" s="79">
        <f t="shared" si="3"/>
        <v>0</v>
      </c>
      <c r="K20" s="81"/>
      <c r="L20" s="80">
        <f t="shared" si="0"/>
        <v>0</v>
      </c>
      <c r="M20" s="81">
        <f t="shared" si="4"/>
        <v>0</v>
      </c>
      <c r="N20" s="144" t="b">
        <f>EXACT(B20,'12'!B20)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VLOOKUP(B21,'12'!$B$9:$J$401,9,0)</f>
        <v>0</v>
      </c>
      <c r="D21" s="76"/>
      <c r="E21" s="76"/>
      <c r="F21" s="76">
        <f t="shared" si="1"/>
        <v>0</v>
      </c>
      <c r="G21" s="79"/>
      <c r="H21" s="77">
        <v>3200</v>
      </c>
      <c r="I21" s="78">
        <f t="shared" si="2"/>
        <v>0</v>
      </c>
      <c r="J21" s="79">
        <f t="shared" si="3"/>
        <v>0</v>
      </c>
      <c r="K21" s="81"/>
      <c r="L21" s="80">
        <f t="shared" si="0"/>
        <v>0</v>
      </c>
      <c r="M21" s="81">
        <f t="shared" si="4"/>
        <v>0</v>
      </c>
      <c r="N21" s="144" t="b">
        <f>EXACT(B21,'12'!B21)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VLOOKUP(B22,'12'!$B$9:$J$401,9,0)</f>
        <v>1</v>
      </c>
      <c r="D22" s="76"/>
      <c r="E22" s="76"/>
      <c r="F22" s="76">
        <f t="shared" si="1"/>
        <v>1</v>
      </c>
      <c r="G22" s="79"/>
      <c r="H22" s="77">
        <v>20</v>
      </c>
      <c r="I22" s="78">
        <f t="shared" si="2"/>
        <v>0</v>
      </c>
      <c r="J22" s="79">
        <f t="shared" si="3"/>
        <v>1</v>
      </c>
      <c r="K22" s="81">
        <v>4.75</v>
      </c>
      <c r="L22" s="80">
        <f t="shared" si="0"/>
        <v>0</v>
      </c>
      <c r="M22" s="81">
        <f t="shared" si="4"/>
        <v>0</v>
      </c>
      <c r="N22" s="144" t="b">
        <f>EXACT(B22,'12'!B22)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VLOOKUP(B23,'12'!$B$9:$J$401,9,0)</f>
        <v>0</v>
      </c>
      <c r="D23" s="76"/>
      <c r="E23" s="76"/>
      <c r="F23" s="76">
        <f t="shared" si="1"/>
        <v>0</v>
      </c>
      <c r="G23" s="79"/>
      <c r="H23" s="77">
        <v>2600</v>
      </c>
      <c r="I23" s="78">
        <f t="shared" si="2"/>
        <v>0</v>
      </c>
      <c r="J23" s="79">
        <f t="shared" si="3"/>
        <v>0</v>
      </c>
      <c r="K23" s="81">
        <v>1980</v>
      </c>
      <c r="L23" s="80">
        <f t="shared" si="0"/>
        <v>0</v>
      </c>
      <c r="M23" s="81">
        <f t="shared" si="4"/>
        <v>0</v>
      </c>
      <c r="N23" s="144" t="b">
        <f>EXACT(B23,'12'!B23)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VLOOKUP(B24,'12'!$B$9:$J$401,9,0)</f>
        <v>0</v>
      </c>
      <c r="D24" s="76"/>
      <c r="E24" s="76"/>
      <c r="F24" s="76">
        <f t="shared" si="1"/>
        <v>0</v>
      </c>
      <c r="G24" s="79"/>
      <c r="H24" s="77"/>
      <c r="I24" s="78">
        <f t="shared" si="2"/>
        <v>0</v>
      </c>
      <c r="J24" s="79">
        <f t="shared" si="3"/>
        <v>0</v>
      </c>
      <c r="K24" s="81"/>
      <c r="L24" s="80">
        <f t="shared" si="0"/>
        <v>0</v>
      </c>
      <c r="M24" s="81">
        <f t="shared" si="4"/>
        <v>0</v>
      </c>
      <c r="N24" s="144" t="b">
        <f>EXACT(B24,'12'!B24)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VLOOKUP(B25,'12'!$B$9:$J$401,9,0)</f>
        <v>0</v>
      </c>
      <c r="D25" s="76"/>
      <c r="E25" s="76"/>
      <c r="F25" s="76">
        <f t="shared" si="1"/>
        <v>0</v>
      </c>
      <c r="G25" s="79"/>
      <c r="H25" s="77"/>
      <c r="I25" s="78">
        <f t="shared" si="2"/>
        <v>0</v>
      </c>
      <c r="J25" s="79">
        <f t="shared" si="3"/>
        <v>0</v>
      </c>
      <c r="K25" s="81"/>
      <c r="L25" s="80">
        <f t="shared" si="0"/>
        <v>0</v>
      </c>
      <c r="M25" s="81">
        <f t="shared" si="4"/>
        <v>0</v>
      </c>
      <c r="N25" s="144" t="b">
        <f>EXACT(B25,'12'!B25)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VLOOKUP(B26,'12'!$B$9:$J$401,9,0)</f>
        <v>0</v>
      </c>
      <c r="D26" s="76"/>
      <c r="E26" s="76"/>
      <c r="F26" s="76">
        <f t="shared" si="1"/>
        <v>0</v>
      </c>
      <c r="G26" s="79"/>
      <c r="H26" s="77">
        <v>35</v>
      </c>
      <c r="I26" s="78">
        <f t="shared" si="2"/>
        <v>0</v>
      </c>
      <c r="J26" s="79">
        <f t="shared" si="3"/>
        <v>0</v>
      </c>
      <c r="K26" s="81"/>
      <c r="L26" s="80">
        <f t="shared" si="0"/>
        <v>0</v>
      </c>
      <c r="M26" s="81">
        <f t="shared" si="4"/>
        <v>0</v>
      </c>
      <c r="N26" s="144" t="b">
        <f>EXACT(B26,'12'!B26)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VLOOKUP(B27,'12'!$B$9:$J$401,9,0)</f>
        <v>3</v>
      </c>
      <c r="D27" s="76"/>
      <c r="E27" s="76"/>
      <c r="F27" s="76">
        <f t="shared" si="1"/>
        <v>3</v>
      </c>
      <c r="G27" s="79"/>
      <c r="H27" s="77">
        <v>85</v>
      </c>
      <c r="I27" s="78">
        <f t="shared" si="2"/>
        <v>0</v>
      </c>
      <c r="J27" s="79">
        <f t="shared" si="3"/>
        <v>3</v>
      </c>
      <c r="K27" s="81">
        <v>20</v>
      </c>
      <c r="L27" s="80">
        <f t="shared" si="0"/>
        <v>0</v>
      </c>
      <c r="M27" s="81">
        <f t="shared" si="4"/>
        <v>0</v>
      </c>
      <c r="N27" s="144" t="b">
        <f>EXACT(B27,'12'!B27)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VLOOKUP(B28,'12'!$B$9:$J$401,9,0)</f>
        <v>2</v>
      </c>
      <c r="D28" s="76"/>
      <c r="E28" s="76"/>
      <c r="F28" s="76">
        <f t="shared" si="1"/>
        <v>2</v>
      </c>
      <c r="G28" s="79"/>
      <c r="H28" s="77">
        <v>190</v>
      </c>
      <c r="I28" s="78">
        <f t="shared" si="2"/>
        <v>0</v>
      </c>
      <c r="J28" s="79">
        <f t="shared" si="3"/>
        <v>2</v>
      </c>
      <c r="K28" s="81">
        <v>160</v>
      </c>
      <c r="L28" s="80">
        <f t="shared" si="0"/>
        <v>0</v>
      </c>
      <c r="M28" s="81">
        <f t="shared" si="4"/>
        <v>0</v>
      </c>
      <c r="N28" s="144" t="b">
        <f>EXACT(B28,'12'!B28)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VLOOKUP(B29,'12'!$B$9:$J$401,9,0)</f>
        <v>0</v>
      </c>
      <c r="D29" s="76"/>
      <c r="E29" s="76"/>
      <c r="F29" s="76">
        <f t="shared" si="1"/>
        <v>0</v>
      </c>
      <c r="G29" s="79"/>
      <c r="H29" s="77">
        <v>60</v>
      </c>
      <c r="I29" s="78">
        <f t="shared" si="2"/>
        <v>0</v>
      </c>
      <c r="J29" s="79">
        <f t="shared" si="3"/>
        <v>0</v>
      </c>
      <c r="K29" s="81">
        <v>40</v>
      </c>
      <c r="L29" s="80">
        <f t="shared" si="0"/>
        <v>0</v>
      </c>
      <c r="M29" s="81">
        <f t="shared" si="4"/>
        <v>0</v>
      </c>
      <c r="N29" s="144" t="b">
        <f>EXACT(B29,'12'!B29)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VLOOKUP(B30,'12'!$B$9:$J$401,9,0)</f>
        <v>2</v>
      </c>
      <c r="D30" s="76"/>
      <c r="E30" s="76"/>
      <c r="F30" s="76">
        <f t="shared" si="1"/>
        <v>2</v>
      </c>
      <c r="G30" s="79"/>
      <c r="H30" s="77">
        <v>45</v>
      </c>
      <c r="I30" s="78">
        <f t="shared" si="2"/>
        <v>0</v>
      </c>
      <c r="J30" s="79">
        <f t="shared" si="3"/>
        <v>2</v>
      </c>
      <c r="K30" s="81">
        <v>30</v>
      </c>
      <c r="L30" s="80">
        <f t="shared" si="0"/>
        <v>0</v>
      </c>
      <c r="M30" s="81">
        <f t="shared" si="4"/>
        <v>0</v>
      </c>
      <c r="N30" s="144" t="b">
        <f>EXACT(B30,'12'!B30)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VLOOKUP(B31,'12'!$B$9:$J$401,9,0)</f>
        <v>0</v>
      </c>
      <c r="D31" s="76"/>
      <c r="E31" s="76"/>
      <c r="F31" s="76">
        <f t="shared" si="1"/>
        <v>0</v>
      </c>
      <c r="G31" s="79"/>
      <c r="H31" s="77">
        <v>130</v>
      </c>
      <c r="I31" s="78">
        <f t="shared" si="2"/>
        <v>0</v>
      </c>
      <c r="J31" s="79">
        <f t="shared" si="3"/>
        <v>0</v>
      </c>
      <c r="K31" s="81"/>
      <c r="L31" s="80">
        <f t="shared" si="0"/>
        <v>0</v>
      </c>
      <c r="M31" s="81">
        <f t="shared" si="4"/>
        <v>0</v>
      </c>
      <c r="N31" s="144" t="b">
        <f>EXACT(B31,'12'!B31)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VLOOKUP(B32,'12'!$B$9:$J$401,9,0)</f>
        <v>8</v>
      </c>
      <c r="D32" s="76"/>
      <c r="E32" s="76"/>
      <c r="F32" s="76">
        <f t="shared" si="1"/>
        <v>8</v>
      </c>
      <c r="G32" s="79"/>
      <c r="H32" s="77">
        <v>130</v>
      </c>
      <c r="I32" s="78">
        <f t="shared" si="2"/>
        <v>0</v>
      </c>
      <c r="J32" s="79">
        <f t="shared" si="3"/>
        <v>8</v>
      </c>
      <c r="K32" s="81">
        <v>90</v>
      </c>
      <c r="L32" s="80">
        <f t="shared" si="0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VLOOKUP(B33,'12'!$B$9:$J$401,9,0)</f>
        <v>5</v>
      </c>
      <c r="D33" s="76"/>
      <c r="E33" s="76"/>
      <c r="F33" s="76">
        <f t="shared" si="1"/>
        <v>5</v>
      </c>
      <c r="G33" s="79"/>
      <c r="H33" s="77">
        <v>180</v>
      </c>
      <c r="I33" s="78">
        <f t="shared" si="2"/>
        <v>0</v>
      </c>
      <c r="J33" s="79">
        <f t="shared" si="3"/>
        <v>5</v>
      </c>
      <c r="K33" s="81">
        <v>147</v>
      </c>
      <c r="L33" s="80">
        <f t="shared" si="0"/>
        <v>0</v>
      </c>
      <c r="M33" s="81">
        <f t="shared" si="4"/>
        <v>0</v>
      </c>
      <c r="N33" s="144" t="b">
        <f>EXACT(B33,'12'!B33)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VLOOKUP(B34,'12'!$B$9:$J$401,9,0)</f>
        <v>5</v>
      </c>
      <c r="D34" s="76"/>
      <c r="E34" s="76"/>
      <c r="F34" s="76">
        <f t="shared" si="1"/>
        <v>5</v>
      </c>
      <c r="G34" s="79"/>
      <c r="H34" s="77"/>
      <c r="I34" s="78">
        <f t="shared" si="2"/>
        <v>0</v>
      </c>
      <c r="J34" s="79">
        <f t="shared" si="3"/>
        <v>5</v>
      </c>
      <c r="K34" s="81">
        <v>137</v>
      </c>
      <c r="L34" s="80">
        <f t="shared" si="0"/>
        <v>0</v>
      </c>
      <c r="M34" s="81">
        <f t="shared" si="4"/>
        <v>0</v>
      </c>
      <c r="N34" s="144" t="b">
        <f>EXACT(B34,'12'!B34)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VLOOKUP(B35,'12'!$B$9:$J$401,9,0)</f>
        <v>3</v>
      </c>
      <c r="D35" s="76"/>
      <c r="E35" s="76"/>
      <c r="F35" s="76">
        <f t="shared" si="1"/>
        <v>3</v>
      </c>
      <c r="G35" s="79"/>
      <c r="H35" s="77"/>
      <c r="I35" s="78">
        <f t="shared" si="2"/>
        <v>0</v>
      </c>
      <c r="J35" s="79">
        <f t="shared" si="3"/>
        <v>3</v>
      </c>
      <c r="K35" s="81">
        <v>143</v>
      </c>
      <c r="L35" s="80">
        <f t="shared" si="0"/>
        <v>0</v>
      </c>
      <c r="M35" s="81">
        <f t="shared" si="4"/>
        <v>0</v>
      </c>
      <c r="N35" s="144" t="b">
        <f>EXACT(B35,'12'!B35)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VLOOKUP(B36,'12'!$B$9:$J$401,9,0)</f>
        <v>4</v>
      </c>
      <c r="D36" s="76"/>
      <c r="E36" s="76"/>
      <c r="F36" s="76">
        <f t="shared" si="1"/>
        <v>4</v>
      </c>
      <c r="G36" s="79"/>
      <c r="H36" s="77"/>
      <c r="I36" s="78">
        <f t="shared" si="2"/>
        <v>0</v>
      </c>
      <c r="J36" s="79">
        <f t="shared" si="3"/>
        <v>4</v>
      </c>
      <c r="K36" s="81">
        <v>83</v>
      </c>
      <c r="L36" s="80">
        <f t="shared" si="0"/>
        <v>0</v>
      </c>
      <c r="M36" s="81">
        <f t="shared" si="4"/>
        <v>0</v>
      </c>
      <c r="N36" s="144" t="b">
        <f>EXACT(B36,'12'!B36)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VLOOKUP(B37,'12'!$B$9:$J$401,9,0)</f>
        <v>1</v>
      </c>
      <c r="D37" s="76"/>
      <c r="E37" s="76"/>
      <c r="F37" s="76">
        <f t="shared" si="1"/>
        <v>1</v>
      </c>
      <c r="G37" s="79"/>
      <c r="H37" s="77">
        <v>600</v>
      </c>
      <c r="I37" s="78">
        <f t="shared" si="2"/>
        <v>0</v>
      </c>
      <c r="J37" s="79">
        <f t="shared" si="3"/>
        <v>1</v>
      </c>
      <c r="K37" s="81">
        <v>500</v>
      </c>
      <c r="L37" s="80">
        <f t="shared" si="0"/>
        <v>0</v>
      </c>
      <c r="M37" s="81">
        <f t="shared" si="4"/>
        <v>0</v>
      </c>
      <c r="N37" s="144" t="b">
        <f>EXACT(B37,'12'!B37)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VLOOKUP(B38,'12'!$B$9:$J$401,9,0)</f>
        <v>1</v>
      </c>
      <c r="D38" s="76"/>
      <c r="E38" s="76"/>
      <c r="F38" s="76">
        <f t="shared" si="1"/>
        <v>1</v>
      </c>
      <c r="G38" s="79"/>
      <c r="H38" s="77"/>
      <c r="I38" s="78">
        <f t="shared" si="2"/>
        <v>0</v>
      </c>
      <c r="J38" s="79">
        <f t="shared" si="3"/>
        <v>1</v>
      </c>
      <c r="K38" s="81">
        <v>1.75</v>
      </c>
      <c r="L38" s="80">
        <f t="shared" si="0"/>
        <v>0</v>
      </c>
      <c r="M38" s="81">
        <f t="shared" si="4"/>
        <v>0</v>
      </c>
      <c r="N38" s="144" t="b">
        <f>EXACT(B38,'12'!B38)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VLOOKUP(B39,'12'!$B$9:$J$401,9,0)</f>
        <v>9</v>
      </c>
      <c r="D39" s="76"/>
      <c r="E39" s="76"/>
      <c r="F39" s="76">
        <f t="shared" si="1"/>
        <v>9</v>
      </c>
      <c r="G39" s="79"/>
      <c r="H39" s="77">
        <v>45</v>
      </c>
      <c r="I39" s="78">
        <f t="shared" si="2"/>
        <v>0</v>
      </c>
      <c r="J39" s="79">
        <f t="shared" si="3"/>
        <v>9</v>
      </c>
      <c r="K39" s="81">
        <v>24</v>
      </c>
      <c r="L39" s="80">
        <f t="shared" si="0"/>
        <v>0</v>
      </c>
      <c r="M39" s="81">
        <f t="shared" si="4"/>
        <v>0</v>
      </c>
      <c r="N39" s="144" t="b">
        <f>EXACT(B39,'12'!B39)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VLOOKUP(B40,'12'!$B$9:$J$401,9,0)</f>
        <v>3</v>
      </c>
      <c r="D40" s="76"/>
      <c r="E40" s="76"/>
      <c r="F40" s="76">
        <f t="shared" si="1"/>
        <v>3</v>
      </c>
      <c r="G40" s="79"/>
      <c r="H40" s="77"/>
      <c r="I40" s="78">
        <f t="shared" si="2"/>
        <v>0</v>
      </c>
      <c r="J40" s="79">
        <f t="shared" si="3"/>
        <v>3</v>
      </c>
      <c r="K40" s="81">
        <v>7</v>
      </c>
      <c r="L40" s="80">
        <f t="shared" si="0"/>
        <v>0</v>
      </c>
      <c r="M40" s="81">
        <f t="shared" si="4"/>
        <v>0</v>
      </c>
      <c r="N40" s="144" t="b">
        <f>EXACT(B40,'12'!B40)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VLOOKUP(B41,'12'!$B$9:$J$401,9,0)</f>
        <v>0</v>
      </c>
      <c r="D41" s="76"/>
      <c r="E41" s="76"/>
      <c r="F41" s="76">
        <f t="shared" si="1"/>
        <v>0</v>
      </c>
      <c r="G41" s="79"/>
      <c r="H41" s="77">
        <v>15</v>
      </c>
      <c r="I41" s="78">
        <f t="shared" si="2"/>
        <v>0</v>
      </c>
      <c r="J41" s="79">
        <f t="shared" si="3"/>
        <v>0</v>
      </c>
      <c r="K41" s="81"/>
      <c r="L41" s="80">
        <f t="shared" si="0"/>
        <v>0</v>
      </c>
      <c r="M41" s="81">
        <f t="shared" si="4"/>
        <v>0</v>
      </c>
      <c r="N41" s="144" t="b">
        <f>EXACT(B41,'12'!B41)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VLOOKUP(B42,'12'!$B$9:$J$401,9,0)</f>
        <v>11</v>
      </c>
      <c r="D42" s="76"/>
      <c r="E42" s="76"/>
      <c r="F42" s="76">
        <f t="shared" si="1"/>
        <v>11</v>
      </c>
      <c r="G42" s="79">
        <v>1</v>
      </c>
      <c r="H42" s="77">
        <v>20</v>
      </c>
      <c r="I42" s="78">
        <f>G42*H42</f>
        <v>20</v>
      </c>
      <c r="J42" s="79">
        <f>F42-G42</f>
        <v>10</v>
      </c>
      <c r="K42" s="81">
        <v>13</v>
      </c>
      <c r="L42" s="80">
        <f t="shared" si="0"/>
        <v>13</v>
      </c>
      <c r="M42" s="81">
        <f>I42-L42</f>
        <v>7</v>
      </c>
      <c r="N42" s="144" t="b">
        <f>EXACT(B42,'12'!B42)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VLOOKUP(B43,'12'!$B$9:$J$401,9,0)</f>
        <v>0</v>
      </c>
      <c r="D43" s="76"/>
      <c r="E43" s="76"/>
      <c r="F43" s="76">
        <f t="shared" si="1"/>
        <v>0</v>
      </c>
      <c r="G43" s="79"/>
      <c r="H43" s="77">
        <v>160</v>
      </c>
      <c r="I43" s="78">
        <f t="shared" si="2"/>
        <v>0</v>
      </c>
      <c r="J43" s="79">
        <f t="shared" si="3"/>
        <v>0</v>
      </c>
      <c r="K43" s="81"/>
      <c r="L43" s="80">
        <f t="shared" si="0"/>
        <v>0</v>
      </c>
      <c r="M43" s="81">
        <f t="shared" si="4"/>
        <v>0</v>
      </c>
      <c r="N43" s="144" t="b">
        <f>EXACT(B43,'12'!B43)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VLOOKUP(B44,'12'!$B$9:$J$401,9,0)</f>
        <v>3</v>
      </c>
      <c r="D44" s="76"/>
      <c r="E44" s="76"/>
      <c r="F44" s="76">
        <f t="shared" si="1"/>
        <v>3</v>
      </c>
      <c r="G44" s="79"/>
      <c r="H44" s="77">
        <v>190</v>
      </c>
      <c r="I44" s="78">
        <f t="shared" si="2"/>
        <v>0</v>
      </c>
      <c r="J44" s="79">
        <f t="shared" si="3"/>
        <v>3</v>
      </c>
      <c r="K44" s="81">
        <v>150</v>
      </c>
      <c r="L44" s="80">
        <f t="shared" si="0"/>
        <v>0</v>
      </c>
      <c r="M44" s="81">
        <f t="shared" si="4"/>
        <v>0</v>
      </c>
      <c r="N44" s="144" t="b">
        <f>EXACT(B44,'12'!B44)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VLOOKUP(B45,'12'!$B$9:$J$401,9,0)</f>
        <v>2</v>
      </c>
      <c r="D45" s="76"/>
      <c r="E45" s="76"/>
      <c r="F45" s="76">
        <f t="shared" si="1"/>
        <v>2</v>
      </c>
      <c r="G45" s="79"/>
      <c r="H45" s="77">
        <v>36.409999999999997</v>
      </c>
      <c r="I45" s="78">
        <f t="shared" si="2"/>
        <v>0</v>
      </c>
      <c r="J45" s="79">
        <f t="shared" si="3"/>
        <v>2</v>
      </c>
      <c r="K45" s="81">
        <v>10</v>
      </c>
      <c r="L45" s="80">
        <f t="shared" si="0"/>
        <v>0</v>
      </c>
      <c r="M45" s="81">
        <f t="shared" si="4"/>
        <v>0</v>
      </c>
      <c r="N45" s="144" t="b">
        <f>EXACT(B45,'12'!B45)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VLOOKUP(B46,'12'!$B$9:$J$401,9,0)</f>
        <v>1</v>
      </c>
      <c r="D46" s="76"/>
      <c r="E46" s="76"/>
      <c r="F46" s="76">
        <f t="shared" si="1"/>
        <v>1</v>
      </c>
      <c r="G46" s="79"/>
      <c r="H46" s="77">
        <v>15</v>
      </c>
      <c r="I46" s="78">
        <f t="shared" si="2"/>
        <v>0</v>
      </c>
      <c r="J46" s="79">
        <f t="shared" si="3"/>
        <v>1</v>
      </c>
      <c r="K46" s="81">
        <v>4</v>
      </c>
      <c r="L46" s="80">
        <f t="shared" si="0"/>
        <v>0</v>
      </c>
      <c r="M46" s="81">
        <f t="shared" si="4"/>
        <v>0</v>
      </c>
      <c r="N46" s="144" t="b">
        <f>EXACT(B46,'12'!B46)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VLOOKUP(B47,'12'!$B$9:$J$401,9,0)</f>
        <v>5</v>
      </c>
      <c r="D47" s="76"/>
      <c r="E47" s="76"/>
      <c r="F47" s="76">
        <f t="shared" si="1"/>
        <v>5</v>
      </c>
      <c r="G47" s="79"/>
      <c r="H47" s="77">
        <v>70</v>
      </c>
      <c r="I47" s="78">
        <f t="shared" si="2"/>
        <v>0</v>
      </c>
      <c r="J47" s="79">
        <f t="shared" si="3"/>
        <v>5</v>
      </c>
      <c r="K47" s="81">
        <v>38</v>
      </c>
      <c r="L47" s="80">
        <f t="shared" si="0"/>
        <v>0</v>
      </c>
      <c r="M47" s="81">
        <f t="shared" si="4"/>
        <v>0</v>
      </c>
      <c r="N47" s="144" t="b">
        <f>EXACT(B47,'12'!B47)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VLOOKUP(B48,'12'!$B$9:$J$401,9,0)</f>
        <v>3</v>
      </c>
      <c r="D48" s="76"/>
      <c r="E48" s="76"/>
      <c r="F48" s="76">
        <f t="shared" si="1"/>
        <v>3</v>
      </c>
      <c r="G48" s="79"/>
      <c r="H48" s="77">
        <v>40</v>
      </c>
      <c r="I48" s="78">
        <f t="shared" si="2"/>
        <v>0</v>
      </c>
      <c r="J48" s="79">
        <f t="shared" si="3"/>
        <v>3</v>
      </c>
      <c r="K48" s="81">
        <v>40</v>
      </c>
      <c r="L48" s="80">
        <f t="shared" si="0"/>
        <v>0</v>
      </c>
      <c r="M48" s="81">
        <f t="shared" si="4"/>
        <v>0</v>
      </c>
      <c r="N48" s="144" t="b">
        <f>EXACT(B48,'12'!B48)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VLOOKUP(B49,'12'!$B$9:$J$401,9,0)</f>
        <v>5</v>
      </c>
      <c r="D49" s="76"/>
      <c r="E49" s="76"/>
      <c r="F49" s="76">
        <f t="shared" si="1"/>
        <v>5</v>
      </c>
      <c r="G49" s="79"/>
      <c r="H49" s="77">
        <v>230</v>
      </c>
      <c r="I49" s="78">
        <f t="shared" si="2"/>
        <v>0</v>
      </c>
      <c r="J49" s="79">
        <f t="shared" si="3"/>
        <v>5</v>
      </c>
      <c r="K49" s="81">
        <v>170</v>
      </c>
      <c r="L49" s="80">
        <f t="shared" si="0"/>
        <v>0</v>
      </c>
      <c r="M49" s="81">
        <f t="shared" si="4"/>
        <v>0</v>
      </c>
      <c r="N49" s="144" t="b">
        <f>EXACT(B49,'12'!B49)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VLOOKUP(B50,'12'!$B$9:$J$401,9,0)</f>
        <v>0</v>
      </c>
      <c r="D50" s="76"/>
      <c r="E50" s="76"/>
      <c r="F50" s="76">
        <f t="shared" si="1"/>
        <v>0</v>
      </c>
      <c r="G50" s="79"/>
      <c r="H50" s="77">
        <v>180</v>
      </c>
      <c r="I50" s="78">
        <f t="shared" si="2"/>
        <v>0</v>
      </c>
      <c r="J50" s="79">
        <f t="shared" si="3"/>
        <v>0</v>
      </c>
      <c r="K50" s="81"/>
      <c r="L50" s="80">
        <f t="shared" si="0"/>
        <v>0</v>
      </c>
      <c r="M50" s="81">
        <f t="shared" si="4"/>
        <v>0</v>
      </c>
      <c r="N50" s="144" t="b">
        <f>EXACT(B50,'12'!B50)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VLOOKUP(B51,'12'!$B$9:$J$401,9,0)</f>
        <v>0</v>
      </c>
      <c r="D51" s="76"/>
      <c r="E51" s="76"/>
      <c r="F51" s="76">
        <f t="shared" si="1"/>
        <v>0</v>
      </c>
      <c r="G51" s="79"/>
      <c r="H51" s="77">
        <v>160</v>
      </c>
      <c r="I51" s="78">
        <f t="shared" si="2"/>
        <v>0</v>
      </c>
      <c r="J51" s="79">
        <f t="shared" si="3"/>
        <v>0</v>
      </c>
      <c r="K51" s="81"/>
      <c r="L51" s="80">
        <f t="shared" si="0"/>
        <v>0</v>
      </c>
      <c r="M51" s="81">
        <f t="shared" si="4"/>
        <v>0</v>
      </c>
      <c r="N51" s="144" t="b">
        <f>EXACT(B51,'12'!B51)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VLOOKUP(B52,'12'!$B$9:$J$401,9,0)</f>
        <v>0</v>
      </c>
      <c r="D52" s="76"/>
      <c r="E52" s="76"/>
      <c r="F52" s="76">
        <f t="shared" si="1"/>
        <v>0</v>
      </c>
      <c r="G52" s="79"/>
      <c r="H52" s="77">
        <v>760</v>
      </c>
      <c r="I52" s="78">
        <f t="shared" si="2"/>
        <v>0</v>
      </c>
      <c r="J52" s="79">
        <f t="shared" si="3"/>
        <v>0</v>
      </c>
      <c r="K52" s="81"/>
      <c r="L52" s="80">
        <f t="shared" si="0"/>
        <v>0</v>
      </c>
      <c r="M52" s="81">
        <f t="shared" si="4"/>
        <v>0</v>
      </c>
      <c r="N52" s="144" t="b">
        <f>EXACT(B52,'12'!B52)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VLOOKUP(B53,'12'!$B$9:$J$401,9,0)</f>
        <v>0</v>
      </c>
      <c r="D53" s="76"/>
      <c r="E53" s="76"/>
      <c r="F53" s="76">
        <f t="shared" si="1"/>
        <v>0</v>
      </c>
      <c r="G53" s="79"/>
      <c r="H53" s="77">
        <v>1100</v>
      </c>
      <c r="I53" s="78">
        <f t="shared" si="2"/>
        <v>0</v>
      </c>
      <c r="J53" s="79">
        <f t="shared" si="3"/>
        <v>0</v>
      </c>
      <c r="K53" s="81"/>
      <c r="L53" s="80">
        <f t="shared" si="0"/>
        <v>0</v>
      </c>
      <c r="M53" s="81">
        <f t="shared" si="4"/>
        <v>0</v>
      </c>
      <c r="N53" s="144" t="b">
        <f>EXACT(B53,'12'!B53)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VLOOKUP(B54,'12'!$B$9:$J$401,9,0)</f>
        <v>0</v>
      </c>
      <c r="D54" s="76"/>
      <c r="E54" s="76"/>
      <c r="F54" s="76">
        <f t="shared" si="1"/>
        <v>0</v>
      </c>
      <c r="G54" s="79"/>
      <c r="H54" s="77">
        <v>800</v>
      </c>
      <c r="I54" s="78">
        <f t="shared" si="2"/>
        <v>0</v>
      </c>
      <c r="J54" s="79">
        <f t="shared" si="3"/>
        <v>0</v>
      </c>
      <c r="K54" s="81"/>
      <c r="L54" s="80">
        <f t="shared" si="0"/>
        <v>0</v>
      </c>
      <c r="M54" s="81">
        <f t="shared" si="4"/>
        <v>0</v>
      </c>
      <c r="N54" s="144" t="b">
        <f>EXACT(B54,'12'!B54)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VLOOKUP(B55,'12'!$B$9:$J$401,9,0)</f>
        <v>3</v>
      </c>
      <c r="D55" s="76"/>
      <c r="E55" s="76"/>
      <c r="F55" s="76">
        <f t="shared" si="1"/>
        <v>3</v>
      </c>
      <c r="G55" s="79"/>
      <c r="H55" s="77">
        <v>820</v>
      </c>
      <c r="I55" s="78">
        <f t="shared" si="2"/>
        <v>0</v>
      </c>
      <c r="J55" s="79">
        <f t="shared" si="3"/>
        <v>3</v>
      </c>
      <c r="K55" s="81">
        <v>680</v>
      </c>
      <c r="L55" s="80">
        <f t="shared" si="0"/>
        <v>0</v>
      </c>
      <c r="M55" s="81">
        <f t="shared" si="4"/>
        <v>0</v>
      </c>
      <c r="N55" s="144" t="b">
        <f>EXACT(B55,'12'!B55)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VLOOKUP(B56,'12'!$B$9:$J$401,9,0)</f>
        <v>0</v>
      </c>
      <c r="D56" s="76"/>
      <c r="E56" s="76"/>
      <c r="F56" s="76">
        <f t="shared" si="1"/>
        <v>0</v>
      </c>
      <c r="G56" s="79"/>
      <c r="H56" s="77"/>
      <c r="I56" s="78">
        <f t="shared" si="2"/>
        <v>0</v>
      </c>
      <c r="J56" s="79">
        <f t="shared" si="3"/>
        <v>0</v>
      </c>
      <c r="K56" s="81"/>
      <c r="L56" s="80">
        <f t="shared" si="0"/>
        <v>0</v>
      </c>
      <c r="M56" s="81">
        <f t="shared" si="4"/>
        <v>0</v>
      </c>
      <c r="N56" s="144" t="b">
        <f>EXACT(B56,'12'!B56)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VLOOKUP(B57,'12'!$B$9:$J$401,9,0)</f>
        <v>0</v>
      </c>
      <c r="D57" s="76"/>
      <c r="E57" s="76"/>
      <c r="F57" s="76">
        <f t="shared" si="1"/>
        <v>0</v>
      </c>
      <c r="G57" s="79"/>
      <c r="H57" s="77">
        <v>1300</v>
      </c>
      <c r="I57" s="78">
        <f t="shared" si="2"/>
        <v>0</v>
      </c>
      <c r="J57" s="79">
        <f t="shared" si="3"/>
        <v>0</v>
      </c>
      <c r="K57" s="81">
        <v>800</v>
      </c>
      <c r="L57" s="80">
        <f t="shared" si="0"/>
        <v>0</v>
      </c>
      <c r="M57" s="81">
        <f t="shared" si="4"/>
        <v>0</v>
      </c>
      <c r="N57" s="144" t="b">
        <f>EXACT(B57,'12'!B57)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VLOOKUP(B58,'12'!$B$9:$J$401,9,0)</f>
        <v>2</v>
      </c>
      <c r="D58" s="76"/>
      <c r="E58" s="76"/>
      <c r="F58" s="76">
        <f t="shared" si="1"/>
        <v>2</v>
      </c>
      <c r="G58" s="79"/>
      <c r="H58" s="77">
        <v>230</v>
      </c>
      <c r="I58" s="78">
        <f t="shared" si="2"/>
        <v>0</v>
      </c>
      <c r="J58" s="79">
        <f t="shared" si="3"/>
        <v>2</v>
      </c>
      <c r="K58" s="81">
        <v>150</v>
      </c>
      <c r="L58" s="80">
        <f t="shared" si="0"/>
        <v>0</v>
      </c>
      <c r="M58" s="81">
        <f t="shared" si="4"/>
        <v>0</v>
      </c>
      <c r="N58" s="144" t="b">
        <f>EXACT(B58,'12'!B58)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VLOOKUP(B59,'12'!$B$9:$J$401,9,0)</f>
        <v>0</v>
      </c>
      <c r="D59" s="76"/>
      <c r="E59" s="76"/>
      <c r="F59" s="76">
        <f t="shared" si="1"/>
        <v>0</v>
      </c>
      <c r="G59" s="79"/>
      <c r="H59" s="77">
        <v>800</v>
      </c>
      <c r="I59" s="78">
        <f t="shared" si="2"/>
        <v>0</v>
      </c>
      <c r="J59" s="79">
        <f t="shared" si="3"/>
        <v>0</v>
      </c>
      <c r="K59" s="81"/>
      <c r="L59" s="80">
        <f t="shared" si="0"/>
        <v>0</v>
      </c>
      <c r="M59" s="81">
        <f t="shared" si="4"/>
        <v>0</v>
      </c>
      <c r="N59" s="144" t="b">
        <f>EXACT(B59,'12'!B59)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VLOOKUP(B60,'12'!$B$9:$J$401,9,0)</f>
        <v>0</v>
      </c>
      <c r="D60" s="76"/>
      <c r="E60" s="76"/>
      <c r="F60" s="76">
        <f t="shared" si="1"/>
        <v>0</v>
      </c>
      <c r="G60" s="79"/>
      <c r="H60" s="77">
        <v>120</v>
      </c>
      <c r="I60" s="78">
        <f t="shared" si="2"/>
        <v>0</v>
      </c>
      <c r="J60" s="79">
        <f t="shared" si="3"/>
        <v>0</v>
      </c>
      <c r="K60" s="81"/>
      <c r="L60" s="80">
        <f t="shared" si="0"/>
        <v>0</v>
      </c>
      <c r="M60" s="81">
        <f t="shared" si="4"/>
        <v>0</v>
      </c>
      <c r="N60" s="144" t="b">
        <f>EXACT(B60,'12'!B60)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VLOOKUP(B61,'12'!$B$9:$J$401,9,0)</f>
        <v>0</v>
      </c>
      <c r="D61" s="76"/>
      <c r="E61" s="76"/>
      <c r="F61" s="76">
        <f t="shared" si="1"/>
        <v>0</v>
      </c>
      <c r="G61" s="79"/>
      <c r="H61" s="77">
        <v>650</v>
      </c>
      <c r="I61" s="78">
        <f t="shared" si="2"/>
        <v>0</v>
      </c>
      <c r="J61" s="79">
        <f t="shared" si="3"/>
        <v>0</v>
      </c>
      <c r="K61" s="81"/>
      <c r="L61" s="80">
        <f t="shared" si="0"/>
        <v>0</v>
      </c>
      <c r="M61" s="81">
        <f t="shared" si="4"/>
        <v>0</v>
      </c>
      <c r="N61" s="144" t="b">
        <f>EXACT(B61,'12'!B61)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VLOOKUP(B62,'12'!$B$9:$J$401,9,0)</f>
        <v>0</v>
      </c>
      <c r="D62" s="76"/>
      <c r="E62" s="76"/>
      <c r="F62" s="76">
        <f t="shared" si="1"/>
        <v>0</v>
      </c>
      <c r="G62" s="79"/>
      <c r="H62" s="77">
        <v>500</v>
      </c>
      <c r="I62" s="78">
        <f t="shared" si="2"/>
        <v>0</v>
      </c>
      <c r="J62" s="79">
        <f t="shared" si="3"/>
        <v>0</v>
      </c>
      <c r="K62" s="81"/>
      <c r="L62" s="80">
        <f t="shared" si="0"/>
        <v>0</v>
      </c>
      <c r="M62" s="81">
        <f t="shared" si="4"/>
        <v>0</v>
      </c>
      <c r="N62" s="144" t="b">
        <f>EXACT(B62,'12'!B62)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VLOOKUP(B63,'12'!$B$9:$J$401,9,0)</f>
        <v>0</v>
      </c>
      <c r="D63" s="76"/>
      <c r="E63" s="76"/>
      <c r="F63" s="76">
        <f t="shared" si="1"/>
        <v>0</v>
      </c>
      <c r="G63" s="79"/>
      <c r="H63" s="77">
        <v>630</v>
      </c>
      <c r="I63" s="78">
        <f t="shared" si="2"/>
        <v>0</v>
      </c>
      <c r="J63" s="79">
        <f t="shared" si="3"/>
        <v>0</v>
      </c>
      <c r="K63" s="81"/>
      <c r="L63" s="80">
        <f t="shared" si="0"/>
        <v>0</v>
      </c>
      <c r="M63" s="81">
        <f t="shared" si="4"/>
        <v>0</v>
      </c>
      <c r="N63" s="144" t="b">
        <f>EXACT(B63,'12'!B63)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VLOOKUP(B64,'12'!$B$9:$J$401,9,0)</f>
        <v>0</v>
      </c>
      <c r="D64" s="76"/>
      <c r="E64" s="76"/>
      <c r="F64" s="76">
        <f t="shared" si="1"/>
        <v>0</v>
      </c>
      <c r="G64" s="79"/>
      <c r="H64" s="77">
        <v>900</v>
      </c>
      <c r="I64" s="78">
        <f t="shared" si="2"/>
        <v>0</v>
      </c>
      <c r="J64" s="79">
        <f t="shared" si="3"/>
        <v>0</v>
      </c>
      <c r="K64" s="81">
        <v>600</v>
      </c>
      <c r="L64" s="80">
        <f t="shared" si="0"/>
        <v>0</v>
      </c>
      <c r="M64" s="81">
        <f t="shared" si="4"/>
        <v>0</v>
      </c>
      <c r="N64" s="144" t="b">
        <f>EXACT(B64,'12'!B64)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VLOOKUP(B65,'12'!$B$9:$J$401,9,0)</f>
        <v>0</v>
      </c>
      <c r="D65" s="76"/>
      <c r="E65" s="76"/>
      <c r="F65" s="76">
        <f t="shared" si="1"/>
        <v>0</v>
      </c>
      <c r="G65" s="79"/>
      <c r="H65" s="77">
        <v>65</v>
      </c>
      <c r="I65" s="78">
        <f t="shared" si="2"/>
        <v>0</v>
      </c>
      <c r="J65" s="79">
        <f t="shared" si="3"/>
        <v>0</v>
      </c>
      <c r="K65" s="81"/>
      <c r="L65" s="80">
        <f t="shared" si="0"/>
        <v>0</v>
      </c>
      <c r="M65" s="81">
        <f t="shared" si="4"/>
        <v>0</v>
      </c>
      <c r="N65" s="144" t="b">
        <f>EXACT(B65,'12'!B65)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VLOOKUP(B66,'12'!$B$9:$J$401,9,0)</f>
        <v>0</v>
      </c>
      <c r="D66" s="76"/>
      <c r="E66" s="76"/>
      <c r="F66" s="76">
        <f t="shared" si="1"/>
        <v>0</v>
      </c>
      <c r="G66" s="79"/>
      <c r="H66" s="77">
        <v>170</v>
      </c>
      <c r="I66" s="78">
        <f t="shared" si="2"/>
        <v>0</v>
      </c>
      <c r="J66" s="79">
        <f t="shared" si="3"/>
        <v>0</v>
      </c>
      <c r="K66" s="81"/>
      <c r="L66" s="80">
        <f t="shared" si="0"/>
        <v>0</v>
      </c>
      <c r="M66" s="81">
        <f t="shared" si="4"/>
        <v>0</v>
      </c>
      <c r="N66" s="144" t="b">
        <f>EXACT(B66,'12'!B66)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VLOOKUP(B67,'12'!$B$9:$J$401,9,0)</f>
        <v>0</v>
      </c>
      <c r="D67" s="76"/>
      <c r="E67" s="76"/>
      <c r="F67" s="76">
        <f t="shared" si="1"/>
        <v>0</v>
      </c>
      <c r="G67" s="79"/>
      <c r="H67" s="77">
        <v>180</v>
      </c>
      <c r="I67" s="78">
        <f t="shared" si="2"/>
        <v>0</v>
      </c>
      <c r="J67" s="79">
        <f t="shared" si="3"/>
        <v>0</v>
      </c>
      <c r="K67" s="81"/>
      <c r="L67" s="80">
        <f t="shared" si="0"/>
        <v>0</v>
      </c>
      <c r="M67" s="81">
        <f t="shared" si="4"/>
        <v>0</v>
      </c>
      <c r="N67" s="144" t="b">
        <f>EXACT(B67,'12'!B67)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VLOOKUP(B68,'12'!$B$9:$J$401,9,0)</f>
        <v>1</v>
      </c>
      <c r="D68" s="76"/>
      <c r="E68" s="76"/>
      <c r="F68" s="76">
        <f t="shared" si="1"/>
        <v>1</v>
      </c>
      <c r="G68" s="79"/>
      <c r="H68" s="77">
        <v>235</v>
      </c>
      <c r="I68" s="78">
        <f t="shared" si="2"/>
        <v>0</v>
      </c>
      <c r="J68" s="79">
        <f t="shared" si="3"/>
        <v>1</v>
      </c>
      <c r="K68" s="81">
        <v>220</v>
      </c>
      <c r="L68" s="80">
        <f t="shared" si="0"/>
        <v>0</v>
      </c>
      <c r="M68" s="81">
        <f t="shared" si="4"/>
        <v>0</v>
      </c>
      <c r="N68" s="144" t="b">
        <f>EXACT(B68,'12'!B68)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VLOOKUP(B69,'12'!$B$9:$J$401,9,0)</f>
        <v>0</v>
      </c>
      <c r="D69" s="76"/>
      <c r="E69" s="76"/>
      <c r="F69" s="76">
        <f t="shared" si="1"/>
        <v>0</v>
      </c>
      <c r="G69" s="79"/>
      <c r="H69" s="77">
        <v>130</v>
      </c>
      <c r="I69" s="78">
        <f t="shared" si="2"/>
        <v>0</v>
      </c>
      <c r="J69" s="79">
        <f t="shared" si="3"/>
        <v>0</v>
      </c>
      <c r="K69" s="81"/>
      <c r="L69" s="80">
        <f t="shared" si="0"/>
        <v>0</v>
      </c>
      <c r="M69" s="81">
        <f t="shared" si="4"/>
        <v>0</v>
      </c>
      <c r="N69" s="144" t="b">
        <f>EXACT(B69,'12'!B69)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VLOOKUP(B70,'12'!$B$9:$J$401,9,0)</f>
        <v>1</v>
      </c>
      <c r="D70" s="76"/>
      <c r="E70" s="76"/>
      <c r="F70" s="76">
        <f t="shared" si="1"/>
        <v>1</v>
      </c>
      <c r="G70" s="79"/>
      <c r="H70" s="77">
        <v>75</v>
      </c>
      <c r="I70" s="78">
        <f t="shared" si="2"/>
        <v>0</v>
      </c>
      <c r="J70" s="79">
        <f t="shared" si="3"/>
        <v>1</v>
      </c>
      <c r="K70" s="81">
        <v>42</v>
      </c>
      <c r="L70" s="80">
        <f t="shared" si="0"/>
        <v>0</v>
      </c>
      <c r="M70" s="81">
        <f t="shared" si="4"/>
        <v>0</v>
      </c>
      <c r="N70" s="144" t="b">
        <f>EXACT(B70,'12'!B70)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VLOOKUP(B71,'12'!$B$9:$J$401,9,0)</f>
        <v>4</v>
      </c>
      <c r="D71" s="76"/>
      <c r="E71" s="76"/>
      <c r="F71" s="76">
        <f t="shared" si="1"/>
        <v>4</v>
      </c>
      <c r="G71" s="79"/>
      <c r="H71" s="77">
        <v>125</v>
      </c>
      <c r="I71" s="78">
        <f t="shared" si="2"/>
        <v>0</v>
      </c>
      <c r="J71" s="79">
        <f t="shared" si="3"/>
        <v>4</v>
      </c>
      <c r="K71" s="81">
        <v>85</v>
      </c>
      <c r="L71" s="80">
        <f t="shared" si="0"/>
        <v>0</v>
      </c>
      <c r="M71" s="81">
        <f t="shared" si="4"/>
        <v>0</v>
      </c>
      <c r="N71" s="144" t="b">
        <f>EXACT(B71,'12'!B71)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VLOOKUP(B72,'12'!$B$9:$J$401,9,0)</f>
        <v>1</v>
      </c>
      <c r="D72" s="76"/>
      <c r="E72" s="76"/>
      <c r="F72" s="76">
        <f t="shared" si="1"/>
        <v>1</v>
      </c>
      <c r="G72" s="79"/>
      <c r="H72" s="77">
        <v>35</v>
      </c>
      <c r="I72" s="78">
        <f t="shared" si="2"/>
        <v>0</v>
      </c>
      <c r="J72" s="79">
        <f t="shared" si="3"/>
        <v>1</v>
      </c>
      <c r="K72" s="81">
        <v>30</v>
      </c>
      <c r="L72" s="80">
        <f t="shared" si="0"/>
        <v>0</v>
      </c>
      <c r="M72" s="81">
        <f t="shared" si="4"/>
        <v>0</v>
      </c>
      <c r="N72" s="144" t="b">
        <f>EXACT(B72,'12'!B72)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VLOOKUP(B73,'12'!$B$9:$J$401,9,0)</f>
        <v>0</v>
      </c>
      <c r="D73" s="76"/>
      <c r="E73" s="76"/>
      <c r="F73" s="76">
        <f t="shared" si="1"/>
        <v>0</v>
      </c>
      <c r="G73" s="79"/>
      <c r="H73" s="77">
        <v>45</v>
      </c>
      <c r="I73" s="78">
        <f t="shared" si="2"/>
        <v>0</v>
      </c>
      <c r="J73" s="79">
        <f t="shared" si="3"/>
        <v>0</v>
      </c>
      <c r="K73" s="81"/>
      <c r="L73" s="80">
        <f t="shared" si="0"/>
        <v>0</v>
      </c>
      <c r="M73" s="81">
        <f t="shared" si="4"/>
        <v>0</v>
      </c>
      <c r="N73" s="144" t="b">
        <f>EXACT(B73,'12'!B73)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VLOOKUP(B74,'12'!$B$9:$J$401,9,0)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EXACT(B74,'12'!B74)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VLOOKUP(B75,'12'!$B$9:$J$401,9,0)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EXACT(B75,'12'!B75)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VLOOKUP(B76,'12'!$B$9:$J$401,9,0)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EXACT(B76,'12'!B76)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VLOOKUP(B77,'12'!$B$9:$J$401,9,0)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EXACT(B77,'12'!B77)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VLOOKUP(B78,'12'!$B$9:$J$401,9,0)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EXACT(B78,'12'!B78)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VLOOKUP(B79,'12'!$B$9:$J$401,9,0)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EXACT(B79,'12'!B79)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VLOOKUP(B80,'12'!$B$9:$J$401,9,0)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EXACT(B80,'12'!B80)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VLOOKUP(B81,'12'!$B$9:$J$401,9,0)</f>
        <v>0</v>
      </c>
      <c r="D81" s="76"/>
      <c r="E81" s="76"/>
      <c r="F81" s="76">
        <f t="shared" si="5"/>
        <v>0</v>
      </c>
      <c r="G81" s="79"/>
      <c r="H81" s="77">
        <v>50</v>
      </c>
      <c r="I81" s="78">
        <f t="shared" si="6"/>
        <v>0</v>
      </c>
      <c r="J81" s="79">
        <f t="shared" si="7"/>
        <v>0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EXACT(B81,'12'!B81)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VLOOKUP(B82,'12'!$B$9:$J$401,9,0)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EXACT(B82,'12'!B82)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VLOOKUP(B83,'12'!$B$9:$J$401,9,0)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EXACT(B83,'12'!B83)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VLOOKUP(B84,'12'!$B$9:$J$401,9,0)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EXACT(B84,'12'!B84)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VLOOKUP(B85,'12'!$B$9:$J$401,9,0)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EXACT(B85,'12'!B85)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VLOOKUP(B86,'12'!$B$9:$J$401,9,0)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EXACT(B86,'12'!B86)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VLOOKUP(B87,'12'!$B$9:$J$401,9,0)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EXACT(B87,'12'!B87)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VLOOKUP(B88,'12'!$B$9:$J$401,9,0)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EXACT(B88,'12'!B88)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VLOOKUP(B89,'12'!$B$9:$J$401,9,0)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EXACT(B89,'12'!B89)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VLOOKUP(B90,'12'!$B$9:$J$401,9,0)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EXACT(B90,'12'!B90)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VLOOKUP(B91,'12'!$B$9:$J$401,9,0)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EXACT(B91,'12'!B91)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VLOOKUP(B92,'12'!$B$9:$J$401,9,0)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EXACT(B92,'12'!B92)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VLOOKUP(B93,'12'!$B$9:$J$401,9,0)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EXACT(B93,'12'!B93)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VLOOKUP(B94,'12'!$B$9:$J$401,9,0)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EXACT(B94,'12'!B94)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VLOOKUP(B95,'12'!$B$9:$J$401,9,0)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EXACT(B95,'12'!B95)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VLOOKUP(B96,'12'!$B$9:$J$401,9,0)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EXACT(B96,'12'!B96)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VLOOKUP(B97,'12'!$B$9:$J$401,9,0)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EXACT(B97,'12'!B97)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VLOOKUP(B98,'12'!$B$9:$J$401,9,0)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EXACT(B98,'12'!B98)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VLOOKUP(B99,'12'!$B$9:$J$401,9,0)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EXACT(B99,'12'!B99)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VLOOKUP(B100,'12'!$B$9:$J$401,9,0)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EXACT(B100,'12'!B100)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VLOOKUP(B101,'12'!$B$9:$J$401,9,0)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EXACT(B101,'12'!B101)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VLOOKUP(B102,'12'!$B$9:$J$401,9,0)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EXACT(B102,'12'!B102)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VLOOKUP(B103,'12'!$B$9:$J$401,9,0)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EXACT(B103,'12'!B103)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VLOOKUP(B104,'12'!$B$9:$J$401,9,0)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EXACT(B104,'12'!B104)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VLOOKUP(B105,'12'!$B$9:$J$401,9,0)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EXACT(B105,'12'!B105)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VLOOKUP(B106,'12'!$B$9:$J$401,9,0)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EXACT(B106,'12'!B106)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VLOOKUP(B107,'12'!$B$9:$J$401,9,0)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EXACT(B107,'12'!B107)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VLOOKUP(B108,'12'!$B$9:$J$401,9,0)</f>
        <v>1</v>
      </c>
      <c r="D108" s="76"/>
      <c r="E108" s="76"/>
      <c r="F108" s="76">
        <f t="shared" si="5"/>
        <v>1</v>
      </c>
      <c r="G108" s="79"/>
      <c r="H108" s="77">
        <v>300</v>
      </c>
      <c r="I108" s="78">
        <f t="shared" si="6"/>
        <v>0</v>
      </c>
      <c r="J108" s="79">
        <f t="shared" si="7"/>
        <v>1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EXACT(B108,'12'!B108)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VLOOKUP(B109,'12'!$B$9:$J$401,9,0)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EXACT(B109,'12'!B109)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VLOOKUP(B110,'12'!$B$9:$J$401,9,0)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EXACT(B110,'12'!B110)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VLOOKUP(B111,'12'!$B$9:$J$401,9,0)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EXACT(B111,'12'!B111)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VLOOKUP(B112,'12'!$B$9:$J$401,9,0)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EXACT(B112,'12'!B112)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VLOOKUP(B113,'12'!$B$9:$J$401,9,0)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EXACT(B113,'12'!B113)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VLOOKUP(B114,'12'!$B$9:$J$401,9,0)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EXACT(B114,'12'!B114)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VLOOKUP(B115,'12'!$B$9:$J$401,9,0)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EXACT(B115,'12'!B115)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VLOOKUP(B116,'12'!$B$9:$J$401,9,0)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EXACT(B116,'12'!B116)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VLOOKUP(B117,'12'!$B$9:$J$401,9,0)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EXACT(B117,'12'!B117)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VLOOKUP(B118,'12'!$B$9:$J$401,9,0)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EXACT(B118,'12'!B118)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VLOOKUP(B119,'12'!$B$9:$J$401,9,0)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EXACT(B119,'12'!B119)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VLOOKUP(B120,'12'!$B$9:$J$401,9,0)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EXACT(B120,'12'!B120)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VLOOKUP(B121,'12'!$B$9:$J$401,9,0)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EXACT(B121,'12'!B121)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VLOOKUP(B122,'12'!$B$9:$J$401,9,0)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EXACT(B122,'12'!B122)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VLOOKUP(B123,'12'!$B$9:$J$401,9,0)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EXACT(B123,'12'!B123)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VLOOKUP(B124,'12'!$B$9:$J$401,9,0)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EXACT(B124,'12'!B124)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VLOOKUP(B125,'12'!$B$9:$J$401,9,0)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EXACT(B125,'12'!B125)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VLOOKUP(B126,'12'!$B$9:$J$401,9,0)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EXACT(B126,'12'!B126)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VLOOKUP(B127,'12'!$B$9:$J$401,9,0)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EXACT(B127,'12'!B127)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VLOOKUP(B128,'12'!$B$9:$J$401,9,0)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EXACT(B128,'12'!B128)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VLOOKUP(B129,'12'!$B$9:$J$401,9,0)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EXACT(B129,'12'!B129)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VLOOKUP(B130,'12'!$B$9:$J$401,9,0)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EXACT(B130,'12'!B130)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VLOOKUP(B131,'12'!$B$9:$J$401,9,0)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EXACT(B131,'12'!B131)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VLOOKUP(B132,'12'!$B$9:$J$401,9,0)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EXACT(B132,'12'!B132)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VLOOKUP(B133,'12'!$B$9:$J$401,9,0)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EXACT(B133,'12'!B133)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VLOOKUP(B134,'12'!$B$9:$J$401,9,0)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EXACT(B134,'12'!B134)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VLOOKUP(B135,'12'!$B$9:$J$401,9,0)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EXACT(B135,'12'!B135)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VLOOKUP(B136,'12'!$B$9:$J$401,9,0)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EXACT(B136,'12'!B136)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VLOOKUP(B137,'12'!$B$9:$J$401,9,0)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EXACT(B137,'12'!B137)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VLOOKUP(B138,'12'!$B$9:$J$401,9,0)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EXACT(B138,'12'!B138)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VLOOKUP(B139,'12'!$B$9:$J$401,9,0)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EXACT(B139,'12'!B139)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VLOOKUP(B140,'12'!$B$9:$J$401,9,0)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EXACT(B140,'12'!B140)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VLOOKUP(B141,'12'!$B$9:$J$401,9,0)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EXACT(B141,'12'!B141)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VLOOKUP(B142,'12'!$B$9:$J$401,9,0)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EXACT(B142,'12'!B142)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VLOOKUP(B143,'12'!$B$9:$J$401,9,0)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EXACT(B143,'12'!B143)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VLOOKUP(B144,'12'!$B$9:$J$401,9,0)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EXACT(B144,'12'!B144)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VLOOKUP(B145,'12'!$B$9:$J$401,9,0)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EXACT(B145,'12'!B145)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VLOOKUP(B146,'12'!$B$9:$J$401,9,0)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EXACT(B146,'12'!B146)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VLOOKUP(B147,'12'!$B$9:$J$401,9,0)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EXACT(B147,'12'!B147)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VLOOKUP(B148,'12'!$B$9:$J$401,9,0)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EXACT(B148,'12'!B148)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VLOOKUP(B149,'12'!$B$9:$J$401,9,0)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EXACT(B149,'12'!B149)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VLOOKUP(B150,'12'!$B$9:$J$401,9,0)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EXACT(B150,'12'!B150)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VLOOKUP(B151,'12'!$B$9:$J$401,9,0)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EXACT(B151,'12'!B151)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VLOOKUP(B152,'12'!$B$9:$J$401,9,0)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EXACT(B152,'12'!B152)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VLOOKUP(B153,'12'!$B$9:$J$401,9,0)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EXACT(B153,'12'!B153)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VLOOKUP(B154,'12'!$B$9:$J$401,9,0)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EXACT(B154,'12'!B154)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VLOOKUP(B155,'12'!$B$9:$J$401,9,0)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EXACT(B155,'12'!B155)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VLOOKUP(B156,'12'!$B$9:$J$401,9,0)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EXACT(B156,'12'!B156)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VLOOKUP(B157,'12'!$B$9:$J$401,9,0)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EXACT(B157,'12'!B157)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VLOOKUP(B158,'12'!$B$9:$J$401,9,0)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EXACT(B158,'12'!B158)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VLOOKUP(B159,'12'!$B$9:$J$401,9,0)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EXACT(B159,'12'!B159)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VLOOKUP(B160,'12'!$B$9:$J$401,9,0)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EXACT(B160,'12'!B160)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VLOOKUP(B161,'12'!$B$9:$J$401,9,0)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EXACT(B161,'12'!B161)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VLOOKUP(B162,'12'!$B$9:$J$401,9,0)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EXACT(B162,'12'!B162)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VLOOKUP(B163,'12'!$B$9:$J$401,9,0)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EXACT(B163,'12'!B163)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VLOOKUP(B164,'12'!$B$9:$J$401,9,0)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EXACT(B164,'12'!B164)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VLOOKUP(B165,'12'!$B$9:$J$401,9,0)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EXACT(B165,'12'!B165)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VLOOKUP(B166,'12'!$B$9:$J$401,9,0)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EXACT(B166,'12'!B166)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VLOOKUP(B167,'12'!$B$9:$J$401,9,0)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EXACT(B167,'12'!B167)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VLOOKUP(B168,'12'!$B$9:$J$401,9,0)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EXACT(B168,'12'!B168)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VLOOKUP(B169,'12'!$B$9:$J$401,9,0)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EXACT(B169,'12'!B169)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VLOOKUP(B170,'12'!$B$9:$J$401,9,0)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EXACT(B170,'12'!B170)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VLOOKUP(B171,'12'!$B$9:$J$401,9,0)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EXACT(B171,'12'!B171)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VLOOKUP(B172,'12'!$B$9:$J$401,9,0)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EXACT(B172,'12'!B172)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VLOOKUP(B173,'12'!$B$9:$J$401,9,0)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EXACT(B173,'12'!B173)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VLOOKUP(B174,'12'!$B$9:$J$401,9,0)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EXACT(B174,'12'!B174)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VLOOKUP(B175,'12'!$B$9:$J$401,9,0)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EXACT(B175,'12'!B175)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VLOOKUP(B176,'12'!$B$9:$J$401,9,0)</f>
        <v>1</v>
      </c>
      <c r="D176" s="76"/>
      <c r="E176" s="76"/>
      <c r="F176" s="76">
        <f t="shared" si="10"/>
        <v>1</v>
      </c>
      <c r="G176" s="79"/>
      <c r="H176" s="77">
        <v>350</v>
      </c>
      <c r="I176" s="78">
        <f t="shared" si="11"/>
        <v>0</v>
      </c>
      <c r="J176" s="79">
        <f t="shared" si="12"/>
        <v>1</v>
      </c>
      <c r="K176" s="81"/>
      <c r="L176" s="80">
        <f t="shared" si="13"/>
        <v>0</v>
      </c>
      <c r="M176" s="81">
        <f t="shared" si="14"/>
        <v>0</v>
      </c>
      <c r="N176" s="144" t="b">
        <f>EXACT(B176,'12'!B176)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VLOOKUP(B177,'12'!$B$9:$J$401,9,0)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EXACT(B177,'12'!B177)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VLOOKUP(B178,'12'!$B$9:$J$401,9,0)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EXACT(B178,'12'!B178)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VLOOKUP(B179,'12'!$B$9:$J$401,9,0)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EXACT(B179,'12'!B179)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VLOOKUP(B180,'12'!$B$9:$J$401,9,0)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EXACT(B180,'12'!B180)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VLOOKUP(B181,'12'!$B$9:$J$401,9,0)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EXACT(B181,'12'!B181)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VLOOKUP(B182,'12'!$B$9:$J$401,9,0)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EXACT(B182,'12'!B182)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VLOOKUP(B183,'12'!$B$9:$J$401,9,0)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EXACT(B183,'12'!B183)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VLOOKUP(B184,'12'!$B$9:$J$401,9,0)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EXACT(B184,'12'!B184)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VLOOKUP(B185,'12'!$B$9:$J$401,9,0)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EXACT(B185,'12'!B185)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VLOOKUP(B186,'12'!$B$9:$J$401,9,0)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EXACT(B186,'12'!B186)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VLOOKUP(B187,'12'!$B$9:$J$401,9,0)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EXACT(B187,'12'!B187)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VLOOKUP(B188,'12'!$B$9:$J$401,9,0)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EXACT(B188,'12'!B188)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VLOOKUP(B189,'12'!$B$9:$J$401,9,0)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EXACT(B189,'12'!B189)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VLOOKUP(B190,'12'!$B$9:$J$401,9,0)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EXACT(B190,'12'!B190)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VLOOKUP(B191,'12'!$B$9:$J$401,9,0)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EXACT(B191,'12'!B191)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VLOOKUP(B192,'12'!$B$9:$J$401,9,0)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EXACT(B192,'12'!B192)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VLOOKUP(B193,'12'!$B$9:$J$401,9,0)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EXACT(B193,'12'!B193)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VLOOKUP(B194,'12'!$B$9:$J$401,9,0)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EXACT(B194,'12'!B194)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VLOOKUP(B195,'12'!$B$9:$J$401,9,0)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EXACT(B195,'12'!B195)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VLOOKUP(B196,'12'!$B$9:$J$401,9,0)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EXACT(B196,'12'!B196)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VLOOKUP(B197,'12'!$B$9:$J$401,9,0)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EXACT(B197,'12'!B197)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VLOOKUP(B198,'12'!$B$9:$J$401,9,0)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EXACT(B198,'12'!B198)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VLOOKUP(B199,'12'!$B$9:$J$401,9,0)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EXACT(B199,'12'!B199)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VLOOKUP(B200,'12'!$B$9:$J$401,9,0)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EXACT(B200,'12'!B200)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VLOOKUP(B201,'12'!$B$9:$J$401,9,0)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EXACT(B201,'12'!B201)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VLOOKUP(B202,'12'!$B$9:$J$401,9,0)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EXACT(B202,'12'!B202)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VLOOKUP(B203,'12'!$B$9:$J$401,9,0)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EXACT(B203,'12'!B203)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VLOOKUP(B204,'12'!$B$9:$J$401,9,0)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EXACT(B204,'12'!B204)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VLOOKUP(B205,'12'!$B$9:$J$401,9,0)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EXACT(B205,'12'!B205)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VLOOKUP(B206,'12'!$B$9:$J$401,9,0)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EXACT(B206,'12'!B206)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VLOOKUP(B207,'12'!$B$9:$J$401,9,0)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EXACT(B207,'12'!B207)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VLOOKUP(B208,'12'!$B$9:$J$401,9,0)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EXACT(B208,'12'!B208)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VLOOKUP(B209,'12'!$B$9:$J$401,9,0)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EXACT(B209,'12'!B209)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VLOOKUP(B210,'12'!$B$9:$J$401,9,0)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EXACT(B210,'12'!B210)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VLOOKUP(B211,'12'!$B$9:$J$401,9,0)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EXACT(B211,'12'!B211)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VLOOKUP(B212,'12'!$B$9:$J$401,9,0)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EXACT(B212,'12'!B212)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VLOOKUP(B213,'12'!$B$9:$J$401,9,0)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EXACT(B213,'12'!B213)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VLOOKUP(B214,'12'!$B$9:$J$401,9,0)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EXACT(B214,'12'!B214)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VLOOKUP(B215,'12'!$B$9:$J$401,9,0)</f>
        <v>2</v>
      </c>
      <c r="D215" s="76"/>
      <c r="E215" s="76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EXACT(B215,'12'!B215)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VLOOKUP(B216,'12'!$B$9:$J$401,9,0)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EXACT(B216,'12'!B216)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VLOOKUP(B217,'12'!$B$9:$J$401,9,0)</f>
        <v>2</v>
      </c>
      <c r="D217" s="76"/>
      <c r="E217" s="76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EXACT(B217,'12'!B217)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VLOOKUP(B218,'12'!$B$9:$J$401,9,0)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EXACT(B218,'12'!B218)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VLOOKUP(B219,'12'!$B$9:$J$401,9,0)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EXACT(B219,'12'!B219)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VLOOKUP(B220,'12'!$B$9:$J$401,9,0)</f>
        <v>6</v>
      </c>
      <c r="D220" s="76"/>
      <c r="E220" s="76"/>
      <c r="F220" s="76">
        <f t="shared" si="15"/>
        <v>6</v>
      </c>
      <c r="G220" s="79">
        <v>3</v>
      </c>
      <c r="H220" s="77">
        <v>75</v>
      </c>
      <c r="I220" s="78">
        <f>G220*H220</f>
        <v>225</v>
      </c>
      <c r="J220" s="79">
        <f t="shared" si="17"/>
        <v>3</v>
      </c>
      <c r="K220" s="81">
        <v>44.5</v>
      </c>
      <c r="L220" s="80">
        <f t="shared" si="18"/>
        <v>133.5</v>
      </c>
      <c r="M220" s="81">
        <f>I220-L220</f>
        <v>91.5</v>
      </c>
      <c r="N220" s="144" t="b">
        <f>EXACT(B220,'12'!B220)</f>
        <v>1</v>
      </c>
      <c r="O220" s="167">
        <v>3000</v>
      </c>
    </row>
    <row r="221" spans="1:15" ht="15" thickBot="1" x14ac:dyDescent="0.35">
      <c r="A221" s="79" t="s">
        <v>28</v>
      </c>
      <c r="B221" s="63" t="s">
        <v>316</v>
      </c>
      <c r="C221" s="200">
        <f>VLOOKUP(B221,'12'!$B$9:$J$401,9,0)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EXACT(B221,'12'!B221)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VLOOKUP(B222,'12'!$B$9:$J$401,9,0)</f>
        <v>5</v>
      </c>
      <c r="D222" s="76"/>
      <c r="E222" s="76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EXACT(B222,'12'!B222)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VLOOKUP(B223,'12'!$B$9:$J$401,9,0)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EXACT(B223,'12'!B223)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VLOOKUP(B224,'12'!$B$9:$J$401,9,0)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EXACT(B224,'12'!B224)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VLOOKUP(B225,'12'!$B$9:$J$401,9,0)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EXACT(B225,'12'!B225)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VLOOKUP(B226,'12'!$B$9:$J$401,9,0)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EXACT(B226,'12'!B226)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VLOOKUP(B227,'12'!$B$9:$J$401,9,0)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EXACT(B227,'12'!B227)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VLOOKUP(B228,'12'!$B$9:$J$401,9,0)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EXACT(B228,'12'!B228)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VLOOKUP(B229,'12'!$B$9:$J$401,9,0)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EXACT(B229,'12'!B229)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VLOOKUP(B230,'12'!$B$9:$J$401,9,0)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EXACT(B230,'12'!B230)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VLOOKUP(B231,'12'!$B$9:$J$401,9,0)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EXACT(B231,'12'!B231)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VLOOKUP(B232,'12'!$B$9:$J$401,9,0)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EXACT(B232,'12'!B232)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VLOOKUP(B233,'12'!$B$9:$J$401,9,0)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EXACT(B233,'12'!B233)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VLOOKUP(B234,'12'!$B$9:$J$401,9,0)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EXACT(B234,'12'!B234)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VLOOKUP(B235,'12'!$B$9:$J$401,9,0)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EXACT(B235,'12'!B235)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VLOOKUP(B236,'12'!$B$9:$J$401,9,0)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EXACT(B236,'12'!B236)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VLOOKUP(B237,'12'!$B$9:$J$401,9,0)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EXACT(B237,'12'!B237)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VLOOKUP(B238,'12'!$B$9:$J$401,9,0)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EXACT(B238,'12'!B238)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VLOOKUP(B239,'12'!$B$9:$J$401,9,0)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EXACT(B239,'12'!B239)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VLOOKUP(B240,'12'!$B$9:$J$401,9,0)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EXACT(B240,'12'!B240)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VLOOKUP(B241,'12'!$B$9:$J$401,9,0)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EXACT(B241,'12'!B241)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VLOOKUP(B242,'12'!$B$9:$J$401,9,0)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EXACT(B242,'12'!B242)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VLOOKUP(B243,'12'!$B$9:$J$401,9,0)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EXACT(B243,'12'!B243)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VLOOKUP(B244,'12'!$B$9:$J$401,9,0)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EXACT(B244,'12'!B244)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VLOOKUP(B245,'12'!$B$9:$J$401,9,0)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EXACT(B245,'12'!B245)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VLOOKUP(B246,'12'!$B$9:$J$401,9,0)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EXACT(B246,'12'!B246)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VLOOKUP(B247,'12'!$B$9:$J$401,9,0)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EXACT(B247,'12'!B247)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VLOOKUP(B248,'12'!$B$9:$J$401,9,0)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EXACT(B248,'12'!B248)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VLOOKUP(B249,'12'!$B$9:$J$401,9,0)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EXACT(B249,'12'!B249)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VLOOKUP(B250,'12'!$B$9:$J$401,9,0)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EXACT(B250,'12'!B250)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VLOOKUP(B251,'12'!$B$9:$J$401,9,0)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EXACT(B251,'12'!B251)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VLOOKUP(B252,'12'!$B$9:$J$401,9,0)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EXACT(B252,'12'!B252)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VLOOKUP(B253,'12'!$B$9:$J$401,9,0)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EXACT(B253,'12'!B253)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VLOOKUP(B254,'12'!$B$9:$J$401,9,0)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EXACT(B254,'12'!B254)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VLOOKUP(B255,'12'!$B$9:$J$401,9,0)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EXACT(B255,'12'!B255)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VLOOKUP(B256,'12'!$B$9:$J$401,9,0)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EXACT(B256,'12'!B256)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VLOOKUP(B257,'12'!$B$9:$J$401,9,0)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EXACT(B257,'12'!B257)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VLOOKUP(B258,'12'!$B$9:$J$401,9,0)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EXACT(B258,'12'!B258)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VLOOKUP(B259,'12'!$B$9:$J$401,9,0)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EXACT(B259,'12'!B259)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VLOOKUP(B260,'12'!$B$9:$J$401,9,0)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EXACT(B260,'12'!B260)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VLOOKUP(B261,'12'!$B$9:$J$401,9,0)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EXACT(B261,'12'!B261)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VLOOKUP(B262,'12'!$B$9:$J$401,9,0)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EXACT(B262,'12'!B262)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VLOOKUP(B263,'12'!$B$9:$J$401,9,0)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EXACT(B263,'12'!B263)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VLOOKUP(B264,'12'!$B$9:$J$401,9,0)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EXACT(B264,'12'!B264)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VLOOKUP(B265,'12'!$B$9:$J$401,9,0)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EXACT(B265,'12'!B265)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VLOOKUP(B266,'12'!$B$9:$J$401,9,0)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EXACT(B266,'12'!B266)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VLOOKUP(B267,'12'!$B$9:$J$401,9,0)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EXACT(B267,'12'!B267)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VLOOKUP(B268,'12'!$B$9:$J$401,9,0)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EXACT(B268,'12'!B268)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VLOOKUP(B269,'12'!$B$9:$J$401,9,0)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EXACT(B269,'12'!B269)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VLOOKUP(B270,'12'!$B$9:$J$401,9,0)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EXACT(B270,'12'!B270)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VLOOKUP(B271,'12'!$B$9:$J$401,9,0)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EXACT(B271,'12'!B271)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VLOOKUP(B272,'12'!$B$9:$J$401,9,0)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EXACT(B272,'12'!B272)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VLOOKUP(B273,'12'!$B$9:$J$401,9,0)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EXACT(B273,'12'!B273)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VLOOKUP(B274,'12'!$B$9:$J$401,9,0)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EXACT(B274,'12'!B274)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VLOOKUP(B275,'12'!$B$9:$J$401,9,0)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EXACT(B275,'12'!B275)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VLOOKUP(B276,'12'!$B$9:$J$401,9,0)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EXACT(B276,'12'!B276)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VLOOKUP(B277,'12'!$B$9:$J$401,9,0)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EXACT(B277,'12'!B277)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VLOOKUP(B278,'12'!$B$9:$J$401,9,0)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EXACT(B278,'12'!B278)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VLOOKUP(B279,'12'!$B$9:$J$401,9,0)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EXACT(B279,'12'!B279)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VLOOKUP(B280,'12'!$B$9:$J$401,9,0)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EXACT(B280,'12'!B280)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VLOOKUP(B281,'12'!$B$9:$J$401,9,0)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EXACT(B281,'12'!B281)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VLOOKUP(B282,'12'!$B$9:$J$401,9,0)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EXACT(B282,'12'!B282)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VLOOKUP(B283,'12'!$B$9:$J$401,9,0)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EXACT(B283,'12'!B283)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VLOOKUP(B284,'12'!$B$9:$J$401,9,0)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EXACT(B284,'12'!B284)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VLOOKUP(B285,'12'!$B$9:$J$401,9,0)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EXACT(B285,'12'!B285)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VLOOKUP(B286,'12'!$B$9:$J$401,9,0)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EXACT(B286,'12'!B286)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VLOOKUP(B287,'12'!$B$9:$J$401,9,0)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EXACT(B287,'12'!B287)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VLOOKUP(B288,'12'!$B$9:$J$401,9,0)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EXACT(B288,'12'!B288)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VLOOKUP(B289,'12'!$B$9:$J$401,9,0)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EXACT(B289,'12'!B289)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VLOOKUP(B290,'12'!$B$9:$J$401,9,0)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EXACT(B290,'12'!B290)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VLOOKUP(B291,'12'!$B$9:$J$401,9,0)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EXACT(B291,'12'!B291)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VLOOKUP(B292,'12'!$B$9:$J$401,9,0)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EXACT(B292,'12'!B292)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VLOOKUP(B293,'12'!$B$9:$J$401,9,0)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EXACT(B293,'12'!B293)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VLOOKUP(B294,'12'!$B$9:$J$401,9,0)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EXACT(B294,'12'!B294)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VLOOKUP(B295,'12'!$B$9:$J$401,9,0)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EXACT(B295,'12'!B295)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VLOOKUP(B296,'12'!$B$9:$J$401,9,0)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EXACT(B296,'12'!B296)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VLOOKUP(B297,'12'!$B$9:$J$401,9,0)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EXACT(B297,'12'!B297)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VLOOKUP(B298,'12'!$B$9:$J$401,9,0)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EXACT(B298,'12'!B298)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VLOOKUP(B299,'12'!$B$9:$J$401,9,0)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EXACT(B299,'12'!B299)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VLOOKUP(B300,'12'!$B$9:$J$401,9,0)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EXACT(B300,'12'!B300)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VLOOKUP(B301,'12'!$B$9:$J$401,9,0)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EXACT(B301,'12'!B301)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VLOOKUP(B302,'12'!$B$9:$J$401,9,0)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EXACT(B302,'12'!B302)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VLOOKUP(B303,'12'!$B$9:$J$401,9,0)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EXACT(B303,'12'!B303)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VLOOKUP(B304,'12'!$B$9:$J$401,9,0)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EXACT(B304,'12'!B304)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VLOOKUP(B305,'12'!$B$9:$J$401,9,0)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EXACT(B305,'12'!B305)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VLOOKUP(B306,'12'!$B$9:$J$401,9,0)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EXACT(B306,'12'!B306)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VLOOKUP(B307,'12'!$B$9:$J$401,9,0)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EXACT(B307,'12'!B307)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VLOOKUP(B308,'12'!$B$9:$J$401,9,0)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EXACT(B308,'12'!B308)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VLOOKUP(B309,'12'!$B$9:$J$401,9,0)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EXACT(B309,'12'!B309)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VLOOKUP(B310,'12'!$B$9:$J$401,9,0)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EXACT(B310,'12'!B310)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VLOOKUP(B311,'12'!$B$9:$J$401,9,0)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EXACT(B311,'12'!B311)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VLOOKUP(B312,'12'!$B$9:$J$401,9,0)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EXACT(B312,'12'!B312)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VLOOKUP(B313,'12'!$B$9:$J$401,9,0)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EXACT(B313,'12'!B313)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VLOOKUP(B314,'12'!$B$9:$J$401,9,0)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EXACT(B314,'12'!B314)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VLOOKUP(B315,'12'!$B$9:$J$401,9,0)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EXACT(B315,'12'!B315)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VLOOKUP(B316,'12'!$B$9:$J$401,9,0)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EXACT(B316,'12'!B316)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VLOOKUP(B317,'12'!$B$9:$J$401,9,0)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EXACT(B317,'12'!B317)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VLOOKUP(B318,'12'!$B$9:$J$401,9,0)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EXACT(B318,'12'!B318)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VLOOKUP(B319,'12'!$B$9:$J$401,9,0)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EXACT(B319,'12'!B319)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VLOOKUP(B320,'12'!$B$9:$J$401,9,0)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EXACT(B320,'12'!B320)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VLOOKUP(B321,'12'!$B$9:$J$401,9,0)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EXACT(B321,'12'!B321)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VLOOKUP(B322,'12'!$B$9:$J$401,9,0)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EXACT(B322,'12'!B322)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VLOOKUP(B323,'12'!$B$9:$J$401,9,0)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EXACT(B323,'12'!B323)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VLOOKUP(B324,'12'!$B$9:$J$401,9,0)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EXACT(B324,'12'!B324)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VLOOKUP(B325,'12'!$B$9:$J$401,9,0)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EXACT(B325,'12'!B325)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VLOOKUP(B326,'12'!$B$9:$J$401,9,0)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EXACT(B326,'12'!B326)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VLOOKUP(B327,'12'!$B$9:$J$401,9,0)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EXACT(B327,'12'!B327)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VLOOKUP(B328,'12'!$B$9:$J$401,9,0)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EXACT(B328,'12'!B328)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VLOOKUP(B329,'12'!$B$9:$J$401,9,0)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EXACT(B329,'12'!B329)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VLOOKUP(B330,'12'!$B$9:$J$401,9,0)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EXACT(B330,'12'!B330)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VLOOKUP(B331,'12'!$B$9:$J$401,9,0)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EXACT(B331,'12'!B331)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VLOOKUP(B332,'12'!$B$9:$J$401,9,0)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EXACT(B332,'12'!B332)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VLOOKUP(B333,'12'!$B$9:$J$401,9,0)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EXACT(B333,'12'!B333)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VLOOKUP(B334,'12'!$B$9:$J$401,9,0)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EXACT(B334,'12'!B334)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VLOOKUP(B335,'12'!$B$9:$J$401,9,0)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EXACT(B335,'12'!B335)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VLOOKUP(B336,'12'!$B$9:$J$401,9,0)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EXACT(B336,'12'!B336)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VLOOKUP(B337,'12'!$B$9:$J$401,9,0)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EXACT(B337,'12'!B337)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VLOOKUP(B338,'12'!$B$9:$J$401,9,0)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EXACT(B338,'12'!B338)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VLOOKUP(B339,'12'!$B$9:$J$401,9,0)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EXACT(B339,'12'!B339)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VLOOKUP(B340,'12'!$B$9:$J$401,9,0)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EXACT(B340,'12'!B340)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VLOOKUP(B341,'12'!$B$9:$J$401,9,0)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EXACT(B341,'12'!B341)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VLOOKUP(B342,'12'!$B$9:$J$401,9,0)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EXACT(B342,'12'!B342)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VLOOKUP(B343,'12'!$B$9:$J$401,9,0)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EXACT(B343,'12'!B343)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VLOOKUP(B344,'12'!$B$9:$J$401,9,0)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EXACT(B344,'12'!B344)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VLOOKUP(B345,'12'!$B$9:$J$401,9,0)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EXACT(B345,'12'!B345)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VLOOKUP(B346,'12'!$B$9:$J$401,9,0)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EXACT(B346,'12'!B346)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VLOOKUP(B347,'12'!$B$9:$J$401,9,0)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EXACT(B347,'12'!B347)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VLOOKUP(B348,'12'!$B$9:$J$401,9,0)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EXACT(B348,'12'!B348)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VLOOKUP(B349,'12'!$B$9:$J$401,9,0)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EXACT(B349,'12'!B349)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VLOOKUP(B350,'12'!$B$9:$J$401,9,0)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EXACT(B350,'12'!B350)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VLOOKUP(B351,'12'!$B$9:$J$401,9,0)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EXACT(B351,'12'!B351)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VLOOKUP(B352,'12'!$B$9:$J$401,9,0)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EXACT(B352,'12'!B352)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VLOOKUP(B353,'12'!$B$9:$J$401,9,0)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EXACT(B353,'12'!B353)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VLOOKUP(B354,'12'!$B$9:$J$401,9,0)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EXACT(B354,'12'!B354)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VLOOKUP(B355,'12'!$B$9:$J$401,9,0)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EXACT(B355,'12'!B355)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VLOOKUP(B356,'12'!$B$9:$J$401,9,0)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EXACT(B356,'12'!B356)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VLOOKUP(B357,'12'!$B$9:$J$401,9,0)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EXACT(B357,'12'!B357)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VLOOKUP(B358,'12'!$B$9:$J$401,9,0)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EXACT(B358,'12'!B358)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VLOOKUP(B359,'12'!$B$9:$J$401,9,0)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EXACT(B359,'12'!B359)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VLOOKUP(B360,'12'!$B$9:$J$401,9,0)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EXACT(B360,'12'!B360)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VLOOKUP(B361,'12'!$B$9:$J$401,9,0)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EXACT(B361,'12'!B361)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VLOOKUP(B362,'12'!$B$9:$J$401,9,0)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EXACT(B362,'12'!B362)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VLOOKUP(B363,'12'!$B$9:$J$401,9,0)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EXACT(B363,'12'!B363)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VLOOKUP(B364,'12'!$B$9:$J$401,9,0)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EXACT(B364,'12'!B364)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VLOOKUP(B365,'12'!$B$9:$J$401,9,0)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EXACT(B365,'12'!B365)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VLOOKUP(B366,'12'!$B$9:$J$401,9,0)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EXACT(B366,'12'!B366)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VLOOKUP(B367,'12'!$B$9:$J$401,9,0)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EXACT(B367,'12'!B367)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VLOOKUP(B368,'12'!$B$9:$J$401,9,0)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EXACT(B368,'12'!B368)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VLOOKUP(B369,'12'!$B$9:$J$401,9,0)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EXACT(B369,'12'!B369)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VLOOKUP(B370,'12'!$B$9:$J$401,9,0)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EXACT(B370,'12'!B370)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VLOOKUP(B371,'12'!$B$9:$J$401,9,0)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EXACT(B371,'12'!B371)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VLOOKUP(B372,'12'!$B$9:$J$401,9,0)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EXACT(B372,'12'!B372)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VLOOKUP(B373,'12'!$B$9:$J$401,9,0)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EXACT(B373,'12'!B373)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VLOOKUP(B374,'12'!$B$9:$J$401,9,0)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EXACT(B374,'12'!B374)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VLOOKUP(B375,'12'!$B$9:$J$401,9,0)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EXACT(B375,'12'!B375)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VLOOKUP(B376,'12'!$B$9:$J$401,9,0)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EXACT(B376,'12'!B376)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VLOOKUP(B377,'12'!$B$9:$J$401,9,0)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EXACT(B377,'12'!B377)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VLOOKUP(B378,'12'!$B$9:$J$401,9,0)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EXACT(B378,'12'!B378)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VLOOKUP(B379,'12'!$B$9:$J$401,9,0)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EXACT(B379,'12'!B379)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VLOOKUP(B380,'12'!$B$9:$J$401,9,0)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EXACT(B380,'12'!B380)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VLOOKUP(B381,'12'!$B$9:$J$401,9,0)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EXACT(B381,'12'!B381)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VLOOKUP(B382,'12'!$B$9:$J$401,9,0)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EXACT(B382,'12'!B382)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VLOOKUP(B383,'12'!$B$9:$J$401,9,0)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EXACT(B383,'12'!B383)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VLOOKUP(B384,'12'!$B$9:$J$401,9,0)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EXACT(B384,'12'!B384)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VLOOKUP(B385,'12'!$B$9:$J$401,9,0)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EXACT(B385,'12'!B385)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VLOOKUP(B386,'12'!$B$9:$J$401,9,0)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EXACT(B386,'12'!B386)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VLOOKUP(B387,'12'!$B$9:$J$401,9,0)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EXACT(B387,'12'!B387)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VLOOKUP(B388,'12'!$B$9:$J$401,9,0)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EXACT(B388,'12'!B388)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VLOOKUP(B389,'12'!$B$9:$J$401,9,0)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EXACT(B389,'12'!B389)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VLOOKUP(B390,'12'!$B$9:$J$401,9,0)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EXACT(B390,'12'!B390)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VLOOKUP(B391,'12'!$B$9:$J$401,9,0)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EXACT(B391,'12'!B391)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VLOOKUP(B392,'12'!$B$9:$J$401,9,0)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EXACT(B392,'12'!B392)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VLOOKUP(B393,'12'!$B$9:$J$401,9,0)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EXACT(B393,'12'!B393)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VLOOKUP(B394,'12'!$B$9:$J$401,9,0)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EXACT(B394,'12'!B394)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VLOOKUP(B395,'12'!$B$9:$J$401,9,0)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EXACT(B395,'12'!B395)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VLOOKUP(B396,'12'!$B$9:$J$401,9,0)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EXACT(B396,'12'!B396)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VLOOKUP(B397,'12'!$B$9:$J$401,9,0)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EXACT(B397,'12'!B397)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VLOOKUP(B398,'12'!$B$9:$J$401,9,0)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EXACT(B398,'12'!B398)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VLOOKUP(B399,'12'!$B$9:$J$401,9,0)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EXACT(B399,'12'!B399)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VLOOKUP(B400,'12'!$B$9:$J$401,9,0)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EXACT(B400,'12'!B400)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VLOOKUP(B401,'12'!$B$9:$J$401,9,0)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EXACT(B401,'12'!B401)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 t="s">
        <v>57</v>
      </c>
      <c r="K402" s="245"/>
      <c r="L402" s="246"/>
      <c r="M402" s="129"/>
      <c r="N402" s="147"/>
      <c r="O402" s="65">
        <f>SUM(O9:O401)</f>
        <v>5500</v>
      </c>
    </row>
    <row r="403" spans="1:17" ht="15" thickBot="1" x14ac:dyDescent="0.35">
      <c r="A403" s="208"/>
      <c r="B403" s="209"/>
      <c r="C403" s="209"/>
      <c r="D403" s="210"/>
      <c r="E403" s="226" t="s">
        <v>10</v>
      </c>
      <c r="F403" s="238"/>
      <c r="G403" s="224">
        <f>SUM(I9:I401)</f>
        <v>395</v>
      </c>
      <c r="H403" s="212"/>
      <c r="I403" s="215"/>
      <c r="J403" s="215"/>
      <c r="K403" s="247" t="s">
        <v>60</v>
      </c>
      <c r="L403" s="248"/>
      <c r="M403" s="148">
        <f>SUM(M9:M401)</f>
        <v>138.5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2.1428571428571428</v>
      </c>
      <c r="N404" s="65">
        <v>1500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134.92857142857144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256.5</v>
      </c>
      <c r="Q410" s="187">
        <f>P410</f>
        <v>256.5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12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5:17" x14ac:dyDescent="0.3">
      <c r="O417" s="188" t="s">
        <v>10</v>
      </c>
      <c r="P417" s="189"/>
      <c r="Q417" s="187">
        <f>SUM(Q411:Q416)</f>
        <v>0</v>
      </c>
    </row>
    <row r="418" spans="5:17" x14ac:dyDescent="0.3">
      <c r="E418" s="65" t="s">
        <v>63</v>
      </c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5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5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5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5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5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5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autoFilter ref="A8:N424" xr:uid="{00000000-0009-0000-0000-00000F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4"/>
  <sheetViews>
    <sheetView topLeftCell="A394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0.5546875" style="65" customWidth="1"/>
    <col min="13" max="13" width="14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VLOOKUP(B9,'13'!$B$9:$J$401,9,0)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EXACT(B9,'13'!B9)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VLOOKUP(B10,'13'!$B$9:$J$401,9,0)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EXACT(B10,'13'!B10)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VLOOKUP(B11,'13'!$B$9:$J$401,9,0)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EXACT(B11,'13'!B11)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VLOOKUP(B12,'13'!$B$9:$J$401,9,0)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EXACT(B12,'13'!B12)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VLOOKUP(B13,'13'!$B$9:$J$401,9,0)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EXACT(B13,'13'!B13)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VLOOKUP(B14,'13'!$B$9:$J$401,9,0)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EXACT(B14,'13'!B14)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VLOOKUP(B15,'13'!$B$9:$J$401,9,0)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EXACT(B15,'13'!B15)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VLOOKUP(B16,'13'!$B$9:$J$401,9,0)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EXACT(B16,'13'!B16)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VLOOKUP(B17,'13'!$B$9:$J$401,9,0)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EXACT(B17,'13'!B17)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VLOOKUP(B18,'13'!$B$9:$J$401,9,0)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EXACT(B18,'13'!B18)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VLOOKUP(B19,'13'!$B$9:$J$401,9,0)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EXACT(B19,'13'!B19)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VLOOKUP(B20,'13'!$B$9:$J$401,9,0)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EXACT(B20,'13'!B20)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VLOOKUP(B21,'13'!$B$9:$J$401,9,0)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EXACT(B21,'13'!B21)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VLOOKUP(B22,'13'!$B$9:$J$401,9,0)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EXACT(B22,'13'!B22)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VLOOKUP(B23,'13'!$B$9:$J$401,9,0)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EXACT(B23,'13'!B23)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VLOOKUP(B24,'13'!$B$9:$J$401,9,0)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EXACT(B24,'13'!B24)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VLOOKUP(B25,'13'!$B$9:$J$401,9,0)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EXACT(B25,'13'!B25)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VLOOKUP(B26,'13'!$B$9:$J$401,9,0)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EXACT(B26,'13'!B26)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VLOOKUP(B27,'13'!$B$9:$J$401,9,0)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EXACT(B27,'13'!B27)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VLOOKUP(B28,'13'!$B$9:$J$401,9,0)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EXACT(B28,'13'!B28)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VLOOKUP(B29,'13'!$B$9:$J$401,9,0)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EXACT(B29,'13'!B29)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VLOOKUP(B30,'13'!$B$9:$J$401,9,0)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EXACT(B30,'13'!B30)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VLOOKUP(B31,'13'!$B$9:$J$401,9,0)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EXACT(B31,'13'!B31)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VLOOKUP(B32,'13'!$B$9:$J$401,9,0)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VLOOKUP(B33,'13'!$B$9:$J$401,9,0)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EXACT(B33,'13'!B33)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VLOOKUP(B34,'13'!$B$9:$J$401,9,0)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EXACT(B34,'13'!B34)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VLOOKUP(B35,'13'!$B$9:$J$401,9,0)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EXACT(B35,'13'!B35)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VLOOKUP(B36,'13'!$B$9:$J$401,9,0)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EXACT(B36,'13'!B36)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VLOOKUP(B37,'13'!$B$9:$J$401,9,0)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EXACT(B37,'13'!B37)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VLOOKUP(B38,'13'!$B$9:$J$401,9,0)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EXACT(B38,'13'!B38)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VLOOKUP(B39,'13'!$B$9:$J$401,9,0)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1"/>
        <v>0</v>
      </c>
      <c r="J39" s="79">
        <f t="shared" si="2"/>
        <v>9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EXACT(B39,'13'!B39)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VLOOKUP(B40,'13'!$B$9:$J$401,9,0)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EXACT(B40,'13'!B40)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VLOOKUP(B41,'13'!$B$9:$J$401,9,0)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EXACT(B41,'13'!B41)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VLOOKUP(B42,'13'!$B$9:$J$401,9,0)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EXACT(B42,'13'!B42)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VLOOKUP(B43,'13'!$B$9:$J$401,9,0)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EXACT(B43,'13'!B43)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VLOOKUP(B44,'13'!$B$9:$J$401,9,0)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EXACT(B44,'13'!B44)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VLOOKUP(B45,'13'!$B$9:$J$401,9,0)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EXACT(B45,'13'!B45)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VLOOKUP(B46,'13'!$B$9:$J$401,9,0)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EXACT(B46,'13'!B46)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VLOOKUP(B47,'13'!$B$9:$J$401,9,0)</f>
        <v>5</v>
      </c>
      <c r="D47" s="76"/>
      <c r="E47" s="76"/>
      <c r="F47" s="76">
        <f t="shared" si="0"/>
        <v>5</v>
      </c>
      <c r="G47" s="79"/>
      <c r="H47" s="77">
        <v>70</v>
      </c>
      <c r="I47" s="78">
        <f t="shared" si="1"/>
        <v>0</v>
      </c>
      <c r="J47" s="79">
        <f t="shared" si="2"/>
        <v>5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EXACT(B47,'13'!B47)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VLOOKUP(B48,'13'!$B$9:$J$401,9,0)</f>
        <v>3</v>
      </c>
      <c r="D48" s="76"/>
      <c r="E48" s="76"/>
      <c r="F48" s="76">
        <f t="shared" si="0"/>
        <v>3</v>
      </c>
      <c r="G48" s="79"/>
      <c r="H48" s="77">
        <v>40</v>
      </c>
      <c r="I48" s="78">
        <f t="shared" si="1"/>
        <v>0</v>
      </c>
      <c r="J48" s="79">
        <f t="shared" si="2"/>
        <v>3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EXACT(B48,'13'!B48)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VLOOKUP(B49,'13'!$B$9:$J$401,9,0)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EXACT(B49,'13'!B49)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VLOOKUP(B50,'13'!$B$9:$J$401,9,0)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EXACT(B50,'13'!B50)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VLOOKUP(B51,'13'!$B$9:$J$401,9,0)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EXACT(B51,'13'!B51)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VLOOKUP(B52,'13'!$B$9:$J$401,9,0)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EXACT(B52,'13'!B52)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VLOOKUP(B53,'13'!$B$9:$J$401,9,0)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EXACT(B53,'13'!B53)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VLOOKUP(B54,'13'!$B$9:$J$401,9,0)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EXACT(B54,'13'!B54)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VLOOKUP(B55,'13'!$B$9:$J$401,9,0)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EXACT(B55,'13'!B55)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VLOOKUP(B56,'13'!$B$9:$J$401,9,0)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EXACT(B56,'13'!B56)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VLOOKUP(B57,'13'!$B$9:$J$401,9,0)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EXACT(B57,'13'!B57)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VLOOKUP(B58,'13'!$B$9:$J$401,9,0)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EXACT(B58,'13'!B58)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VLOOKUP(B59,'13'!$B$9:$J$401,9,0)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EXACT(B59,'13'!B59)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VLOOKUP(B60,'13'!$B$9:$J$401,9,0)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EXACT(B60,'13'!B60)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VLOOKUP(B61,'13'!$B$9:$J$401,9,0)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EXACT(B61,'13'!B61)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VLOOKUP(B62,'13'!$B$9:$J$401,9,0)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EXACT(B62,'13'!B62)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VLOOKUP(B63,'13'!$B$9:$J$401,9,0)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EXACT(B63,'13'!B63)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VLOOKUP(B64,'13'!$B$9:$J$401,9,0)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EXACT(B64,'13'!B64)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VLOOKUP(B65,'13'!$B$9:$J$401,9,0)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EXACT(B65,'13'!B65)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VLOOKUP(B66,'13'!$B$9:$J$401,9,0)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EXACT(B66,'13'!B66)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VLOOKUP(B67,'13'!$B$9:$J$401,9,0)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EXACT(B67,'13'!B67)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VLOOKUP(B68,'13'!$B$9:$J$401,9,0)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EXACT(B68,'13'!B68)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VLOOKUP(B69,'13'!$B$9:$J$401,9,0)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EXACT(B69,'13'!B69)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VLOOKUP(B70,'13'!$B$9:$J$401,9,0)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EXACT(B70,'13'!B70)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VLOOKUP(B71,'13'!$B$9:$J$401,9,0)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EXACT(B71,'13'!B71)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VLOOKUP(B72,'13'!$B$9:$J$401,9,0)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EXACT(B72,'13'!B72)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VLOOKUP(B73,'13'!$B$9:$J$401,9,0)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EXACT(B73,'13'!B73)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VLOOKUP(B74,'13'!$B$9:$J$401,9,0)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EXACT(B74,'13'!B74)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VLOOKUP(B75,'13'!$B$9:$J$401,9,0)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EXACT(B75,'13'!B75)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VLOOKUP(B76,'13'!$B$9:$J$401,9,0)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EXACT(B76,'13'!B76)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VLOOKUP(B77,'13'!$B$9:$J$401,9,0)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EXACT(B77,'13'!B77)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VLOOKUP(B78,'13'!$B$9:$J$401,9,0)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EXACT(B78,'13'!B78)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VLOOKUP(B79,'13'!$B$9:$J$401,9,0)</f>
        <v>2</v>
      </c>
      <c r="D79" s="76"/>
      <c r="E79" s="76"/>
      <c r="F79" s="76">
        <f t="shared" si="5"/>
        <v>2</v>
      </c>
      <c r="G79" s="79"/>
      <c r="H79" s="77">
        <v>45</v>
      </c>
      <c r="I79" s="78">
        <f t="shared" si="6"/>
        <v>0</v>
      </c>
      <c r="J79" s="79">
        <f t="shared" si="7"/>
        <v>2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EXACT(B79,'13'!B79)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VLOOKUP(B80,'13'!$B$9:$J$401,9,0)</f>
        <v>3</v>
      </c>
      <c r="D80" s="76"/>
      <c r="E80" s="76"/>
      <c r="F80" s="76">
        <f t="shared" si="5"/>
        <v>3</v>
      </c>
      <c r="G80" s="79"/>
      <c r="H80" s="77">
        <v>50</v>
      </c>
      <c r="I80" s="78">
        <f t="shared" si="6"/>
        <v>0</v>
      </c>
      <c r="J80" s="79">
        <f t="shared" si="7"/>
        <v>3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EXACT(B80,'13'!B80)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VLOOKUP(B81,'13'!$B$9:$J$401,9,0)</f>
        <v>0</v>
      </c>
      <c r="D81" s="76"/>
      <c r="E81" s="76"/>
      <c r="F81" s="76">
        <f t="shared" si="5"/>
        <v>0</v>
      </c>
      <c r="G81" s="79"/>
      <c r="H81" s="77">
        <v>50</v>
      </c>
      <c r="I81" s="78">
        <f t="shared" si="6"/>
        <v>0</v>
      </c>
      <c r="J81" s="79">
        <f t="shared" si="7"/>
        <v>0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EXACT(B81,'13'!B81)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VLOOKUP(B82,'13'!$B$9:$J$401,9,0)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EXACT(B82,'13'!B82)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VLOOKUP(B83,'13'!$B$9:$J$401,9,0)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EXACT(B83,'13'!B83)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VLOOKUP(B84,'13'!$B$9:$J$401,9,0)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EXACT(B84,'13'!B84)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VLOOKUP(B85,'13'!$B$9:$J$401,9,0)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EXACT(B85,'13'!B85)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VLOOKUP(B86,'13'!$B$9:$J$401,9,0)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EXACT(B86,'13'!B86)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VLOOKUP(B87,'13'!$B$9:$J$401,9,0)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EXACT(B87,'13'!B87)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VLOOKUP(B88,'13'!$B$9:$J$401,9,0)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EXACT(B88,'13'!B88)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VLOOKUP(B89,'13'!$B$9:$J$401,9,0)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EXACT(B89,'13'!B89)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VLOOKUP(B90,'13'!$B$9:$J$401,9,0)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EXACT(B90,'13'!B90)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VLOOKUP(B91,'13'!$B$9:$J$401,9,0)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EXACT(B91,'13'!B91)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VLOOKUP(B92,'13'!$B$9:$J$401,9,0)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EXACT(B92,'13'!B92)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VLOOKUP(B93,'13'!$B$9:$J$401,9,0)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EXACT(B93,'13'!B93)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VLOOKUP(B94,'13'!$B$9:$J$401,9,0)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EXACT(B94,'13'!B94)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VLOOKUP(B95,'13'!$B$9:$J$401,9,0)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EXACT(B95,'13'!B95)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VLOOKUP(B96,'13'!$B$9:$J$401,9,0)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EXACT(B96,'13'!B96)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VLOOKUP(B97,'13'!$B$9:$J$401,9,0)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EXACT(B97,'13'!B97)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VLOOKUP(B98,'13'!$B$9:$J$401,9,0)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EXACT(B98,'13'!B98)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VLOOKUP(B99,'13'!$B$9:$J$401,9,0)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EXACT(B99,'13'!B99)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VLOOKUP(B100,'13'!$B$9:$J$401,9,0)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EXACT(B100,'13'!B100)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VLOOKUP(B101,'13'!$B$9:$J$401,9,0)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EXACT(B101,'13'!B101)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VLOOKUP(B102,'13'!$B$9:$J$401,9,0)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EXACT(B102,'13'!B102)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VLOOKUP(B103,'13'!$B$9:$J$401,9,0)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EXACT(B103,'13'!B103)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VLOOKUP(B104,'13'!$B$9:$J$401,9,0)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EXACT(B104,'13'!B104)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VLOOKUP(B105,'13'!$B$9:$J$401,9,0)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EXACT(B105,'13'!B105)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VLOOKUP(B106,'13'!$B$9:$J$401,9,0)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EXACT(B106,'13'!B106)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VLOOKUP(B107,'13'!$B$9:$J$401,9,0)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EXACT(B107,'13'!B107)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VLOOKUP(B108,'13'!$B$9:$J$401,9,0)</f>
        <v>1</v>
      </c>
      <c r="D108" s="76"/>
      <c r="E108" s="76"/>
      <c r="F108" s="76">
        <f t="shared" si="5"/>
        <v>1</v>
      </c>
      <c r="G108" s="79"/>
      <c r="H108" s="77">
        <v>300</v>
      </c>
      <c r="I108" s="78">
        <f t="shared" si="6"/>
        <v>0</v>
      </c>
      <c r="J108" s="79">
        <f t="shared" si="7"/>
        <v>1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EXACT(B108,'13'!B108)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VLOOKUP(B109,'13'!$B$9:$J$401,9,0)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EXACT(B109,'13'!B109)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VLOOKUP(B110,'13'!$B$9:$J$401,9,0)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EXACT(B110,'13'!B110)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VLOOKUP(B111,'13'!$B$9:$J$401,9,0)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EXACT(B111,'13'!B111)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VLOOKUP(B112,'13'!$B$9:$J$401,9,0)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EXACT(B112,'13'!B112)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VLOOKUP(B113,'13'!$B$9:$J$401,9,0)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EXACT(B113,'13'!B113)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VLOOKUP(B114,'13'!$B$9:$J$401,9,0)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EXACT(B114,'13'!B114)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VLOOKUP(B115,'13'!$B$9:$J$401,9,0)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EXACT(B115,'13'!B115)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VLOOKUP(B116,'13'!$B$9:$J$401,9,0)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EXACT(B116,'13'!B116)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VLOOKUP(B117,'13'!$B$9:$J$401,9,0)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EXACT(B117,'13'!B117)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VLOOKUP(B118,'13'!$B$9:$J$401,9,0)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EXACT(B118,'13'!B118)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VLOOKUP(B119,'13'!$B$9:$J$401,9,0)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EXACT(B119,'13'!B119)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VLOOKUP(B120,'13'!$B$9:$J$401,9,0)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EXACT(B120,'13'!B120)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VLOOKUP(B121,'13'!$B$9:$J$401,9,0)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EXACT(B121,'13'!B121)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VLOOKUP(B122,'13'!$B$9:$J$401,9,0)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EXACT(B122,'13'!B122)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VLOOKUP(B123,'13'!$B$9:$J$401,9,0)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EXACT(B123,'13'!B123)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VLOOKUP(B124,'13'!$B$9:$J$401,9,0)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EXACT(B124,'13'!B124)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VLOOKUP(B125,'13'!$B$9:$J$401,9,0)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EXACT(B125,'13'!B125)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VLOOKUP(B126,'13'!$B$9:$J$401,9,0)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EXACT(B126,'13'!B126)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VLOOKUP(B127,'13'!$B$9:$J$401,9,0)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EXACT(B127,'13'!B127)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VLOOKUP(B128,'13'!$B$9:$J$401,9,0)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EXACT(B128,'13'!B128)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VLOOKUP(B129,'13'!$B$9:$J$401,9,0)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EXACT(B129,'13'!B129)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VLOOKUP(B130,'13'!$B$9:$J$401,9,0)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EXACT(B130,'13'!B130)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VLOOKUP(B131,'13'!$B$9:$J$401,9,0)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EXACT(B131,'13'!B131)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VLOOKUP(B132,'13'!$B$9:$J$401,9,0)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EXACT(B132,'13'!B132)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VLOOKUP(B133,'13'!$B$9:$J$401,9,0)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EXACT(B133,'13'!B133)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VLOOKUP(B134,'13'!$B$9:$J$401,9,0)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EXACT(B134,'13'!B134)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VLOOKUP(B135,'13'!$B$9:$J$401,9,0)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EXACT(B135,'13'!B135)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VLOOKUP(B136,'13'!$B$9:$J$401,9,0)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EXACT(B136,'13'!B136)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VLOOKUP(B137,'13'!$B$9:$J$401,9,0)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EXACT(B137,'13'!B137)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VLOOKUP(B138,'13'!$B$9:$J$401,9,0)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EXACT(B138,'13'!B138)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VLOOKUP(B139,'13'!$B$9:$J$401,9,0)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EXACT(B139,'13'!B139)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VLOOKUP(B140,'13'!$B$9:$J$401,9,0)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EXACT(B140,'13'!B140)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VLOOKUP(B141,'13'!$B$9:$J$401,9,0)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EXACT(B141,'13'!B141)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VLOOKUP(B142,'13'!$B$9:$J$401,9,0)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EXACT(B142,'13'!B142)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VLOOKUP(B143,'13'!$B$9:$J$401,9,0)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EXACT(B143,'13'!B143)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VLOOKUP(B144,'13'!$B$9:$J$401,9,0)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EXACT(B144,'13'!B144)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VLOOKUP(B145,'13'!$B$9:$J$401,9,0)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EXACT(B145,'13'!B145)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VLOOKUP(B146,'13'!$B$9:$J$401,9,0)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EXACT(B146,'13'!B146)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VLOOKUP(B147,'13'!$B$9:$J$401,9,0)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EXACT(B147,'13'!B147)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VLOOKUP(B148,'13'!$B$9:$J$401,9,0)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EXACT(B148,'13'!B148)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VLOOKUP(B149,'13'!$B$9:$J$401,9,0)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EXACT(B149,'13'!B149)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VLOOKUP(B150,'13'!$B$9:$J$401,9,0)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EXACT(B150,'13'!B150)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VLOOKUP(B151,'13'!$B$9:$J$401,9,0)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EXACT(B151,'13'!B151)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VLOOKUP(B152,'13'!$B$9:$J$401,9,0)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EXACT(B152,'13'!B152)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VLOOKUP(B153,'13'!$B$9:$J$401,9,0)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EXACT(B153,'13'!B153)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VLOOKUP(B154,'13'!$B$9:$J$401,9,0)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EXACT(B154,'13'!B154)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VLOOKUP(B155,'13'!$B$9:$J$401,9,0)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EXACT(B155,'13'!B155)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VLOOKUP(B156,'13'!$B$9:$J$401,9,0)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EXACT(B156,'13'!B156)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VLOOKUP(B157,'13'!$B$9:$J$401,9,0)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EXACT(B157,'13'!B157)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VLOOKUP(B158,'13'!$B$9:$J$401,9,0)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EXACT(B158,'13'!B158)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VLOOKUP(B159,'13'!$B$9:$J$401,9,0)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EXACT(B159,'13'!B159)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VLOOKUP(B160,'13'!$B$9:$J$401,9,0)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EXACT(B160,'13'!B160)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VLOOKUP(B161,'13'!$B$9:$J$401,9,0)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EXACT(B161,'13'!B161)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VLOOKUP(B162,'13'!$B$9:$J$401,9,0)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EXACT(B162,'13'!B162)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VLOOKUP(B163,'13'!$B$9:$J$401,9,0)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EXACT(B163,'13'!B163)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VLOOKUP(B164,'13'!$B$9:$J$401,9,0)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EXACT(B164,'13'!B164)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VLOOKUP(B165,'13'!$B$9:$J$401,9,0)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EXACT(B165,'13'!B165)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VLOOKUP(B166,'13'!$B$9:$J$401,9,0)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EXACT(B166,'13'!B166)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VLOOKUP(B167,'13'!$B$9:$J$401,9,0)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EXACT(B167,'13'!B167)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VLOOKUP(B168,'13'!$B$9:$J$401,9,0)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EXACT(B168,'13'!B168)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VLOOKUP(B169,'13'!$B$9:$J$401,9,0)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EXACT(B169,'13'!B169)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VLOOKUP(B170,'13'!$B$9:$J$401,9,0)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EXACT(B170,'13'!B170)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VLOOKUP(B171,'13'!$B$9:$J$401,9,0)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EXACT(B171,'13'!B171)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VLOOKUP(B172,'13'!$B$9:$J$401,9,0)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EXACT(B172,'13'!B172)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VLOOKUP(B173,'13'!$B$9:$J$401,9,0)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EXACT(B173,'13'!B173)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VLOOKUP(B174,'13'!$B$9:$J$401,9,0)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EXACT(B174,'13'!B174)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VLOOKUP(B175,'13'!$B$9:$J$401,9,0)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EXACT(B175,'13'!B175)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VLOOKUP(B176,'13'!$B$9:$J$401,9,0)</f>
        <v>1</v>
      </c>
      <c r="D176" s="76"/>
      <c r="E176" s="76"/>
      <c r="F176" s="76">
        <f t="shared" si="10"/>
        <v>1</v>
      </c>
      <c r="G176" s="79"/>
      <c r="H176" s="77">
        <v>350</v>
      </c>
      <c r="I176" s="78">
        <f t="shared" si="11"/>
        <v>0</v>
      </c>
      <c r="J176" s="79">
        <f t="shared" si="12"/>
        <v>1</v>
      </c>
      <c r="K176" s="81"/>
      <c r="L176" s="80">
        <f t="shared" si="13"/>
        <v>0</v>
      </c>
      <c r="M176" s="81">
        <f t="shared" si="14"/>
        <v>0</v>
      </c>
      <c r="N176" s="144" t="b">
        <f>EXACT(B176,'13'!B176)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VLOOKUP(B177,'13'!$B$9:$J$401,9,0)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EXACT(B177,'13'!B177)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VLOOKUP(B178,'13'!$B$9:$J$401,9,0)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EXACT(B178,'13'!B178)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VLOOKUP(B179,'13'!$B$9:$J$401,9,0)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EXACT(B179,'13'!B179)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VLOOKUP(B180,'13'!$B$9:$J$401,9,0)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EXACT(B180,'13'!B180)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VLOOKUP(B181,'13'!$B$9:$J$401,9,0)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EXACT(B181,'13'!B181)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VLOOKUP(B182,'13'!$B$9:$J$401,9,0)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EXACT(B182,'13'!B182)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VLOOKUP(B183,'13'!$B$9:$J$401,9,0)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EXACT(B183,'13'!B183)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VLOOKUP(B184,'13'!$B$9:$J$401,9,0)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EXACT(B184,'13'!B184)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VLOOKUP(B185,'13'!$B$9:$J$401,9,0)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EXACT(B185,'13'!B185)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VLOOKUP(B186,'13'!$B$9:$J$401,9,0)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EXACT(B186,'13'!B186)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VLOOKUP(B187,'13'!$B$9:$J$401,9,0)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EXACT(B187,'13'!B187)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VLOOKUP(B188,'13'!$B$9:$J$401,9,0)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EXACT(B188,'13'!B188)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VLOOKUP(B189,'13'!$B$9:$J$401,9,0)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EXACT(B189,'13'!B189)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VLOOKUP(B190,'13'!$B$9:$J$401,9,0)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EXACT(B190,'13'!B190)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VLOOKUP(B191,'13'!$B$9:$J$401,9,0)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EXACT(B191,'13'!B191)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VLOOKUP(B192,'13'!$B$9:$J$401,9,0)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EXACT(B192,'13'!B192)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VLOOKUP(B193,'13'!$B$9:$J$401,9,0)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EXACT(B193,'13'!B193)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VLOOKUP(B194,'13'!$B$9:$J$401,9,0)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EXACT(B194,'13'!B194)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VLOOKUP(B195,'13'!$B$9:$J$401,9,0)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EXACT(B195,'13'!B195)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VLOOKUP(B196,'13'!$B$9:$J$401,9,0)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EXACT(B196,'13'!B196)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VLOOKUP(B197,'13'!$B$9:$J$401,9,0)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EXACT(B197,'13'!B197)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VLOOKUP(B198,'13'!$B$9:$J$401,9,0)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EXACT(B198,'13'!B198)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VLOOKUP(B199,'13'!$B$9:$J$401,9,0)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EXACT(B199,'13'!B199)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VLOOKUP(B200,'13'!$B$9:$J$401,9,0)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EXACT(B200,'13'!B200)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VLOOKUP(B201,'13'!$B$9:$J$401,9,0)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EXACT(B201,'13'!B201)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VLOOKUP(B202,'13'!$B$9:$J$401,9,0)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EXACT(B202,'13'!B202)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VLOOKUP(B203,'13'!$B$9:$J$401,9,0)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EXACT(B203,'13'!B203)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VLOOKUP(B204,'13'!$B$9:$J$401,9,0)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EXACT(B204,'13'!B204)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VLOOKUP(B205,'13'!$B$9:$J$401,9,0)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EXACT(B205,'13'!B205)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VLOOKUP(B206,'13'!$B$9:$J$401,9,0)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EXACT(B206,'13'!B206)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VLOOKUP(B207,'13'!$B$9:$J$401,9,0)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EXACT(B207,'13'!B207)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VLOOKUP(B208,'13'!$B$9:$J$401,9,0)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EXACT(B208,'13'!B208)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VLOOKUP(B209,'13'!$B$9:$J$401,9,0)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EXACT(B209,'13'!B209)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VLOOKUP(B210,'13'!$B$9:$J$401,9,0)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EXACT(B210,'13'!B210)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VLOOKUP(B211,'13'!$B$9:$J$401,9,0)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EXACT(B211,'13'!B211)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VLOOKUP(B212,'13'!$B$9:$J$401,9,0)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EXACT(B212,'13'!B212)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VLOOKUP(B213,'13'!$B$9:$J$401,9,0)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EXACT(B213,'13'!B213)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VLOOKUP(B214,'13'!$B$9:$J$401,9,0)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EXACT(B214,'13'!B214)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VLOOKUP(B215,'13'!$B$9:$J$401,9,0)</f>
        <v>2</v>
      </c>
      <c r="D215" s="76"/>
      <c r="E215" s="76"/>
      <c r="F215" s="76">
        <f t="shared" si="15"/>
        <v>2</v>
      </c>
      <c r="G215" s="79"/>
      <c r="H215" s="77">
        <v>45</v>
      </c>
      <c r="I215" s="78">
        <f t="shared" si="16"/>
        <v>0</v>
      </c>
      <c r="J215" s="79">
        <f t="shared" si="17"/>
        <v>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EXACT(B215,'13'!B215)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VLOOKUP(B216,'13'!$B$9:$J$401,9,0)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EXACT(B216,'13'!B216)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VLOOKUP(B217,'13'!$B$9:$J$401,9,0)</f>
        <v>2</v>
      </c>
      <c r="D217" s="76"/>
      <c r="E217" s="76"/>
      <c r="F217" s="76">
        <f t="shared" si="15"/>
        <v>2</v>
      </c>
      <c r="G217" s="79"/>
      <c r="H217" s="77">
        <v>70</v>
      </c>
      <c r="I217" s="78">
        <f t="shared" si="16"/>
        <v>0</v>
      </c>
      <c r="J217" s="79">
        <f t="shared" si="17"/>
        <v>2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EXACT(B217,'13'!B217)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VLOOKUP(B218,'13'!$B$9:$J$401,9,0)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EXACT(B218,'13'!B218)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VLOOKUP(B219,'13'!$B$9:$J$401,9,0)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EXACT(B219,'13'!B219)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VLOOKUP(B220,'13'!$B$9:$J$401,9,0)</f>
        <v>3</v>
      </c>
      <c r="D220" s="76"/>
      <c r="E220" s="76"/>
      <c r="F220" s="76">
        <f t="shared" si="15"/>
        <v>3</v>
      </c>
      <c r="G220" s="79"/>
      <c r="H220" s="77">
        <v>75</v>
      </c>
      <c r="I220" s="78">
        <f t="shared" si="16"/>
        <v>0</v>
      </c>
      <c r="J220" s="79">
        <f t="shared" si="17"/>
        <v>3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EXACT(B220,'13'!B220)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VLOOKUP(B221,'13'!$B$9:$J$401,9,0)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EXACT(B221,'13'!B221)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VLOOKUP(B222,'13'!$B$9:$J$401,9,0)</f>
        <v>5</v>
      </c>
      <c r="D222" s="76"/>
      <c r="E222" s="76"/>
      <c r="F222" s="76">
        <f t="shared" si="15"/>
        <v>5</v>
      </c>
      <c r="G222" s="79"/>
      <c r="H222" s="77">
        <v>45</v>
      </c>
      <c r="I222" s="78">
        <f t="shared" si="16"/>
        <v>0</v>
      </c>
      <c r="J222" s="79">
        <f t="shared" si="17"/>
        <v>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EXACT(B222,'13'!B222)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VLOOKUP(B223,'13'!$B$9:$J$401,9,0)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EXACT(B223,'13'!B223)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VLOOKUP(B224,'13'!$B$9:$J$401,9,0)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EXACT(B224,'13'!B224)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VLOOKUP(B225,'13'!$B$9:$J$401,9,0)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EXACT(B225,'13'!B225)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VLOOKUP(B226,'13'!$B$9:$J$401,9,0)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EXACT(B226,'13'!B226)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VLOOKUP(B227,'13'!$B$9:$J$401,9,0)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EXACT(B227,'13'!B227)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VLOOKUP(B228,'13'!$B$9:$J$401,9,0)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EXACT(B228,'13'!B228)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VLOOKUP(B229,'13'!$B$9:$J$401,9,0)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EXACT(B229,'13'!B229)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VLOOKUP(B230,'13'!$B$9:$J$401,9,0)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EXACT(B230,'13'!B230)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VLOOKUP(B231,'13'!$B$9:$J$401,9,0)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EXACT(B231,'13'!B231)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VLOOKUP(B232,'13'!$B$9:$J$401,9,0)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EXACT(B232,'13'!B232)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VLOOKUP(B233,'13'!$B$9:$J$401,9,0)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EXACT(B233,'13'!B233)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VLOOKUP(B234,'13'!$B$9:$J$401,9,0)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EXACT(B234,'13'!B234)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VLOOKUP(B235,'13'!$B$9:$J$401,9,0)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EXACT(B235,'13'!B235)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VLOOKUP(B236,'13'!$B$9:$J$401,9,0)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EXACT(B236,'13'!B236)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VLOOKUP(B237,'13'!$B$9:$J$401,9,0)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EXACT(B237,'13'!B237)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VLOOKUP(B238,'13'!$B$9:$J$401,9,0)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EXACT(B238,'13'!B238)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VLOOKUP(B239,'13'!$B$9:$J$401,9,0)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EXACT(B239,'13'!B239)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VLOOKUP(B240,'13'!$B$9:$J$401,9,0)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EXACT(B240,'13'!B240)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VLOOKUP(B241,'13'!$B$9:$J$401,9,0)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EXACT(B241,'13'!B241)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VLOOKUP(B242,'13'!$B$9:$J$401,9,0)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EXACT(B242,'13'!B242)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VLOOKUP(B243,'13'!$B$9:$J$401,9,0)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EXACT(B243,'13'!B243)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VLOOKUP(B244,'13'!$B$9:$J$401,9,0)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EXACT(B244,'13'!B244)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VLOOKUP(B245,'13'!$B$9:$J$401,9,0)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EXACT(B245,'13'!B245)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VLOOKUP(B246,'13'!$B$9:$J$401,9,0)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EXACT(B246,'13'!B246)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VLOOKUP(B247,'13'!$B$9:$J$401,9,0)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EXACT(B247,'13'!B247)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VLOOKUP(B248,'13'!$B$9:$J$401,9,0)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EXACT(B248,'13'!B248)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VLOOKUP(B249,'13'!$B$9:$J$401,9,0)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EXACT(B249,'13'!B249)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VLOOKUP(B250,'13'!$B$9:$J$401,9,0)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EXACT(B250,'13'!B250)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VLOOKUP(B251,'13'!$B$9:$J$401,9,0)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EXACT(B251,'13'!B251)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VLOOKUP(B252,'13'!$B$9:$J$401,9,0)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EXACT(B252,'13'!B252)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VLOOKUP(B253,'13'!$B$9:$J$401,9,0)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EXACT(B253,'13'!B253)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VLOOKUP(B254,'13'!$B$9:$J$401,9,0)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EXACT(B254,'13'!B254)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VLOOKUP(B255,'13'!$B$9:$J$401,9,0)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EXACT(B255,'13'!B255)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VLOOKUP(B256,'13'!$B$9:$J$401,9,0)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EXACT(B256,'13'!B256)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VLOOKUP(B257,'13'!$B$9:$J$401,9,0)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EXACT(B257,'13'!B257)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VLOOKUP(B258,'13'!$B$9:$J$401,9,0)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EXACT(B258,'13'!B258)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VLOOKUP(B259,'13'!$B$9:$J$401,9,0)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EXACT(B259,'13'!B259)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VLOOKUP(B260,'13'!$B$9:$J$401,9,0)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EXACT(B260,'13'!B260)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VLOOKUP(B261,'13'!$B$9:$J$401,9,0)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EXACT(B261,'13'!B261)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VLOOKUP(B262,'13'!$B$9:$J$401,9,0)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EXACT(B262,'13'!B262)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VLOOKUP(B263,'13'!$B$9:$J$401,9,0)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EXACT(B263,'13'!B263)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VLOOKUP(B264,'13'!$B$9:$J$401,9,0)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EXACT(B264,'13'!B264)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VLOOKUP(B265,'13'!$B$9:$J$401,9,0)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EXACT(B265,'13'!B265)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VLOOKUP(B266,'13'!$B$9:$J$401,9,0)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EXACT(B266,'13'!B266)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VLOOKUP(B267,'13'!$B$9:$J$401,9,0)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EXACT(B267,'13'!B267)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VLOOKUP(B268,'13'!$B$9:$J$401,9,0)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EXACT(B268,'13'!B268)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VLOOKUP(B269,'13'!$B$9:$J$401,9,0)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EXACT(B269,'13'!B269)</f>
        <v>1</v>
      </c>
      <c r="O269" s="167"/>
    </row>
    <row r="270" spans="1:15" ht="15" customHeight="1" thickBot="1" x14ac:dyDescent="0.35">
      <c r="A270" s="79" t="s">
        <v>28</v>
      </c>
      <c r="B270" s="63" t="s">
        <v>17</v>
      </c>
      <c r="C270" s="200">
        <f>VLOOKUP(B270,'13'!$B$9:$J$401,9,0)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EXACT(B270,'13'!B270)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VLOOKUP(B271,'13'!$B$9:$J$401,9,0)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EXACT(B271,'13'!B271)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VLOOKUP(B272,'13'!$B$9:$J$401,9,0)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EXACT(B272,'13'!B272)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VLOOKUP(B273,'13'!$B$9:$J$401,9,0)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EXACT(B273,'13'!B273)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VLOOKUP(B274,'13'!$B$9:$J$401,9,0)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EXACT(B274,'13'!B274)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VLOOKUP(B275,'13'!$B$9:$J$401,9,0)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EXACT(B275,'13'!B275)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VLOOKUP(B276,'13'!$B$9:$J$401,9,0)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EXACT(B276,'13'!B276)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VLOOKUP(B277,'13'!$B$9:$J$401,9,0)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EXACT(B277,'13'!B277)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VLOOKUP(B278,'13'!$B$9:$J$401,9,0)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EXACT(B278,'13'!B278)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VLOOKUP(B279,'13'!$B$9:$J$401,9,0)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EXACT(B279,'13'!B279)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VLOOKUP(B280,'13'!$B$9:$J$401,9,0)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EXACT(B280,'13'!B280)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VLOOKUP(B281,'13'!$B$9:$J$401,9,0)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EXACT(B281,'13'!B281)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VLOOKUP(B282,'13'!$B$9:$J$401,9,0)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EXACT(B282,'13'!B282)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VLOOKUP(B283,'13'!$B$9:$J$401,9,0)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EXACT(B283,'13'!B283)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VLOOKUP(B284,'13'!$B$9:$J$401,9,0)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EXACT(B284,'13'!B284)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VLOOKUP(B285,'13'!$B$9:$J$401,9,0)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EXACT(B285,'13'!B285)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VLOOKUP(B286,'13'!$B$9:$J$401,9,0)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EXACT(B286,'13'!B286)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VLOOKUP(B287,'13'!$B$9:$J$401,9,0)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EXACT(B287,'13'!B287)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VLOOKUP(B288,'13'!$B$9:$J$401,9,0)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EXACT(B288,'13'!B288)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VLOOKUP(B289,'13'!$B$9:$J$401,9,0)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EXACT(B289,'13'!B289)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VLOOKUP(B290,'13'!$B$9:$J$401,9,0)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EXACT(B290,'13'!B290)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VLOOKUP(B291,'13'!$B$9:$J$401,9,0)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EXACT(B291,'13'!B291)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VLOOKUP(B292,'13'!$B$9:$J$401,9,0)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EXACT(B292,'13'!B292)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VLOOKUP(B293,'13'!$B$9:$J$401,9,0)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EXACT(B293,'13'!B293)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VLOOKUP(B294,'13'!$B$9:$J$401,9,0)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EXACT(B294,'13'!B294)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VLOOKUP(B295,'13'!$B$9:$J$401,9,0)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EXACT(B295,'13'!B295)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VLOOKUP(B296,'13'!$B$9:$J$401,9,0)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EXACT(B296,'13'!B296)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VLOOKUP(B297,'13'!$B$9:$J$401,9,0)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EXACT(B297,'13'!B297)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VLOOKUP(B298,'13'!$B$9:$J$401,9,0)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EXACT(B298,'13'!B298)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VLOOKUP(B299,'13'!$B$9:$J$401,9,0)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EXACT(B299,'13'!B299)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VLOOKUP(B300,'13'!$B$9:$J$401,9,0)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EXACT(B300,'13'!B300)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VLOOKUP(B301,'13'!$B$9:$J$401,9,0)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EXACT(B301,'13'!B301)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VLOOKUP(B302,'13'!$B$9:$J$401,9,0)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EXACT(B302,'13'!B302)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VLOOKUP(B303,'13'!$B$9:$J$401,9,0)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EXACT(B303,'13'!B303)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VLOOKUP(B304,'13'!$B$9:$J$401,9,0)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EXACT(B304,'13'!B304)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VLOOKUP(B305,'13'!$B$9:$J$401,9,0)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EXACT(B305,'13'!B305)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VLOOKUP(B306,'13'!$B$9:$J$401,9,0)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EXACT(B306,'13'!B306)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VLOOKUP(B307,'13'!$B$9:$J$401,9,0)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EXACT(B307,'13'!B307)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VLOOKUP(B308,'13'!$B$9:$J$401,9,0)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EXACT(B308,'13'!B308)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VLOOKUP(B309,'13'!$B$9:$J$401,9,0)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EXACT(B309,'13'!B309)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VLOOKUP(B310,'13'!$B$9:$J$401,9,0)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EXACT(B310,'13'!B310)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VLOOKUP(B311,'13'!$B$9:$J$401,9,0)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EXACT(B311,'13'!B311)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VLOOKUP(B312,'13'!$B$9:$J$401,9,0)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EXACT(B312,'13'!B312)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VLOOKUP(B313,'13'!$B$9:$J$401,9,0)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EXACT(B313,'13'!B313)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VLOOKUP(B314,'13'!$B$9:$J$401,9,0)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EXACT(B314,'13'!B314)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VLOOKUP(B315,'13'!$B$9:$J$401,9,0)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EXACT(B315,'13'!B315)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VLOOKUP(B316,'13'!$B$9:$J$401,9,0)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EXACT(B316,'13'!B316)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VLOOKUP(B317,'13'!$B$9:$J$401,9,0)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EXACT(B317,'13'!B317)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VLOOKUP(B318,'13'!$B$9:$J$401,9,0)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EXACT(B318,'13'!B318)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VLOOKUP(B319,'13'!$B$9:$J$401,9,0)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EXACT(B319,'13'!B319)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VLOOKUP(B320,'13'!$B$9:$J$401,9,0)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EXACT(B320,'13'!B320)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VLOOKUP(B321,'13'!$B$9:$J$401,9,0)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EXACT(B321,'13'!B321)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VLOOKUP(B322,'13'!$B$9:$J$401,9,0)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EXACT(B322,'13'!B322)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VLOOKUP(B323,'13'!$B$9:$J$401,9,0)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EXACT(B323,'13'!B323)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VLOOKUP(B324,'13'!$B$9:$J$401,9,0)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EXACT(B324,'13'!B324)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VLOOKUP(B325,'13'!$B$9:$J$401,9,0)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EXACT(B325,'13'!B325)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VLOOKUP(B326,'13'!$B$9:$J$401,9,0)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EXACT(B326,'13'!B326)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VLOOKUP(B327,'13'!$B$9:$J$401,9,0)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EXACT(B327,'13'!B327)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VLOOKUP(B328,'13'!$B$9:$J$401,9,0)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EXACT(B328,'13'!B328)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VLOOKUP(B329,'13'!$B$9:$J$401,9,0)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EXACT(B329,'13'!B329)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VLOOKUP(B330,'13'!$B$9:$J$401,9,0)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EXACT(B330,'13'!B330)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VLOOKUP(B331,'13'!$B$9:$J$401,9,0)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EXACT(B331,'13'!B331)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VLOOKUP(B332,'13'!$B$9:$J$401,9,0)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EXACT(B332,'13'!B332)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VLOOKUP(B333,'13'!$B$9:$J$401,9,0)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EXACT(B333,'13'!B333)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VLOOKUP(B334,'13'!$B$9:$J$401,9,0)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EXACT(B334,'13'!B334)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VLOOKUP(B335,'13'!$B$9:$J$401,9,0)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EXACT(B335,'13'!B335)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VLOOKUP(B336,'13'!$B$9:$J$401,9,0)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EXACT(B336,'13'!B336)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VLOOKUP(B337,'13'!$B$9:$J$401,9,0)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EXACT(B337,'13'!B337)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VLOOKUP(B338,'13'!$B$9:$J$401,9,0)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EXACT(B338,'13'!B338)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VLOOKUP(B339,'13'!$B$9:$J$401,9,0)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EXACT(B339,'13'!B339)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VLOOKUP(B340,'13'!$B$9:$J$401,9,0)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EXACT(B340,'13'!B340)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VLOOKUP(B341,'13'!$B$9:$J$401,9,0)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EXACT(B341,'13'!B341)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VLOOKUP(B342,'13'!$B$9:$J$401,9,0)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EXACT(B342,'13'!B342)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VLOOKUP(B343,'13'!$B$9:$J$401,9,0)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EXACT(B343,'13'!B343)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VLOOKUP(B344,'13'!$B$9:$J$401,9,0)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EXACT(B344,'13'!B344)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VLOOKUP(B345,'13'!$B$9:$J$401,9,0)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EXACT(B345,'13'!B345)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VLOOKUP(B346,'13'!$B$9:$J$401,9,0)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EXACT(B346,'13'!B346)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VLOOKUP(B347,'13'!$B$9:$J$401,9,0)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EXACT(B347,'13'!B347)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VLOOKUP(B348,'13'!$B$9:$J$401,9,0)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EXACT(B348,'13'!B348)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VLOOKUP(B349,'13'!$B$9:$J$401,9,0)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EXACT(B349,'13'!B349)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VLOOKUP(B350,'13'!$B$9:$J$401,9,0)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EXACT(B350,'13'!B350)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VLOOKUP(B351,'13'!$B$9:$J$401,9,0)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EXACT(B351,'13'!B351)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VLOOKUP(B352,'13'!$B$9:$J$401,9,0)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EXACT(B352,'13'!B352)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VLOOKUP(B353,'13'!$B$9:$J$401,9,0)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EXACT(B353,'13'!B353)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VLOOKUP(B354,'13'!$B$9:$J$401,9,0)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EXACT(B354,'13'!B354)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VLOOKUP(B355,'13'!$B$9:$J$401,9,0)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EXACT(B355,'13'!B355)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VLOOKUP(B356,'13'!$B$9:$J$401,9,0)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EXACT(B356,'13'!B356)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VLOOKUP(B357,'13'!$B$9:$J$401,9,0)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EXACT(B357,'13'!B357)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VLOOKUP(B358,'13'!$B$9:$J$401,9,0)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EXACT(B358,'13'!B358)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VLOOKUP(B359,'13'!$B$9:$J$401,9,0)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EXACT(B359,'13'!B359)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VLOOKUP(B360,'13'!$B$9:$J$401,9,0)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EXACT(B360,'13'!B360)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VLOOKUP(B361,'13'!$B$9:$J$401,9,0)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EXACT(B361,'13'!B361)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VLOOKUP(B362,'13'!$B$9:$J$401,9,0)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EXACT(B362,'13'!B362)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VLOOKUP(B363,'13'!$B$9:$J$401,9,0)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EXACT(B363,'13'!B363)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VLOOKUP(B364,'13'!$B$9:$J$401,9,0)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EXACT(B364,'13'!B364)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VLOOKUP(B365,'13'!$B$9:$J$401,9,0)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EXACT(B365,'13'!B365)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VLOOKUP(B366,'13'!$B$9:$J$401,9,0)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EXACT(B366,'13'!B366)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VLOOKUP(B367,'13'!$B$9:$J$401,9,0)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EXACT(B367,'13'!B367)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VLOOKUP(B368,'13'!$B$9:$J$401,9,0)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EXACT(B368,'13'!B368)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VLOOKUP(B369,'13'!$B$9:$J$401,9,0)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EXACT(B369,'13'!B369)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VLOOKUP(B370,'13'!$B$9:$J$401,9,0)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EXACT(B370,'13'!B370)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VLOOKUP(B371,'13'!$B$9:$J$401,9,0)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EXACT(B371,'13'!B371)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VLOOKUP(B372,'13'!$B$9:$J$401,9,0)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EXACT(B372,'13'!B372)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VLOOKUP(B373,'13'!$B$9:$J$401,9,0)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EXACT(B373,'13'!B373)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VLOOKUP(B374,'13'!$B$9:$J$401,9,0)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EXACT(B374,'13'!B374)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VLOOKUP(B375,'13'!$B$9:$J$401,9,0)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EXACT(B375,'13'!B375)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VLOOKUP(B376,'13'!$B$9:$J$401,9,0)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EXACT(B376,'13'!B376)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VLOOKUP(B377,'13'!$B$9:$J$401,9,0)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EXACT(B377,'13'!B377)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VLOOKUP(B378,'13'!$B$9:$J$401,9,0)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EXACT(B378,'13'!B378)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VLOOKUP(B379,'13'!$B$9:$J$401,9,0)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EXACT(B379,'13'!B379)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VLOOKUP(B380,'13'!$B$9:$J$401,9,0)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EXACT(B380,'13'!B380)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VLOOKUP(B381,'13'!$B$9:$J$401,9,0)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EXACT(B381,'13'!B381)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VLOOKUP(B382,'13'!$B$9:$J$401,9,0)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EXACT(B382,'13'!B382)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VLOOKUP(B383,'13'!$B$9:$J$401,9,0)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EXACT(B383,'13'!B383)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VLOOKUP(B384,'13'!$B$9:$J$401,9,0)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EXACT(B384,'13'!B384)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VLOOKUP(B385,'13'!$B$9:$J$401,9,0)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EXACT(B385,'13'!B385)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VLOOKUP(B386,'13'!$B$9:$J$401,9,0)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EXACT(B386,'13'!B386)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VLOOKUP(B387,'13'!$B$9:$J$401,9,0)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EXACT(B387,'13'!B387)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VLOOKUP(B388,'13'!$B$9:$J$401,9,0)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EXACT(B388,'13'!B388)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VLOOKUP(B389,'13'!$B$9:$J$401,9,0)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EXACT(B389,'13'!B389)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VLOOKUP(B390,'13'!$B$9:$J$401,9,0)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EXACT(B390,'13'!B390)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VLOOKUP(B391,'13'!$B$9:$J$401,9,0)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EXACT(B391,'13'!B391)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VLOOKUP(B392,'13'!$B$9:$J$401,9,0)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EXACT(B392,'13'!B392)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VLOOKUP(B393,'13'!$B$9:$J$401,9,0)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EXACT(B393,'13'!B393)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VLOOKUP(B394,'13'!$B$9:$J$401,9,0)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EXACT(B394,'13'!B394)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VLOOKUP(B395,'13'!$B$9:$J$401,9,0)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EXACT(B395,'13'!B395)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VLOOKUP(B396,'13'!$B$9:$J$401,9,0)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EXACT(B396,'13'!B396)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VLOOKUP(B397,'13'!$B$9:$J$401,9,0)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EXACT(B397,'13'!B397)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VLOOKUP(B398,'13'!$B$9:$J$401,9,0)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EXACT(B398,'13'!B398)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VLOOKUP(B399,'13'!$B$9:$J$401,9,0)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EXACT(B399,'13'!B399)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VLOOKUP(B400,'13'!$B$9:$J$401,9,0)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EXACT(B400,'13'!B400)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VLOOKUP(B401,'13'!$B$9:$J$401,9,0)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EXACT(B401,'13'!B401)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0</v>
      </c>
      <c r="H403" s="212"/>
      <c r="I403" s="215"/>
      <c r="J403" s="215"/>
      <c r="K403" s="247" t="s">
        <v>60</v>
      </c>
      <c r="L403" s="248"/>
      <c r="M403" s="148">
        <f>SUM(M9:M401)</f>
        <v>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0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13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N424" xr:uid="{00000000-0009-0000-0000-000010000000}">
    <sortState xmlns:xlrd2="http://schemas.microsoft.com/office/spreadsheetml/2017/richdata2" ref="A9:N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4"/>
  <sheetViews>
    <sheetView topLeftCell="A397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33203125" style="65" customWidth="1"/>
    <col min="13" max="13" width="17.66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298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VLOOKUP(B9,'14'!$B$9:$J$401,9,0)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EXACT(B9,'14'!B9)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VLOOKUP(B10,'14'!$B$9:$J$401,9,0)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EXACT(B10,'14'!B10)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VLOOKUP(B11,'14'!$B$9:$J$401,9,0)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EXACT(B11,'14'!B11)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VLOOKUP(B12,'14'!$B$9:$J$401,9,0)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EXACT(B12,'14'!B12)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VLOOKUP(B13,'14'!$B$9:$J$401,9,0)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EXACT(B13,'14'!B13)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VLOOKUP(B14,'14'!$B$9:$J$401,9,0)</f>
        <v>2</v>
      </c>
      <c r="D14" s="76"/>
      <c r="E14" s="76"/>
      <c r="F14" s="76">
        <f t="shared" si="0"/>
        <v>2</v>
      </c>
      <c r="G14" s="79"/>
      <c r="H14" s="77">
        <v>300</v>
      </c>
      <c r="I14" s="78">
        <f t="shared" si="1"/>
        <v>0</v>
      </c>
      <c r="J14" s="79">
        <f t="shared" si="2"/>
        <v>2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EXACT(B14,'14'!B14)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VLOOKUP(B15,'14'!$B$9:$J$401,9,0)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EXACT(B15,'14'!B15)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VLOOKUP(B16,'14'!$B$9:$J$401,9,0)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EXACT(B16,'14'!B16)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VLOOKUP(B17,'14'!$B$9:$J$401,9,0)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EXACT(B17,'14'!B17)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VLOOKUP(B18,'14'!$B$9:$J$401,9,0)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EXACT(B18,'14'!B18)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VLOOKUP(B19,'14'!$B$9:$J$401,9,0)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EXACT(B19,'14'!B19)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VLOOKUP(B20,'14'!$B$9:$J$401,9,0)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EXACT(B20,'14'!B20)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VLOOKUP(B21,'14'!$B$9:$J$401,9,0)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EXACT(B21,'14'!B21)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VLOOKUP(B22,'14'!$B$9:$J$401,9,0)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EXACT(B22,'14'!B22)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VLOOKUP(B23,'14'!$B$9:$J$401,9,0)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EXACT(B23,'14'!B23)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VLOOKUP(B24,'14'!$B$9:$J$401,9,0)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EXACT(B24,'14'!B24)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VLOOKUP(B25,'14'!$B$9:$J$401,9,0)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EXACT(B25,'14'!B25)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VLOOKUP(B26,'14'!$B$9:$J$401,9,0)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EXACT(B26,'14'!B26)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VLOOKUP(B27,'14'!$B$9:$J$401,9,0)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EXACT(B27,'14'!B27)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VLOOKUP(B28,'14'!$B$9:$J$401,9,0)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EXACT(B28,'14'!B28)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VLOOKUP(B29,'14'!$B$9:$J$401,9,0)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EXACT(B29,'14'!B29)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VLOOKUP(B30,'14'!$B$9:$J$401,9,0)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EXACT(B30,'14'!B30)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VLOOKUP(B31,'14'!$B$9:$J$401,9,0)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EXACT(B31,'14'!B31)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VLOOKUP(B32,'14'!$B$9:$J$401,9,0)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VLOOKUP(B33,'14'!$B$9:$J$401,9,0)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EXACT(B33,'14'!B33)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VLOOKUP(B34,'14'!$B$9:$J$401,9,0)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EXACT(B34,'14'!B34)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VLOOKUP(B35,'14'!$B$9:$J$401,9,0)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EXACT(B35,'14'!B35)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VLOOKUP(B36,'14'!$B$9:$J$401,9,0)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EXACT(B36,'14'!B36)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VLOOKUP(B37,'14'!$B$9:$J$401,9,0)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EXACT(B37,'14'!B37)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VLOOKUP(B38,'14'!$B$9:$J$401,9,0)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EXACT(B38,'14'!B38)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VLOOKUP(B39,'14'!$B$9:$J$401,9,0)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1"/>
        <v>0</v>
      </c>
      <c r="J39" s="79">
        <f t="shared" si="2"/>
        <v>9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EXACT(B39,'14'!B39)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VLOOKUP(B40,'14'!$B$9:$J$401,9,0)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EXACT(B40,'14'!B40)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VLOOKUP(B41,'14'!$B$9:$J$401,9,0)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EXACT(B41,'14'!B41)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VLOOKUP(B42,'14'!$B$9:$J$401,9,0)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EXACT(B42,'14'!B42)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VLOOKUP(B43,'14'!$B$9:$J$401,9,0)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EXACT(B43,'14'!B43)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VLOOKUP(B44,'14'!$B$9:$J$401,9,0)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EXACT(B44,'14'!B44)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VLOOKUP(B45,'14'!$B$9:$J$401,9,0)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EXACT(B45,'14'!B45)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VLOOKUP(B46,'14'!$B$9:$J$401,9,0)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EXACT(B46,'14'!B46)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VLOOKUP(B47,'14'!$B$9:$J$401,9,0)</f>
        <v>5</v>
      </c>
      <c r="D47" s="76"/>
      <c r="E47" s="76"/>
      <c r="F47" s="76">
        <f t="shared" si="0"/>
        <v>5</v>
      </c>
      <c r="G47" s="79">
        <v>1</v>
      </c>
      <c r="H47" s="77">
        <v>70</v>
      </c>
      <c r="I47" s="78">
        <f>G47*H47</f>
        <v>70</v>
      </c>
      <c r="J47" s="79">
        <f>F47-G47</f>
        <v>4</v>
      </c>
      <c r="K47" s="81">
        <v>38</v>
      </c>
      <c r="L47" s="80">
        <f t="shared" si="3"/>
        <v>38</v>
      </c>
      <c r="M47" s="81">
        <f>I47-L47</f>
        <v>32</v>
      </c>
      <c r="N47" s="144" t="b">
        <f>EXACT(B47,'14'!B47)</f>
        <v>1</v>
      </c>
      <c r="O47" s="167">
        <v>1000</v>
      </c>
    </row>
    <row r="48" spans="1:15" ht="15" thickBot="1" x14ac:dyDescent="0.35">
      <c r="A48" s="79" t="s">
        <v>28</v>
      </c>
      <c r="B48" s="63" t="s">
        <v>171</v>
      </c>
      <c r="C48" s="200">
        <f>VLOOKUP(B48,'14'!$B$9:$J$401,9,0)</f>
        <v>3</v>
      </c>
      <c r="D48" s="76"/>
      <c r="E48" s="76">
        <v>1</v>
      </c>
      <c r="F48" s="76">
        <f>C48+D48-E48</f>
        <v>2</v>
      </c>
      <c r="G48" s="79"/>
      <c r="H48" s="77">
        <v>40</v>
      </c>
      <c r="I48" s="78">
        <f t="shared" si="1"/>
        <v>0</v>
      </c>
      <c r="J48" s="79">
        <f>F48-G48</f>
        <v>2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EXACT(B48,'14'!B48)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VLOOKUP(B49,'14'!$B$9:$J$401,9,0)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EXACT(B49,'14'!B49)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VLOOKUP(B50,'14'!$B$9:$J$401,9,0)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EXACT(B50,'14'!B50)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VLOOKUP(B51,'14'!$B$9:$J$401,9,0)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EXACT(B51,'14'!B51)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VLOOKUP(B52,'14'!$B$9:$J$401,9,0)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EXACT(B52,'14'!B52)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VLOOKUP(B53,'14'!$B$9:$J$401,9,0)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EXACT(B53,'14'!B53)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VLOOKUP(B54,'14'!$B$9:$J$401,9,0)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EXACT(B54,'14'!B54)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VLOOKUP(B55,'14'!$B$9:$J$401,9,0)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EXACT(B55,'14'!B55)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VLOOKUP(B56,'14'!$B$9:$J$401,9,0)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EXACT(B56,'14'!B56)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VLOOKUP(B57,'14'!$B$9:$J$401,9,0)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EXACT(B57,'14'!B57)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VLOOKUP(B58,'14'!$B$9:$J$401,9,0)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EXACT(B58,'14'!B58)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VLOOKUP(B59,'14'!$B$9:$J$401,9,0)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EXACT(B59,'14'!B59)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VLOOKUP(B60,'14'!$B$9:$J$401,9,0)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EXACT(B60,'14'!B60)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VLOOKUP(B61,'14'!$B$9:$J$401,9,0)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EXACT(B61,'14'!B61)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VLOOKUP(B62,'14'!$B$9:$J$401,9,0)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EXACT(B62,'14'!B62)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VLOOKUP(B63,'14'!$B$9:$J$401,9,0)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EXACT(B63,'14'!B63)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VLOOKUP(B64,'14'!$B$9:$J$401,9,0)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EXACT(B64,'14'!B64)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VLOOKUP(B65,'14'!$B$9:$J$401,9,0)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EXACT(B65,'14'!B65)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VLOOKUP(B66,'14'!$B$9:$J$401,9,0)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EXACT(B66,'14'!B66)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VLOOKUP(B67,'14'!$B$9:$J$401,9,0)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EXACT(B67,'14'!B67)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VLOOKUP(B68,'14'!$B$9:$J$401,9,0)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EXACT(B68,'14'!B68)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VLOOKUP(B69,'14'!$B$9:$J$401,9,0)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EXACT(B69,'14'!B69)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VLOOKUP(B70,'14'!$B$9:$J$401,9,0)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EXACT(B70,'14'!B70)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VLOOKUP(B71,'14'!$B$9:$J$401,9,0)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EXACT(B71,'14'!B71)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VLOOKUP(B72,'14'!$B$9:$J$401,9,0)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EXACT(B72,'14'!B72)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VLOOKUP(B73,'14'!$B$9:$J$401,9,0)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EXACT(B73,'14'!B73)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VLOOKUP(B74,'14'!$B$9:$J$401,9,0)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EXACT(B74,'14'!B74)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VLOOKUP(B75,'14'!$B$9:$J$401,9,0)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EXACT(B75,'14'!B75)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VLOOKUP(B76,'14'!$B$9:$J$401,9,0)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EXACT(B76,'14'!B76)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VLOOKUP(B77,'14'!$B$9:$J$401,9,0)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EXACT(B77,'14'!B77)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VLOOKUP(B78,'14'!$B$9:$J$401,9,0)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EXACT(B78,'14'!B78)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VLOOKUP(B79,'14'!$B$9:$J$401,9,0)</f>
        <v>2</v>
      </c>
      <c r="D79" s="76"/>
      <c r="E79" s="76">
        <v>1</v>
      </c>
      <c r="F79" s="76">
        <f>C79+D79-E79</f>
        <v>1</v>
      </c>
      <c r="G79" s="79"/>
      <c r="H79" s="77">
        <v>45</v>
      </c>
      <c r="I79" s="78">
        <f t="shared" si="6"/>
        <v>0</v>
      </c>
      <c r="J79" s="79">
        <f>F79-G79</f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EXACT(B79,'14'!B79)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VLOOKUP(B80,'14'!$B$9:$J$401,9,0)</f>
        <v>3</v>
      </c>
      <c r="D80" s="76"/>
      <c r="E80" s="76">
        <v>1</v>
      </c>
      <c r="F80" s="76">
        <f>C80+D80-E80</f>
        <v>2</v>
      </c>
      <c r="G80" s="79"/>
      <c r="H80" s="77">
        <v>50</v>
      </c>
      <c r="I80" s="78">
        <f t="shared" si="6"/>
        <v>0</v>
      </c>
      <c r="J80" s="79">
        <f>F80-G80</f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EXACT(B80,'14'!B80)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VLOOKUP(B81,'14'!$B$9:$J$401,9,0)</f>
        <v>0</v>
      </c>
      <c r="D81" s="76">
        <v>1</v>
      </c>
      <c r="E81" s="76"/>
      <c r="F81" s="76">
        <f>C81+D81-E81</f>
        <v>1</v>
      </c>
      <c r="G81" s="79"/>
      <c r="H81" s="77">
        <v>50</v>
      </c>
      <c r="I81" s="78">
        <f>G81*H81</f>
        <v>0</v>
      </c>
      <c r="J81" s="79">
        <f>F81-G81</f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EXACT(B81,'14'!B81)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VLOOKUP(B82,'14'!$B$9:$J$401,9,0)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EXACT(B82,'14'!B82)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VLOOKUP(B83,'14'!$B$9:$J$401,9,0)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EXACT(B83,'14'!B83)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VLOOKUP(B84,'14'!$B$9:$J$401,9,0)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EXACT(B84,'14'!B84)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VLOOKUP(B85,'14'!$B$9:$J$401,9,0)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EXACT(B85,'14'!B85)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VLOOKUP(B86,'14'!$B$9:$J$401,9,0)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EXACT(B86,'14'!B86)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VLOOKUP(B87,'14'!$B$9:$J$401,9,0)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EXACT(B87,'14'!B87)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VLOOKUP(B88,'14'!$B$9:$J$401,9,0)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EXACT(B88,'14'!B88)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VLOOKUP(B89,'14'!$B$9:$J$401,9,0)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EXACT(B89,'14'!B89)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VLOOKUP(B90,'14'!$B$9:$J$401,9,0)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EXACT(B90,'14'!B90)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VLOOKUP(B91,'14'!$B$9:$J$401,9,0)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EXACT(B91,'14'!B91)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VLOOKUP(B92,'14'!$B$9:$J$401,9,0)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EXACT(B92,'14'!B92)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VLOOKUP(B93,'14'!$B$9:$J$401,9,0)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EXACT(B93,'14'!B93)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VLOOKUP(B94,'14'!$B$9:$J$401,9,0)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EXACT(B94,'14'!B94)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VLOOKUP(B95,'14'!$B$9:$J$401,9,0)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EXACT(B95,'14'!B95)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VLOOKUP(B96,'14'!$B$9:$J$401,9,0)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EXACT(B96,'14'!B96)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VLOOKUP(B97,'14'!$B$9:$J$401,9,0)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EXACT(B97,'14'!B97)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VLOOKUP(B98,'14'!$B$9:$J$401,9,0)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EXACT(B98,'14'!B98)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VLOOKUP(B99,'14'!$B$9:$J$401,9,0)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EXACT(B99,'14'!B99)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VLOOKUP(B100,'14'!$B$9:$J$401,9,0)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EXACT(B100,'14'!B100)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VLOOKUP(B101,'14'!$B$9:$J$401,9,0)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EXACT(B101,'14'!B101)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VLOOKUP(B102,'14'!$B$9:$J$401,9,0)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EXACT(B102,'14'!B102)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VLOOKUP(B103,'14'!$B$9:$J$401,9,0)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EXACT(B103,'14'!B103)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VLOOKUP(B104,'14'!$B$9:$J$401,9,0)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EXACT(B104,'14'!B104)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VLOOKUP(B105,'14'!$B$9:$J$401,9,0)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EXACT(B105,'14'!B105)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VLOOKUP(B106,'14'!$B$9:$J$401,9,0)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EXACT(B106,'14'!B106)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VLOOKUP(B107,'14'!$B$9:$J$401,9,0)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EXACT(B107,'14'!B107)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VLOOKUP(B108,'14'!$B$9:$J$401,9,0)</f>
        <v>1</v>
      </c>
      <c r="D108" s="76"/>
      <c r="E108" s="76"/>
      <c r="F108" s="76">
        <f t="shared" si="5"/>
        <v>1</v>
      </c>
      <c r="G108" s="79">
        <v>1</v>
      </c>
      <c r="H108" s="77">
        <v>300</v>
      </c>
      <c r="I108" s="78">
        <f>G108*H108</f>
        <v>300</v>
      </c>
      <c r="J108" s="79">
        <f>F108-G108</f>
        <v>0</v>
      </c>
      <c r="K108" s="81">
        <v>260</v>
      </c>
      <c r="L108" s="80">
        <f t="shared" si="8"/>
        <v>260</v>
      </c>
      <c r="M108" s="81">
        <f>I108-L108</f>
        <v>40</v>
      </c>
      <c r="N108" s="144" t="b">
        <f>EXACT(B108,'14'!B108)</f>
        <v>1</v>
      </c>
      <c r="O108" s="167">
        <v>3000</v>
      </c>
    </row>
    <row r="109" spans="1:15" ht="15" thickBot="1" x14ac:dyDescent="0.35">
      <c r="A109" s="79" t="s">
        <v>28</v>
      </c>
      <c r="B109" s="63" t="s">
        <v>226</v>
      </c>
      <c r="C109" s="200">
        <f>VLOOKUP(B109,'14'!$B$9:$J$401,9,0)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EXACT(B109,'14'!B109)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VLOOKUP(B110,'14'!$B$9:$J$401,9,0)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EXACT(B110,'14'!B110)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VLOOKUP(B111,'14'!$B$9:$J$401,9,0)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EXACT(B111,'14'!B111)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VLOOKUP(B112,'14'!$B$9:$J$401,9,0)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EXACT(B112,'14'!B112)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VLOOKUP(B113,'14'!$B$9:$J$401,9,0)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EXACT(B113,'14'!B113)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VLOOKUP(B114,'14'!$B$9:$J$401,9,0)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EXACT(B114,'14'!B114)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VLOOKUP(B115,'14'!$B$9:$J$401,9,0)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EXACT(B115,'14'!B115)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VLOOKUP(B116,'14'!$B$9:$J$401,9,0)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EXACT(B116,'14'!B116)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VLOOKUP(B117,'14'!$B$9:$J$401,9,0)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EXACT(B117,'14'!B117)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VLOOKUP(B118,'14'!$B$9:$J$401,9,0)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EXACT(B118,'14'!B118)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VLOOKUP(B119,'14'!$B$9:$J$401,9,0)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EXACT(B119,'14'!B119)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VLOOKUP(B120,'14'!$B$9:$J$401,9,0)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EXACT(B120,'14'!B120)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VLOOKUP(B121,'14'!$B$9:$J$401,9,0)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EXACT(B121,'14'!B121)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VLOOKUP(B122,'14'!$B$9:$J$401,9,0)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EXACT(B122,'14'!B122)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VLOOKUP(B123,'14'!$B$9:$J$401,9,0)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EXACT(B123,'14'!B123)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VLOOKUP(B124,'14'!$B$9:$J$401,9,0)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EXACT(B124,'14'!B124)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VLOOKUP(B125,'14'!$B$9:$J$401,9,0)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EXACT(B125,'14'!B125)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VLOOKUP(B126,'14'!$B$9:$J$401,9,0)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EXACT(B126,'14'!B126)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VLOOKUP(B127,'14'!$B$9:$J$401,9,0)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EXACT(B127,'14'!B127)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VLOOKUP(B128,'14'!$B$9:$J$401,9,0)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EXACT(B128,'14'!B128)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VLOOKUP(B129,'14'!$B$9:$J$401,9,0)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EXACT(B129,'14'!B129)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VLOOKUP(B130,'14'!$B$9:$J$401,9,0)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EXACT(B130,'14'!B130)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VLOOKUP(B131,'14'!$B$9:$J$401,9,0)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EXACT(B131,'14'!B131)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VLOOKUP(B132,'14'!$B$9:$J$401,9,0)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EXACT(B132,'14'!B132)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VLOOKUP(B133,'14'!$B$9:$J$401,9,0)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EXACT(B133,'14'!B133)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VLOOKUP(B134,'14'!$B$9:$J$401,9,0)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EXACT(B134,'14'!B134)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VLOOKUP(B135,'14'!$B$9:$J$401,9,0)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EXACT(B135,'14'!B135)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VLOOKUP(B136,'14'!$B$9:$J$401,9,0)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EXACT(B136,'14'!B136)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VLOOKUP(B137,'14'!$B$9:$J$401,9,0)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EXACT(B137,'14'!B137)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VLOOKUP(B138,'14'!$B$9:$J$401,9,0)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EXACT(B138,'14'!B138)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VLOOKUP(B139,'14'!$B$9:$J$401,9,0)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EXACT(B139,'14'!B139)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VLOOKUP(B140,'14'!$B$9:$J$401,9,0)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EXACT(B140,'14'!B140)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VLOOKUP(B141,'14'!$B$9:$J$401,9,0)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EXACT(B141,'14'!B141)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VLOOKUP(B142,'14'!$B$9:$J$401,9,0)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EXACT(B142,'14'!B142)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VLOOKUP(B143,'14'!$B$9:$J$401,9,0)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EXACT(B143,'14'!B143)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VLOOKUP(B144,'14'!$B$9:$J$401,9,0)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EXACT(B144,'14'!B144)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VLOOKUP(B145,'14'!$B$9:$J$401,9,0)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EXACT(B145,'14'!B145)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VLOOKUP(B146,'14'!$B$9:$J$401,9,0)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EXACT(B146,'14'!B146)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VLOOKUP(B147,'14'!$B$9:$J$401,9,0)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EXACT(B147,'14'!B147)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VLOOKUP(B148,'14'!$B$9:$J$401,9,0)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EXACT(B148,'14'!B148)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VLOOKUP(B149,'14'!$B$9:$J$401,9,0)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EXACT(B149,'14'!B149)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VLOOKUP(B150,'14'!$B$9:$J$401,9,0)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EXACT(B150,'14'!B150)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VLOOKUP(B151,'14'!$B$9:$J$401,9,0)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EXACT(B151,'14'!B151)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VLOOKUP(B152,'14'!$B$9:$J$401,9,0)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EXACT(B152,'14'!B152)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VLOOKUP(B153,'14'!$B$9:$J$401,9,0)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EXACT(B153,'14'!B153)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VLOOKUP(B154,'14'!$B$9:$J$401,9,0)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EXACT(B154,'14'!B154)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VLOOKUP(B155,'14'!$B$9:$J$401,9,0)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EXACT(B155,'14'!B155)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VLOOKUP(B156,'14'!$B$9:$J$401,9,0)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EXACT(B156,'14'!B156)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VLOOKUP(B157,'14'!$B$9:$J$401,9,0)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EXACT(B157,'14'!B157)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VLOOKUP(B158,'14'!$B$9:$J$401,9,0)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EXACT(B158,'14'!B158)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VLOOKUP(B159,'14'!$B$9:$J$401,9,0)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EXACT(B159,'14'!B159)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VLOOKUP(B160,'14'!$B$9:$J$401,9,0)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EXACT(B160,'14'!B160)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VLOOKUP(B161,'14'!$B$9:$J$401,9,0)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EXACT(B161,'14'!B161)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VLOOKUP(B162,'14'!$B$9:$J$401,9,0)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EXACT(B162,'14'!B162)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VLOOKUP(B163,'14'!$B$9:$J$401,9,0)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EXACT(B163,'14'!B163)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VLOOKUP(B164,'14'!$B$9:$J$401,9,0)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EXACT(B164,'14'!B164)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VLOOKUP(B165,'14'!$B$9:$J$401,9,0)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EXACT(B165,'14'!B165)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VLOOKUP(B166,'14'!$B$9:$J$401,9,0)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EXACT(B166,'14'!B166)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VLOOKUP(B167,'14'!$B$9:$J$401,9,0)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EXACT(B167,'14'!B167)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VLOOKUP(B168,'14'!$B$9:$J$401,9,0)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EXACT(B168,'14'!B168)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VLOOKUP(B169,'14'!$B$9:$J$401,9,0)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EXACT(B169,'14'!B169)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VLOOKUP(B170,'14'!$B$9:$J$401,9,0)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EXACT(B170,'14'!B170)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VLOOKUP(B171,'14'!$B$9:$J$401,9,0)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EXACT(B171,'14'!B171)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VLOOKUP(B172,'14'!$B$9:$J$401,9,0)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EXACT(B172,'14'!B172)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VLOOKUP(B173,'14'!$B$9:$J$401,9,0)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EXACT(B173,'14'!B173)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VLOOKUP(B174,'14'!$B$9:$J$401,9,0)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EXACT(B174,'14'!B174)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VLOOKUP(B175,'14'!$B$9:$J$401,9,0)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EXACT(B175,'14'!B175)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VLOOKUP(B176,'14'!$B$9:$J$401,9,0)</f>
        <v>1</v>
      </c>
      <c r="D176" s="76"/>
      <c r="E176" s="76"/>
      <c r="F176" s="76">
        <f t="shared" si="10"/>
        <v>1</v>
      </c>
      <c r="G176" s="79"/>
      <c r="H176" s="77">
        <v>350</v>
      </c>
      <c r="I176" s="78">
        <f t="shared" si="11"/>
        <v>0</v>
      </c>
      <c r="J176" s="79">
        <f t="shared" si="12"/>
        <v>1</v>
      </c>
      <c r="K176" s="81"/>
      <c r="L176" s="80">
        <f t="shared" si="13"/>
        <v>0</v>
      </c>
      <c r="M176" s="81">
        <f t="shared" si="14"/>
        <v>0</v>
      </c>
      <c r="N176" s="144" t="b">
        <f>EXACT(B176,'14'!B176)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VLOOKUP(B177,'14'!$B$9:$J$401,9,0)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EXACT(B177,'14'!B177)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VLOOKUP(B178,'14'!$B$9:$J$401,9,0)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EXACT(B178,'14'!B178)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VLOOKUP(B179,'14'!$B$9:$J$401,9,0)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EXACT(B179,'14'!B179)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VLOOKUP(B180,'14'!$B$9:$J$401,9,0)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EXACT(B180,'14'!B180)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VLOOKUP(B181,'14'!$B$9:$J$401,9,0)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EXACT(B181,'14'!B181)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VLOOKUP(B182,'14'!$B$9:$J$401,9,0)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EXACT(B182,'14'!B182)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VLOOKUP(B183,'14'!$B$9:$J$401,9,0)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EXACT(B183,'14'!B183)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VLOOKUP(B184,'14'!$B$9:$J$401,9,0)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EXACT(B184,'14'!B184)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VLOOKUP(B185,'14'!$B$9:$J$401,9,0)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EXACT(B185,'14'!B185)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VLOOKUP(B186,'14'!$B$9:$J$401,9,0)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EXACT(B186,'14'!B186)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VLOOKUP(B187,'14'!$B$9:$J$401,9,0)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EXACT(B187,'14'!B187)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VLOOKUP(B188,'14'!$B$9:$J$401,9,0)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EXACT(B188,'14'!B188)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VLOOKUP(B189,'14'!$B$9:$J$401,9,0)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EXACT(B189,'14'!B189)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VLOOKUP(B190,'14'!$B$9:$J$401,9,0)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EXACT(B190,'14'!B190)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VLOOKUP(B191,'14'!$B$9:$J$401,9,0)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EXACT(B191,'14'!B191)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VLOOKUP(B192,'14'!$B$9:$J$401,9,0)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EXACT(B192,'14'!B192)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VLOOKUP(B193,'14'!$B$9:$J$401,9,0)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EXACT(B193,'14'!B193)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VLOOKUP(B194,'14'!$B$9:$J$401,9,0)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EXACT(B194,'14'!B194)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VLOOKUP(B195,'14'!$B$9:$J$401,9,0)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EXACT(B195,'14'!B195)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VLOOKUP(B196,'14'!$B$9:$J$401,9,0)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EXACT(B196,'14'!B196)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VLOOKUP(B197,'14'!$B$9:$J$401,9,0)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EXACT(B197,'14'!B197)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VLOOKUP(B198,'14'!$B$9:$J$401,9,0)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EXACT(B198,'14'!B198)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VLOOKUP(B199,'14'!$B$9:$J$401,9,0)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EXACT(B199,'14'!B199)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VLOOKUP(B200,'14'!$B$9:$J$401,9,0)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EXACT(B200,'14'!B200)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VLOOKUP(B201,'14'!$B$9:$J$401,9,0)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EXACT(B201,'14'!B201)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VLOOKUP(B202,'14'!$B$9:$J$401,9,0)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EXACT(B202,'14'!B202)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VLOOKUP(B203,'14'!$B$9:$J$401,9,0)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EXACT(B203,'14'!B203)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VLOOKUP(B204,'14'!$B$9:$J$401,9,0)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EXACT(B204,'14'!B204)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VLOOKUP(B205,'14'!$B$9:$J$401,9,0)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EXACT(B205,'14'!B205)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VLOOKUP(B206,'14'!$B$9:$J$401,9,0)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EXACT(B206,'14'!B206)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VLOOKUP(B207,'14'!$B$9:$J$401,9,0)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EXACT(B207,'14'!B207)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VLOOKUP(B208,'14'!$B$9:$J$401,9,0)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EXACT(B208,'14'!B208)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VLOOKUP(B209,'14'!$B$9:$J$401,9,0)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EXACT(B209,'14'!B209)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VLOOKUP(B210,'14'!$B$9:$J$401,9,0)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EXACT(B210,'14'!B210)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VLOOKUP(B211,'14'!$B$9:$J$401,9,0)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EXACT(B211,'14'!B211)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VLOOKUP(B212,'14'!$B$9:$J$401,9,0)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EXACT(B212,'14'!B212)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VLOOKUP(B213,'14'!$B$9:$J$401,9,0)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EXACT(B213,'14'!B213)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VLOOKUP(B214,'14'!$B$9:$J$401,9,0)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EXACT(B214,'14'!B214)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VLOOKUP(B215,'14'!$B$9:$J$401,9,0)</f>
        <v>2</v>
      </c>
      <c r="D215" s="76">
        <v>10</v>
      </c>
      <c r="E215" s="76"/>
      <c r="F215" s="76">
        <f>C215+D215-E215</f>
        <v>12</v>
      </c>
      <c r="G215" s="79"/>
      <c r="H215" s="77">
        <v>45</v>
      </c>
      <c r="I215" s="78">
        <f t="shared" si="16"/>
        <v>0</v>
      </c>
      <c r="J215" s="79">
        <f>F215-G215</f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EXACT(B215,'14'!B215)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VLOOKUP(B216,'14'!$B$9:$J$401,9,0)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EXACT(B216,'14'!B216)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VLOOKUP(B217,'14'!$B$9:$J$401,9,0)</f>
        <v>2</v>
      </c>
      <c r="D217" s="76"/>
      <c r="E217" s="76">
        <v>1</v>
      </c>
      <c r="F217" s="76">
        <f>C217+D217-E217</f>
        <v>1</v>
      </c>
      <c r="G217" s="79"/>
      <c r="H217" s="77">
        <v>70</v>
      </c>
      <c r="I217" s="78">
        <f t="shared" si="16"/>
        <v>0</v>
      </c>
      <c r="J217" s="79">
        <f>F217-G217</f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EXACT(B217,'14'!B217)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VLOOKUP(B218,'14'!$B$9:$J$401,9,0)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EXACT(B218,'14'!B218)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VLOOKUP(B219,'14'!$B$9:$J$401,9,0)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EXACT(B219,'14'!B219)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VLOOKUP(B220,'14'!$B$9:$J$401,9,0)</f>
        <v>3</v>
      </c>
      <c r="D220" s="76"/>
      <c r="E220" s="76"/>
      <c r="F220" s="76">
        <f t="shared" si="15"/>
        <v>3</v>
      </c>
      <c r="G220" s="79"/>
      <c r="H220" s="77">
        <v>75</v>
      </c>
      <c r="I220" s="78">
        <f t="shared" si="16"/>
        <v>0</v>
      </c>
      <c r="J220" s="79">
        <f t="shared" si="17"/>
        <v>3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EXACT(B220,'14'!B220)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VLOOKUP(B221,'14'!$B$9:$J$401,9,0)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EXACT(B221,'14'!B221)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VLOOKUP(B222,'14'!$B$9:$J$401,9,0)</f>
        <v>5</v>
      </c>
      <c r="D222" s="76">
        <v>10</v>
      </c>
      <c r="E222" s="76"/>
      <c r="F222" s="76">
        <f>C222+D222-E222</f>
        <v>15</v>
      </c>
      <c r="G222" s="79"/>
      <c r="H222" s="77">
        <v>45</v>
      </c>
      <c r="I222" s="78">
        <f t="shared" si="16"/>
        <v>0</v>
      </c>
      <c r="J222" s="79">
        <f>F222-G222</f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EXACT(B222,'14'!B222)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VLOOKUP(B223,'14'!$B$9:$J$401,9,0)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EXACT(B223,'14'!B223)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VLOOKUP(B224,'14'!$B$9:$J$401,9,0)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EXACT(B224,'14'!B224)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VLOOKUP(B225,'14'!$B$9:$J$401,9,0)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EXACT(B225,'14'!B225)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VLOOKUP(B226,'14'!$B$9:$J$401,9,0)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EXACT(B226,'14'!B226)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VLOOKUP(B227,'14'!$B$9:$J$401,9,0)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EXACT(B227,'14'!B227)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VLOOKUP(B228,'14'!$B$9:$J$401,9,0)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EXACT(B228,'14'!B228)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VLOOKUP(B229,'14'!$B$9:$J$401,9,0)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EXACT(B229,'14'!B229)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VLOOKUP(B230,'14'!$B$9:$J$401,9,0)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EXACT(B230,'14'!B230)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VLOOKUP(B231,'14'!$B$9:$J$401,9,0)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EXACT(B231,'14'!B231)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VLOOKUP(B232,'14'!$B$9:$J$401,9,0)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EXACT(B232,'14'!B232)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VLOOKUP(B233,'14'!$B$9:$J$401,9,0)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EXACT(B233,'14'!B233)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VLOOKUP(B234,'14'!$B$9:$J$401,9,0)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EXACT(B234,'14'!B234)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VLOOKUP(B235,'14'!$B$9:$J$401,9,0)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EXACT(B235,'14'!B235)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VLOOKUP(B236,'14'!$B$9:$J$401,9,0)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EXACT(B236,'14'!B236)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VLOOKUP(B237,'14'!$B$9:$J$401,9,0)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EXACT(B237,'14'!B237)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VLOOKUP(B238,'14'!$B$9:$J$401,9,0)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EXACT(B238,'14'!B238)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VLOOKUP(B239,'14'!$B$9:$J$401,9,0)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EXACT(B239,'14'!B239)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VLOOKUP(B240,'14'!$B$9:$J$401,9,0)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EXACT(B240,'14'!B240)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VLOOKUP(B241,'14'!$B$9:$J$401,9,0)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EXACT(B241,'14'!B241)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VLOOKUP(B242,'14'!$B$9:$J$401,9,0)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EXACT(B242,'14'!B242)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VLOOKUP(B243,'14'!$B$9:$J$401,9,0)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EXACT(B243,'14'!B243)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VLOOKUP(B244,'14'!$B$9:$J$401,9,0)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EXACT(B244,'14'!B244)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VLOOKUP(B245,'14'!$B$9:$J$401,9,0)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EXACT(B245,'14'!B245)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VLOOKUP(B246,'14'!$B$9:$J$401,9,0)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EXACT(B246,'14'!B246)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VLOOKUP(B247,'14'!$B$9:$J$401,9,0)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EXACT(B247,'14'!B247)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VLOOKUP(B248,'14'!$B$9:$J$401,9,0)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EXACT(B248,'14'!B248)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VLOOKUP(B249,'14'!$B$9:$J$401,9,0)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EXACT(B249,'14'!B249)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VLOOKUP(B250,'14'!$B$9:$J$401,9,0)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EXACT(B250,'14'!B250)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VLOOKUP(B251,'14'!$B$9:$J$401,9,0)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EXACT(B251,'14'!B251)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VLOOKUP(B252,'14'!$B$9:$J$401,9,0)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EXACT(B252,'14'!B252)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VLOOKUP(B253,'14'!$B$9:$J$401,9,0)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EXACT(B253,'14'!B253)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VLOOKUP(B254,'14'!$B$9:$J$401,9,0)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EXACT(B254,'14'!B254)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VLOOKUP(B255,'14'!$B$9:$J$401,9,0)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EXACT(B255,'14'!B255)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VLOOKUP(B256,'14'!$B$9:$J$401,9,0)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EXACT(B256,'14'!B256)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VLOOKUP(B257,'14'!$B$9:$J$401,9,0)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EXACT(B257,'14'!B257)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VLOOKUP(B258,'14'!$B$9:$J$401,9,0)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EXACT(B258,'14'!B258)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VLOOKUP(B259,'14'!$B$9:$J$401,9,0)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EXACT(B259,'14'!B259)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VLOOKUP(B260,'14'!$B$9:$J$401,9,0)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EXACT(B260,'14'!B260)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VLOOKUP(B261,'14'!$B$9:$J$401,9,0)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EXACT(B261,'14'!B261)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VLOOKUP(B262,'14'!$B$9:$J$401,9,0)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EXACT(B262,'14'!B262)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VLOOKUP(B263,'14'!$B$9:$J$401,9,0)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EXACT(B263,'14'!B263)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VLOOKUP(B264,'14'!$B$9:$J$401,9,0)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EXACT(B264,'14'!B264)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VLOOKUP(B265,'14'!$B$9:$J$401,9,0)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EXACT(B265,'14'!B265)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VLOOKUP(B266,'14'!$B$9:$J$401,9,0)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EXACT(B266,'14'!B266)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VLOOKUP(B267,'14'!$B$9:$J$401,9,0)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EXACT(B267,'14'!B267)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VLOOKUP(B268,'14'!$B$9:$J$401,9,0)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EXACT(B268,'14'!B268)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VLOOKUP(B269,'14'!$B$9:$J$401,9,0)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EXACT(B269,'14'!B269)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VLOOKUP(B270,'14'!$B$9:$J$401,9,0)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EXACT(B270,'14'!B270)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VLOOKUP(B271,'14'!$B$9:$J$401,9,0)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EXACT(B271,'14'!B271)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VLOOKUP(B272,'14'!$B$9:$J$401,9,0)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EXACT(B272,'14'!B272)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VLOOKUP(B273,'14'!$B$9:$J$401,9,0)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EXACT(B273,'14'!B273)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VLOOKUP(B274,'14'!$B$9:$J$401,9,0)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EXACT(B274,'14'!B274)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VLOOKUP(B275,'14'!$B$9:$J$401,9,0)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EXACT(B275,'14'!B275)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VLOOKUP(B276,'14'!$B$9:$J$401,9,0)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EXACT(B276,'14'!B276)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VLOOKUP(B277,'14'!$B$9:$J$401,9,0)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EXACT(B277,'14'!B277)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VLOOKUP(B278,'14'!$B$9:$J$401,9,0)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EXACT(B278,'14'!B278)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VLOOKUP(B279,'14'!$B$9:$J$401,9,0)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EXACT(B279,'14'!B279)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VLOOKUP(B280,'14'!$B$9:$J$401,9,0)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EXACT(B280,'14'!B280)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VLOOKUP(B281,'14'!$B$9:$J$401,9,0)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EXACT(B281,'14'!B281)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VLOOKUP(B282,'14'!$B$9:$J$401,9,0)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EXACT(B282,'14'!B282)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VLOOKUP(B283,'14'!$B$9:$J$401,9,0)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EXACT(B283,'14'!B283)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VLOOKUP(B284,'14'!$B$9:$J$401,9,0)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EXACT(B284,'14'!B284)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VLOOKUP(B285,'14'!$B$9:$J$401,9,0)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EXACT(B285,'14'!B285)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VLOOKUP(B286,'14'!$B$9:$J$401,9,0)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EXACT(B286,'14'!B286)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VLOOKUP(B287,'14'!$B$9:$J$401,9,0)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EXACT(B287,'14'!B287)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VLOOKUP(B288,'14'!$B$9:$J$401,9,0)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EXACT(B288,'14'!B288)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VLOOKUP(B289,'14'!$B$9:$J$401,9,0)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EXACT(B289,'14'!B289)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VLOOKUP(B290,'14'!$B$9:$J$401,9,0)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EXACT(B290,'14'!B290)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VLOOKUP(B291,'14'!$B$9:$J$401,9,0)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EXACT(B291,'14'!B291)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VLOOKUP(B292,'14'!$B$9:$J$401,9,0)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EXACT(B292,'14'!B292)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VLOOKUP(B293,'14'!$B$9:$J$401,9,0)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EXACT(B293,'14'!B293)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VLOOKUP(B294,'14'!$B$9:$J$401,9,0)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EXACT(B294,'14'!B294)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VLOOKUP(B295,'14'!$B$9:$J$401,9,0)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EXACT(B295,'14'!B295)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VLOOKUP(B296,'14'!$B$9:$J$401,9,0)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EXACT(B296,'14'!B296)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VLOOKUP(B297,'14'!$B$9:$J$401,9,0)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EXACT(B297,'14'!B297)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VLOOKUP(B298,'14'!$B$9:$J$401,9,0)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EXACT(B298,'14'!B298)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VLOOKUP(B299,'14'!$B$9:$J$401,9,0)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EXACT(B299,'14'!B299)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VLOOKUP(B300,'14'!$B$9:$J$401,9,0)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EXACT(B300,'14'!B300)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VLOOKUP(B301,'14'!$B$9:$J$401,9,0)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EXACT(B301,'14'!B301)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VLOOKUP(B302,'14'!$B$9:$J$401,9,0)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EXACT(B302,'14'!B302)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VLOOKUP(B303,'14'!$B$9:$J$401,9,0)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EXACT(B303,'14'!B303)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VLOOKUP(B304,'14'!$B$9:$J$401,9,0)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EXACT(B304,'14'!B304)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VLOOKUP(B305,'14'!$B$9:$J$401,9,0)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EXACT(B305,'14'!B305)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VLOOKUP(B306,'14'!$B$9:$J$401,9,0)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EXACT(B306,'14'!B306)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VLOOKUP(B307,'14'!$B$9:$J$401,9,0)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EXACT(B307,'14'!B307)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VLOOKUP(B308,'14'!$B$9:$J$401,9,0)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EXACT(B308,'14'!B308)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VLOOKUP(B309,'14'!$B$9:$J$401,9,0)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EXACT(B309,'14'!B309)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VLOOKUP(B310,'14'!$B$9:$J$401,9,0)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EXACT(B310,'14'!B310)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VLOOKUP(B311,'14'!$B$9:$J$401,9,0)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EXACT(B311,'14'!B311)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VLOOKUP(B312,'14'!$B$9:$J$401,9,0)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EXACT(B312,'14'!B312)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VLOOKUP(B313,'14'!$B$9:$J$401,9,0)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EXACT(B313,'14'!B313)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VLOOKUP(B314,'14'!$B$9:$J$401,9,0)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EXACT(B314,'14'!B314)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VLOOKUP(B315,'14'!$B$9:$J$401,9,0)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EXACT(B315,'14'!B315)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VLOOKUP(B316,'14'!$B$9:$J$401,9,0)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EXACT(B316,'14'!B316)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VLOOKUP(B317,'14'!$B$9:$J$401,9,0)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EXACT(B317,'14'!B317)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VLOOKUP(B318,'14'!$B$9:$J$401,9,0)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EXACT(B318,'14'!B318)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VLOOKUP(B319,'14'!$B$9:$J$401,9,0)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EXACT(B319,'14'!B319)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VLOOKUP(B320,'14'!$B$9:$J$401,9,0)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EXACT(B320,'14'!B320)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VLOOKUP(B321,'14'!$B$9:$J$401,9,0)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EXACT(B321,'14'!B321)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VLOOKUP(B322,'14'!$B$9:$J$401,9,0)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EXACT(B322,'14'!B322)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VLOOKUP(B323,'14'!$B$9:$J$401,9,0)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EXACT(B323,'14'!B323)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VLOOKUP(B324,'14'!$B$9:$J$401,9,0)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EXACT(B324,'14'!B324)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VLOOKUP(B325,'14'!$B$9:$J$401,9,0)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EXACT(B325,'14'!B325)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VLOOKUP(B326,'14'!$B$9:$J$401,9,0)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EXACT(B326,'14'!B326)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VLOOKUP(B327,'14'!$B$9:$J$401,9,0)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EXACT(B327,'14'!B327)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VLOOKUP(B328,'14'!$B$9:$J$401,9,0)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EXACT(B328,'14'!B328)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VLOOKUP(B329,'14'!$B$9:$J$401,9,0)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EXACT(B329,'14'!B329)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VLOOKUP(B330,'14'!$B$9:$J$401,9,0)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EXACT(B330,'14'!B330)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VLOOKUP(B331,'14'!$B$9:$J$401,9,0)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EXACT(B331,'14'!B331)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VLOOKUP(B332,'14'!$B$9:$J$401,9,0)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EXACT(B332,'14'!B332)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VLOOKUP(B333,'14'!$B$9:$J$401,9,0)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EXACT(B333,'14'!B333)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VLOOKUP(B334,'14'!$B$9:$J$401,9,0)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EXACT(B334,'14'!B334)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VLOOKUP(B335,'14'!$B$9:$J$401,9,0)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EXACT(B335,'14'!B335)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VLOOKUP(B336,'14'!$B$9:$J$401,9,0)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EXACT(B336,'14'!B336)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VLOOKUP(B337,'14'!$B$9:$J$401,9,0)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EXACT(B337,'14'!B337)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VLOOKUP(B338,'14'!$B$9:$J$401,9,0)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EXACT(B338,'14'!B338)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VLOOKUP(B339,'14'!$B$9:$J$401,9,0)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EXACT(B339,'14'!B339)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VLOOKUP(B340,'14'!$B$9:$J$401,9,0)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EXACT(B340,'14'!B340)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VLOOKUP(B341,'14'!$B$9:$J$401,9,0)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EXACT(B341,'14'!B341)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VLOOKUP(B342,'14'!$B$9:$J$401,9,0)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EXACT(B342,'14'!B342)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VLOOKUP(B343,'14'!$B$9:$J$401,9,0)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EXACT(B343,'14'!B343)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VLOOKUP(B344,'14'!$B$9:$J$401,9,0)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EXACT(B344,'14'!B344)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VLOOKUP(B345,'14'!$B$9:$J$401,9,0)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EXACT(B345,'14'!B345)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VLOOKUP(B346,'14'!$B$9:$J$401,9,0)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EXACT(B346,'14'!B346)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VLOOKUP(B347,'14'!$B$9:$J$401,9,0)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EXACT(B347,'14'!B347)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VLOOKUP(B348,'14'!$B$9:$J$401,9,0)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EXACT(B348,'14'!B348)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VLOOKUP(B349,'14'!$B$9:$J$401,9,0)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EXACT(B349,'14'!B349)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VLOOKUP(B350,'14'!$B$9:$J$401,9,0)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EXACT(B350,'14'!B350)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VLOOKUP(B351,'14'!$B$9:$J$401,9,0)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EXACT(B351,'14'!B351)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VLOOKUP(B352,'14'!$B$9:$J$401,9,0)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EXACT(B352,'14'!B352)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VLOOKUP(B353,'14'!$B$9:$J$401,9,0)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EXACT(B353,'14'!B353)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VLOOKUP(B354,'14'!$B$9:$J$401,9,0)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EXACT(B354,'14'!B354)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VLOOKUP(B355,'14'!$B$9:$J$401,9,0)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EXACT(B355,'14'!B355)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VLOOKUP(B356,'14'!$B$9:$J$401,9,0)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EXACT(B356,'14'!B356)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VLOOKUP(B357,'14'!$B$9:$J$401,9,0)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EXACT(B357,'14'!B357)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VLOOKUP(B358,'14'!$B$9:$J$401,9,0)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EXACT(B358,'14'!B358)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VLOOKUP(B359,'14'!$B$9:$J$401,9,0)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EXACT(B359,'14'!B359)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VLOOKUP(B360,'14'!$B$9:$J$401,9,0)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EXACT(B360,'14'!B360)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VLOOKUP(B361,'14'!$B$9:$J$401,9,0)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EXACT(B361,'14'!B361)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VLOOKUP(B362,'14'!$B$9:$J$401,9,0)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EXACT(B362,'14'!B362)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VLOOKUP(B363,'14'!$B$9:$J$401,9,0)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EXACT(B363,'14'!B363)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VLOOKUP(B364,'14'!$B$9:$J$401,9,0)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EXACT(B364,'14'!B364)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VLOOKUP(B365,'14'!$B$9:$J$401,9,0)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EXACT(B365,'14'!B365)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VLOOKUP(B366,'14'!$B$9:$J$401,9,0)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EXACT(B366,'14'!B366)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VLOOKUP(B367,'14'!$B$9:$J$401,9,0)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EXACT(B367,'14'!B367)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VLOOKUP(B368,'14'!$B$9:$J$401,9,0)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EXACT(B368,'14'!B368)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VLOOKUP(B369,'14'!$B$9:$J$401,9,0)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EXACT(B369,'14'!B369)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VLOOKUP(B370,'14'!$B$9:$J$401,9,0)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EXACT(B370,'14'!B370)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VLOOKUP(B371,'14'!$B$9:$J$401,9,0)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EXACT(B371,'14'!B371)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VLOOKUP(B372,'14'!$B$9:$J$401,9,0)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EXACT(B372,'14'!B372)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VLOOKUP(B373,'14'!$B$9:$J$401,9,0)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EXACT(B373,'14'!B373)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VLOOKUP(B374,'14'!$B$9:$J$401,9,0)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EXACT(B374,'14'!B374)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VLOOKUP(B375,'14'!$B$9:$J$401,9,0)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EXACT(B375,'14'!B375)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VLOOKUP(B376,'14'!$B$9:$J$401,9,0)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EXACT(B376,'14'!B376)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VLOOKUP(B377,'14'!$B$9:$J$401,9,0)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EXACT(B377,'14'!B377)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VLOOKUP(B378,'14'!$B$9:$J$401,9,0)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EXACT(B378,'14'!B378)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VLOOKUP(B379,'14'!$B$9:$J$401,9,0)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EXACT(B379,'14'!B379)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VLOOKUP(B380,'14'!$B$9:$J$401,9,0)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EXACT(B380,'14'!B380)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VLOOKUP(B381,'14'!$B$9:$J$401,9,0)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EXACT(B381,'14'!B381)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VLOOKUP(B382,'14'!$B$9:$J$401,9,0)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EXACT(B382,'14'!B382)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VLOOKUP(B383,'14'!$B$9:$J$401,9,0)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EXACT(B383,'14'!B383)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VLOOKUP(B384,'14'!$B$9:$J$401,9,0)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EXACT(B384,'14'!B384)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VLOOKUP(B385,'14'!$B$9:$J$401,9,0)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EXACT(B385,'14'!B385)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VLOOKUP(B386,'14'!$B$9:$J$401,9,0)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EXACT(B386,'14'!B386)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VLOOKUP(B387,'14'!$B$9:$J$401,9,0)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EXACT(B387,'14'!B387)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VLOOKUP(B388,'14'!$B$9:$J$401,9,0)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EXACT(B388,'14'!B388)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VLOOKUP(B389,'14'!$B$9:$J$401,9,0)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EXACT(B389,'14'!B389)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VLOOKUP(B390,'14'!$B$9:$J$401,9,0)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EXACT(B390,'14'!B390)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VLOOKUP(B391,'14'!$B$9:$J$401,9,0)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EXACT(B391,'14'!B391)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VLOOKUP(B392,'14'!$B$9:$J$401,9,0)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EXACT(B392,'14'!B392)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VLOOKUP(B393,'14'!$B$9:$J$401,9,0)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EXACT(B393,'14'!B393)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VLOOKUP(B394,'14'!$B$9:$J$401,9,0)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EXACT(B394,'14'!B394)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VLOOKUP(B395,'14'!$B$9:$J$401,9,0)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EXACT(B395,'14'!B395)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VLOOKUP(B396,'14'!$B$9:$J$401,9,0)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EXACT(B396,'14'!B396)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VLOOKUP(B397,'14'!$B$9:$J$401,9,0)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EXACT(B397,'14'!B397)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VLOOKUP(B398,'14'!$B$9:$J$401,9,0)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EXACT(B398,'14'!B398)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VLOOKUP(B399,'14'!$B$9:$J$401,9,0)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EXACT(B399,'14'!B399)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VLOOKUP(B400,'14'!$B$9:$J$401,9,0)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EXACT(B400,'14'!B400)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VLOOKUP(B401,'14'!$B$9:$J$401,9,0)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EXACT(B401,'14'!B401)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370</v>
      </c>
      <c r="H403" s="212"/>
      <c r="I403" s="215"/>
      <c r="J403" s="215"/>
      <c r="K403" s="247" t="s">
        <v>60</v>
      </c>
      <c r="L403" s="248"/>
      <c r="M403" s="148">
        <f>SUM(M9:M401)</f>
        <v>72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2</v>
      </c>
      <c r="N404" s="65">
        <v>1400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10.428571428571429</v>
      </c>
      <c r="N405" s="65">
        <v>7300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2.8571428571428572</v>
      </c>
      <c r="N407" s="65">
        <v>2000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56.714285714285715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298</v>
      </c>
      <c r="Q410" s="187">
        <f>P410</f>
        <v>298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14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1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4"/>
  <sheetViews>
    <sheetView zoomScale="80" zoomScaleNormal="80" workbookViewId="0">
      <pane xSplit="2" ySplit="8" topLeftCell="C397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44140625" style="65" customWidth="1"/>
    <col min="13" max="13" width="13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700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VLOOKUP(B9,'15'!$B$9:$J$401,9,0)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EXACT(B9,'15'!B9)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VLOOKUP(B10,'15'!$B$9:$J$401,9,0)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EXACT(B10,'15'!B10)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VLOOKUP(B11,'15'!$B$9:$J$401,9,0)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EXACT(B11,'15'!B11)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VLOOKUP(B12,'15'!$B$9:$J$401,9,0)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EXACT(B12,'15'!B12)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VLOOKUP(B13,'15'!$B$9:$J$401,9,0)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EXACT(B13,'15'!B13)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VLOOKUP(B14,'15'!$B$9:$J$401,9,0)</f>
        <v>2</v>
      </c>
      <c r="D14" s="76"/>
      <c r="E14" s="76"/>
      <c r="F14" s="76">
        <f t="shared" si="0"/>
        <v>2</v>
      </c>
      <c r="G14" s="79">
        <v>1</v>
      </c>
      <c r="H14" s="77">
        <v>500</v>
      </c>
      <c r="I14" s="78">
        <f>G14*H14</f>
        <v>500</v>
      </c>
      <c r="J14" s="79">
        <f>F14-G14</f>
        <v>1</v>
      </c>
      <c r="K14" s="81">
        <v>350</v>
      </c>
      <c r="L14" s="80">
        <f t="shared" si="3"/>
        <v>350</v>
      </c>
      <c r="M14" s="81">
        <f>I14-L14</f>
        <v>150</v>
      </c>
      <c r="N14" s="144" t="b">
        <f>EXACT(B14,'15'!B14)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VLOOKUP(B15,'15'!$B$9:$J$401,9,0)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EXACT(B15,'15'!B15)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VLOOKUP(B16,'15'!$B$9:$J$401,9,0)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EXACT(B16,'15'!B16)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VLOOKUP(B17,'15'!$B$9:$J$401,9,0)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EXACT(B17,'15'!B17)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VLOOKUP(B18,'15'!$B$9:$J$401,9,0)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EXACT(B18,'15'!B18)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VLOOKUP(B19,'15'!$B$9:$J$401,9,0)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EXACT(B19,'15'!B19)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VLOOKUP(B20,'15'!$B$9:$J$401,9,0)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EXACT(B20,'15'!B20)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VLOOKUP(B21,'15'!$B$9:$J$401,9,0)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EXACT(B21,'15'!B21)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VLOOKUP(B22,'15'!$B$9:$J$401,9,0)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EXACT(B22,'15'!B22)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VLOOKUP(B23,'15'!$B$9:$J$401,9,0)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EXACT(B23,'15'!B23)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VLOOKUP(B24,'15'!$B$9:$J$401,9,0)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EXACT(B24,'15'!B24)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VLOOKUP(B25,'15'!$B$9:$J$401,9,0)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EXACT(B25,'15'!B25)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VLOOKUP(B26,'15'!$B$9:$J$401,9,0)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EXACT(B26,'15'!B26)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VLOOKUP(B27,'15'!$B$9:$J$401,9,0)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EXACT(B27,'15'!B27)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VLOOKUP(B28,'15'!$B$9:$J$401,9,0)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EXACT(B28,'15'!B28)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VLOOKUP(B29,'15'!$B$9:$J$401,9,0)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EXACT(B29,'15'!B29)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VLOOKUP(B30,'15'!$B$9:$J$401,9,0)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EXACT(B30,'15'!B30)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VLOOKUP(B31,'15'!$B$9:$J$401,9,0)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EXACT(B31,'15'!B31)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VLOOKUP(B32,'15'!$B$9:$J$401,9,0)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VLOOKUP(B33,'15'!$B$9:$J$401,9,0)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EXACT(B33,'15'!B33)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VLOOKUP(B34,'15'!$B$9:$J$401,9,0)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EXACT(B34,'15'!B34)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VLOOKUP(B35,'15'!$B$9:$J$401,9,0)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EXACT(B35,'15'!B35)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VLOOKUP(B36,'15'!$B$9:$J$401,9,0)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EXACT(B36,'15'!B36)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VLOOKUP(B37,'15'!$B$9:$J$401,9,0)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EXACT(B37,'15'!B37)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VLOOKUP(B38,'15'!$B$9:$J$401,9,0)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EXACT(B38,'15'!B38)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VLOOKUP(B39,'15'!$B$9:$J$401,9,0)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1"/>
        <v>0</v>
      </c>
      <c r="J39" s="79">
        <f t="shared" si="2"/>
        <v>9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EXACT(B39,'15'!B39)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VLOOKUP(B40,'15'!$B$9:$J$401,9,0)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EXACT(B40,'15'!B40)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VLOOKUP(B41,'15'!$B$9:$J$401,9,0)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EXACT(B41,'15'!B41)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VLOOKUP(B42,'15'!$B$9:$J$401,9,0)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EXACT(B42,'15'!B42)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VLOOKUP(B43,'15'!$B$9:$J$401,9,0)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EXACT(B43,'15'!B43)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VLOOKUP(B44,'15'!$B$9:$J$401,9,0)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EXACT(B44,'15'!B44)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VLOOKUP(B45,'15'!$B$9:$J$401,9,0)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EXACT(B45,'15'!B45)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VLOOKUP(B46,'15'!$B$9:$J$401,9,0)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EXACT(B46,'15'!B46)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VLOOKUP(B47,'15'!$B$9:$J$401,9,0)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EXACT(B47,'15'!B47)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VLOOKUP(B48,'15'!$B$9:$J$401,9,0)</f>
        <v>2</v>
      </c>
      <c r="D48" s="76"/>
      <c r="E48" s="76"/>
      <c r="F48" s="76">
        <f t="shared" si="0"/>
        <v>2</v>
      </c>
      <c r="G48" s="79"/>
      <c r="H48" s="77">
        <v>40</v>
      </c>
      <c r="I48" s="78">
        <f t="shared" si="1"/>
        <v>0</v>
      </c>
      <c r="J48" s="79">
        <f t="shared" si="2"/>
        <v>2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EXACT(B48,'15'!B48)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VLOOKUP(B49,'15'!$B$9:$J$401,9,0)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EXACT(B49,'15'!B49)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VLOOKUP(B50,'15'!$B$9:$J$401,9,0)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EXACT(B50,'15'!B50)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VLOOKUP(B51,'15'!$B$9:$J$401,9,0)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EXACT(B51,'15'!B51)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VLOOKUP(B52,'15'!$B$9:$J$401,9,0)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EXACT(B52,'15'!B52)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VLOOKUP(B53,'15'!$B$9:$J$401,9,0)</f>
        <v>0</v>
      </c>
      <c r="D53" s="76"/>
      <c r="E53" s="76"/>
      <c r="F53" s="76">
        <f t="shared" si="0"/>
        <v>0</v>
      </c>
      <c r="G53" s="79"/>
      <c r="H53" s="77">
        <v>1100</v>
      </c>
      <c r="I53" s="78">
        <f t="shared" si="1"/>
        <v>0</v>
      </c>
      <c r="J53" s="79">
        <f t="shared" si="2"/>
        <v>0</v>
      </c>
      <c r="K53" s="81"/>
      <c r="L53" s="80">
        <f t="shared" si="3"/>
        <v>0</v>
      </c>
      <c r="M53" s="81">
        <f t="shared" si="4"/>
        <v>0</v>
      </c>
      <c r="N53" s="144" t="b">
        <f>EXACT(B53,'15'!B53)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VLOOKUP(B54,'15'!$B$9:$J$401,9,0)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EXACT(B54,'15'!B54)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VLOOKUP(B55,'15'!$B$9:$J$401,9,0)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EXACT(B55,'15'!B55)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VLOOKUP(B56,'15'!$B$9:$J$401,9,0)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EXACT(B56,'15'!B56)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VLOOKUP(B57,'15'!$B$9:$J$401,9,0)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EXACT(B57,'15'!B57)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VLOOKUP(B58,'15'!$B$9:$J$401,9,0)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EXACT(B58,'15'!B58)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VLOOKUP(B59,'15'!$B$9:$J$401,9,0)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EXACT(B59,'15'!B59)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VLOOKUP(B60,'15'!$B$9:$J$401,9,0)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EXACT(B60,'15'!B60)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VLOOKUP(B61,'15'!$B$9:$J$401,9,0)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EXACT(B61,'15'!B61)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VLOOKUP(B62,'15'!$B$9:$J$401,9,0)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EXACT(B62,'15'!B62)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VLOOKUP(B63,'15'!$B$9:$J$401,9,0)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EXACT(B63,'15'!B63)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VLOOKUP(B64,'15'!$B$9:$J$401,9,0)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EXACT(B64,'15'!B64)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VLOOKUP(B65,'15'!$B$9:$J$401,9,0)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EXACT(B65,'15'!B65)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VLOOKUP(B66,'15'!$B$9:$J$401,9,0)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EXACT(B66,'15'!B66)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VLOOKUP(B67,'15'!$B$9:$J$401,9,0)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EXACT(B67,'15'!B67)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VLOOKUP(B68,'15'!$B$9:$J$401,9,0)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EXACT(B68,'15'!B68)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VLOOKUP(B69,'15'!$B$9:$J$401,9,0)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EXACT(B69,'15'!B69)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VLOOKUP(B70,'15'!$B$9:$J$401,9,0)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EXACT(B70,'15'!B70)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VLOOKUP(B71,'15'!$B$9:$J$401,9,0)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EXACT(B71,'15'!B71)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VLOOKUP(B72,'15'!$B$9:$J$401,9,0)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EXACT(B72,'15'!B72)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VLOOKUP(B73,'15'!$B$9:$J$401,9,0)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EXACT(B73,'15'!B73)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VLOOKUP(B74,'15'!$B$9:$J$401,9,0)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EXACT(B74,'15'!B74)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VLOOKUP(B75,'15'!$B$9:$J$401,9,0)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EXACT(B75,'15'!B75)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VLOOKUP(B76,'15'!$B$9:$J$401,9,0)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EXACT(B76,'15'!B76)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VLOOKUP(B77,'15'!$B$9:$J$401,9,0)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EXACT(B77,'15'!B77)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VLOOKUP(B78,'15'!$B$9:$J$401,9,0)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EXACT(B78,'15'!B78)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VLOOKUP(B79,'15'!$B$9:$J$401,9,0)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EXACT(B79,'15'!B79)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VLOOKUP(B80,'15'!$B$9:$J$401,9,0)</f>
        <v>2</v>
      </c>
      <c r="D80" s="76"/>
      <c r="E80" s="76"/>
      <c r="F80" s="76">
        <f t="shared" si="5"/>
        <v>2</v>
      </c>
      <c r="G80" s="79"/>
      <c r="H80" s="77">
        <v>50</v>
      </c>
      <c r="I80" s="78">
        <f t="shared" si="6"/>
        <v>0</v>
      </c>
      <c r="J80" s="79">
        <f t="shared" si="7"/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EXACT(B80,'15'!B80)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VLOOKUP(B81,'15'!$B$9:$J$401,9,0)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EXACT(B81,'15'!B81)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VLOOKUP(B82,'15'!$B$9:$J$401,9,0)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EXACT(B82,'15'!B82)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VLOOKUP(B83,'15'!$B$9:$J$401,9,0)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EXACT(B83,'15'!B83)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VLOOKUP(B84,'15'!$B$9:$J$401,9,0)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EXACT(B84,'15'!B84)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VLOOKUP(B85,'15'!$B$9:$J$401,9,0)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EXACT(B85,'15'!B85)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VLOOKUP(B86,'15'!$B$9:$J$401,9,0)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EXACT(B86,'15'!B86)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VLOOKUP(B87,'15'!$B$9:$J$401,9,0)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EXACT(B87,'15'!B87)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VLOOKUP(B88,'15'!$B$9:$J$401,9,0)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EXACT(B88,'15'!B88)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VLOOKUP(B89,'15'!$B$9:$J$401,9,0)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EXACT(B89,'15'!B89)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VLOOKUP(B90,'15'!$B$9:$J$401,9,0)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EXACT(B90,'15'!B90)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VLOOKUP(B91,'15'!$B$9:$J$401,9,0)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EXACT(B91,'15'!B91)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VLOOKUP(B92,'15'!$B$9:$J$401,9,0)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EXACT(B92,'15'!B92)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VLOOKUP(B93,'15'!$B$9:$J$401,9,0)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EXACT(B93,'15'!B93)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VLOOKUP(B94,'15'!$B$9:$J$401,9,0)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EXACT(B94,'15'!B94)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VLOOKUP(B95,'15'!$B$9:$J$401,9,0)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EXACT(B95,'15'!B95)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VLOOKUP(B96,'15'!$B$9:$J$401,9,0)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EXACT(B96,'15'!B96)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VLOOKUP(B97,'15'!$B$9:$J$401,9,0)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EXACT(B97,'15'!B97)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VLOOKUP(B98,'15'!$B$9:$J$401,9,0)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EXACT(B98,'15'!B98)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VLOOKUP(B99,'15'!$B$9:$J$401,9,0)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EXACT(B99,'15'!B99)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VLOOKUP(B100,'15'!$B$9:$J$401,9,0)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EXACT(B100,'15'!B100)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VLOOKUP(B101,'15'!$B$9:$J$401,9,0)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EXACT(B101,'15'!B101)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VLOOKUP(B102,'15'!$B$9:$J$401,9,0)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EXACT(B102,'15'!B102)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VLOOKUP(B103,'15'!$B$9:$J$401,9,0)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EXACT(B103,'15'!B103)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VLOOKUP(B104,'15'!$B$9:$J$401,9,0)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EXACT(B104,'15'!B104)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VLOOKUP(B105,'15'!$B$9:$J$401,9,0)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EXACT(B105,'15'!B105)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VLOOKUP(B106,'15'!$B$9:$J$401,9,0)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EXACT(B106,'15'!B106)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VLOOKUP(B107,'15'!$B$9:$J$401,9,0)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EXACT(B107,'15'!B107)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VLOOKUP(B108,'15'!$B$9:$J$401,9,0)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EXACT(B108,'15'!B108)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VLOOKUP(B109,'15'!$B$9:$J$401,9,0)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EXACT(B109,'15'!B109)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VLOOKUP(B110,'15'!$B$9:$J$401,9,0)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EXACT(B110,'15'!B110)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VLOOKUP(B111,'15'!$B$9:$J$401,9,0)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EXACT(B111,'15'!B111)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VLOOKUP(B112,'15'!$B$9:$J$401,9,0)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EXACT(B112,'15'!B112)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VLOOKUP(B113,'15'!$B$9:$J$401,9,0)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EXACT(B113,'15'!B113)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VLOOKUP(B114,'15'!$B$9:$J$401,9,0)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EXACT(B114,'15'!B114)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VLOOKUP(B115,'15'!$B$9:$J$401,9,0)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EXACT(B115,'15'!B115)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VLOOKUP(B116,'15'!$B$9:$J$401,9,0)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EXACT(B116,'15'!B116)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VLOOKUP(B117,'15'!$B$9:$J$401,9,0)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EXACT(B117,'15'!B117)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VLOOKUP(B118,'15'!$B$9:$J$401,9,0)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EXACT(B118,'15'!B118)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VLOOKUP(B119,'15'!$B$9:$J$401,9,0)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EXACT(B119,'15'!B119)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VLOOKUP(B120,'15'!$B$9:$J$401,9,0)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EXACT(B120,'15'!B120)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VLOOKUP(B121,'15'!$B$9:$J$401,9,0)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EXACT(B121,'15'!B121)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VLOOKUP(B122,'15'!$B$9:$J$401,9,0)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EXACT(B122,'15'!B122)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VLOOKUP(B123,'15'!$B$9:$J$401,9,0)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EXACT(B123,'15'!B123)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VLOOKUP(B124,'15'!$B$9:$J$401,9,0)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EXACT(B124,'15'!B124)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VLOOKUP(B125,'15'!$B$9:$J$401,9,0)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EXACT(B125,'15'!B125)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VLOOKUP(B126,'15'!$B$9:$J$401,9,0)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EXACT(B126,'15'!B126)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VLOOKUP(B127,'15'!$B$9:$J$401,9,0)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EXACT(B127,'15'!B127)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VLOOKUP(B128,'15'!$B$9:$J$401,9,0)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EXACT(B128,'15'!B128)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VLOOKUP(B129,'15'!$B$9:$J$401,9,0)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EXACT(B129,'15'!B129)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VLOOKUP(B130,'15'!$B$9:$J$401,9,0)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EXACT(B130,'15'!B130)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VLOOKUP(B131,'15'!$B$9:$J$401,9,0)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EXACT(B131,'15'!B131)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VLOOKUP(B132,'15'!$B$9:$J$401,9,0)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EXACT(B132,'15'!B132)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VLOOKUP(B133,'15'!$B$9:$J$401,9,0)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EXACT(B133,'15'!B133)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VLOOKUP(B134,'15'!$B$9:$J$401,9,0)</f>
        <v>0</v>
      </c>
      <c r="D134" s="76"/>
      <c r="E134" s="76"/>
      <c r="F134" s="76">
        <f t="shared" si="5"/>
        <v>0</v>
      </c>
      <c r="G134" s="79"/>
      <c r="H134" s="77">
        <v>190</v>
      </c>
      <c r="I134" s="78">
        <f t="shared" si="6"/>
        <v>0</v>
      </c>
      <c r="J134" s="79">
        <f t="shared" si="7"/>
        <v>0</v>
      </c>
      <c r="K134" s="81"/>
      <c r="L134" s="80">
        <f t="shared" si="8"/>
        <v>0</v>
      </c>
      <c r="M134" s="81">
        <f t="shared" si="9"/>
        <v>0</v>
      </c>
      <c r="N134" s="144" t="b">
        <f>EXACT(B134,'15'!B134)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VLOOKUP(B135,'15'!$B$9:$J$401,9,0)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EXACT(B135,'15'!B135)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VLOOKUP(B136,'15'!$B$9:$J$401,9,0)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EXACT(B136,'15'!B136)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VLOOKUP(B137,'15'!$B$9:$J$401,9,0)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EXACT(B137,'15'!B137)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VLOOKUP(B138,'15'!$B$9:$J$401,9,0)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EXACT(B138,'15'!B138)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VLOOKUP(B139,'15'!$B$9:$J$401,9,0)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EXACT(B139,'15'!B139)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VLOOKUP(B140,'15'!$B$9:$J$401,9,0)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EXACT(B140,'15'!B140)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VLOOKUP(B141,'15'!$B$9:$J$401,9,0)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EXACT(B141,'15'!B141)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VLOOKUP(B142,'15'!$B$9:$J$401,9,0)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EXACT(B142,'15'!B142)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VLOOKUP(B143,'15'!$B$9:$J$401,9,0)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EXACT(B143,'15'!B143)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VLOOKUP(B144,'15'!$B$9:$J$401,9,0)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EXACT(B144,'15'!B144)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VLOOKUP(B145,'15'!$B$9:$J$401,9,0)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EXACT(B145,'15'!B145)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VLOOKUP(B146,'15'!$B$9:$J$401,9,0)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EXACT(B146,'15'!B146)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VLOOKUP(B147,'15'!$B$9:$J$401,9,0)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EXACT(B147,'15'!B147)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VLOOKUP(B148,'15'!$B$9:$J$401,9,0)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EXACT(B148,'15'!B148)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VLOOKUP(B149,'15'!$B$9:$J$401,9,0)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EXACT(B149,'15'!B149)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VLOOKUP(B150,'15'!$B$9:$J$401,9,0)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EXACT(B150,'15'!B150)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VLOOKUP(B151,'15'!$B$9:$J$401,9,0)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EXACT(B151,'15'!B151)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VLOOKUP(B152,'15'!$B$9:$J$401,9,0)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EXACT(B152,'15'!B152)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VLOOKUP(B153,'15'!$B$9:$J$401,9,0)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EXACT(B153,'15'!B153)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VLOOKUP(B154,'15'!$B$9:$J$401,9,0)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EXACT(B154,'15'!B154)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VLOOKUP(B155,'15'!$B$9:$J$401,9,0)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EXACT(B155,'15'!B155)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VLOOKUP(B156,'15'!$B$9:$J$401,9,0)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EXACT(B156,'15'!B156)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VLOOKUP(B157,'15'!$B$9:$J$401,9,0)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EXACT(B157,'15'!B157)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VLOOKUP(B158,'15'!$B$9:$J$401,9,0)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EXACT(B158,'15'!B158)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VLOOKUP(B159,'15'!$B$9:$J$401,9,0)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EXACT(B159,'15'!B159)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VLOOKUP(B160,'15'!$B$9:$J$401,9,0)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EXACT(B160,'15'!B160)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VLOOKUP(B161,'15'!$B$9:$J$401,9,0)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EXACT(B161,'15'!B161)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VLOOKUP(B162,'15'!$B$9:$J$401,9,0)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EXACT(B162,'15'!B162)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VLOOKUP(B163,'15'!$B$9:$J$401,9,0)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EXACT(B163,'15'!B163)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VLOOKUP(B164,'15'!$B$9:$J$401,9,0)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EXACT(B164,'15'!B164)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VLOOKUP(B165,'15'!$B$9:$J$401,9,0)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EXACT(B165,'15'!B165)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VLOOKUP(B166,'15'!$B$9:$J$401,9,0)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EXACT(B166,'15'!B166)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VLOOKUP(B167,'15'!$B$9:$J$401,9,0)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EXACT(B167,'15'!B167)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VLOOKUP(B168,'15'!$B$9:$J$401,9,0)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EXACT(B168,'15'!B168)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VLOOKUP(B169,'15'!$B$9:$J$401,9,0)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EXACT(B169,'15'!B169)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VLOOKUP(B170,'15'!$B$9:$J$401,9,0)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EXACT(B170,'15'!B170)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VLOOKUP(B171,'15'!$B$9:$J$401,9,0)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EXACT(B171,'15'!B171)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VLOOKUP(B172,'15'!$B$9:$J$401,9,0)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EXACT(B172,'15'!B172)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VLOOKUP(B173,'15'!$B$9:$J$401,9,0)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EXACT(B173,'15'!B173)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VLOOKUP(B174,'15'!$B$9:$J$401,9,0)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EXACT(B174,'15'!B174)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VLOOKUP(B175,'15'!$B$9:$J$401,9,0)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EXACT(B175,'15'!B175)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VLOOKUP(B176,'15'!$B$9:$J$401,9,0)</f>
        <v>1</v>
      </c>
      <c r="D176" s="76"/>
      <c r="E176" s="76"/>
      <c r="F176" s="76">
        <f t="shared" si="10"/>
        <v>1</v>
      </c>
      <c r="G176" s="79">
        <v>1</v>
      </c>
      <c r="H176" s="77">
        <v>400</v>
      </c>
      <c r="I176" s="78">
        <f>G176*H176</f>
        <v>400</v>
      </c>
      <c r="J176" s="79">
        <f>F176-G176</f>
        <v>0</v>
      </c>
      <c r="K176" s="81">
        <v>350</v>
      </c>
      <c r="L176" s="80">
        <f>G176*K176</f>
        <v>350</v>
      </c>
      <c r="M176" s="81">
        <f>I176-L176</f>
        <v>50</v>
      </c>
      <c r="N176" s="144" t="b">
        <f>EXACT(B176,'15'!B176)</f>
        <v>1</v>
      </c>
      <c r="O176" s="167">
        <v>4000</v>
      </c>
    </row>
    <row r="177" spans="1:15" ht="15" thickBot="1" x14ac:dyDescent="0.35">
      <c r="A177" s="79" t="s">
        <v>28</v>
      </c>
      <c r="B177" s="63" t="s">
        <v>280</v>
      </c>
      <c r="C177" s="200">
        <f>VLOOKUP(B177,'15'!$B$9:$J$401,9,0)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EXACT(B177,'15'!B177)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VLOOKUP(B178,'15'!$B$9:$J$401,9,0)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EXACT(B178,'15'!B178)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VLOOKUP(B179,'15'!$B$9:$J$401,9,0)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EXACT(B179,'15'!B179)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VLOOKUP(B180,'15'!$B$9:$J$401,9,0)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EXACT(B180,'15'!B180)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VLOOKUP(B181,'15'!$B$9:$J$401,9,0)</f>
        <v>0</v>
      </c>
      <c r="D181" s="76"/>
      <c r="E181" s="76"/>
      <c r="F181" s="76">
        <f t="shared" si="10"/>
        <v>0</v>
      </c>
      <c r="G181" s="79"/>
      <c r="H181" s="77">
        <v>500</v>
      </c>
      <c r="I181" s="78">
        <f t="shared" si="11"/>
        <v>0</v>
      </c>
      <c r="J181" s="79">
        <f t="shared" si="12"/>
        <v>0</v>
      </c>
      <c r="K181" s="81"/>
      <c r="L181" s="80">
        <f t="shared" si="13"/>
        <v>0</v>
      </c>
      <c r="M181" s="81">
        <f t="shared" si="14"/>
        <v>0</v>
      </c>
      <c r="N181" s="144" t="b">
        <f>EXACT(B181,'15'!B181)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VLOOKUP(B182,'15'!$B$9:$J$401,9,0)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EXACT(B182,'15'!B182)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VLOOKUP(B183,'15'!$B$9:$J$401,9,0)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EXACT(B183,'15'!B183)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VLOOKUP(B184,'15'!$B$9:$J$401,9,0)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EXACT(B184,'15'!B184)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VLOOKUP(B185,'15'!$B$9:$J$401,9,0)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EXACT(B185,'15'!B185)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VLOOKUP(B186,'15'!$B$9:$J$401,9,0)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EXACT(B186,'15'!B186)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VLOOKUP(B187,'15'!$B$9:$J$401,9,0)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EXACT(B187,'15'!B187)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VLOOKUP(B188,'15'!$B$9:$J$401,9,0)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EXACT(B188,'15'!B188)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VLOOKUP(B189,'15'!$B$9:$J$401,9,0)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EXACT(B189,'15'!B189)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VLOOKUP(B190,'15'!$B$9:$J$401,9,0)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EXACT(B190,'15'!B190)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VLOOKUP(B191,'15'!$B$9:$J$401,9,0)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EXACT(B191,'15'!B191)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VLOOKUP(B192,'15'!$B$9:$J$401,9,0)</f>
        <v>0</v>
      </c>
      <c r="D192" s="76"/>
      <c r="E192" s="76"/>
      <c r="F192" s="76">
        <f t="shared" si="10"/>
        <v>0</v>
      </c>
      <c r="G192" s="79"/>
      <c r="H192" s="77">
        <v>260</v>
      </c>
      <c r="I192" s="78">
        <f t="shared" si="11"/>
        <v>0</v>
      </c>
      <c r="J192" s="79">
        <f t="shared" si="12"/>
        <v>0</v>
      </c>
      <c r="K192" s="81"/>
      <c r="L192" s="80">
        <f t="shared" si="13"/>
        <v>0</v>
      </c>
      <c r="M192" s="81">
        <f t="shared" si="14"/>
        <v>0</v>
      </c>
      <c r="N192" s="144" t="b">
        <f>EXACT(B192,'15'!B192)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VLOOKUP(B193,'15'!$B$9:$J$401,9,0)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EXACT(B193,'15'!B193)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VLOOKUP(B194,'15'!$B$9:$J$401,9,0)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EXACT(B194,'15'!B194)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VLOOKUP(B195,'15'!$B$9:$J$401,9,0)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EXACT(B195,'15'!B195)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VLOOKUP(B196,'15'!$B$9:$J$401,9,0)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EXACT(B196,'15'!B196)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VLOOKUP(B197,'15'!$B$9:$J$401,9,0)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EXACT(B197,'15'!B197)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VLOOKUP(B198,'15'!$B$9:$J$401,9,0)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EXACT(B198,'15'!B198)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VLOOKUP(B199,'15'!$B$9:$J$401,9,0)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EXACT(B199,'15'!B199)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VLOOKUP(B200,'15'!$B$9:$J$401,9,0)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EXACT(B200,'15'!B200)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VLOOKUP(B201,'15'!$B$9:$J$401,9,0)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EXACT(B201,'15'!B201)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VLOOKUP(B202,'15'!$B$9:$J$401,9,0)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EXACT(B202,'15'!B202)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VLOOKUP(B203,'15'!$B$9:$J$401,9,0)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EXACT(B203,'15'!B203)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VLOOKUP(B204,'15'!$B$9:$J$401,9,0)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EXACT(B204,'15'!B204)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VLOOKUP(B205,'15'!$B$9:$J$401,9,0)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EXACT(B205,'15'!B205)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VLOOKUP(B206,'15'!$B$9:$J$401,9,0)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EXACT(B206,'15'!B206)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VLOOKUP(B207,'15'!$B$9:$J$401,9,0)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EXACT(B207,'15'!B207)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VLOOKUP(B208,'15'!$B$9:$J$401,9,0)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EXACT(B208,'15'!B208)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VLOOKUP(B209,'15'!$B$9:$J$401,9,0)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EXACT(B209,'15'!B209)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VLOOKUP(B210,'15'!$B$9:$J$401,9,0)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EXACT(B210,'15'!B210)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VLOOKUP(B211,'15'!$B$9:$J$401,9,0)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EXACT(B211,'15'!B211)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VLOOKUP(B212,'15'!$B$9:$J$401,9,0)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EXACT(B212,'15'!B212)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VLOOKUP(B213,'15'!$B$9:$J$401,9,0)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EXACT(B213,'15'!B213)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VLOOKUP(B214,'15'!$B$9:$J$401,9,0)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EXACT(B214,'15'!B214)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VLOOKUP(B215,'15'!$B$9:$J$401,9,0)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EXACT(B215,'15'!B215)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VLOOKUP(B216,'15'!$B$9:$J$401,9,0)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EXACT(B216,'15'!B216)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VLOOKUP(B217,'15'!$B$9:$J$401,9,0)</f>
        <v>1</v>
      </c>
      <c r="D217" s="76"/>
      <c r="E217" s="76"/>
      <c r="F217" s="76">
        <f t="shared" si="15"/>
        <v>1</v>
      </c>
      <c r="G217" s="79"/>
      <c r="H217" s="77">
        <v>70</v>
      </c>
      <c r="I217" s="78">
        <f t="shared" si="16"/>
        <v>0</v>
      </c>
      <c r="J217" s="79">
        <f t="shared" si="17"/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EXACT(B217,'15'!B217)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VLOOKUP(B218,'15'!$B$9:$J$401,9,0)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EXACT(B218,'15'!B218)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VLOOKUP(B219,'15'!$B$9:$J$401,9,0)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EXACT(B219,'15'!B219)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VLOOKUP(B220,'15'!$B$9:$J$401,9,0)</f>
        <v>3</v>
      </c>
      <c r="D220" s="76"/>
      <c r="E220" s="76"/>
      <c r="F220" s="76">
        <f t="shared" si="15"/>
        <v>3</v>
      </c>
      <c r="G220" s="79"/>
      <c r="H220" s="77">
        <v>75</v>
      </c>
      <c r="I220" s="78">
        <f t="shared" si="16"/>
        <v>0</v>
      </c>
      <c r="J220" s="79">
        <f t="shared" si="17"/>
        <v>3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EXACT(B220,'15'!B220)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VLOOKUP(B221,'15'!$B$9:$J$401,9,0)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EXACT(B221,'15'!B221)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VLOOKUP(B222,'15'!$B$9:$J$401,9,0)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EXACT(B222,'15'!B222)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VLOOKUP(B223,'15'!$B$9:$J$401,9,0)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EXACT(B223,'15'!B223)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VLOOKUP(B224,'15'!$B$9:$J$401,9,0)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EXACT(B224,'15'!B224)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VLOOKUP(B225,'15'!$B$9:$J$401,9,0)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EXACT(B225,'15'!B225)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VLOOKUP(B226,'15'!$B$9:$J$401,9,0)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EXACT(B226,'15'!B226)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VLOOKUP(B227,'15'!$B$9:$J$401,9,0)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EXACT(B227,'15'!B227)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VLOOKUP(B228,'15'!$B$9:$J$401,9,0)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EXACT(B228,'15'!B228)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VLOOKUP(B229,'15'!$B$9:$J$401,9,0)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EXACT(B229,'15'!B229)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VLOOKUP(B230,'15'!$B$9:$J$401,9,0)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EXACT(B230,'15'!B230)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VLOOKUP(B231,'15'!$B$9:$J$401,9,0)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EXACT(B231,'15'!B231)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VLOOKUP(B232,'15'!$B$9:$J$401,9,0)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EXACT(B232,'15'!B232)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VLOOKUP(B233,'15'!$B$9:$J$401,9,0)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EXACT(B233,'15'!B233)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VLOOKUP(B234,'15'!$B$9:$J$401,9,0)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EXACT(B234,'15'!B234)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VLOOKUP(B235,'15'!$B$9:$J$401,9,0)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EXACT(B235,'15'!B235)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VLOOKUP(B236,'15'!$B$9:$J$401,9,0)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EXACT(B236,'15'!B236)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VLOOKUP(B237,'15'!$B$9:$J$401,9,0)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EXACT(B237,'15'!B237)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VLOOKUP(B238,'15'!$B$9:$J$401,9,0)</f>
        <v>2</v>
      </c>
      <c r="D238" s="76"/>
      <c r="E238" s="76"/>
      <c r="F238" s="76">
        <f t="shared" si="15"/>
        <v>2</v>
      </c>
      <c r="G238" s="79"/>
      <c r="H238" s="77"/>
      <c r="I238" s="78">
        <f t="shared" si="16"/>
        <v>0</v>
      </c>
      <c r="J238" s="79">
        <f t="shared" si="17"/>
        <v>2</v>
      </c>
      <c r="K238" s="81"/>
      <c r="L238" s="80">
        <f t="shared" si="18"/>
        <v>0</v>
      </c>
      <c r="M238" s="81">
        <f t="shared" si="19"/>
        <v>0</v>
      </c>
      <c r="N238" s="144" t="b">
        <f>EXACT(B238,'15'!B238)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VLOOKUP(B239,'15'!$B$9:$J$401,9,0)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EXACT(B239,'15'!B239)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VLOOKUP(B240,'15'!$B$9:$J$401,9,0)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EXACT(B240,'15'!B240)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VLOOKUP(B241,'15'!$B$9:$J$401,9,0)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EXACT(B241,'15'!B241)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VLOOKUP(B242,'15'!$B$9:$J$401,9,0)</f>
        <v>0</v>
      </c>
      <c r="D242" s="76"/>
      <c r="E242" s="76"/>
      <c r="F242" s="76">
        <f t="shared" si="15"/>
        <v>0</v>
      </c>
      <c r="G242" s="79"/>
      <c r="H242" s="77"/>
      <c r="I242" s="78">
        <f t="shared" si="16"/>
        <v>0</v>
      </c>
      <c r="J242" s="79">
        <f t="shared" si="17"/>
        <v>0</v>
      </c>
      <c r="K242" s="81"/>
      <c r="L242" s="80">
        <f t="shared" si="18"/>
        <v>0</v>
      </c>
      <c r="M242" s="81">
        <f t="shared" si="19"/>
        <v>0</v>
      </c>
      <c r="N242" s="144" t="b">
        <f>EXACT(B242,'15'!B242)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VLOOKUP(B243,'15'!$B$9:$J$401,9,0)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EXACT(B243,'15'!B243)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VLOOKUP(B244,'15'!$B$9:$J$401,9,0)</f>
        <v>0</v>
      </c>
      <c r="D244" s="76"/>
      <c r="E244" s="76"/>
      <c r="F244" s="76">
        <f t="shared" si="15"/>
        <v>0</v>
      </c>
      <c r="G244" s="79"/>
      <c r="H244" s="77"/>
      <c r="I244" s="78">
        <f t="shared" si="16"/>
        <v>0</v>
      </c>
      <c r="J244" s="79">
        <f t="shared" si="17"/>
        <v>0</v>
      </c>
      <c r="K244" s="81"/>
      <c r="L244" s="80">
        <f t="shared" si="18"/>
        <v>0</v>
      </c>
      <c r="M244" s="81">
        <f t="shared" si="19"/>
        <v>0</v>
      </c>
      <c r="N244" s="144" t="b">
        <f>EXACT(B244,'15'!B244)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VLOOKUP(B245,'15'!$B$9:$J$401,9,0)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 t="shared" si="17"/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EXACT(B245,'15'!B245)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VLOOKUP(B246,'15'!$B$9:$J$401,9,0)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EXACT(B246,'15'!B246)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VLOOKUP(B247,'15'!$B$9:$J$401,9,0)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EXACT(B247,'15'!B247)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VLOOKUP(B248,'15'!$B$9:$J$401,9,0)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EXACT(B248,'15'!B248)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VLOOKUP(B249,'15'!$B$9:$J$401,9,0)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EXACT(B249,'15'!B249)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VLOOKUP(B250,'15'!$B$9:$J$401,9,0)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EXACT(B250,'15'!B250)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VLOOKUP(B251,'15'!$B$9:$J$401,9,0)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EXACT(B251,'15'!B251)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VLOOKUP(B252,'15'!$B$9:$J$401,9,0)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EXACT(B252,'15'!B252)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VLOOKUP(B253,'15'!$B$9:$J$401,9,0)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EXACT(B253,'15'!B253)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VLOOKUP(B254,'15'!$B$9:$J$401,9,0)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EXACT(B254,'15'!B254)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VLOOKUP(B255,'15'!$B$9:$J$401,9,0)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EXACT(B255,'15'!B255)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VLOOKUP(B256,'15'!$B$9:$J$401,9,0)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EXACT(B256,'15'!B256)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VLOOKUP(B257,'15'!$B$9:$J$401,9,0)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EXACT(B257,'15'!B257)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VLOOKUP(B258,'15'!$B$9:$J$401,9,0)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EXACT(B258,'15'!B258)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VLOOKUP(B259,'15'!$B$9:$J$401,9,0)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EXACT(B259,'15'!B259)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VLOOKUP(B260,'15'!$B$9:$J$401,9,0)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EXACT(B260,'15'!B260)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VLOOKUP(B261,'15'!$B$9:$J$401,9,0)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EXACT(B261,'15'!B261)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VLOOKUP(B262,'15'!$B$9:$J$401,9,0)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EXACT(B262,'15'!B262)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VLOOKUP(B263,'15'!$B$9:$J$401,9,0)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EXACT(B263,'15'!B263)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VLOOKUP(B264,'15'!$B$9:$J$401,9,0)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EXACT(B264,'15'!B264)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VLOOKUP(B265,'15'!$B$9:$J$401,9,0)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EXACT(B265,'15'!B265)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VLOOKUP(B266,'15'!$B$9:$J$401,9,0)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EXACT(B266,'15'!B266)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VLOOKUP(B267,'15'!$B$9:$J$401,9,0)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EXACT(B267,'15'!B267)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VLOOKUP(B268,'15'!$B$9:$J$401,9,0)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EXACT(B268,'15'!B268)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VLOOKUP(B269,'15'!$B$9:$J$401,9,0)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EXACT(B269,'15'!B269)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VLOOKUP(B270,'15'!$B$9:$J$401,9,0)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EXACT(B270,'15'!B270)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VLOOKUP(B271,'15'!$B$9:$J$401,9,0)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EXACT(B271,'15'!B271)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VLOOKUP(B272,'15'!$B$9:$J$401,9,0)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EXACT(B272,'15'!B272)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VLOOKUP(B273,'15'!$B$9:$J$401,9,0)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EXACT(B273,'15'!B273)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VLOOKUP(B274,'15'!$B$9:$J$401,9,0)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EXACT(B274,'15'!B274)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VLOOKUP(B275,'15'!$B$9:$J$401,9,0)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EXACT(B275,'15'!B275)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VLOOKUP(B276,'15'!$B$9:$J$401,9,0)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EXACT(B276,'15'!B276)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VLOOKUP(B277,'15'!$B$9:$J$401,9,0)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EXACT(B277,'15'!B277)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VLOOKUP(B278,'15'!$B$9:$J$401,9,0)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EXACT(B278,'15'!B278)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VLOOKUP(B279,'15'!$B$9:$J$401,9,0)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EXACT(B279,'15'!B279)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VLOOKUP(B280,'15'!$B$9:$J$401,9,0)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EXACT(B280,'15'!B280)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VLOOKUP(B281,'15'!$B$9:$J$401,9,0)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EXACT(B281,'15'!B281)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VLOOKUP(B282,'15'!$B$9:$J$401,9,0)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EXACT(B282,'15'!B282)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VLOOKUP(B283,'15'!$B$9:$J$401,9,0)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EXACT(B283,'15'!B283)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VLOOKUP(B284,'15'!$B$9:$J$401,9,0)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EXACT(B284,'15'!B284)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VLOOKUP(B285,'15'!$B$9:$J$401,9,0)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EXACT(B285,'15'!B285)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VLOOKUP(B286,'15'!$B$9:$J$401,9,0)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EXACT(B286,'15'!B286)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VLOOKUP(B287,'15'!$B$9:$J$401,9,0)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EXACT(B287,'15'!B287)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VLOOKUP(B288,'15'!$B$9:$J$401,9,0)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EXACT(B288,'15'!B288)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VLOOKUP(B289,'15'!$B$9:$J$401,9,0)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EXACT(B289,'15'!B289)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VLOOKUP(B290,'15'!$B$9:$J$401,9,0)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EXACT(B290,'15'!B290)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VLOOKUP(B291,'15'!$B$9:$J$401,9,0)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EXACT(B291,'15'!B291)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VLOOKUP(B292,'15'!$B$9:$J$401,9,0)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EXACT(B292,'15'!B292)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VLOOKUP(B293,'15'!$B$9:$J$401,9,0)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EXACT(B293,'15'!B293)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VLOOKUP(B294,'15'!$B$9:$J$401,9,0)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EXACT(B294,'15'!B294)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VLOOKUP(B295,'15'!$B$9:$J$401,9,0)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EXACT(B295,'15'!B295)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VLOOKUP(B296,'15'!$B$9:$J$401,9,0)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EXACT(B296,'15'!B296)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VLOOKUP(B297,'15'!$B$9:$J$401,9,0)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EXACT(B297,'15'!B297)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VLOOKUP(B298,'15'!$B$9:$J$401,9,0)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EXACT(B298,'15'!B298)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VLOOKUP(B299,'15'!$B$9:$J$401,9,0)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EXACT(B299,'15'!B299)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VLOOKUP(B300,'15'!$B$9:$J$401,9,0)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EXACT(B300,'15'!B300)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VLOOKUP(B301,'15'!$B$9:$J$401,9,0)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EXACT(B301,'15'!B301)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VLOOKUP(B302,'15'!$B$9:$J$401,9,0)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EXACT(B302,'15'!B302)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VLOOKUP(B303,'15'!$B$9:$J$401,9,0)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EXACT(B303,'15'!B303)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VLOOKUP(B304,'15'!$B$9:$J$401,9,0)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EXACT(B304,'15'!B304)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VLOOKUP(B305,'15'!$B$9:$J$401,9,0)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EXACT(B305,'15'!B305)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VLOOKUP(B306,'15'!$B$9:$J$401,9,0)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EXACT(B306,'15'!B306)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VLOOKUP(B307,'15'!$B$9:$J$401,9,0)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EXACT(B307,'15'!B307)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VLOOKUP(B308,'15'!$B$9:$J$401,9,0)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EXACT(B308,'15'!B308)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VLOOKUP(B309,'15'!$B$9:$J$401,9,0)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EXACT(B309,'15'!B309)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VLOOKUP(B310,'15'!$B$9:$J$401,9,0)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EXACT(B310,'15'!B310)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VLOOKUP(B311,'15'!$B$9:$J$401,9,0)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EXACT(B311,'15'!B311)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VLOOKUP(B312,'15'!$B$9:$J$401,9,0)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EXACT(B312,'15'!B312)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VLOOKUP(B313,'15'!$B$9:$J$401,9,0)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EXACT(B313,'15'!B313)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VLOOKUP(B314,'15'!$B$9:$J$401,9,0)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EXACT(B314,'15'!B314)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VLOOKUP(B315,'15'!$B$9:$J$401,9,0)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EXACT(B315,'15'!B315)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VLOOKUP(B316,'15'!$B$9:$J$401,9,0)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EXACT(B316,'15'!B316)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VLOOKUP(B317,'15'!$B$9:$J$401,9,0)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EXACT(B317,'15'!B317)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VLOOKUP(B318,'15'!$B$9:$J$401,9,0)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EXACT(B318,'15'!B318)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VLOOKUP(B319,'15'!$B$9:$J$401,9,0)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EXACT(B319,'15'!B319)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VLOOKUP(B320,'15'!$B$9:$J$401,9,0)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EXACT(B320,'15'!B320)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VLOOKUP(B321,'15'!$B$9:$J$401,9,0)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EXACT(B321,'15'!B321)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VLOOKUP(B322,'15'!$B$9:$J$401,9,0)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EXACT(B322,'15'!B322)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VLOOKUP(B323,'15'!$B$9:$J$401,9,0)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EXACT(B323,'15'!B323)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VLOOKUP(B324,'15'!$B$9:$J$401,9,0)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EXACT(B324,'15'!B324)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VLOOKUP(B325,'15'!$B$9:$J$401,9,0)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EXACT(B325,'15'!B325)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VLOOKUP(B326,'15'!$B$9:$J$401,9,0)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EXACT(B326,'15'!B326)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VLOOKUP(B327,'15'!$B$9:$J$401,9,0)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EXACT(B327,'15'!B327)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VLOOKUP(B328,'15'!$B$9:$J$401,9,0)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EXACT(B328,'15'!B328)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VLOOKUP(B329,'15'!$B$9:$J$401,9,0)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EXACT(B329,'15'!B329)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VLOOKUP(B330,'15'!$B$9:$J$401,9,0)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EXACT(B330,'15'!B330)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VLOOKUP(B331,'15'!$B$9:$J$401,9,0)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EXACT(B331,'15'!B331)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VLOOKUP(B332,'15'!$B$9:$J$401,9,0)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EXACT(B332,'15'!B332)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VLOOKUP(B333,'15'!$B$9:$J$401,9,0)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EXACT(B333,'15'!B333)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VLOOKUP(B334,'15'!$B$9:$J$401,9,0)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EXACT(B334,'15'!B334)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VLOOKUP(B335,'15'!$B$9:$J$401,9,0)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EXACT(B335,'15'!B335)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VLOOKUP(B336,'15'!$B$9:$J$401,9,0)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EXACT(B336,'15'!B336)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VLOOKUP(B337,'15'!$B$9:$J$401,9,0)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EXACT(B337,'15'!B337)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VLOOKUP(B338,'15'!$B$9:$J$401,9,0)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EXACT(B338,'15'!B338)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VLOOKUP(B339,'15'!$B$9:$J$401,9,0)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EXACT(B339,'15'!B339)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VLOOKUP(B340,'15'!$B$9:$J$401,9,0)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EXACT(B340,'15'!B340)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VLOOKUP(B341,'15'!$B$9:$J$401,9,0)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EXACT(B341,'15'!B341)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VLOOKUP(B342,'15'!$B$9:$J$401,9,0)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EXACT(B342,'15'!B342)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VLOOKUP(B343,'15'!$B$9:$J$401,9,0)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EXACT(B343,'15'!B343)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VLOOKUP(B344,'15'!$B$9:$J$401,9,0)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EXACT(B344,'15'!B344)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VLOOKUP(B345,'15'!$B$9:$J$401,9,0)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EXACT(B345,'15'!B345)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VLOOKUP(B346,'15'!$B$9:$J$401,9,0)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EXACT(B346,'15'!B346)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VLOOKUP(B347,'15'!$B$9:$J$401,9,0)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EXACT(B347,'15'!B347)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VLOOKUP(B348,'15'!$B$9:$J$401,9,0)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EXACT(B348,'15'!B348)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VLOOKUP(B349,'15'!$B$9:$J$401,9,0)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EXACT(B349,'15'!B349)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VLOOKUP(B350,'15'!$B$9:$J$401,9,0)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EXACT(B350,'15'!B350)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VLOOKUP(B351,'15'!$B$9:$J$401,9,0)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EXACT(B351,'15'!B351)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VLOOKUP(B352,'15'!$B$9:$J$401,9,0)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EXACT(B352,'15'!B352)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VLOOKUP(B353,'15'!$B$9:$J$401,9,0)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EXACT(B353,'15'!B353)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VLOOKUP(B354,'15'!$B$9:$J$401,9,0)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EXACT(B354,'15'!B354)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VLOOKUP(B355,'15'!$B$9:$J$401,9,0)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EXACT(B355,'15'!B355)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VLOOKUP(B356,'15'!$B$9:$J$401,9,0)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EXACT(B356,'15'!B356)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VLOOKUP(B357,'15'!$B$9:$J$401,9,0)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EXACT(B357,'15'!B357)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VLOOKUP(B358,'15'!$B$9:$J$401,9,0)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EXACT(B358,'15'!B358)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VLOOKUP(B359,'15'!$B$9:$J$401,9,0)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EXACT(B359,'15'!B359)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VLOOKUP(B360,'15'!$B$9:$J$401,9,0)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EXACT(B360,'15'!B360)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VLOOKUP(B361,'15'!$B$9:$J$401,9,0)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EXACT(B361,'15'!B361)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VLOOKUP(B362,'15'!$B$9:$J$401,9,0)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EXACT(B362,'15'!B362)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VLOOKUP(B363,'15'!$B$9:$J$401,9,0)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EXACT(B363,'15'!B363)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VLOOKUP(B364,'15'!$B$9:$J$401,9,0)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EXACT(B364,'15'!B364)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VLOOKUP(B365,'15'!$B$9:$J$401,9,0)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EXACT(B365,'15'!B365)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VLOOKUP(B366,'15'!$B$9:$J$401,9,0)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EXACT(B366,'15'!B366)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VLOOKUP(B367,'15'!$B$9:$J$401,9,0)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EXACT(B367,'15'!B367)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VLOOKUP(B368,'15'!$B$9:$J$401,9,0)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EXACT(B368,'15'!B368)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VLOOKUP(B369,'15'!$B$9:$J$401,9,0)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EXACT(B369,'15'!B369)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VLOOKUP(B370,'15'!$B$9:$J$401,9,0)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EXACT(B370,'15'!B370)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VLOOKUP(B371,'15'!$B$9:$J$401,9,0)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EXACT(B371,'15'!B371)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VLOOKUP(B372,'15'!$B$9:$J$401,9,0)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EXACT(B372,'15'!B372)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VLOOKUP(B373,'15'!$B$9:$J$401,9,0)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EXACT(B373,'15'!B373)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VLOOKUP(B374,'15'!$B$9:$J$401,9,0)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EXACT(B374,'15'!B374)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VLOOKUP(B375,'15'!$B$9:$J$401,9,0)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EXACT(B375,'15'!B375)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VLOOKUP(B376,'15'!$B$9:$J$401,9,0)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EXACT(B376,'15'!B376)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VLOOKUP(B377,'15'!$B$9:$J$401,9,0)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EXACT(B377,'15'!B377)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VLOOKUP(B378,'15'!$B$9:$J$401,9,0)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EXACT(B378,'15'!B378)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VLOOKUP(B379,'15'!$B$9:$J$401,9,0)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EXACT(B379,'15'!B379)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VLOOKUP(B380,'15'!$B$9:$J$401,9,0)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EXACT(B380,'15'!B380)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VLOOKUP(B381,'15'!$B$9:$J$401,9,0)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EXACT(B381,'15'!B381)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VLOOKUP(B382,'15'!$B$9:$J$401,9,0)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EXACT(B382,'15'!B382)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VLOOKUP(B383,'15'!$B$9:$J$401,9,0)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EXACT(B383,'15'!B383)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VLOOKUP(B384,'15'!$B$9:$J$401,9,0)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EXACT(B384,'15'!B384)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VLOOKUP(B385,'15'!$B$9:$J$401,9,0)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EXACT(B385,'15'!B385)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VLOOKUP(B386,'15'!$B$9:$J$401,9,0)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EXACT(B386,'15'!B386)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VLOOKUP(B387,'15'!$B$9:$J$401,9,0)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EXACT(B387,'15'!B387)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VLOOKUP(B388,'15'!$B$9:$J$401,9,0)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EXACT(B388,'15'!B388)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VLOOKUP(B389,'15'!$B$9:$J$401,9,0)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EXACT(B389,'15'!B389)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VLOOKUP(B390,'15'!$B$9:$J$401,9,0)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EXACT(B390,'15'!B390)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VLOOKUP(B391,'15'!$B$9:$J$401,9,0)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EXACT(B391,'15'!B391)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VLOOKUP(B392,'15'!$B$9:$J$401,9,0)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EXACT(B392,'15'!B392)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VLOOKUP(B393,'15'!$B$9:$J$401,9,0)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EXACT(B393,'15'!B393)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VLOOKUP(B394,'15'!$B$9:$J$401,9,0)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EXACT(B394,'15'!B394)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VLOOKUP(B395,'15'!$B$9:$J$401,9,0)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EXACT(B395,'15'!B395)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VLOOKUP(B396,'15'!$B$9:$J$401,9,0)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EXACT(B396,'15'!B396)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VLOOKUP(B397,'15'!$B$9:$J$401,9,0)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EXACT(B397,'15'!B397)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VLOOKUP(B398,'15'!$B$9:$J$401,9,0)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EXACT(B398,'15'!B398)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VLOOKUP(B399,'15'!$B$9:$J$401,9,0)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EXACT(B399,'15'!B399)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VLOOKUP(B400,'15'!$B$9:$J$401,9,0)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EXACT(B400,'15'!B400)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VLOOKUP(B401,'15'!$B$9:$J$401,9,0)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EXACT(B401,'15'!B401)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900</v>
      </c>
      <c r="H403" s="212"/>
      <c r="I403" s="215"/>
      <c r="J403" s="215"/>
      <c r="K403" s="247" t="s">
        <v>60</v>
      </c>
      <c r="L403" s="248"/>
      <c r="M403" s="148">
        <f>SUM(M9:M401)</f>
        <v>200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1</v>
      </c>
      <c r="N404" s="65">
        <v>700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2.1428571428571428</v>
      </c>
      <c r="N406" s="65">
        <v>1500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195.42857142857144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700</v>
      </c>
      <c r="Q410" s="187">
        <f>P410</f>
        <v>700</v>
      </c>
    </row>
    <row r="411" spans="1:17" ht="15.75" customHeight="1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15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2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24"/>
  <sheetViews>
    <sheetView topLeftCell="A390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7.44140625" style="65" customWidth="1"/>
    <col min="13" max="13" width="18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224.5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VLOOKUP(B9,'16'!$B$9:$J$401,9,0)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EXACT(B9,'16'!B9)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VLOOKUP(B10,'16'!$B$9:$J$401,9,0)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EXACT(B10,'16'!B10)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VLOOKUP(B11,'16'!$B$9:$J$401,9,0)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EXACT(B11,'16'!B11)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VLOOKUP(B12,'16'!$B$9:$J$401,9,0)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EXACT(B12,'16'!B12)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VLOOKUP(B13,'16'!$B$9:$J$401,9,0)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EXACT(B13,'16'!B13)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VLOOKUP(B14,'16'!$B$9:$J$401,9,0)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EXACT(B14,'16'!B14)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VLOOKUP(B15,'16'!$B$9:$J$401,9,0)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EXACT(B15,'16'!B15)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VLOOKUP(B16,'16'!$B$9:$J$401,9,0)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EXACT(B16,'16'!B16)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VLOOKUP(B17,'16'!$B$9:$J$401,9,0)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EXACT(B17,'16'!B17)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VLOOKUP(B18,'16'!$B$9:$J$401,9,0)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EXACT(B18,'16'!B18)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VLOOKUP(B19,'16'!$B$9:$J$401,9,0)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EXACT(B19,'16'!B19)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VLOOKUP(B20,'16'!$B$9:$J$401,9,0)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EXACT(B20,'16'!B20)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VLOOKUP(B21,'16'!$B$9:$J$401,9,0)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EXACT(B21,'16'!B21)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VLOOKUP(B22,'16'!$B$9:$J$401,9,0)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EXACT(B22,'16'!B22)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VLOOKUP(B23,'16'!$B$9:$J$401,9,0)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EXACT(B23,'16'!B23)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VLOOKUP(B24,'16'!$B$9:$J$401,9,0)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EXACT(B24,'16'!B24)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VLOOKUP(B25,'16'!$B$9:$J$401,9,0)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EXACT(B25,'16'!B25)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VLOOKUP(B26,'16'!$B$9:$J$401,9,0)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EXACT(B26,'16'!B26)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VLOOKUP(B27,'16'!$B$9:$J$401,9,0)</f>
        <v>3</v>
      </c>
      <c r="D27" s="76"/>
      <c r="E27" s="76"/>
      <c r="F27" s="76">
        <f t="shared" si="0"/>
        <v>3</v>
      </c>
      <c r="G27" s="79"/>
      <c r="H27" s="77">
        <v>85</v>
      </c>
      <c r="I27" s="78">
        <f t="shared" si="1"/>
        <v>0</v>
      </c>
      <c r="J27" s="79">
        <f t="shared" si="2"/>
        <v>3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EXACT(B27,'16'!B27)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VLOOKUP(B28,'16'!$B$9:$J$401,9,0)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EXACT(B28,'16'!B28)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VLOOKUP(B29,'16'!$B$9:$J$401,9,0)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EXACT(B29,'16'!B29)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VLOOKUP(B30,'16'!$B$9:$J$401,9,0)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EXACT(B30,'16'!B30)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VLOOKUP(B31,'16'!$B$9:$J$401,9,0)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EXACT(B31,'16'!B31)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VLOOKUP(B32,'16'!$B$9:$J$401,9,0)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VLOOKUP(B33,'16'!$B$9:$J$401,9,0)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EXACT(B33,'16'!B33)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VLOOKUP(B34,'16'!$B$9:$J$401,9,0)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EXACT(B34,'16'!B34)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VLOOKUP(B35,'16'!$B$9:$J$401,9,0)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EXACT(B35,'16'!B35)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VLOOKUP(B36,'16'!$B$9:$J$401,9,0)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EXACT(B36,'16'!B36)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VLOOKUP(B37,'16'!$B$9:$J$401,9,0)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EXACT(B37,'16'!B37)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VLOOKUP(B38,'16'!$B$9:$J$401,9,0)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EXACT(B38,'16'!B38)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VLOOKUP(B39,'16'!$B$9:$J$401,9,0)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1"/>
        <v>0</v>
      </c>
      <c r="J39" s="79">
        <f t="shared" si="2"/>
        <v>9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EXACT(B39,'16'!B39)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VLOOKUP(B40,'16'!$B$9:$J$401,9,0)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EXACT(B40,'16'!B40)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VLOOKUP(B41,'16'!$B$9:$J$401,9,0)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EXACT(B41,'16'!B41)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VLOOKUP(B42,'16'!$B$9:$J$401,9,0)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EXACT(B42,'16'!B42)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VLOOKUP(B43,'16'!$B$9:$J$401,9,0)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EXACT(B43,'16'!B43)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VLOOKUP(B44,'16'!$B$9:$J$401,9,0)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EXACT(B44,'16'!B44)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VLOOKUP(B45,'16'!$B$9:$J$401,9,0)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EXACT(B45,'16'!B45)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VLOOKUP(B46,'16'!$B$9:$J$401,9,0)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EXACT(B46,'16'!B46)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VLOOKUP(B47,'16'!$B$9:$J$401,9,0)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EXACT(B47,'16'!B47)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VLOOKUP(B48,'16'!$B$9:$J$401,9,0)</f>
        <v>2</v>
      </c>
      <c r="D48" s="76"/>
      <c r="E48" s="76">
        <v>2</v>
      </c>
      <c r="F48" s="76">
        <f>C48+D48-E48</f>
        <v>0</v>
      </c>
      <c r="G48" s="79"/>
      <c r="H48" s="77">
        <v>40</v>
      </c>
      <c r="I48" s="78">
        <f t="shared" si="1"/>
        <v>0</v>
      </c>
      <c r="J48" s="79">
        <f>F48-G48</f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EXACT(B48,'16'!B48)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VLOOKUP(B49,'16'!$B$9:$J$401,9,0)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EXACT(B49,'16'!B49)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VLOOKUP(B50,'16'!$B$9:$J$401,9,0)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EXACT(B50,'16'!B50)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VLOOKUP(B51,'16'!$B$9:$J$401,9,0)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EXACT(B51,'16'!B51)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VLOOKUP(B52,'16'!$B$9:$J$401,9,0)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EXACT(B52,'16'!B52)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VLOOKUP(B53,'16'!$B$9:$J$401,9,0)</f>
        <v>0</v>
      </c>
      <c r="D53" s="76">
        <v>2</v>
      </c>
      <c r="E53" s="76"/>
      <c r="F53" s="76">
        <f>C53+D53-E53</f>
        <v>2</v>
      </c>
      <c r="G53" s="79"/>
      <c r="H53" s="77">
        <v>1100</v>
      </c>
      <c r="I53" s="78">
        <f t="shared" si="1"/>
        <v>0</v>
      </c>
      <c r="J53" s="79">
        <f>F53-G53</f>
        <v>2</v>
      </c>
      <c r="K53" s="81"/>
      <c r="L53" s="80">
        <f t="shared" si="3"/>
        <v>0</v>
      </c>
      <c r="M53" s="81">
        <f t="shared" si="4"/>
        <v>0</v>
      </c>
      <c r="N53" s="144" t="b">
        <f>EXACT(B53,'16'!B53)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VLOOKUP(B54,'16'!$B$9:$J$401,9,0)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EXACT(B54,'16'!B54)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VLOOKUP(B55,'16'!$B$9:$J$401,9,0)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EXACT(B55,'16'!B55)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VLOOKUP(B56,'16'!$B$9:$J$401,9,0)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EXACT(B56,'16'!B56)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VLOOKUP(B57,'16'!$B$9:$J$401,9,0)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EXACT(B57,'16'!B57)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VLOOKUP(B58,'16'!$B$9:$J$401,9,0)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EXACT(B58,'16'!B58)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VLOOKUP(B59,'16'!$B$9:$J$401,9,0)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EXACT(B59,'16'!B59)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VLOOKUP(B60,'16'!$B$9:$J$401,9,0)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EXACT(B60,'16'!B60)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VLOOKUP(B61,'16'!$B$9:$J$401,9,0)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EXACT(B61,'16'!B61)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VLOOKUP(B62,'16'!$B$9:$J$401,9,0)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EXACT(B62,'16'!B62)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VLOOKUP(B63,'16'!$B$9:$J$401,9,0)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EXACT(B63,'16'!B63)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VLOOKUP(B64,'16'!$B$9:$J$401,9,0)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EXACT(B64,'16'!B64)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VLOOKUP(B65,'16'!$B$9:$J$401,9,0)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EXACT(B65,'16'!B65)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VLOOKUP(B66,'16'!$B$9:$J$401,9,0)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EXACT(B66,'16'!B66)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VLOOKUP(B67,'16'!$B$9:$J$401,9,0)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EXACT(B67,'16'!B67)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VLOOKUP(B68,'16'!$B$9:$J$401,9,0)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EXACT(B68,'16'!B68)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VLOOKUP(B69,'16'!$B$9:$J$401,9,0)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EXACT(B69,'16'!B69)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VLOOKUP(B70,'16'!$B$9:$J$401,9,0)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EXACT(B70,'16'!B70)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VLOOKUP(B71,'16'!$B$9:$J$401,9,0)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EXACT(B71,'16'!B71)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VLOOKUP(B72,'16'!$B$9:$J$401,9,0)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EXACT(B72,'16'!B72)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VLOOKUP(B73,'16'!$B$9:$J$401,9,0)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EXACT(B73,'16'!B73)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VLOOKUP(B74,'16'!$B$9:$J$401,9,0)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EXACT(B74,'16'!B74)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VLOOKUP(B75,'16'!$B$9:$J$401,9,0)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EXACT(B75,'16'!B75)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VLOOKUP(B76,'16'!$B$9:$J$401,9,0)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EXACT(B76,'16'!B76)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VLOOKUP(B77,'16'!$B$9:$J$401,9,0)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EXACT(B77,'16'!B77)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VLOOKUP(B78,'16'!$B$9:$J$401,9,0)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EXACT(B78,'16'!B78)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VLOOKUP(B79,'16'!$B$9:$J$401,9,0)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EXACT(B79,'16'!B79)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VLOOKUP(B80,'16'!$B$9:$J$401,9,0)</f>
        <v>2</v>
      </c>
      <c r="D80" s="76"/>
      <c r="E80" s="76"/>
      <c r="F80" s="76">
        <f t="shared" si="5"/>
        <v>2</v>
      </c>
      <c r="G80" s="79"/>
      <c r="H80" s="77">
        <v>50</v>
      </c>
      <c r="I80" s="78">
        <f t="shared" si="6"/>
        <v>0</v>
      </c>
      <c r="J80" s="79">
        <f t="shared" si="7"/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EXACT(B80,'16'!B80)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VLOOKUP(B81,'16'!$B$9:$J$401,9,0)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EXACT(B81,'16'!B81)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VLOOKUP(B82,'16'!$B$9:$J$401,9,0)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EXACT(B82,'16'!B82)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VLOOKUP(B83,'16'!$B$9:$J$401,9,0)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EXACT(B83,'16'!B83)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VLOOKUP(B84,'16'!$B$9:$J$401,9,0)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EXACT(B84,'16'!B84)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VLOOKUP(B85,'16'!$B$9:$J$401,9,0)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EXACT(B85,'16'!B85)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VLOOKUP(B86,'16'!$B$9:$J$401,9,0)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EXACT(B86,'16'!B86)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VLOOKUP(B87,'16'!$B$9:$J$401,9,0)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EXACT(B87,'16'!B87)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VLOOKUP(B88,'16'!$B$9:$J$401,9,0)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EXACT(B88,'16'!B88)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VLOOKUP(B89,'16'!$B$9:$J$401,9,0)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EXACT(B89,'16'!B89)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VLOOKUP(B90,'16'!$B$9:$J$401,9,0)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EXACT(B90,'16'!B90)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VLOOKUP(B91,'16'!$B$9:$J$401,9,0)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EXACT(B91,'16'!B91)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VLOOKUP(B92,'16'!$B$9:$J$401,9,0)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EXACT(B92,'16'!B92)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VLOOKUP(B93,'16'!$B$9:$J$401,9,0)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EXACT(B93,'16'!B93)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VLOOKUP(B94,'16'!$B$9:$J$401,9,0)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EXACT(B94,'16'!B94)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VLOOKUP(B95,'16'!$B$9:$J$401,9,0)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EXACT(B95,'16'!B95)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VLOOKUP(B96,'16'!$B$9:$J$401,9,0)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EXACT(B96,'16'!B96)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VLOOKUP(B97,'16'!$B$9:$J$401,9,0)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EXACT(B97,'16'!B97)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VLOOKUP(B98,'16'!$B$9:$J$401,9,0)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EXACT(B98,'16'!B98)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VLOOKUP(B99,'16'!$B$9:$J$401,9,0)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EXACT(B99,'16'!B99)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VLOOKUP(B100,'16'!$B$9:$J$401,9,0)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EXACT(B100,'16'!B100)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VLOOKUP(B101,'16'!$B$9:$J$401,9,0)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EXACT(B101,'16'!B101)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VLOOKUP(B102,'16'!$B$9:$J$401,9,0)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EXACT(B102,'16'!B102)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VLOOKUP(B103,'16'!$B$9:$J$401,9,0)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EXACT(B103,'16'!B103)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VLOOKUP(B104,'16'!$B$9:$J$401,9,0)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EXACT(B104,'16'!B104)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VLOOKUP(B105,'16'!$B$9:$J$401,9,0)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EXACT(B105,'16'!B105)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VLOOKUP(B106,'16'!$B$9:$J$401,9,0)</f>
        <v>10</v>
      </c>
      <c r="D106" s="76"/>
      <c r="E106" s="76"/>
      <c r="F106" s="76">
        <f t="shared" si="5"/>
        <v>10</v>
      </c>
      <c r="G106" s="79"/>
      <c r="H106" s="77">
        <v>200</v>
      </c>
      <c r="I106" s="78">
        <f t="shared" si="6"/>
        <v>0</v>
      </c>
      <c r="J106" s="79">
        <f t="shared" si="7"/>
        <v>10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EXACT(B106,'16'!B106)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VLOOKUP(B107,'16'!$B$9:$J$401,9,0)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EXACT(B107,'16'!B107)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VLOOKUP(B108,'16'!$B$9:$J$401,9,0)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EXACT(B108,'16'!B108)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VLOOKUP(B109,'16'!$B$9:$J$401,9,0)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EXACT(B109,'16'!B109)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VLOOKUP(B110,'16'!$B$9:$J$401,9,0)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EXACT(B110,'16'!B110)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VLOOKUP(B111,'16'!$B$9:$J$401,9,0)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EXACT(B111,'16'!B111)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VLOOKUP(B112,'16'!$B$9:$J$401,9,0)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EXACT(B112,'16'!B112)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VLOOKUP(B113,'16'!$B$9:$J$401,9,0)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EXACT(B113,'16'!B113)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VLOOKUP(B114,'16'!$B$9:$J$401,9,0)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EXACT(B114,'16'!B114)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VLOOKUP(B115,'16'!$B$9:$J$401,9,0)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EXACT(B115,'16'!B115)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VLOOKUP(B116,'16'!$B$9:$J$401,9,0)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EXACT(B116,'16'!B116)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VLOOKUP(B117,'16'!$B$9:$J$401,9,0)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EXACT(B117,'16'!B117)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VLOOKUP(B118,'16'!$B$9:$J$401,9,0)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EXACT(B118,'16'!B118)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VLOOKUP(B119,'16'!$B$9:$J$401,9,0)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EXACT(B119,'16'!B119)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VLOOKUP(B120,'16'!$B$9:$J$401,9,0)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EXACT(B120,'16'!B120)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VLOOKUP(B121,'16'!$B$9:$J$401,9,0)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EXACT(B121,'16'!B121)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VLOOKUP(B122,'16'!$B$9:$J$401,9,0)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EXACT(B122,'16'!B122)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VLOOKUP(B123,'16'!$B$9:$J$401,9,0)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EXACT(B123,'16'!B123)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VLOOKUP(B124,'16'!$B$9:$J$401,9,0)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EXACT(B124,'16'!B124)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VLOOKUP(B125,'16'!$B$9:$J$401,9,0)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EXACT(B125,'16'!B125)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VLOOKUP(B126,'16'!$B$9:$J$401,9,0)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EXACT(B126,'16'!B126)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VLOOKUP(B127,'16'!$B$9:$J$401,9,0)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EXACT(B127,'16'!B127)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VLOOKUP(B128,'16'!$B$9:$J$401,9,0)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EXACT(B128,'16'!B128)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VLOOKUP(B129,'16'!$B$9:$J$401,9,0)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EXACT(B129,'16'!B129)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VLOOKUP(B130,'16'!$B$9:$J$401,9,0)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EXACT(B130,'16'!B130)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VLOOKUP(B131,'16'!$B$9:$J$401,9,0)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EXACT(B131,'16'!B131)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VLOOKUP(B132,'16'!$B$9:$J$401,9,0)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EXACT(B132,'16'!B132)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VLOOKUP(B133,'16'!$B$9:$J$401,9,0)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EXACT(B133,'16'!B133)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VLOOKUP(B134,'16'!$B$9:$J$401,9,0)</f>
        <v>0</v>
      </c>
      <c r="D134" s="76">
        <v>30</v>
      </c>
      <c r="E134" s="76"/>
      <c r="F134" s="76">
        <f>C134+D134-E134</f>
        <v>30</v>
      </c>
      <c r="G134" s="79">
        <v>1</v>
      </c>
      <c r="H134" s="77">
        <v>260</v>
      </c>
      <c r="I134" s="78">
        <f>G134*H134</f>
        <v>260</v>
      </c>
      <c r="J134" s="79">
        <f>F134-G134</f>
        <v>29</v>
      </c>
      <c r="K134" s="81">
        <v>180</v>
      </c>
      <c r="L134" s="80">
        <f>G134*K134</f>
        <v>180</v>
      </c>
      <c r="M134" s="81">
        <f>I134-L134</f>
        <v>80</v>
      </c>
      <c r="N134" s="144" t="b">
        <f>EXACT(B134,'16'!B134)</f>
        <v>1</v>
      </c>
      <c r="O134" s="167">
        <v>3000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VLOOKUP(B135,'16'!$B$9:$J$401,9,0)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EXACT(B135,'16'!B135)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VLOOKUP(B136,'16'!$B$9:$J$401,9,0)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EXACT(B136,'16'!B136)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VLOOKUP(B137,'16'!$B$9:$J$401,9,0)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EXACT(B137,'16'!B137)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VLOOKUP(B138,'16'!$B$9:$J$401,9,0)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EXACT(B138,'16'!B138)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VLOOKUP(B139,'16'!$B$9:$J$401,9,0)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EXACT(B139,'16'!B139)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VLOOKUP(B140,'16'!$B$9:$J$401,9,0)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EXACT(B140,'16'!B140)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VLOOKUP(B141,'16'!$B$9:$J$401,9,0)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EXACT(B141,'16'!B141)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VLOOKUP(B142,'16'!$B$9:$J$401,9,0)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EXACT(B142,'16'!B142)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VLOOKUP(B143,'16'!$B$9:$J$401,9,0)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EXACT(B143,'16'!B143)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VLOOKUP(B144,'16'!$B$9:$J$401,9,0)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EXACT(B144,'16'!B144)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VLOOKUP(B145,'16'!$B$9:$J$401,9,0)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EXACT(B145,'16'!B145)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VLOOKUP(B146,'16'!$B$9:$J$401,9,0)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EXACT(B146,'16'!B146)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VLOOKUP(B147,'16'!$B$9:$J$401,9,0)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EXACT(B147,'16'!B147)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VLOOKUP(B148,'16'!$B$9:$J$401,9,0)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EXACT(B148,'16'!B148)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VLOOKUP(B149,'16'!$B$9:$J$401,9,0)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EXACT(B149,'16'!B149)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VLOOKUP(B150,'16'!$B$9:$J$401,9,0)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EXACT(B150,'16'!B150)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VLOOKUP(B151,'16'!$B$9:$J$401,9,0)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EXACT(B151,'16'!B151)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VLOOKUP(B152,'16'!$B$9:$J$401,9,0)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EXACT(B152,'16'!B152)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VLOOKUP(B153,'16'!$B$9:$J$401,9,0)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EXACT(B153,'16'!B153)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VLOOKUP(B154,'16'!$B$9:$J$401,9,0)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EXACT(B154,'16'!B154)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VLOOKUP(B155,'16'!$B$9:$J$401,9,0)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EXACT(B155,'16'!B155)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VLOOKUP(B156,'16'!$B$9:$J$401,9,0)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EXACT(B156,'16'!B156)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VLOOKUP(B157,'16'!$B$9:$J$401,9,0)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EXACT(B157,'16'!B157)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VLOOKUP(B158,'16'!$B$9:$J$401,9,0)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EXACT(B158,'16'!B158)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VLOOKUP(B159,'16'!$B$9:$J$401,9,0)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EXACT(B159,'16'!B159)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VLOOKUP(B160,'16'!$B$9:$J$401,9,0)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EXACT(B160,'16'!B160)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VLOOKUP(B161,'16'!$B$9:$J$401,9,0)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EXACT(B161,'16'!B161)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VLOOKUP(B162,'16'!$B$9:$J$401,9,0)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EXACT(B162,'16'!B162)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VLOOKUP(B163,'16'!$B$9:$J$401,9,0)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EXACT(B163,'16'!B163)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VLOOKUP(B164,'16'!$B$9:$J$401,9,0)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EXACT(B164,'16'!B164)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VLOOKUP(B165,'16'!$B$9:$J$401,9,0)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EXACT(B165,'16'!B165)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VLOOKUP(B166,'16'!$B$9:$J$401,9,0)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EXACT(B166,'16'!B166)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VLOOKUP(B167,'16'!$B$9:$J$401,9,0)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EXACT(B167,'16'!B167)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VLOOKUP(B168,'16'!$B$9:$J$401,9,0)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EXACT(B168,'16'!B168)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VLOOKUP(B169,'16'!$B$9:$J$401,9,0)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EXACT(B169,'16'!B169)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VLOOKUP(B170,'16'!$B$9:$J$401,9,0)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EXACT(B170,'16'!B170)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VLOOKUP(B171,'16'!$B$9:$J$401,9,0)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EXACT(B171,'16'!B171)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VLOOKUP(B172,'16'!$B$9:$J$401,9,0)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EXACT(B172,'16'!B172)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VLOOKUP(B173,'16'!$B$9:$J$401,9,0)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EXACT(B173,'16'!B173)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VLOOKUP(B174,'16'!$B$9:$J$401,9,0)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EXACT(B174,'16'!B174)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VLOOKUP(B175,'16'!$B$9:$J$401,9,0)</f>
        <v>0</v>
      </c>
      <c r="D175" s="76"/>
      <c r="E175" s="76"/>
      <c r="F175" s="76">
        <f t="shared" si="10"/>
        <v>0</v>
      </c>
      <c r="G175" s="79"/>
      <c r="H175" s="77">
        <v>395</v>
      </c>
      <c r="I175" s="78">
        <f t="shared" si="11"/>
        <v>0</v>
      </c>
      <c r="J175" s="79">
        <f t="shared" si="12"/>
        <v>0</v>
      </c>
      <c r="K175" s="81"/>
      <c r="L175" s="80">
        <f t="shared" si="13"/>
        <v>0</v>
      </c>
      <c r="M175" s="81">
        <f t="shared" si="14"/>
        <v>0</v>
      </c>
      <c r="N175" s="144" t="b">
        <f>EXACT(B175,'16'!B175)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VLOOKUP(B176,'16'!$B$9:$J$401,9,0)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EXACT(B176,'16'!B176)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VLOOKUP(B177,'16'!$B$9:$J$401,9,0)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EXACT(B177,'16'!B177)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VLOOKUP(B178,'16'!$B$9:$J$401,9,0)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EXACT(B178,'16'!B178)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VLOOKUP(B179,'16'!$B$9:$J$401,9,0)</f>
        <v>0</v>
      </c>
      <c r="D179" s="76"/>
      <c r="E179" s="76"/>
      <c r="F179" s="76">
        <f t="shared" si="10"/>
        <v>0</v>
      </c>
      <c r="G179" s="79"/>
      <c r="H179" s="77">
        <v>850</v>
      </c>
      <c r="I179" s="78">
        <f t="shared" si="11"/>
        <v>0</v>
      </c>
      <c r="J179" s="79">
        <f t="shared" si="12"/>
        <v>0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EXACT(B179,'16'!B179)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VLOOKUP(B180,'16'!$B$9:$J$401,9,0)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EXACT(B180,'16'!B180)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VLOOKUP(B181,'16'!$B$9:$J$401,9,0)</f>
        <v>0</v>
      </c>
      <c r="D181" s="76">
        <v>3</v>
      </c>
      <c r="E181" s="76"/>
      <c r="F181" s="76">
        <f>C181+D181-E181</f>
        <v>3</v>
      </c>
      <c r="G181" s="79"/>
      <c r="H181" s="77">
        <v>500</v>
      </c>
      <c r="I181" s="78">
        <f t="shared" si="11"/>
        <v>0</v>
      </c>
      <c r="J181" s="79">
        <f>F181-G181</f>
        <v>3</v>
      </c>
      <c r="K181" s="81"/>
      <c r="L181" s="80">
        <f t="shared" si="13"/>
        <v>0</v>
      </c>
      <c r="M181" s="81">
        <f t="shared" si="14"/>
        <v>0</v>
      </c>
      <c r="N181" s="144" t="b">
        <f>EXACT(B181,'16'!B181)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VLOOKUP(B182,'16'!$B$9:$J$401,9,0)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EXACT(B182,'16'!B182)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VLOOKUP(B183,'16'!$B$9:$J$401,9,0)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EXACT(B183,'16'!B183)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VLOOKUP(B184,'16'!$B$9:$J$401,9,0)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EXACT(B184,'16'!B184)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VLOOKUP(B185,'16'!$B$9:$J$401,9,0)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EXACT(B185,'16'!B185)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VLOOKUP(B186,'16'!$B$9:$J$401,9,0)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EXACT(B186,'16'!B186)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VLOOKUP(B187,'16'!$B$9:$J$401,9,0)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EXACT(B187,'16'!B187)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VLOOKUP(B188,'16'!$B$9:$J$401,9,0)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EXACT(B188,'16'!B188)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VLOOKUP(B189,'16'!$B$9:$J$401,9,0)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EXACT(B189,'16'!B189)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VLOOKUP(B190,'16'!$B$9:$J$401,9,0)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EXACT(B190,'16'!B190)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VLOOKUP(B191,'16'!$B$9:$J$401,9,0)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EXACT(B191,'16'!B191)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VLOOKUP(B192,'16'!$B$9:$J$401,9,0)</f>
        <v>0</v>
      </c>
      <c r="D192" s="76">
        <v>9</v>
      </c>
      <c r="E192" s="76"/>
      <c r="F192" s="76">
        <f>C192+D192-E192</f>
        <v>9</v>
      </c>
      <c r="G192" s="79"/>
      <c r="H192" s="77">
        <v>260</v>
      </c>
      <c r="I192" s="78">
        <f t="shared" si="11"/>
        <v>0</v>
      </c>
      <c r="J192" s="79">
        <f>F192-G192</f>
        <v>9</v>
      </c>
      <c r="K192" s="81"/>
      <c r="L192" s="80">
        <f t="shared" si="13"/>
        <v>0</v>
      </c>
      <c r="M192" s="81">
        <f t="shared" si="14"/>
        <v>0</v>
      </c>
      <c r="N192" s="144" t="b">
        <f>EXACT(B192,'16'!B192)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VLOOKUP(B193,'16'!$B$9:$J$401,9,0)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EXACT(B193,'16'!B193)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VLOOKUP(B194,'16'!$B$9:$J$401,9,0)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EXACT(B194,'16'!B194)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VLOOKUP(B195,'16'!$B$9:$J$401,9,0)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EXACT(B195,'16'!B195)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VLOOKUP(B196,'16'!$B$9:$J$401,9,0)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EXACT(B196,'16'!B196)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VLOOKUP(B197,'16'!$B$9:$J$401,9,0)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EXACT(B197,'16'!B197)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VLOOKUP(B198,'16'!$B$9:$J$401,9,0)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EXACT(B198,'16'!B198)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VLOOKUP(B199,'16'!$B$9:$J$401,9,0)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EXACT(B199,'16'!B199)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VLOOKUP(B200,'16'!$B$9:$J$401,9,0)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EXACT(B200,'16'!B200)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VLOOKUP(B201,'16'!$B$9:$J$401,9,0)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EXACT(B201,'16'!B201)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VLOOKUP(B202,'16'!$B$9:$J$401,9,0)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EXACT(B202,'16'!B202)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VLOOKUP(B203,'16'!$B$9:$J$401,9,0)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EXACT(B203,'16'!B203)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VLOOKUP(B204,'16'!$B$9:$J$401,9,0)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EXACT(B204,'16'!B204)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VLOOKUP(B205,'16'!$B$9:$J$401,9,0)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EXACT(B205,'16'!B205)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VLOOKUP(B206,'16'!$B$9:$J$401,9,0)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EXACT(B206,'16'!B206)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VLOOKUP(B207,'16'!$B$9:$J$401,9,0)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EXACT(B207,'16'!B207)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VLOOKUP(B208,'16'!$B$9:$J$401,9,0)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EXACT(B208,'16'!B208)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VLOOKUP(B209,'16'!$B$9:$J$401,9,0)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EXACT(B209,'16'!B209)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VLOOKUP(B210,'16'!$B$9:$J$401,9,0)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EXACT(B210,'16'!B210)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VLOOKUP(B211,'16'!$B$9:$J$401,9,0)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EXACT(B211,'16'!B211)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VLOOKUP(B212,'16'!$B$9:$J$401,9,0)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EXACT(B212,'16'!B212)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VLOOKUP(B213,'16'!$B$9:$J$401,9,0)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EXACT(B213,'16'!B213)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VLOOKUP(B214,'16'!$B$9:$J$401,9,0)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EXACT(B214,'16'!B214)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VLOOKUP(B215,'16'!$B$9:$J$401,9,0)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EXACT(B215,'16'!B215)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VLOOKUP(B216,'16'!$B$9:$J$401,9,0)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EXACT(B216,'16'!B216)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VLOOKUP(B217,'16'!$B$9:$J$401,9,0)</f>
        <v>1</v>
      </c>
      <c r="D217" s="76"/>
      <c r="E217" s="76"/>
      <c r="F217" s="76">
        <f t="shared" si="15"/>
        <v>1</v>
      </c>
      <c r="G217" s="79"/>
      <c r="H217" s="77">
        <v>70</v>
      </c>
      <c r="I217" s="78">
        <f t="shared" si="16"/>
        <v>0</v>
      </c>
      <c r="J217" s="79">
        <f t="shared" si="17"/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EXACT(B217,'16'!B217)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VLOOKUP(B218,'16'!$B$9:$J$401,9,0)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EXACT(B218,'16'!B218)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VLOOKUP(B219,'16'!$B$9:$J$401,9,0)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EXACT(B219,'16'!B219)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VLOOKUP(B220,'16'!$B$9:$J$401,9,0)</f>
        <v>3</v>
      </c>
      <c r="D220" s="76"/>
      <c r="E220" s="76"/>
      <c r="F220" s="76">
        <f t="shared" si="15"/>
        <v>3</v>
      </c>
      <c r="G220" s="79">
        <v>1</v>
      </c>
      <c r="H220" s="77">
        <v>75</v>
      </c>
      <c r="I220" s="78">
        <f>G220*H220</f>
        <v>75</v>
      </c>
      <c r="J220" s="79">
        <f>F220-G220</f>
        <v>2</v>
      </c>
      <c r="K220" s="81">
        <v>44.5</v>
      </c>
      <c r="L220" s="80">
        <f>G220*K220</f>
        <v>44.5</v>
      </c>
      <c r="M220" s="81">
        <f>I220-L220</f>
        <v>30.5</v>
      </c>
      <c r="N220" s="144" t="b">
        <f>EXACT(B220,'16'!B220)</f>
        <v>1</v>
      </c>
      <c r="O220" s="167">
        <v>1000</v>
      </c>
    </row>
    <row r="221" spans="1:15" ht="15" thickBot="1" x14ac:dyDescent="0.35">
      <c r="A221" s="79" t="s">
        <v>28</v>
      </c>
      <c r="B221" s="63" t="s">
        <v>316</v>
      </c>
      <c r="C221" s="200">
        <f>VLOOKUP(B221,'16'!$B$9:$J$401,9,0)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EXACT(B221,'16'!B221)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VLOOKUP(B222,'16'!$B$9:$J$401,9,0)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EXACT(B222,'16'!B222)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VLOOKUP(B223,'16'!$B$9:$J$401,9,0)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EXACT(B223,'16'!B223)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VLOOKUP(B224,'16'!$B$9:$J$401,9,0)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EXACT(B224,'16'!B224)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VLOOKUP(B225,'16'!$B$9:$J$401,9,0)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EXACT(B225,'16'!B225)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VLOOKUP(B226,'16'!$B$9:$J$401,9,0)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EXACT(B226,'16'!B226)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VLOOKUP(B227,'16'!$B$9:$J$401,9,0)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EXACT(B227,'16'!B227)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VLOOKUP(B228,'16'!$B$9:$J$401,9,0)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EXACT(B228,'16'!B228)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VLOOKUP(B229,'16'!$B$9:$J$401,9,0)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EXACT(B229,'16'!B229)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VLOOKUP(B230,'16'!$B$9:$J$401,9,0)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EXACT(B230,'16'!B230)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VLOOKUP(B231,'16'!$B$9:$J$401,9,0)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EXACT(B231,'16'!B231)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VLOOKUP(B232,'16'!$B$9:$J$401,9,0)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EXACT(B232,'16'!B232)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VLOOKUP(B233,'16'!$B$9:$J$401,9,0)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EXACT(B233,'16'!B233)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VLOOKUP(B234,'16'!$B$9:$J$401,9,0)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EXACT(B234,'16'!B234)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VLOOKUP(B235,'16'!$B$9:$J$401,9,0)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EXACT(B235,'16'!B235)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VLOOKUP(B236,'16'!$B$9:$J$401,9,0)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EXACT(B236,'16'!B236)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VLOOKUP(B237,'16'!$B$9:$J$401,9,0)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EXACT(B237,'16'!B237)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VLOOKUP(B238,'16'!$B$9:$J$401,9,0)</f>
        <v>2</v>
      </c>
      <c r="D238" s="76"/>
      <c r="E238" s="76">
        <v>1</v>
      </c>
      <c r="F238" s="76">
        <f>C238+D238-E238</f>
        <v>1</v>
      </c>
      <c r="G238" s="79"/>
      <c r="H238" s="77"/>
      <c r="I238" s="78">
        <f t="shared" si="16"/>
        <v>0</v>
      </c>
      <c r="J238" s="79">
        <f>F238-G238</f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EXACT(B238,'16'!B238)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VLOOKUP(B239,'16'!$B$9:$J$401,9,0)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EXACT(B239,'16'!B239)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VLOOKUP(B240,'16'!$B$9:$J$401,9,0)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EXACT(B240,'16'!B240)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VLOOKUP(B241,'16'!$B$9:$J$401,9,0)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EXACT(B241,'16'!B241)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VLOOKUP(B242,'16'!$B$9:$J$401,9,0)</f>
        <v>0</v>
      </c>
      <c r="D242" s="76">
        <v>2</v>
      </c>
      <c r="E242" s="76"/>
      <c r="F242" s="76">
        <f>C242+D242-E242</f>
        <v>2</v>
      </c>
      <c r="G242" s="79"/>
      <c r="H242" s="77"/>
      <c r="I242" s="78">
        <f t="shared" si="16"/>
        <v>0</v>
      </c>
      <c r="J242" s="79">
        <f>F242-G242</f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EXACT(B242,'16'!B242)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VLOOKUP(B243,'16'!$B$9:$J$401,9,0)</f>
        <v>0</v>
      </c>
      <c r="D243" s="76">
        <v>1</v>
      </c>
      <c r="E243" s="76"/>
      <c r="F243" s="76">
        <f>C243+D243-E243</f>
        <v>1</v>
      </c>
      <c r="G243" s="79"/>
      <c r="H243" s="77"/>
      <c r="I243" s="78">
        <f t="shared" si="16"/>
        <v>0</v>
      </c>
      <c r="J243" s="79">
        <f>F243-G243</f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EXACT(B243,'16'!B243)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VLOOKUP(B244,'16'!$B$9:$J$401,9,0)</f>
        <v>0</v>
      </c>
      <c r="D244" s="76">
        <v>10</v>
      </c>
      <c r="E244" s="76"/>
      <c r="F244" s="76">
        <f>C244+D244-E244</f>
        <v>10</v>
      </c>
      <c r="G244" s="79"/>
      <c r="H244" s="77"/>
      <c r="I244" s="78">
        <f t="shared" si="16"/>
        <v>0</v>
      </c>
      <c r="J244" s="79">
        <f>F244-G244</f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EXACT(B244,'16'!B244)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VLOOKUP(B245,'16'!$B$9:$J$401,9,0)</f>
        <v>0</v>
      </c>
      <c r="D245" s="76"/>
      <c r="E245" s="76"/>
      <c r="F245" s="76">
        <f t="shared" si="15"/>
        <v>0</v>
      </c>
      <c r="G245" s="79"/>
      <c r="H245" s="77"/>
      <c r="I245" s="78">
        <f t="shared" si="16"/>
        <v>0</v>
      </c>
      <c r="J245" s="79">
        <f>F245-G245</f>
        <v>0</v>
      </c>
      <c r="K245" s="81"/>
      <c r="L245" s="80">
        <f t="shared" si="18"/>
        <v>0</v>
      </c>
      <c r="M245" s="81">
        <f t="shared" si="19"/>
        <v>0</v>
      </c>
      <c r="N245" s="144" t="b">
        <f>EXACT(B245,'16'!B245)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VLOOKUP(B246,'16'!$B$9:$J$401,9,0)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EXACT(B246,'16'!B246)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VLOOKUP(B247,'16'!$B$9:$J$401,9,0)</f>
        <v>0</v>
      </c>
      <c r="D247" s="76"/>
      <c r="E247" s="76"/>
      <c r="F247" s="76">
        <f t="shared" si="15"/>
        <v>0</v>
      </c>
      <c r="G247" s="79"/>
      <c r="H247" s="77"/>
      <c r="I247" s="78">
        <f t="shared" si="16"/>
        <v>0</v>
      </c>
      <c r="J247" s="79">
        <f t="shared" si="17"/>
        <v>0</v>
      </c>
      <c r="K247" s="81"/>
      <c r="L247" s="80">
        <f t="shared" si="18"/>
        <v>0</v>
      </c>
      <c r="M247" s="81">
        <f t="shared" si="19"/>
        <v>0</v>
      </c>
      <c r="N247" s="144" t="b">
        <f>EXACT(B247,'16'!B247)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VLOOKUP(B248,'16'!$B$9:$J$401,9,0)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EXACT(B248,'16'!B248)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VLOOKUP(B249,'16'!$B$9:$J$401,9,0)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EXACT(B249,'16'!B249)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VLOOKUP(B250,'16'!$B$9:$J$401,9,0)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EXACT(B250,'16'!B250)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VLOOKUP(B251,'16'!$B$9:$J$401,9,0)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EXACT(B251,'16'!B251)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VLOOKUP(B252,'16'!$B$9:$J$401,9,0)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EXACT(B252,'16'!B252)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VLOOKUP(B253,'16'!$B$9:$J$401,9,0)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EXACT(B253,'16'!B253)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VLOOKUP(B254,'16'!$B$9:$J$401,9,0)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EXACT(B254,'16'!B254)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VLOOKUP(B255,'16'!$B$9:$J$401,9,0)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EXACT(B255,'16'!B255)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VLOOKUP(B256,'16'!$B$9:$J$401,9,0)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EXACT(B256,'16'!B256)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VLOOKUP(B257,'16'!$B$9:$J$401,9,0)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EXACT(B257,'16'!B257)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VLOOKUP(B258,'16'!$B$9:$J$401,9,0)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EXACT(B258,'16'!B258)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VLOOKUP(B259,'16'!$B$9:$J$401,9,0)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EXACT(B259,'16'!B259)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VLOOKUP(B260,'16'!$B$9:$J$401,9,0)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EXACT(B260,'16'!B260)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VLOOKUP(B261,'16'!$B$9:$J$401,9,0)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EXACT(B261,'16'!B261)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VLOOKUP(B262,'16'!$B$9:$J$401,9,0)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EXACT(B262,'16'!B262)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VLOOKUP(B263,'16'!$B$9:$J$401,9,0)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EXACT(B263,'16'!B263)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VLOOKUP(B264,'16'!$B$9:$J$401,9,0)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EXACT(B264,'16'!B264)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VLOOKUP(B265,'16'!$B$9:$J$401,9,0)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EXACT(B265,'16'!B265)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VLOOKUP(B266,'16'!$B$9:$J$401,9,0)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EXACT(B266,'16'!B266)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VLOOKUP(B267,'16'!$B$9:$J$401,9,0)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EXACT(B267,'16'!B267)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VLOOKUP(B268,'16'!$B$9:$J$401,9,0)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EXACT(B268,'16'!B268)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VLOOKUP(B269,'16'!$B$9:$J$401,9,0)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EXACT(B269,'16'!B269)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VLOOKUP(B270,'16'!$B$9:$J$401,9,0)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EXACT(B270,'16'!B270)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VLOOKUP(B271,'16'!$B$9:$J$401,9,0)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EXACT(B271,'16'!B271)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VLOOKUP(B272,'16'!$B$9:$J$401,9,0)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EXACT(B272,'16'!B272)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VLOOKUP(B273,'16'!$B$9:$J$401,9,0)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EXACT(B273,'16'!B273)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VLOOKUP(B274,'16'!$B$9:$J$401,9,0)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EXACT(B274,'16'!B274)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VLOOKUP(B275,'16'!$B$9:$J$401,9,0)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EXACT(B275,'16'!B275)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VLOOKUP(B276,'16'!$B$9:$J$401,9,0)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EXACT(B276,'16'!B276)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VLOOKUP(B277,'16'!$B$9:$J$401,9,0)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EXACT(B277,'16'!B277)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VLOOKUP(B278,'16'!$B$9:$J$401,9,0)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EXACT(B278,'16'!B278)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VLOOKUP(B279,'16'!$B$9:$J$401,9,0)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EXACT(B279,'16'!B279)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VLOOKUP(B280,'16'!$B$9:$J$401,9,0)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EXACT(B280,'16'!B280)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VLOOKUP(B281,'16'!$B$9:$J$401,9,0)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EXACT(B281,'16'!B281)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VLOOKUP(B282,'16'!$B$9:$J$401,9,0)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EXACT(B282,'16'!B282)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VLOOKUP(B283,'16'!$B$9:$J$401,9,0)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EXACT(B283,'16'!B283)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VLOOKUP(B284,'16'!$B$9:$J$401,9,0)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EXACT(B284,'16'!B284)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VLOOKUP(B285,'16'!$B$9:$J$401,9,0)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EXACT(B285,'16'!B285)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VLOOKUP(B286,'16'!$B$9:$J$401,9,0)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EXACT(B286,'16'!B286)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VLOOKUP(B287,'16'!$B$9:$J$401,9,0)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EXACT(B287,'16'!B287)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VLOOKUP(B288,'16'!$B$9:$J$401,9,0)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EXACT(B288,'16'!B288)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VLOOKUP(B289,'16'!$B$9:$J$401,9,0)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EXACT(B289,'16'!B289)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VLOOKUP(B290,'16'!$B$9:$J$401,9,0)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EXACT(B290,'16'!B290)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VLOOKUP(B291,'16'!$B$9:$J$401,9,0)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EXACT(B291,'16'!B291)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VLOOKUP(B292,'16'!$B$9:$J$401,9,0)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EXACT(B292,'16'!B292)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VLOOKUP(B293,'16'!$B$9:$J$401,9,0)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EXACT(B293,'16'!B293)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VLOOKUP(B294,'16'!$B$9:$J$401,9,0)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EXACT(B294,'16'!B294)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VLOOKUP(B295,'16'!$B$9:$J$401,9,0)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EXACT(B295,'16'!B295)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VLOOKUP(B296,'16'!$B$9:$J$401,9,0)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EXACT(B296,'16'!B296)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VLOOKUP(B297,'16'!$B$9:$J$401,9,0)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EXACT(B297,'16'!B297)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VLOOKUP(B298,'16'!$B$9:$J$401,9,0)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EXACT(B298,'16'!B298)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VLOOKUP(B299,'16'!$B$9:$J$401,9,0)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EXACT(B299,'16'!B299)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VLOOKUP(B300,'16'!$B$9:$J$401,9,0)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EXACT(B300,'16'!B300)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VLOOKUP(B301,'16'!$B$9:$J$401,9,0)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EXACT(B301,'16'!B301)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VLOOKUP(B302,'16'!$B$9:$J$401,9,0)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EXACT(B302,'16'!B302)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VLOOKUP(B303,'16'!$B$9:$J$401,9,0)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EXACT(B303,'16'!B303)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VLOOKUP(B304,'16'!$B$9:$J$401,9,0)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EXACT(B304,'16'!B304)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VLOOKUP(B305,'16'!$B$9:$J$401,9,0)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EXACT(B305,'16'!B305)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VLOOKUP(B306,'16'!$B$9:$J$401,9,0)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EXACT(B306,'16'!B306)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VLOOKUP(B307,'16'!$B$9:$J$401,9,0)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EXACT(B307,'16'!B307)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VLOOKUP(B308,'16'!$B$9:$J$401,9,0)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EXACT(B308,'16'!B308)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VLOOKUP(B309,'16'!$B$9:$J$401,9,0)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EXACT(B309,'16'!B309)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VLOOKUP(B310,'16'!$B$9:$J$401,9,0)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EXACT(B310,'16'!B310)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VLOOKUP(B311,'16'!$B$9:$J$401,9,0)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EXACT(B311,'16'!B311)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VLOOKUP(B312,'16'!$B$9:$J$401,9,0)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EXACT(B312,'16'!B312)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VLOOKUP(B313,'16'!$B$9:$J$401,9,0)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EXACT(B313,'16'!B313)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VLOOKUP(B314,'16'!$B$9:$J$401,9,0)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EXACT(B314,'16'!B314)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VLOOKUP(B315,'16'!$B$9:$J$401,9,0)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EXACT(B315,'16'!B315)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VLOOKUP(B316,'16'!$B$9:$J$401,9,0)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EXACT(B316,'16'!B316)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VLOOKUP(B317,'16'!$B$9:$J$401,9,0)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EXACT(B317,'16'!B317)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VLOOKUP(B318,'16'!$B$9:$J$401,9,0)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EXACT(B318,'16'!B318)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VLOOKUP(B319,'16'!$B$9:$J$401,9,0)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EXACT(B319,'16'!B319)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VLOOKUP(B320,'16'!$B$9:$J$401,9,0)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EXACT(B320,'16'!B320)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VLOOKUP(B321,'16'!$B$9:$J$401,9,0)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EXACT(B321,'16'!B321)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VLOOKUP(B322,'16'!$B$9:$J$401,9,0)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EXACT(B322,'16'!B322)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VLOOKUP(B323,'16'!$B$9:$J$401,9,0)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EXACT(B323,'16'!B323)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VLOOKUP(B324,'16'!$B$9:$J$401,9,0)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EXACT(B324,'16'!B324)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VLOOKUP(B325,'16'!$B$9:$J$401,9,0)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EXACT(B325,'16'!B325)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VLOOKUP(B326,'16'!$B$9:$J$401,9,0)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EXACT(B326,'16'!B326)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VLOOKUP(B327,'16'!$B$9:$J$401,9,0)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EXACT(B327,'16'!B327)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VLOOKUP(B328,'16'!$B$9:$J$401,9,0)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EXACT(B328,'16'!B328)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VLOOKUP(B329,'16'!$B$9:$J$401,9,0)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EXACT(B329,'16'!B329)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VLOOKUP(B330,'16'!$B$9:$J$401,9,0)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EXACT(B330,'16'!B330)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VLOOKUP(B331,'16'!$B$9:$J$401,9,0)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EXACT(B331,'16'!B331)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VLOOKUP(B332,'16'!$B$9:$J$401,9,0)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EXACT(B332,'16'!B332)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VLOOKUP(B333,'16'!$B$9:$J$401,9,0)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EXACT(B333,'16'!B333)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VLOOKUP(B334,'16'!$B$9:$J$401,9,0)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EXACT(B334,'16'!B334)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VLOOKUP(B335,'16'!$B$9:$J$401,9,0)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EXACT(B335,'16'!B335)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VLOOKUP(B336,'16'!$B$9:$J$401,9,0)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EXACT(B336,'16'!B336)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VLOOKUP(B337,'16'!$B$9:$J$401,9,0)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EXACT(B337,'16'!B337)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VLOOKUP(B338,'16'!$B$9:$J$401,9,0)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EXACT(B338,'16'!B338)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VLOOKUP(B339,'16'!$B$9:$J$401,9,0)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EXACT(B339,'16'!B339)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VLOOKUP(B340,'16'!$B$9:$J$401,9,0)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EXACT(B340,'16'!B340)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VLOOKUP(B341,'16'!$B$9:$J$401,9,0)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EXACT(B341,'16'!B341)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VLOOKUP(B342,'16'!$B$9:$J$401,9,0)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EXACT(B342,'16'!B342)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VLOOKUP(B343,'16'!$B$9:$J$401,9,0)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EXACT(B343,'16'!B343)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VLOOKUP(B344,'16'!$B$9:$J$401,9,0)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EXACT(B344,'16'!B344)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VLOOKUP(B345,'16'!$B$9:$J$401,9,0)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EXACT(B345,'16'!B345)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VLOOKUP(B346,'16'!$B$9:$J$401,9,0)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EXACT(B346,'16'!B346)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VLOOKUP(B347,'16'!$B$9:$J$401,9,0)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EXACT(B347,'16'!B347)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VLOOKUP(B348,'16'!$B$9:$J$401,9,0)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EXACT(B348,'16'!B348)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VLOOKUP(B349,'16'!$B$9:$J$401,9,0)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EXACT(B349,'16'!B349)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VLOOKUP(B350,'16'!$B$9:$J$401,9,0)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EXACT(B350,'16'!B350)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VLOOKUP(B351,'16'!$B$9:$J$401,9,0)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EXACT(B351,'16'!B351)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VLOOKUP(B352,'16'!$B$9:$J$401,9,0)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EXACT(B352,'16'!B352)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VLOOKUP(B353,'16'!$B$9:$J$401,9,0)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EXACT(B353,'16'!B353)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VLOOKUP(B354,'16'!$B$9:$J$401,9,0)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EXACT(B354,'16'!B354)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VLOOKUP(B355,'16'!$B$9:$J$401,9,0)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EXACT(B355,'16'!B355)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VLOOKUP(B356,'16'!$B$9:$J$401,9,0)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EXACT(B356,'16'!B356)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VLOOKUP(B357,'16'!$B$9:$J$401,9,0)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EXACT(B357,'16'!B357)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VLOOKUP(B358,'16'!$B$9:$J$401,9,0)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EXACT(B358,'16'!B358)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VLOOKUP(B359,'16'!$B$9:$J$401,9,0)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EXACT(B359,'16'!B359)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VLOOKUP(B360,'16'!$B$9:$J$401,9,0)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EXACT(B360,'16'!B360)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VLOOKUP(B361,'16'!$B$9:$J$401,9,0)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EXACT(B361,'16'!B361)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VLOOKUP(B362,'16'!$B$9:$J$401,9,0)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EXACT(B362,'16'!B362)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VLOOKUP(B363,'16'!$B$9:$J$401,9,0)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EXACT(B363,'16'!B363)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VLOOKUP(B364,'16'!$B$9:$J$401,9,0)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EXACT(B364,'16'!B364)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VLOOKUP(B365,'16'!$B$9:$J$401,9,0)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EXACT(B365,'16'!B365)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VLOOKUP(B366,'16'!$B$9:$J$401,9,0)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EXACT(B366,'16'!B366)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VLOOKUP(B367,'16'!$B$9:$J$401,9,0)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EXACT(B367,'16'!B367)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VLOOKUP(B368,'16'!$B$9:$J$401,9,0)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EXACT(B368,'16'!B368)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VLOOKUP(B369,'16'!$B$9:$J$401,9,0)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EXACT(B369,'16'!B369)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VLOOKUP(B370,'16'!$B$9:$J$401,9,0)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EXACT(B370,'16'!B370)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VLOOKUP(B371,'16'!$B$9:$J$401,9,0)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EXACT(B371,'16'!B371)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VLOOKUP(B372,'16'!$B$9:$J$401,9,0)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EXACT(B372,'16'!B372)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VLOOKUP(B373,'16'!$B$9:$J$401,9,0)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EXACT(B373,'16'!B373)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VLOOKUP(B374,'16'!$B$9:$J$401,9,0)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EXACT(B374,'16'!B374)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VLOOKUP(B375,'16'!$B$9:$J$401,9,0)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EXACT(B375,'16'!B375)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VLOOKUP(B376,'16'!$B$9:$J$401,9,0)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EXACT(B376,'16'!B376)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VLOOKUP(B377,'16'!$B$9:$J$401,9,0)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EXACT(B377,'16'!B377)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VLOOKUP(B378,'16'!$B$9:$J$401,9,0)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EXACT(B378,'16'!B378)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VLOOKUP(B379,'16'!$B$9:$J$401,9,0)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EXACT(B379,'16'!B379)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VLOOKUP(B380,'16'!$B$9:$J$401,9,0)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EXACT(B380,'16'!B380)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VLOOKUP(B381,'16'!$B$9:$J$401,9,0)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EXACT(B381,'16'!B381)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VLOOKUP(B382,'16'!$B$9:$J$401,9,0)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EXACT(B382,'16'!B382)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VLOOKUP(B383,'16'!$B$9:$J$401,9,0)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EXACT(B383,'16'!B383)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VLOOKUP(B384,'16'!$B$9:$J$401,9,0)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EXACT(B384,'16'!B384)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VLOOKUP(B385,'16'!$B$9:$J$401,9,0)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EXACT(B385,'16'!B385)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VLOOKUP(B386,'16'!$B$9:$J$401,9,0)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EXACT(B386,'16'!B386)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VLOOKUP(B387,'16'!$B$9:$J$401,9,0)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EXACT(B387,'16'!B387)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VLOOKUP(B388,'16'!$B$9:$J$401,9,0)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EXACT(B388,'16'!B388)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VLOOKUP(B389,'16'!$B$9:$J$401,9,0)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EXACT(B389,'16'!B389)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VLOOKUP(B390,'16'!$B$9:$J$401,9,0)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EXACT(B390,'16'!B390)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VLOOKUP(B391,'16'!$B$9:$J$401,9,0)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EXACT(B391,'16'!B391)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VLOOKUP(B392,'16'!$B$9:$J$401,9,0)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EXACT(B392,'16'!B392)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VLOOKUP(B393,'16'!$B$9:$J$401,9,0)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EXACT(B393,'16'!B393)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VLOOKUP(B394,'16'!$B$9:$J$401,9,0)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EXACT(B394,'16'!B394)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VLOOKUP(B395,'16'!$B$9:$J$401,9,0)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EXACT(B395,'16'!B395)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VLOOKUP(B396,'16'!$B$9:$J$401,9,0)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EXACT(B396,'16'!B396)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VLOOKUP(B397,'16'!$B$9:$J$401,9,0)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EXACT(B397,'16'!B397)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VLOOKUP(B398,'16'!$B$9:$J$401,9,0)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EXACT(B398,'16'!B398)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VLOOKUP(B399,'16'!$B$9:$J$401,9,0)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EXACT(B399,'16'!B399)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VLOOKUP(B400,'16'!$B$9:$J$401,9,0)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EXACT(B400,'16'!B400)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VLOOKUP(B401,'16'!$B$9:$J$401,9,0)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EXACT(B401,'16'!B401)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335</v>
      </c>
      <c r="H403" s="212"/>
      <c r="I403" s="215"/>
      <c r="J403" s="215"/>
      <c r="K403" s="247" t="s">
        <v>60</v>
      </c>
      <c r="L403" s="248"/>
      <c r="M403" s="148">
        <f>SUM(M9:M401)</f>
        <v>110.5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5.7142857142857144</v>
      </c>
      <c r="N404" s="65">
        <v>4000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2.8571428571428572</v>
      </c>
      <c r="N405" s="65">
        <v>2000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100.5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224.5</v>
      </c>
      <c r="Q410" s="187">
        <f>P410</f>
        <v>224.5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16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3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24"/>
  <sheetViews>
    <sheetView topLeftCell="B394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5546875" style="65" customWidth="1"/>
    <col min="13" max="13" width="13.441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1085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VLOOKUP(B9,'17'!$B$9:$J$401,9,0)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EXACT(B9,'17'!B9)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VLOOKUP(B10,'17'!$B$9:$J$401,9,0)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EXACT(B10,'17'!B10)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VLOOKUP(B11,'17'!$B$9:$J$401,9,0)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EXACT(B11,'17'!B11)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VLOOKUP(B12,'17'!$B$9:$J$401,9,0)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EXACT(B12,'17'!B12)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VLOOKUP(B13,'17'!$B$9:$J$401,9,0)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EXACT(B13,'17'!B13)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VLOOKUP(B14,'17'!$B$9:$J$401,9,0)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EXACT(B14,'17'!B14)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VLOOKUP(B15,'17'!$B$9:$J$401,9,0)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EXACT(B15,'17'!B15)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VLOOKUP(B16,'17'!$B$9:$J$401,9,0)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EXACT(B16,'17'!B16)</f>
        <v>1</v>
      </c>
      <c r="O16" s="167"/>
    </row>
    <row r="17" spans="1:19" ht="15" thickBot="1" x14ac:dyDescent="0.35">
      <c r="A17" s="79" t="s">
        <v>28</v>
      </c>
      <c r="B17" s="63" t="s">
        <v>142</v>
      </c>
      <c r="C17" s="200">
        <f>VLOOKUP(B17,'17'!$B$9:$J$401,9,0)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EXACT(B17,'17'!B17)</f>
        <v>1</v>
      </c>
      <c r="O17" s="167"/>
      <c r="S17" s="65" t="s">
        <v>57</v>
      </c>
    </row>
    <row r="18" spans="1:19" ht="15" thickBot="1" x14ac:dyDescent="0.35">
      <c r="A18" s="79" t="s">
        <v>28</v>
      </c>
      <c r="B18" s="63" t="s">
        <v>143</v>
      </c>
      <c r="C18" s="200">
        <f>VLOOKUP(B18,'17'!$B$9:$J$401,9,0)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EXACT(B18,'17'!B18)</f>
        <v>1</v>
      </c>
      <c r="O18" s="167"/>
    </row>
    <row r="19" spans="1:19" ht="15" thickBot="1" x14ac:dyDescent="0.35">
      <c r="A19" s="79" t="s">
        <v>28</v>
      </c>
      <c r="B19" s="63" t="s">
        <v>79</v>
      </c>
      <c r="C19" s="200">
        <f>VLOOKUP(B19,'17'!$B$9:$J$401,9,0)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EXACT(B19,'17'!B19)</f>
        <v>1</v>
      </c>
      <c r="O19" s="167"/>
    </row>
    <row r="20" spans="1:19" ht="15" thickBot="1" x14ac:dyDescent="0.35">
      <c r="A20" s="79" t="s">
        <v>28</v>
      </c>
      <c r="B20" s="63" t="s">
        <v>144</v>
      </c>
      <c r="C20" s="200">
        <f>VLOOKUP(B20,'17'!$B$9:$J$401,9,0)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EXACT(B20,'17'!B20)</f>
        <v>1</v>
      </c>
      <c r="O20" s="167"/>
    </row>
    <row r="21" spans="1:19" ht="15" thickBot="1" x14ac:dyDescent="0.35">
      <c r="A21" s="79" t="s">
        <v>28</v>
      </c>
      <c r="B21" s="63" t="s">
        <v>145</v>
      </c>
      <c r="C21" s="200">
        <f>VLOOKUP(B21,'17'!$B$9:$J$401,9,0)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EXACT(B21,'17'!B21)</f>
        <v>1</v>
      </c>
      <c r="O21" s="167"/>
    </row>
    <row r="22" spans="1:19" ht="15" thickBot="1" x14ac:dyDescent="0.35">
      <c r="A22" s="79" t="s">
        <v>28</v>
      </c>
      <c r="B22" s="63" t="s">
        <v>146</v>
      </c>
      <c r="C22" s="200">
        <f>VLOOKUP(B22,'17'!$B$9:$J$401,9,0)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EXACT(B22,'17'!B22)</f>
        <v>1</v>
      </c>
      <c r="O22" s="167"/>
    </row>
    <row r="23" spans="1:19" ht="15" thickBot="1" x14ac:dyDescent="0.35">
      <c r="A23" s="79" t="s">
        <v>28</v>
      </c>
      <c r="B23" s="63" t="s">
        <v>147</v>
      </c>
      <c r="C23" s="200">
        <f>VLOOKUP(B23,'17'!$B$9:$J$401,9,0)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EXACT(B23,'17'!B23)</f>
        <v>1</v>
      </c>
      <c r="O23" s="167"/>
    </row>
    <row r="24" spans="1:19" ht="15" thickBot="1" x14ac:dyDescent="0.35">
      <c r="A24" s="79" t="s">
        <v>28</v>
      </c>
      <c r="B24" s="63" t="s">
        <v>148</v>
      </c>
      <c r="C24" s="200">
        <f>VLOOKUP(B24,'17'!$B$9:$J$401,9,0)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EXACT(B24,'17'!B24)</f>
        <v>1</v>
      </c>
      <c r="O24" s="167"/>
    </row>
    <row r="25" spans="1:19" ht="15" thickBot="1" x14ac:dyDescent="0.35">
      <c r="A25" s="79" t="s">
        <v>28</v>
      </c>
      <c r="B25" s="63" t="s">
        <v>149</v>
      </c>
      <c r="C25" s="200">
        <f>VLOOKUP(B25,'17'!$B$9:$J$401,9,0)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EXACT(B25,'17'!B25)</f>
        <v>1</v>
      </c>
      <c r="O25" s="167"/>
    </row>
    <row r="26" spans="1:19" ht="15" thickBot="1" x14ac:dyDescent="0.35">
      <c r="A26" s="79" t="s">
        <v>28</v>
      </c>
      <c r="B26" s="63" t="s">
        <v>150</v>
      </c>
      <c r="C26" s="200">
        <f>VLOOKUP(B26,'17'!$B$9:$J$401,9,0)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EXACT(B26,'17'!B26)</f>
        <v>1</v>
      </c>
      <c r="O26" s="167"/>
    </row>
    <row r="27" spans="1:19" ht="15" thickBot="1" x14ac:dyDescent="0.35">
      <c r="A27" s="79" t="s">
        <v>28</v>
      </c>
      <c r="B27" s="63" t="s">
        <v>151</v>
      </c>
      <c r="C27" s="200">
        <f>VLOOKUP(B27,'17'!$B$9:$J$401,9,0)</f>
        <v>3</v>
      </c>
      <c r="D27" s="76"/>
      <c r="E27" s="76"/>
      <c r="F27" s="76">
        <f t="shared" si="0"/>
        <v>3</v>
      </c>
      <c r="G27" s="79">
        <v>2</v>
      </c>
      <c r="H27" s="77">
        <v>180</v>
      </c>
      <c r="I27" s="78">
        <f>G27*H27</f>
        <v>360</v>
      </c>
      <c r="J27" s="79">
        <f t="shared" si="2"/>
        <v>1</v>
      </c>
      <c r="K27" s="81">
        <v>20</v>
      </c>
      <c r="L27" s="80">
        <f t="shared" si="3"/>
        <v>40</v>
      </c>
      <c r="M27" s="81">
        <f>I27-L27</f>
        <v>320</v>
      </c>
      <c r="N27" s="144" t="b">
        <f>EXACT(B27,'17'!B27)</f>
        <v>1</v>
      </c>
      <c r="O27" s="167">
        <v>2000</v>
      </c>
    </row>
    <row r="28" spans="1:19" ht="15" thickBot="1" x14ac:dyDescent="0.35">
      <c r="A28" s="79" t="s">
        <v>28</v>
      </c>
      <c r="B28" s="63" t="s">
        <v>152</v>
      </c>
      <c r="C28" s="200">
        <f>VLOOKUP(B28,'17'!$B$9:$J$401,9,0)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EXACT(B28,'17'!B28)</f>
        <v>1</v>
      </c>
      <c r="O28" s="167"/>
    </row>
    <row r="29" spans="1:19" ht="15" thickBot="1" x14ac:dyDescent="0.35">
      <c r="A29" s="79" t="s">
        <v>28</v>
      </c>
      <c r="B29" s="63" t="s">
        <v>153</v>
      </c>
      <c r="C29" s="200">
        <f>VLOOKUP(B29,'17'!$B$9:$J$401,9,0)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EXACT(B29,'17'!B29)</f>
        <v>1</v>
      </c>
      <c r="O29" s="167"/>
    </row>
    <row r="30" spans="1:19" ht="15" thickBot="1" x14ac:dyDescent="0.35">
      <c r="A30" s="79" t="s">
        <v>28</v>
      </c>
      <c r="B30" s="63" t="s">
        <v>154</v>
      </c>
      <c r="C30" s="200">
        <f>VLOOKUP(B30,'17'!$B$9:$J$401,9,0)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EXACT(B30,'17'!B30)</f>
        <v>1</v>
      </c>
      <c r="O30" s="167"/>
    </row>
    <row r="31" spans="1:19" ht="15" thickBot="1" x14ac:dyDescent="0.35">
      <c r="A31" s="79" t="s">
        <v>28</v>
      </c>
      <c r="B31" s="63" t="s">
        <v>155</v>
      </c>
      <c r="C31" s="200">
        <f>VLOOKUP(B31,'17'!$B$9:$J$401,9,0)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EXACT(B31,'17'!B31)</f>
        <v>1</v>
      </c>
      <c r="O31" s="167"/>
    </row>
    <row r="32" spans="1:19" ht="15" thickBot="1" x14ac:dyDescent="0.35">
      <c r="A32" s="79" t="s">
        <v>28</v>
      </c>
      <c r="B32" s="63" t="s">
        <v>340</v>
      </c>
      <c r="C32" s="200">
        <f>VLOOKUP(B32,'17'!$B$9:$J$401,9,0)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VLOOKUP(B33,'17'!$B$9:$J$401,9,0)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EXACT(B33,'17'!B33)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VLOOKUP(B34,'17'!$B$9:$J$401,9,0)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EXACT(B34,'17'!B34)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VLOOKUP(B35,'17'!$B$9:$J$401,9,0)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EXACT(B35,'17'!B35)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VLOOKUP(B36,'17'!$B$9:$J$401,9,0)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EXACT(B36,'17'!B36)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VLOOKUP(B37,'17'!$B$9:$J$401,9,0)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EXACT(B37,'17'!B37)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VLOOKUP(B38,'17'!$B$9:$J$401,9,0)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EXACT(B38,'17'!B38)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VLOOKUP(B39,'17'!$B$9:$J$401,9,0)</f>
        <v>9</v>
      </c>
      <c r="D39" s="76"/>
      <c r="E39" s="76"/>
      <c r="F39" s="76">
        <f t="shared" si="0"/>
        <v>9</v>
      </c>
      <c r="G39" s="79"/>
      <c r="H39" s="77">
        <v>45</v>
      </c>
      <c r="I39" s="78">
        <f t="shared" si="1"/>
        <v>0</v>
      </c>
      <c r="J39" s="79">
        <f t="shared" si="2"/>
        <v>9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EXACT(B39,'17'!B39)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VLOOKUP(B40,'17'!$B$9:$J$401,9,0)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EXACT(B40,'17'!B40)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VLOOKUP(B41,'17'!$B$9:$J$401,9,0)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EXACT(B41,'17'!B41)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VLOOKUP(B42,'17'!$B$9:$J$401,9,0)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EXACT(B42,'17'!B42)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VLOOKUP(B43,'17'!$B$9:$J$401,9,0)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EXACT(B43,'17'!B43)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VLOOKUP(B44,'17'!$B$9:$J$401,9,0)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EXACT(B44,'17'!B44)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VLOOKUP(B45,'17'!$B$9:$J$401,9,0)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EXACT(B45,'17'!B45)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VLOOKUP(B46,'17'!$B$9:$J$401,9,0)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EXACT(B46,'17'!B46)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VLOOKUP(B47,'17'!$B$9:$J$401,9,0)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EXACT(B47,'17'!B47)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VLOOKUP(B48,'17'!$B$9:$J$401,9,0)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EXACT(B48,'17'!B48)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VLOOKUP(B49,'17'!$B$9:$J$401,9,0)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EXACT(B49,'17'!B49)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VLOOKUP(B50,'17'!$B$9:$J$401,9,0)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EXACT(B50,'17'!B50)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VLOOKUP(B51,'17'!$B$9:$J$401,9,0)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EXACT(B51,'17'!B51)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VLOOKUP(B52,'17'!$B$9:$J$401,9,0)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EXACT(B52,'17'!B52)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VLOOKUP(B53,'17'!$B$9:$J$401,9,0)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EXACT(B53,'17'!B53)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VLOOKUP(B54,'17'!$B$9:$J$401,9,0)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EXACT(B54,'17'!B54)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VLOOKUP(B55,'17'!$B$9:$J$401,9,0)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EXACT(B55,'17'!B55)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VLOOKUP(B56,'17'!$B$9:$J$401,9,0)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EXACT(B56,'17'!B56)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VLOOKUP(B57,'17'!$B$9:$J$401,9,0)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EXACT(B57,'17'!B57)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VLOOKUP(B58,'17'!$B$9:$J$401,9,0)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EXACT(B58,'17'!B58)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VLOOKUP(B59,'17'!$B$9:$J$401,9,0)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EXACT(B59,'17'!B59)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VLOOKUP(B60,'17'!$B$9:$J$401,9,0)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EXACT(B60,'17'!B60)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VLOOKUP(B61,'17'!$B$9:$J$401,9,0)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EXACT(B61,'17'!B61)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VLOOKUP(B62,'17'!$B$9:$J$401,9,0)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EXACT(B62,'17'!B62)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VLOOKUP(B63,'17'!$B$9:$J$401,9,0)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EXACT(B63,'17'!B63)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VLOOKUP(B64,'17'!$B$9:$J$401,9,0)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EXACT(B64,'17'!B64)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VLOOKUP(B65,'17'!$B$9:$J$401,9,0)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EXACT(B65,'17'!B65)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VLOOKUP(B66,'17'!$B$9:$J$401,9,0)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EXACT(B66,'17'!B66)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VLOOKUP(B67,'17'!$B$9:$J$401,9,0)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EXACT(B67,'17'!B67)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VLOOKUP(B68,'17'!$B$9:$J$401,9,0)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EXACT(B68,'17'!B68)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VLOOKUP(B69,'17'!$B$9:$J$401,9,0)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EXACT(B69,'17'!B69)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VLOOKUP(B70,'17'!$B$9:$J$401,9,0)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EXACT(B70,'17'!B70)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VLOOKUP(B71,'17'!$B$9:$J$401,9,0)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EXACT(B71,'17'!B71)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VLOOKUP(B72,'17'!$B$9:$J$401,9,0)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EXACT(B72,'17'!B72)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VLOOKUP(B73,'17'!$B$9:$J$401,9,0)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EXACT(B73,'17'!B73)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VLOOKUP(B74,'17'!$B$9:$J$401,9,0)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EXACT(B74,'17'!B74)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VLOOKUP(B75,'17'!$B$9:$J$401,9,0)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EXACT(B75,'17'!B75)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VLOOKUP(B76,'17'!$B$9:$J$401,9,0)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EXACT(B76,'17'!B76)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VLOOKUP(B77,'17'!$B$9:$J$401,9,0)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EXACT(B77,'17'!B77)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VLOOKUP(B78,'17'!$B$9:$J$401,9,0)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EXACT(B78,'17'!B78)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VLOOKUP(B79,'17'!$B$9:$J$401,9,0)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EXACT(B79,'17'!B79)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VLOOKUP(B80,'17'!$B$9:$J$401,9,0)</f>
        <v>2</v>
      </c>
      <c r="D80" s="76"/>
      <c r="E80" s="76"/>
      <c r="F80" s="76">
        <f t="shared" si="5"/>
        <v>2</v>
      </c>
      <c r="G80" s="79"/>
      <c r="H80" s="77">
        <v>50</v>
      </c>
      <c r="I80" s="78">
        <f t="shared" si="6"/>
        <v>0</v>
      </c>
      <c r="J80" s="79">
        <f t="shared" si="7"/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EXACT(B80,'17'!B80)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VLOOKUP(B81,'17'!$B$9:$J$401,9,0)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EXACT(B81,'17'!B81)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VLOOKUP(B82,'17'!$B$9:$J$401,9,0)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EXACT(B82,'17'!B82)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VLOOKUP(B83,'17'!$B$9:$J$401,9,0)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EXACT(B83,'17'!B83)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VLOOKUP(B84,'17'!$B$9:$J$401,9,0)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EXACT(B84,'17'!B84)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VLOOKUP(B85,'17'!$B$9:$J$401,9,0)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EXACT(B85,'17'!B85)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VLOOKUP(B86,'17'!$B$9:$J$401,9,0)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EXACT(B86,'17'!B86)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VLOOKUP(B87,'17'!$B$9:$J$401,9,0)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EXACT(B87,'17'!B87)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VLOOKUP(B88,'17'!$B$9:$J$401,9,0)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EXACT(B88,'17'!B88)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VLOOKUP(B89,'17'!$B$9:$J$401,9,0)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EXACT(B89,'17'!B89)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VLOOKUP(B90,'17'!$B$9:$J$401,9,0)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EXACT(B90,'17'!B90)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VLOOKUP(B91,'17'!$B$9:$J$401,9,0)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EXACT(B91,'17'!B91)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VLOOKUP(B92,'17'!$B$9:$J$401,9,0)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EXACT(B92,'17'!B92)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VLOOKUP(B93,'17'!$B$9:$J$401,9,0)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EXACT(B93,'17'!B93)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VLOOKUP(B94,'17'!$B$9:$J$401,9,0)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EXACT(B94,'17'!B94)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VLOOKUP(B95,'17'!$B$9:$J$401,9,0)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EXACT(B95,'17'!B95)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VLOOKUP(B96,'17'!$B$9:$J$401,9,0)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EXACT(B96,'17'!B96)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VLOOKUP(B97,'17'!$B$9:$J$401,9,0)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EXACT(B97,'17'!B97)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VLOOKUP(B98,'17'!$B$9:$J$401,9,0)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EXACT(B98,'17'!B98)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VLOOKUP(B99,'17'!$B$9:$J$401,9,0)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EXACT(B99,'17'!B99)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VLOOKUP(B100,'17'!$B$9:$J$401,9,0)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EXACT(B100,'17'!B100)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VLOOKUP(B101,'17'!$B$9:$J$401,9,0)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EXACT(B101,'17'!B101)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VLOOKUP(B102,'17'!$B$9:$J$401,9,0)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EXACT(B102,'17'!B102)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VLOOKUP(B103,'17'!$B$9:$J$401,9,0)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EXACT(B103,'17'!B103)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VLOOKUP(B104,'17'!$B$9:$J$401,9,0)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EXACT(B104,'17'!B104)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VLOOKUP(B105,'17'!$B$9:$J$401,9,0)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EXACT(B105,'17'!B105)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VLOOKUP(B106,'17'!$B$9:$J$401,9,0)</f>
        <v>10</v>
      </c>
      <c r="D106" s="76"/>
      <c r="E106" s="76"/>
      <c r="F106" s="76">
        <f t="shared" si="5"/>
        <v>10</v>
      </c>
      <c r="G106" s="79">
        <v>1</v>
      </c>
      <c r="H106" s="77">
        <v>200</v>
      </c>
      <c r="I106" s="78">
        <f>G106*H106</f>
        <v>200</v>
      </c>
      <c r="J106" s="79">
        <f>F106-G106</f>
        <v>9</v>
      </c>
      <c r="K106" s="81">
        <v>165</v>
      </c>
      <c r="L106" s="80">
        <f t="shared" si="8"/>
        <v>165</v>
      </c>
      <c r="M106" s="81">
        <f>I106-L106</f>
        <v>35</v>
      </c>
      <c r="N106" s="144" t="b">
        <f>EXACT(B106,'17'!B106)</f>
        <v>1</v>
      </c>
      <c r="O106" s="167">
        <v>3000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VLOOKUP(B107,'17'!$B$9:$J$401,9,0)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EXACT(B107,'17'!B107)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VLOOKUP(B108,'17'!$B$9:$J$401,9,0)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EXACT(B108,'17'!B108)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VLOOKUP(B109,'17'!$B$9:$J$401,9,0)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EXACT(B109,'17'!B109)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VLOOKUP(B110,'17'!$B$9:$J$401,9,0)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EXACT(B110,'17'!B110)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VLOOKUP(B111,'17'!$B$9:$J$401,9,0)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EXACT(B111,'17'!B111)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VLOOKUP(B112,'17'!$B$9:$J$401,9,0)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EXACT(B112,'17'!B112)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VLOOKUP(B113,'17'!$B$9:$J$401,9,0)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EXACT(B113,'17'!B113)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VLOOKUP(B114,'17'!$B$9:$J$401,9,0)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EXACT(B114,'17'!B114)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VLOOKUP(B115,'17'!$B$9:$J$401,9,0)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EXACT(B115,'17'!B115)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VLOOKUP(B116,'17'!$B$9:$J$401,9,0)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EXACT(B116,'17'!B116)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VLOOKUP(B117,'17'!$B$9:$J$401,9,0)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EXACT(B117,'17'!B117)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VLOOKUP(B118,'17'!$B$9:$J$401,9,0)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EXACT(B118,'17'!B118)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VLOOKUP(B119,'17'!$B$9:$J$401,9,0)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EXACT(B119,'17'!B119)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VLOOKUP(B120,'17'!$B$9:$J$401,9,0)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EXACT(B120,'17'!B120)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VLOOKUP(B121,'17'!$B$9:$J$401,9,0)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EXACT(B121,'17'!B121)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VLOOKUP(B122,'17'!$B$9:$J$401,9,0)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EXACT(B122,'17'!B122)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VLOOKUP(B123,'17'!$B$9:$J$401,9,0)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EXACT(B123,'17'!B123)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VLOOKUP(B124,'17'!$B$9:$J$401,9,0)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EXACT(B124,'17'!B124)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VLOOKUP(B125,'17'!$B$9:$J$401,9,0)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EXACT(B125,'17'!B125)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VLOOKUP(B126,'17'!$B$9:$J$401,9,0)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EXACT(B126,'17'!B126)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VLOOKUP(B127,'17'!$B$9:$J$401,9,0)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EXACT(B127,'17'!B127)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VLOOKUP(B128,'17'!$B$9:$J$401,9,0)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EXACT(B128,'17'!B128)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VLOOKUP(B129,'17'!$B$9:$J$401,9,0)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EXACT(B129,'17'!B129)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VLOOKUP(B130,'17'!$B$9:$J$401,9,0)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EXACT(B130,'17'!B130)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VLOOKUP(B131,'17'!$B$9:$J$401,9,0)</f>
        <v>0</v>
      </c>
      <c r="D131" s="76">
        <v>2</v>
      </c>
      <c r="E131" s="76"/>
      <c r="F131" s="76">
        <f>C131+D131-E131</f>
        <v>2</v>
      </c>
      <c r="G131" s="79">
        <v>1</v>
      </c>
      <c r="H131" s="77">
        <v>300</v>
      </c>
      <c r="I131" s="78">
        <f>G131*H131</f>
        <v>300</v>
      </c>
      <c r="J131" s="79">
        <f>F131-G131</f>
        <v>1</v>
      </c>
      <c r="K131" s="81">
        <v>250</v>
      </c>
      <c r="L131" s="80">
        <f t="shared" si="8"/>
        <v>250</v>
      </c>
      <c r="M131" s="81">
        <f>I131-L131</f>
        <v>50</v>
      </c>
      <c r="N131" s="144" t="b">
        <f>EXACT(B131,'17'!B131)</f>
        <v>1</v>
      </c>
      <c r="O131" s="167">
        <v>3000</v>
      </c>
    </row>
    <row r="132" spans="1:15" ht="15" thickBot="1" x14ac:dyDescent="0.35">
      <c r="A132" s="79" t="s">
        <v>28</v>
      </c>
      <c r="B132" s="63" t="s">
        <v>244</v>
      </c>
      <c r="C132" s="200">
        <f>VLOOKUP(B132,'17'!$B$9:$J$401,9,0)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EXACT(B132,'17'!B132)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VLOOKUP(B133,'17'!$B$9:$J$401,9,0)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EXACT(B133,'17'!B133)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VLOOKUP(B134,'17'!$B$9:$J$401,9,0)</f>
        <v>29</v>
      </c>
      <c r="D134" s="76">
        <v>4</v>
      </c>
      <c r="E134" s="76"/>
      <c r="F134" s="76">
        <f>C134+D134-E134</f>
        <v>33</v>
      </c>
      <c r="G134" s="79">
        <v>1</v>
      </c>
      <c r="H134" s="77">
        <v>260</v>
      </c>
      <c r="I134" s="78">
        <f>G134*H134</f>
        <v>260</v>
      </c>
      <c r="J134" s="79">
        <f>F134-G134</f>
        <v>32</v>
      </c>
      <c r="K134" s="81">
        <v>180</v>
      </c>
      <c r="L134" s="80">
        <f>G134*K134</f>
        <v>180</v>
      </c>
      <c r="M134" s="81">
        <f>I134-L134</f>
        <v>80</v>
      </c>
      <c r="N134" s="144" t="b">
        <f>EXACT(B134,'17'!B134)</f>
        <v>1</v>
      </c>
      <c r="O134" s="167">
        <v>3000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VLOOKUP(B135,'17'!$B$9:$J$401,9,0)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EXACT(B135,'17'!B135)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VLOOKUP(B136,'17'!$B$9:$J$401,9,0)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EXACT(B136,'17'!B136)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VLOOKUP(B137,'17'!$B$9:$J$401,9,0)</f>
        <v>0</v>
      </c>
      <c r="D137" s="76">
        <v>2</v>
      </c>
      <c r="E137" s="76"/>
      <c r="F137" s="76">
        <f t="shared" si="5"/>
        <v>2</v>
      </c>
      <c r="G137" s="79"/>
      <c r="H137" s="77">
        <v>360</v>
      </c>
      <c r="I137" s="78">
        <f t="shared" si="6"/>
        <v>0</v>
      </c>
      <c r="J137" s="79">
        <f t="shared" si="7"/>
        <v>2</v>
      </c>
      <c r="K137" s="81">
        <v>340</v>
      </c>
      <c r="L137" s="80">
        <f t="shared" si="8"/>
        <v>0</v>
      </c>
      <c r="M137" s="81">
        <f t="shared" si="9"/>
        <v>0</v>
      </c>
      <c r="N137" s="144" t="b">
        <f>EXACT(B137,'17'!B137)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VLOOKUP(B138,'17'!$B$9:$J$401,9,0)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EXACT(B138,'17'!B138)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VLOOKUP(B139,'17'!$B$9:$J$401,9,0)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EXACT(B139,'17'!B139)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VLOOKUP(B140,'17'!$B$9:$J$401,9,0)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EXACT(B140,'17'!B140)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VLOOKUP(B141,'17'!$B$9:$J$401,9,0)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EXACT(B141,'17'!B141)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VLOOKUP(B142,'17'!$B$9:$J$401,9,0)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EXACT(B142,'17'!B142)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VLOOKUP(B143,'17'!$B$9:$J$401,9,0)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EXACT(B143,'17'!B143)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VLOOKUP(B144,'17'!$B$9:$J$401,9,0)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EXACT(B144,'17'!B144)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VLOOKUP(B145,'17'!$B$9:$J$401,9,0)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EXACT(B145,'17'!B145)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VLOOKUP(B146,'17'!$B$9:$J$401,9,0)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EXACT(B146,'17'!B146)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VLOOKUP(B147,'17'!$B$9:$J$401,9,0)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EXACT(B147,'17'!B147)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VLOOKUP(B148,'17'!$B$9:$J$401,9,0)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EXACT(B148,'17'!B148)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VLOOKUP(B149,'17'!$B$9:$J$401,9,0)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EXACT(B149,'17'!B149)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VLOOKUP(B150,'17'!$B$9:$J$401,9,0)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EXACT(B150,'17'!B150)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VLOOKUP(B151,'17'!$B$9:$J$401,9,0)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EXACT(B151,'17'!B151)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VLOOKUP(B152,'17'!$B$9:$J$401,9,0)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EXACT(B152,'17'!B152)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VLOOKUP(B153,'17'!$B$9:$J$401,9,0)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EXACT(B153,'17'!B153)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VLOOKUP(B154,'17'!$B$9:$J$401,9,0)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EXACT(B154,'17'!B154)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VLOOKUP(B155,'17'!$B$9:$J$401,9,0)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EXACT(B155,'17'!B155)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VLOOKUP(B156,'17'!$B$9:$J$401,9,0)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EXACT(B156,'17'!B156)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VLOOKUP(B157,'17'!$B$9:$J$401,9,0)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EXACT(B157,'17'!B157)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VLOOKUP(B158,'17'!$B$9:$J$401,9,0)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EXACT(B158,'17'!B158)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VLOOKUP(B159,'17'!$B$9:$J$401,9,0)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EXACT(B159,'17'!B159)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VLOOKUP(B160,'17'!$B$9:$J$401,9,0)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EXACT(B160,'17'!B160)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VLOOKUP(B161,'17'!$B$9:$J$401,9,0)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EXACT(B161,'17'!B161)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VLOOKUP(B162,'17'!$B$9:$J$401,9,0)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EXACT(B162,'17'!B162)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VLOOKUP(B163,'17'!$B$9:$J$401,9,0)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EXACT(B163,'17'!B163)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VLOOKUP(B164,'17'!$B$9:$J$401,9,0)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EXACT(B164,'17'!B164)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VLOOKUP(B165,'17'!$B$9:$J$401,9,0)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EXACT(B165,'17'!B165)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VLOOKUP(B166,'17'!$B$9:$J$401,9,0)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EXACT(B166,'17'!B166)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VLOOKUP(B167,'17'!$B$9:$J$401,9,0)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EXACT(B167,'17'!B167)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VLOOKUP(B168,'17'!$B$9:$J$401,9,0)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EXACT(B168,'17'!B168)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VLOOKUP(B169,'17'!$B$9:$J$401,9,0)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EXACT(B169,'17'!B169)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VLOOKUP(B170,'17'!$B$9:$J$401,9,0)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EXACT(B170,'17'!B170)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VLOOKUP(B171,'17'!$B$9:$J$401,9,0)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EXACT(B171,'17'!B171)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VLOOKUP(B172,'17'!$B$9:$J$401,9,0)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EXACT(B172,'17'!B172)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VLOOKUP(B173,'17'!$B$9:$J$401,9,0)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EXACT(B173,'17'!B173)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VLOOKUP(B174,'17'!$B$9:$J$401,9,0)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EXACT(B174,'17'!B174)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VLOOKUP(B175,'17'!$B$9:$J$401,9,0)</f>
        <v>0</v>
      </c>
      <c r="D175" s="76">
        <v>4</v>
      </c>
      <c r="E175" s="76"/>
      <c r="F175" s="76">
        <f t="shared" si="10"/>
        <v>4</v>
      </c>
      <c r="G175" s="79"/>
      <c r="H175" s="77">
        <v>400</v>
      </c>
      <c r="I175" s="78">
        <f t="shared" si="11"/>
        <v>0</v>
      </c>
      <c r="J175" s="79">
        <f t="shared" si="12"/>
        <v>4</v>
      </c>
      <c r="K175" s="81">
        <v>320</v>
      </c>
      <c r="L175" s="80">
        <f t="shared" si="13"/>
        <v>0</v>
      </c>
      <c r="M175" s="81">
        <f t="shared" si="14"/>
        <v>0</v>
      </c>
      <c r="N175" s="144" t="b">
        <f>EXACT(B175,'17'!B175)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VLOOKUP(B176,'17'!$B$9:$J$401,9,0)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EXACT(B176,'17'!B176)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VLOOKUP(B177,'17'!$B$9:$J$401,9,0)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EXACT(B177,'17'!B177)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VLOOKUP(B178,'17'!$B$9:$J$401,9,0)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EXACT(B178,'17'!B178)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VLOOKUP(B179,'17'!$B$9:$J$401,9,0)</f>
        <v>0</v>
      </c>
      <c r="D179" s="76">
        <v>3</v>
      </c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EXACT(B179,'17'!B179)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VLOOKUP(B180,'17'!$B$9:$J$401,9,0)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EXACT(B180,'17'!B180)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VLOOKUP(B181,'17'!$B$9:$J$401,9,0)</f>
        <v>3</v>
      </c>
      <c r="D181" s="76"/>
      <c r="E181" s="76"/>
      <c r="F181" s="76">
        <f t="shared" si="10"/>
        <v>3</v>
      </c>
      <c r="G181" s="79">
        <v>1</v>
      </c>
      <c r="H181" s="77">
        <v>500</v>
      </c>
      <c r="I181" s="78">
        <f>G181*H181</f>
        <v>500</v>
      </c>
      <c r="J181" s="79">
        <f>F181-G181</f>
        <v>2</v>
      </c>
      <c r="K181" s="81">
        <v>450</v>
      </c>
      <c r="L181" s="80">
        <f>G181*K181</f>
        <v>450</v>
      </c>
      <c r="M181" s="81">
        <f>I181-L181</f>
        <v>50</v>
      </c>
      <c r="N181" s="144" t="b">
        <f>EXACT(B181,'17'!B181)</f>
        <v>1</v>
      </c>
      <c r="O181" s="167">
        <v>4000</v>
      </c>
    </row>
    <row r="182" spans="1:15" ht="15" thickBot="1" x14ac:dyDescent="0.35">
      <c r="A182" s="79" t="s">
        <v>28</v>
      </c>
      <c r="B182" s="63" t="s">
        <v>285</v>
      </c>
      <c r="C182" s="200">
        <f>VLOOKUP(B182,'17'!$B$9:$J$401,9,0)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EXACT(B182,'17'!B182)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VLOOKUP(B183,'17'!$B$9:$J$401,9,0)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EXACT(B183,'17'!B183)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VLOOKUP(B184,'17'!$B$9:$J$401,9,0)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EXACT(B184,'17'!B184)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VLOOKUP(B185,'17'!$B$9:$J$401,9,0)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EXACT(B185,'17'!B185)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VLOOKUP(B186,'17'!$B$9:$J$401,9,0)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EXACT(B186,'17'!B186)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VLOOKUP(B187,'17'!$B$9:$J$401,9,0)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EXACT(B187,'17'!B187)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VLOOKUP(B188,'17'!$B$9:$J$401,9,0)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EXACT(B188,'17'!B188)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VLOOKUP(B189,'17'!$B$9:$J$401,9,0)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EXACT(B189,'17'!B189)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VLOOKUP(B190,'17'!$B$9:$J$401,9,0)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EXACT(B190,'17'!B190)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VLOOKUP(B191,'17'!$B$9:$J$401,9,0)</f>
        <v>0</v>
      </c>
      <c r="D191" s="76">
        <v>3</v>
      </c>
      <c r="E191" s="76"/>
      <c r="F191" s="76">
        <f t="shared" si="10"/>
        <v>3</v>
      </c>
      <c r="G191" s="79"/>
      <c r="H191" s="77">
        <v>280</v>
      </c>
      <c r="I191" s="78">
        <f t="shared" si="11"/>
        <v>0</v>
      </c>
      <c r="J191" s="79">
        <f t="shared" si="12"/>
        <v>3</v>
      </c>
      <c r="K191" s="81">
        <v>300</v>
      </c>
      <c r="L191" s="80">
        <f t="shared" si="13"/>
        <v>0</v>
      </c>
      <c r="M191" s="81">
        <f t="shared" si="14"/>
        <v>0</v>
      </c>
      <c r="N191" s="144" t="b">
        <f>EXACT(B191,'17'!B191)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VLOOKUP(B192,'17'!$B$9:$J$401,9,0)</f>
        <v>9</v>
      </c>
      <c r="D192" s="76">
        <v>3</v>
      </c>
      <c r="E192" s="76"/>
      <c r="F192" s="76">
        <f t="shared" si="10"/>
        <v>12</v>
      </c>
      <c r="G192" s="79"/>
      <c r="H192" s="77">
        <v>260</v>
      </c>
      <c r="I192" s="78">
        <f t="shared" si="11"/>
        <v>0</v>
      </c>
      <c r="J192" s="79">
        <f t="shared" si="12"/>
        <v>12</v>
      </c>
      <c r="K192" s="81">
        <v>520</v>
      </c>
      <c r="L192" s="80">
        <f t="shared" si="13"/>
        <v>0</v>
      </c>
      <c r="M192" s="81">
        <f t="shared" si="14"/>
        <v>0</v>
      </c>
      <c r="N192" s="144" t="b">
        <f>EXACT(B192,'17'!B192)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VLOOKUP(B193,'17'!$B$9:$J$401,9,0)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EXACT(B193,'17'!B193)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VLOOKUP(B194,'17'!$B$9:$J$401,9,0)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EXACT(B194,'17'!B194)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VLOOKUP(B195,'17'!$B$9:$J$401,9,0)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EXACT(B195,'17'!B195)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VLOOKUP(B196,'17'!$B$9:$J$401,9,0)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EXACT(B196,'17'!B196)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VLOOKUP(B197,'17'!$B$9:$J$401,9,0)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EXACT(B197,'17'!B197)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VLOOKUP(B198,'17'!$B$9:$J$401,9,0)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EXACT(B198,'17'!B198)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VLOOKUP(B199,'17'!$B$9:$J$401,9,0)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EXACT(B199,'17'!B199)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VLOOKUP(B200,'17'!$B$9:$J$401,9,0)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EXACT(B200,'17'!B200)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VLOOKUP(B201,'17'!$B$9:$J$401,9,0)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EXACT(B201,'17'!B201)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VLOOKUP(B202,'17'!$B$9:$J$401,9,0)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EXACT(B202,'17'!B202)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VLOOKUP(B203,'17'!$B$9:$J$401,9,0)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EXACT(B203,'17'!B203)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VLOOKUP(B204,'17'!$B$9:$J$401,9,0)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EXACT(B204,'17'!B204)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VLOOKUP(B205,'17'!$B$9:$J$401,9,0)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EXACT(B205,'17'!B205)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VLOOKUP(B206,'17'!$B$9:$J$401,9,0)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EXACT(B206,'17'!B206)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VLOOKUP(B207,'17'!$B$9:$J$401,9,0)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EXACT(B207,'17'!B207)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VLOOKUP(B208,'17'!$B$9:$J$401,9,0)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EXACT(B208,'17'!B208)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VLOOKUP(B209,'17'!$B$9:$J$401,9,0)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EXACT(B209,'17'!B209)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VLOOKUP(B210,'17'!$B$9:$J$401,9,0)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EXACT(B210,'17'!B210)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VLOOKUP(B211,'17'!$B$9:$J$401,9,0)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EXACT(B211,'17'!B211)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VLOOKUP(B212,'17'!$B$9:$J$401,9,0)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EXACT(B212,'17'!B212)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VLOOKUP(B213,'17'!$B$9:$J$401,9,0)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EXACT(B213,'17'!B213)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VLOOKUP(B214,'17'!$B$9:$J$401,9,0)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EXACT(B214,'17'!B214)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VLOOKUP(B215,'17'!$B$9:$J$401,9,0)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EXACT(B215,'17'!B215)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VLOOKUP(B216,'17'!$B$9:$J$401,9,0)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EXACT(B216,'17'!B216)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VLOOKUP(B217,'17'!$B$9:$J$401,9,0)</f>
        <v>1</v>
      </c>
      <c r="D217" s="76"/>
      <c r="E217" s="76"/>
      <c r="F217" s="76">
        <f t="shared" si="15"/>
        <v>1</v>
      </c>
      <c r="G217" s="79"/>
      <c r="H217" s="77">
        <v>70</v>
      </c>
      <c r="I217" s="78">
        <f t="shared" si="16"/>
        <v>0</v>
      </c>
      <c r="J217" s="79">
        <f t="shared" si="17"/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EXACT(B217,'17'!B217)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VLOOKUP(B218,'17'!$B$9:$J$401,9,0)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EXACT(B218,'17'!B218)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VLOOKUP(B219,'17'!$B$9:$J$401,9,0)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EXACT(B219,'17'!B219)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VLOOKUP(B220,'17'!$B$9:$J$401,9,0)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EXACT(B220,'17'!B220)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VLOOKUP(B221,'17'!$B$9:$J$401,9,0)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EXACT(B221,'17'!B221)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VLOOKUP(B222,'17'!$B$9:$J$401,9,0)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EXACT(B222,'17'!B222)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VLOOKUP(B223,'17'!$B$9:$J$401,9,0)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EXACT(B223,'17'!B223)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VLOOKUP(B224,'17'!$B$9:$J$401,9,0)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EXACT(B224,'17'!B224)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VLOOKUP(B225,'17'!$B$9:$J$401,9,0)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EXACT(B225,'17'!B225)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VLOOKUP(B226,'17'!$B$9:$J$401,9,0)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EXACT(B226,'17'!B226)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VLOOKUP(B227,'17'!$B$9:$J$401,9,0)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EXACT(B227,'17'!B227)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VLOOKUP(B228,'17'!$B$9:$J$401,9,0)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EXACT(B228,'17'!B228)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VLOOKUP(B229,'17'!$B$9:$J$401,9,0)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EXACT(B229,'17'!B229)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VLOOKUP(B230,'17'!$B$9:$J$401,9,0)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EXACT(B230,'17'!B230)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VLOOKUP(B231,'17'!$B$9:$J$401,9,0)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EXACT(B231,'17'!B231)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VLOOKUP(B232,'17'!$B$9:$J$401,9,0)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EXACT(B232,'17'!B232)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VLOOKUP(B233,'17'!$B$9:$J$401,9,0)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EXACT(B233,'17'!B233)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VLOOKUP(B234,'17'!$B$9:$J$401,9,0)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EXACT(B234,'17'!B234)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VLOOKUP(B235,'17'!$B$9:$J$401,9,0)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EXACT(B235,'17'!B235)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VLOOKUP(B236,'17'!$B$9:$J$401,9,0)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EXACT(B236,'17'!B236)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VLOOKUP(B237,'17'!$B$9:$J$401,9,0)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EXACT(B237,'17'!B237)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VLOOKUP(B238,'17'!$B$9:$J$401,9,0)</f>
        <v>1</v>
      </c>
      <c r="D238" s="76"/>
      <c r="E238" s="76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EXACT(B238,'17'!B238)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VLOOKUP(B239,'17'!$B$9:$J$401,9,0)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EXACT(B239,'17'!B239)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VLOOKUP(B240,'17'!$B$9:$J$401,9,0)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EXACT(B240,'17'!B240)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VLOOKUP(B241,'17'!$B$9:$J$401,9,0)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EXACT(B241,'17'!B241)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VLOOKUP(B242,'17'!$B$9:$J$401,9,0)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EXACT(B242,'17'!B242)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VLOOKUP(B243,'17'!$B$9:$J$401,9,0)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EXACT(B243,'17'!B243)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VLOOKUP(B244,'17'!$B$9:$J$401,9,0)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EXACT(B244,'17'!B244)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VLOOKUP(B245,'17'!$B$9:$J$401,9,0)</f>
        <v>0</v>
      </c>
      <c r="D245" s="76">
        <v>1</v>
      </c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>
        <v>780</v>
      </c>
      <c r="L245" s="80">
        <f t="shared" si="18"/>
        <v>0</v>
      </c>
      <c r="M245" s="81">
        <f t="shared" si="19"/>
        <v>0</v>
      </c>
      <c r="N245" s="144" t="b">
        <f>EXACT(B245,'17'!B245)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VLOOKUP(B246,'17'!$B$9:$J$401,9,0)</f>
        <v>0</v>
      </c>
      <c r="D246" s="76">
        <v>2</v>
      </c>
      <c r="E246" s="76"/>
      <c r="F246" s="76">
        <f t="shared" si="15"/>
        <v>2</v>
      </c>
      <c r="G246" s="79"/>
      <c r="H246" s="77"/>
      <c r="I246" s="78">
        <f t="shared" si="16"/>
        <v>0</v>
      </c>
      <c r="J246" s="79">
        <f t="shared" si="17"/>
        <v>2</v>
      </c>
      <c r="K246" s="81">
        <v>380</v>
      </c>
      <c r="L246" s="80">
        <f t="shared" si="18"/>
        <v>0</v>
      </c>
      <c r="M246" s="81">
        <f t="shared" si="19"/>
        <v>0</v>
      </c>
      <c r="N246" s="144" t="b">
        <f>EXACT(B246,'17'!B246)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VLOOKUP(B247,'17'!$B$9:$J$401,9,0)</f>
        <v>0</v>
      </c>
      <c r="D247" s="76">
        <v>27</v>
      </c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>
        <v>130</v>
      </c>
      <c r="L247" s="80">
        <f>G247*K247</f>
        <v>0</v>
      </c>
      <c r="M247" s="81">
        <f t="shared" si="19"/>
        <v>0</v>
      </c>
      <c r="N247" s="144" t="b">
        <f>EXACT(B247,'17'!B247)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VLOOKUP(B248,'17'!$B$9:$J$401,9,0)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EXACT(B248,'17'!B248)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VLOOKUP(B249,'17'!$B$9:$J$401,9,0)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EXACT(B249,'17'!B249)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VLOOKUP(B250,'17'!$B$9:$J$401,9,0)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EXACT(B250,'17'!B250)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VLOOKUP(B251,'17'!$B$9:$J$401,9,0)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EXACT(B251,'17'!B251)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VLOOKUP(B252,'17'!$B$9:$J$401,9,0)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EXACT(B252,'17'!B252)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VLOOKUP(B253,'17'!$B$9:$J$401,9,0)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EXACT(B253,'17'!B253)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VLOOKUP(B254,'17'!$B$9:$J$401,9,0)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EXACT(B254,'17'!B254)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VLOOKUP(B255,'17'!$B$9:$J$401,9,0)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EXACT(B255,'17'!B255)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VLOOKUP(B256,'17'!$B$9:$J$401,9,0)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EXACT(B256,'17'!B256)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VLOOKUP(B257,'17'!$B$9:$J$401,9,0)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EXACT(B257,'17'!B257)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VLOOKUP(B258,'17'!$B$9:$J$401,9,0)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EXACT(B258,'17'!B258)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VLOOKUP(B259,'17'!$B$9:$J$401,9,0)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EXACT(B259,'17'!B259)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VLOOKUP(B260,'17'!$B$9:$J$401,9,0)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EXACT(B260,'17'!B260)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VLOOKUP(B261,'17'!$B$9:$J$401,9,0)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EXACT(B261,'17'!B261)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VLOOKUP(B262,'17'!$B$9:$J$401,9,0)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EXACT(B262,'17'!B262)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VLOOKUP(B263,'17'!$B$9:$J$401,9,0)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EXACT(B263,'17'!B263)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VLOOKUP(B264,'17'!$B$9:$J$401,9,0)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EXACT(B264,'17'!B264)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VLOOKUP(B265,'17'!$B$9:$J$401,9,0)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EXACT(B265,'17'!B265)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VLOOKUP(B266,'17'!$B$9:$J$401,9,0)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EXACT(B266,'17'!B266)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VLOOKUP(B267,'17'!$B$9:$J$401,9,0)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EXACT(B267,'17'!B267)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VLOOKUP(B268,'17'!$B$9:$J$401,9,0)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EXACT(B268,'17'!B268)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VLOOKUP(B269,'17'!$B$9:$J$401,9,0)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EXACT(B269,'17'!B269)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VLOOKUP(B270,'17'!$B$9:$J$401,9,0)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EXACT(B270,'17'!B270)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VLOOKUP(B271,'17'!$B$9:$J$401,9,0)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EXACT(B271,'17'!B271)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VLOOKUP(B272,'17'!$B$9:$J$401,9,0)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EXACT(B272,'17'!B272)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VLOOKUP(B273,'17'!$B$9:$J$401,9,0)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EXACT(B273,'17'!B273)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VLOOKUP(B274,'17'!$B$9:$J$401,9,0)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EXACT(B274,'17'!B274)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VLOOKUP(B275,'17'!$B$9:$J$401,9,0)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EXACT(B275,'17'!B275)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VLOOKUP(B276,'17'!$B$9:$J$401,9,0)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EXACT(B276,'17'!B276)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VLOOKUP(B277,'17'!$B$9:$J$401,9,0)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EXACT(B277,'17'!B277)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VLOOKUP(B278,'17'!$B$9:$J$401,9,0)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EXACT(B278,'17'!B278)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VLOOKUP(B279,'17'!$B$9:$J$401,9,0)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EXACT(B279,'17'!B279)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VLOOKUP(B280,'17'!$B$9:$J$401,9,0)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EXACT(B280,'17'!B280)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VLOOKUP(B281,'17'!$B$9:$J$401,9,0)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EXACT(B281,'17'!B281)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VLOOKUP(B282,'17'!$B$9:$J$401,9,0)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EXACT(B282,'17'!B282)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VLOOKUP(B283,'17'!$B$9:$J$401,9,0)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EXACT(B283,'17'!B283)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VLOOKUP(B284,'17'!$B$9:$J$401,9,0)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EXACT(B284,'17'!B284)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VLOOKUP(B285,'17'!$B$9:$J$401,9,0)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EXACT(B285,'17'!B285)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VLOOKUP(B286,'17'!$B$9:$J$401,9,0)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EXACT(B286,'17'!B286)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VLOOKUP(B287,'17'!$B$9:$J$401,9,0)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EXACT(B287,'17'!B287)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VLOOKUP(B288,'17'!$B$9:$J$401,9,0)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EXACT(B288,'17'!B288)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VLOOKUP(B289,'17'!$B$9:$J$401,9,0)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EXACT(B289,'17'!B289)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VLOOKUP(B290,'17'!$B$9:$J$401,9,0)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EXACT(B290,'17'!B290)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VLOOKUP(B291,'17'!$B$9:$J$401,9,0)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EXACT(B291,'17'!B291)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VLOOKUP(B292,'17'!$B$9:$J$401,9,0)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EXACT(B292,'17'!B292)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VLOOKUP(B293,'17'!$B$9:$J$401,9,0)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EXACT(B293,'17'!B293)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VLOOKUP(B294,'17'!$B$9:$J$401,9,0)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EXACT(B294,'17'!B294)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VLOOKUP(B295,'17'!$B$9:$J$401,9,0)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EXACT(B295,'17'!B295)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VLOOKUP(B296,'17'!$B$9:$J$401,9,0)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EXACT(B296,'17'!B296)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VLOOKUP(B297,'17'!$B$9:$J$401,9,0)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EXACT(B297,'17'!B297)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VLOOKUP(B298,'17'!$B$9:$J$401,9,0)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EXACT(B298,'17'!B298)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VLOOKUP(B299,'17'!$B$9:$J$401,9,0)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EXACT(B299,'17'!B299)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VLOOKUP(B300,'17'!$B$9:$J$401,9,0)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EXACT(B300,'17'!B300)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VLOOKUP(B301,'17'!$B$9:$J$401,9,0)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EXACT(B301,'17'!B301)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VLOOKUP(B302,'17'!$B$9:$J$401,9,0)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EXACT(B302,'17'!B302)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VLOOKUP(B303,'17'!$B$9:$J$401,9,0)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EXACT(B303,'17'!B303)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VLOOKUP(B304,'17'!$B$9:$J$401,9,0)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EXACT(B304,'17'!B304)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VLOOKUP(B305,'17'!$B$9:$J$401,9,0)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EXACT(B305,'17'!B305)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VLOOKUP(B306,'17'!$B$9:$J$401,9,0)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EXACT(B306,'17'!B306)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VLOOKUP(B307,'17'!$B$9:$J$401,9,0)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EXACT(B307,'17'!B307)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VLOOKUP(B308,'17'!$B$9:$J$401,9,0)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EXACT(B308,'17'!B308)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VLOOKUP(B309,'17'!$B$9:$J$401,9,0)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EXACT(B309,'17'!B309)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VLOOKUP(B310,'17'!$B$9:$J$401,9,0)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EXACT(B310,'17'!B310)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VLOOKUP(B311,'17'!$B$9:$J$401,9,0)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EXACT(B311,'17'!B311)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VLOOKUP(B312,'17'!$B$9:$J$401,9,0)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EXACT(B312,'17'!B312)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VLOOKUP(B313,'17'!$B$9:$J$401,9,0)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EXACT(B313,'17'!B313)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VLOOKUP(B314,'17'!$B$9:$J$401,9,0)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EXACT(B314,'17'!B314)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VLOOKUP(B315,'17'!$B$9:$J$401,9,0)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EXACT(B315,'17'!B315)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VLOOKUP(B316,'17'!$B$9:$J$401,9,0)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EXACT(B316,'17'!B316)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VLOOKUP(B317,'17'!$B$9:$J$401,9,0)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EXACT(B317,'17'!B317)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VLOOKUP(B318,'17'!$B$9:$J$401,9,0)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EXACT(B318,'17'!B318)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VLOOKUP(B319,'17'!$B$9:$J$401,9,0)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EXACT(B319,'17'!B319)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VLOOKUP(B320,'17'!$B$9:$J$401,9,0)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EXACT(B320,'17'!B320)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VLOOKUP(B321,'17'!$B$9:$J$401,9,0)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EXACT(B321,'17'!B321)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VLOOKUP(B322,'17'!$B$9:$J$401,9,0)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EXACT(B322,'17'!B322)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VLOOKUP(B323,'17'!$B$9:$J$401,9,0)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EXACT(B323,'17'!B323)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VLOOKUP(B324,'17'!$B$9:$J$401,9,0)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EXACT(B324,'17'!B324)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VLOOKUP(B325,'17'!$B$9:$J$401,9,0)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EXACT(B325,'17'!B325)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VLOOKUP(B326,'17'!$B$9:$J$401,9,0)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EXACT(B326,'17'!B326)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VLOOKUP(B327,'17'!$B$9:$J$401,9,0)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EXACT(B327,'17'!B327)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VLOOKUP(B328,'17'!$B$9:$J$401,9,0)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EXACT(B328,'17'!B328)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VLOOKUP(B329,'17'!$B$9:$J$401,9,0)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EXACT(B329,'17'!B329)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VLOOKUP(B330,'17'!$B$9:$J$401,9,0)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EXACT(B330,'17'!B330)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VLOOKUP(B331,'17'!$B$9:$J$401,9,0)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EXACT(B331,'17'!B331)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VLOOKUP(B332,'17'!$B$9:$J$401,9,0)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EXACT(B332,'17'!B332)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VLOOKUP(B333,'17'!$B$9:$J$401,9,0)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EXACT(B333,'17'!B333)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VLOOKUP(B334,'17'!$B$9:$J$401,9,0)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EXACT(B334,'17'!B334)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VLOOKUP(B335,'17'!$B$9:$J$401,9,0)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EXACT(B335,'17'!B335)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VLOOKUP(B336,'17'!$B$9:$J$401,9,0)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EXACT(B336,'17'!B336)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VLOOKUP(B337,'17'!$B$9:$J$401,9,0)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EXACT(B337,'17'!B337)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VLOOKUP(B338,'17'!$B$9:$J$401,9,0)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EXACT(B338,'17'!B338)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VLOOKUP(B339,'17'!$B$9:$J$401,9,0)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EXACT(B339,'17'!B339)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VLOOKUP(B340,'17'!$B$9:$J$401,9,0)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EXACT(B340,'17'!B340)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VLOOKUP(B341,'17'!$B$9:$J$401,9,0)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EXACT(B341,'17'!B341)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VLOOKUP(B342,'17'!$B$9:$J$401,9,0)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EXACT(B342,'17'!B342)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VLOOKUP(B343,'17'!$B$9:$J$401,9,0)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EXACT(B343,'17'!B343)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VLOOKUP(B344,'17'!$B$9:$J$401,9,0)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EXACT(B344,'17'!B344)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VLOOKUP(B345,'17'!$B$9:$J$401,9,0)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EXACT(B345,'17'!B345)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VLOOKUP(B346,'17'!$B$9:$J$401,9,0)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EXACT(B346,'17'!B346)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VLOOKUP(B347,'17'!$B$9:$J$401,9,0)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EXACT(B347,'17'!B347)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VLOOKUP(B348,'17'!$B$9:$J$401,9,0)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EXACT(B348,'17'!B348)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VLOOKUP(B349,'17'!$B$9:$J$401,9,0)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EXACT(B349,'17'!B349)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VLOOKUP(B350,'17'!$B$9:$J$401,9,0)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EXACT(B350,'17'!B350)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VLOOKUP(B351,'17'!$B$9:$J$401,9,0)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EXACT(B351,'17'!B351)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VLOOKUP(B352,'17'!$B$9:$J$401,9,0)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EXACT(B352,'17'!B352)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VLOOKUP(B353,'17'!$B$9:$J$401,9,0)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EXACT(B353,'17'!B353)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VLOOKUP(B354,'17'!$B$9:$J$401,9,0)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EXACT(B354,'17'!B354)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VLOOKUP(B355,'17'!$B$9:$J$401,9,0)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EXACT(B355,'17'!B355)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VLOOKUP(B356,'17'!$B$9:$J$401,9,0)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EXACT(B356,'17'!B356)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VLOOKUP(B357,'17'!$B$9:$J$401,9,0)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EXACT(B357,'17'!B357)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VLOOKUP(B358,'17'!$B$9:$J$401,9,0)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EXACT(B358,'17'!B358)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VLOOKUP(B359,'17'!$B$9:$J$401,9,0)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EXACT(B359,'17'!B359)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VLOOKUP(B360,'17'!$B$9:$J$401,9,0)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EXACT(B360,'17'!B360)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VLOOKUP(B361,'17'!$B$9:$J$401,9,0)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EXACT(B361,'17'!B361)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VLOOKUP(B362,'17'!$B$9:$J$401,9,0)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EXACT(B362,'17'!B362)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VLOOKUP(B363,'17'!$B$9:$J$401,9,0)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EXACT(B363,'17'!B363)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VLOOKUP(B364,'17'!$B$9:$J$401,9,0)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EXACT(B364,'17'!B364)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VLOOKUP(B365,'17'!$B$9:$J$401,9,0)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EXACT(B365,'17'!B365)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VLOOKUP(B366,'17'!$B$9:$J$401,9,0)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EXACT(B366,'17'!B366)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VLOOKUP(B367,'17'!$B$9:$J$401,9,0)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EXACT(B367,'17'!B367)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VLOOKUP(B368,'17'!$B$9:$J$401,9,0)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EXACT(B368,'17'!B368)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VLOOKUP(B369,'17'!$B$9:$J$401,9,0)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EXACT(B369,'17'!B369)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VLOOKUP(B370,'17'!$B$9:$J$401,9,0)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EXACT(B370,'17'!B370)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VLOOKUP(B371,'17'!$B$9:$J$401,9,0)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EXACT(B371,'17'!B371)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VLOOKUP(B372,'17'!$B$9:$J$401,9,0)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EXACT(B372,'17'!B372)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VLOOKUP(B373,'17'!$B$9:$J$401,9,0)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EXACT(B373,'17'!B373)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VLOOKUP(B374,'17'!$B$9:$J$401,9,0)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EXACT(B374,'17'!B374)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VLOOKUP(B375,'17'!$B$9:$J$401,9,0)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EXACT(B375,'17'!B375)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VLOOKUP(B376,'17'!$B$9:$J$401,9,0)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EXACT(B376,'17'!B376)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VLOOKUP(B377,'17'!$B$9:$J$401,9,0)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EXACT(B377,'17'!B377)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VLOOKUP(B378,'17'!$B$9:$J$401,9,0)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EXACT(B378,'17'!B378)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VLOOKUP(B379,'17'!$B$9:$J$401,9,0)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EXACT(B379,'17'!B379)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VLOOKUP(B380,'17'!$B$9:$J$401,9,0)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EXACT(B380,'17'!B380)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VLOOKUP(B381,'17'!$B$9:$J$401,9,0)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EXACT(B381,'17'!B381)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VLOOKUP(B382,'17'!$B$9:$J$401,9,0)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EXACT(B382,'17'!B382)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VLOOKUP(B383,'17'!$B$9:$J$401,9,0)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EXACT(B383,'17'!B383)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VLOOKUP(B384,'17'!$B$9:$J$401,9,0)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EXACT(B384,'17'!B384)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VLOOKUP(B385,'17'!$B$9:$J$401,9,0)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EXACT(B385,'17'!B385)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VLOOKUP(B386,'17'!$B$9:$J$401,9,0)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EXACT(B386,'17'!B386)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VLOOKUP(B387,'17'!$B$9:$J$401,9,0)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EXACT(B387,'17'!B387)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VLOOKUP(B388,'17'!$B$9:$J$401,9,0)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EXACT(B388,'17'!B388)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VLOOKUP(B389,'17'!$B$9:$J$401,9,0)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EXACT(B389,'17'!B389)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VLOOKUP(B390,'17'!$B$9:$J$401,9,0)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EXACT(B390,'17'!B390)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VLOOKUP(B391,'17'!$B$9:$J$401,9,0)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EXACT(B391,'17'!B391)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VLOOKUP(B392,'17'!$B$9:$J$401,9,0)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EXACT(B392,'17'!B392)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VLOOKUP(B393,'17'!$B$9:$J$401,9,0)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EXACT(B393,'17'!B393)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VLOOKUP(B394,'17'!$B$9:$J$401,9,0)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EXACT(B394,'17'!B394)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VLOOKUP(B395,'17'!$B$9:$J$401,9,0)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EXACT(B395,'17'!B395)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VLOOKUP(B396,'17'!$B$9:$J$401,9,0)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EXACT(B396,'17'!B396)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VLOOKUP(B397,'17'!$B$9:$J$401,9,0)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EXACT(B397,'17'!B397)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VLOOKUP(B398,'17'!$B$9:$J$401,9,0)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EXACT(B398,'17'!B398)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VLOOKUP(B399,'17'!$B$9:$J$401,9,0)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EXACT(B399,'17'!B399)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VLOOKUP(B400,'17'!$B$9:$J$401,9,0)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EXACT(B400,'17'!B400)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VLOOKUP(B401,'17'!$B$9:$J$401,9,0)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EXACT(B401,'17'!B401)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15000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1620</v>
      </c>
      <c r="H403" s="212"/>
      <c r="I403" s="215"/>
      <c r="J403" s="215"/>
      <c r="K403" s="247" t="s">
        <v>60</v>
      </c>
      <c r="L403" s="248"/>
      <c r="M403" s="148">
        <f>SUM(M9:M401)</f>
        <v>535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4.2857142857142856</v>
      </c>
      <c r="N404" s="65">
        <v>3000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10.142857142857142</v>
      </c>
      <c r="N405" s="65">
        <f>5000+2100</f>
        <v>7100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2.8571428571428572</v>
      </c>
      <c r="N406" s="65">
        <v>2000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516.28571428571422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1085</v>
      </c>
      <c r="Q410" s="187">
        <f>P410</f>
        <v>1085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17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Rows="0" autoFilter="0"/>
  <autoFilter ref="A8:AI424" xr:uid="{00000000-0009-0000-0000-000014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24"/>
  <sheetViews>
    <sheetView zoomScale="80" zoomScaleNormal="80" workbookViewId="0">
      <pane xSplit="2" ySplit="8" topLeftCell="D404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5546875" style="65" customWidth="1"/>
    <col min="13" max="13" width="14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1294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VLOOKUP(B9,'18'!$B$9:$J$401,9,0)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EXACT(B9,'18'!B9)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VLOOKUP(B10,'18'!$B$9:$J$401,9,0)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EXACT(B10,'18'!B10)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VLOOKUP(B11,'18'!$B$9:$J$401,9,0)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EXACT(B11,'18'!B11)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VLOOKUP(B12,'18'!$B$9:$J$401,9,0)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EXACT(B12,'18'!B12)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VLOOKUP(B13,'18'!$B$9:$J$401,9,0)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EXACT(B13,'18'!B13)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VLOOKUP(B14,'18'!$B$9:$J$401,9,0)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EXACT(B14,'18'!B14)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VLOOKUP(B15,'18'!$B$9:$J$401,9,0)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EXACT(B15,'18'!B15)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VLOOKUP(B16,'18'!$B$9:$J$401,9,0)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EXACT(B16,'18'!B16)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VLOOKUP(B17,'18'!$B$9:$J$401,9,0)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EXACT(B17,'18'!B17)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VLOOKUP(B18,'18'!$B$9:$J$401,9,0)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EXACT(B18,'18'!B18)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VLOOKUP(B19,'18'!$B$9:$J$401,9,0)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EXACT(B19,'18'!B19)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VLOOKUP(B20,'18'!$B$9:$J$401,9,0)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EXACT(B20,'18'!B20)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VLOOKUP(B21,'18'!$B$9:$J$401,9,0)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EXACT(B21,'18'!B21)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VLOOKUP(B22,'18'!$B$9:$J$401,9,0)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EXACT(B22,'18'!B22)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VLOOKUP(B23,'18'!$B$9:$J$401,9,0)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EXACT(B23,'18'!B23)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VLOOKUP(B24,'18'!$B$9:$J$401,9,0)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EXACT(B24,'18'!B24)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VLOOKUP(B25,'18'!$B$9:$J$401,9,0)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EXACT(B25,'18'!B25)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VLOOKUP(B26,'18'!$B$9:$J$401,9,0)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EXACT(B26,'18'!B26)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VLOOKUP(B27,'18'!$B$9:$J$401,9,0)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EXACT(B27,'18'!B27)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VLOOKUP(B28,'18'!$B$9:$J$401,9,0)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EXACT(B28,'18'!B28)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VLOOKUP(B29,'18'!$B$9:$J$401,9,0)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EXACT(B29,'18'!B29)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VLOOKUP(B30,'18'!$B$9:$J$401,9,0)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EXACT(B30,'18'!B30)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VLOOKUP(B31,'18'!$B$9:$J$401,9,0)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EXACT(B31,'18'!B31)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VLOOKUP(B32,'18'!$B$9:$J$401,9,0)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VLOOKUP(B33,'18'!$B$9:$J$401,9,0)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EXACT(B33,'18'!B33)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VLOOKUP(B34,'18'!$B$9:$J$401,9,0)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EXACT(B34,'18'!B34)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VLOOKUP(B35,'18'!$B$9:$J$401,9,0)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EXACT(B35,'18'!B35)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VLOOKUP(B36,'18'!$B$9:$J$401,9,0)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EXACT(B36,'18'!B36)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VLOOKUP(B37,'18'!$B$9:$J$401,9,0)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EXACT(B37,'18'!B37)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VLOOKUP(B38,'18'!$B$9:$J$401,9,0)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EXACT(B38,'18'!B38)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VLOOKUP(B39,'18'!$B$9:$J$401,9,0)</f>
        <v>9</v>
      </c>
      <c r="D39" s="76"/>
      <c r="E39" s="76"/>
      <c r="F39" s="76">
        <f t="shared" si="0"/>
        <v>9</v>
      </c>
      <c r="G39" s="79">
        <v>1</v>
      </c>
      <c r="H39" s="77">
        <v>45</v>
      </c>
      <c r="I39" s="78">
        <f>G39*H39</f>
        <v>45</v>
      </c>
      <c r="J39" s="79">
        <f t="shared" si="2"/>
        <v>8</v>
      </c>
      <c r="K39" s="81">
        <v>24</v>
      </c>
      <c r="L39" s="80">
        <f>G39*K39</f>
        <v>24</v>
      </c>
      <c r="M39" s="81">
        <f>I39-L39</f>
        <v>21</v>
      </c>
      <c r="N39" s="144" t="b">
        <f>EXACT(B39,'18'!B39)</f>
        <v>1</v>
      </c>
      <c r="O39" s="167">
        <v>1000</v>
      </c>
    </row>
    <row r="40" spans="1:15" ht="15" thickBot="1" x14ac:dyDescent="0.35">
      <c r="A40" s="79" t="s">
        <v>28</v>
      </c>
      <c r="B40" s="63" t="s">
        <v>163</v>
      </c>
      <c r="C40" s="200">
        <f>VLOOKUP(B40,'18'!$B$9:$J$401,9,0)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EXACT(B40,'18'!B40)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VLOOKUP(B41,'18'!$B$9:$J$401,9,0)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EXACT(B41,'18'!B41)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VLOOKUP(B42,'18'!$B$9:$J$401,9,0)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EXACT(B42,'18'!B42)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VLOOKUP(B43,'18'!$B$9:$J$401,9,0)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EXACT(B43,'18'!B43)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VLOOKUP(B44,'18'!$B$9:$J$401,9,0)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EXACT(B44,'18'!B44)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VLOOKUP(B45,'18'!$B$9:$J$401,9,0)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EXACT(B45,'18'!B45)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VLOOKUP(B46,'18'!$B$9:$J$401,9,0)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EXACT(B46,'18'!B46)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VLOOKUP(B47,'18'!$B$9:$J$401,9,0)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EXACT(B47,'18'!B47)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VLOOKUP(B48,'18'!$B$9:$J$401,9,0)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EXACT(B48,'18'!B48)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VLOOKUP(B49,'18'!$B$9:$J$401,9,0)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EXACT(B49,'18'!B49)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VLOOKUP(B50,'18'!$B$9:$J$401,9,0)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EXACT(B50,'18'!B50)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VLOOKUP(B51,'18'!$B$9:$J$401,9,0)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EXACT(B51,'18'!B51)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VLOOKUP(B52,'18'!$B$9:$J$401,9,0)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EXACT(B52,'18'!B52)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VLOOKUP(B53,'18'!$B$9:$J$401,9,0)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EXACT(B53,'18'!B53)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VLOOKUP(B54,'18'!$B$9:$J$401,9,0)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EXACT(B54,'18'!B54)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VLOOKUP(B55,'18'!$B$9:$J$401,9,0)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EXACT(B55,'18'!B55)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VLOOKUP(B56,'18'!$B$9:$J$401,9,0)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EXACT(B56,'18'!B56)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VLOOKUP(B57,'18'!$B$9:$J$401,9,0)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EXACT(B57,'18'!B57)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VLOOKUP(B58,'18'!$B$9:$J$401,9,0)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EXACT(B58,'18'!B58)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VLOOKUP(B59,'18'!$B$9:$J$401,9,0)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EXACT(B59,'18'!B59)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VLOOKUP(B60,'18'!$B$9:$J$401,9,0)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EXACT(B60,'18'!B60)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VLOOKUP(B61,'18'!$B$9:$J$401,9,0)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EXACT(B61,'18'!B61)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VLOOKUP(B62,'18'!$B$9:$J$401,9,0)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EXACT(B62,'18'!B62)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VLOOKUP(B63,'18'!$B$9:$J$401,9,0)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EXACT(B63,'18'!B63)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VLOOKUP(B64,'18'!$B$9:$J$401,9,0)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EXACT(B64,'18'!B64)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VLOOKUP(B65,'18'!$B$9:$J$401,9,0)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EXACT(B65,'18'!B65)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VLOOKUP(B66,'18'!$B$9:$J$401,9,0)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EXACT(B66,'18'!B66)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VLOOKUP(B67,'18'!$B$9:$J$401,9,0)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EXACT(B67,'18'!B67)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VLOOKUP(B68,'18'!$B$9:$J$401,9,0)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EXACT(B68,'18'!B68)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VLOOKUP(B69,'18'!$B$9:$J$401,9,0)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EXACT(B69,'18'!B69)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VLOOKUP(B70,'18'!$B$9:$J$401,9,0)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EXACT(B70,'18'!B70)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VLOOKUP(B71,'18'!$B$9:$J$401,9,0)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EXACT(B71,'18'!B71)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VLOOKUP(B72,'18'!$B$9:$J$401,9,0)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EXACT(B72,'18'!B72)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VLOOKUP(B73,'18'!$B$9:$J$401,9,0)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EXACT(B73,'18'!B73)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VLOOKUP(B74,'18'!$B$9:$J$401,9,0)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6" si="6">G74*H74</f>
        <v>0</v>
      </c>
      <c r="J74" s="79">
        <f t="shared" ref="J74:J136" si="7">F74-G74</f>
        <v>0</v>
      </c>
      <c r="K74" s="81"/>
      <c r="L74" s="80">
        <f t="shared" ref="L74:L136" si="8">G74*K74</f>
        <v>0</v>
      </c>
      <c r="M74" s="81">
        <f t="shared" ref="M74:M136" si="9">I74-L74</f>
        <v>0</v>
      </c>
      <c r="N74" s="144" t="b">
        <f>EXACT(B74,'18'!B74)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VLOOKUP(B75,'18'!$B$9:$J$401,9,0)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EXACT(B75,'18'!B75)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VLOOKUP(B76,'18'!$B$9:$J$401,9,0)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EXACT(B76,'18'!B76)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VLOOKUP(B77,'18'!$B$9:$J$401,9,0)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EXACT(B77,'18'!B77)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VLOOKUP(B78,'18'!$B$9:$J$401,9,0)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EXACT(B78,'18'!B78)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VLOOKUP(B79,'18'!$B$9:$J$401,9,0)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EXACT(B79,'18'!B79)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VLOOKUP(B80,'18'!$B$9:$J$401,9,0)</f>
        <v>2</v>
      </c>
      <c r="D80" s="76"/>
      <c r="E80" s="76"/>
      <c r="F80" s="76">
        <f t="shared" si="5"/>
        <v>2</v>
      </c>
      <c r="G80" s="79"/>
      <c r="H80" s="77">
        <v>50</v>
      </c>
      <c r="I80" s="78">
        <f t="shared" si="6"/>
        <v>0</v>
      </c>
      <c r="J80" s="79">
        <f t="shared" si="7"/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EXACT(B80,'18'!B80)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VLOOKUP(B81,'18'!$B$9:$J$401,9,0)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EXACT(B81,'18'!B81)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VLOOKUP(B82,'18'!$B$9:$J$401,9,0)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EXACT(B82,'18'!B82)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VLOOKUP(B83,'18'!$B$9:$J$401,9,0)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EXACT(B83,'18'!B83)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VLOOKUP(B84,'18'!$B$9:$J$401,9,0)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EXACT(B84,'18'!B84)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VLOOKUP(B85,'18'!$B$9:$J$401,9,0)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EXACT(B85,'18'!B85)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VLOOKUP(B86,'18'!$B$9:$J$401,9,0)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EXACT(B86,'18'!B86)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VLOOKUP(B87,'18'!$B$9:$J$401,9,0)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EXACT(B87,'18'!B87)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VLOOKUP(B88,'18'!$B$9:$J$401,9,0)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EXACT(B88,'18'!B88)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VLOOKUP(B89,'18'!$B$9:$J$401,9,0)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EXACT(B89,'18'!B89)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VLOOKUP(B90,'18'!$B$9:$J$401,9,0)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EXACT(B90,'18'!B90)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VLOOKUP(B91,'18'!$B$9:$J$401,9,0)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EXACT(B91,'18'!B91)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VLOOKUP(B92,'18'!$B$9:$J$401,9,0)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EXACT(B92,'18'!B92)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VLOOKUP(B93,'18'!$B$9:$J$401,9,0)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EXACT(B93,'18'!B93)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VLOOKUP(B94,'18'!$B$9:$J$401,9,0)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EXACT(B94,'18'!B94)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VLOOKUP(B95,'18'!$B$9:$J$401,9,0)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EXACT(B95,'18'!B95)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VLOOKUP(B96,'18'!$B$9:$J$401,9,0)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EXACT(B96,'18'!B96)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VLOOKUP(B97,'18'!$B$9:$J$401,9,0)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EXACT(B97,'18'!B97)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VLOOKUP(B98,'18'!$B$9:$J$401,9,0)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EXACT(B98,'18'!B98)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VLOOKUP(B99,'18'!$B$9:$J$401,9,0)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EXACT(B99,'18'!B99)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VLOOKUP(B100,'18'!$B$9:$J$401,9,0)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EXACT(B100,'18'!B100)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VLOOKUP(B101,'18'!$B$9:$J$401,9,0)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EXACT(B101,'18'!B101)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VLOOKUP(B102,'18'!$B$9:$J$401,9,0)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EXACT(B102,'18'!B102)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VLOOKUP(B103,'18'!$B$9:$J$401,9,0)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EXACT(B103,'18'!B103)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VLOOKUP(B104,'18'!$B$9:$J$401,9,0)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EXACT(B104,'18'!B104)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VLOOKUP(B105,'18'!$B$9:$J$401,9,0)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EXACT(B105,'18'!B105)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VLOOKUP(B106,'18'!$B$9:$J$401,9,0)</f>
        <v>9</v>
      </c>
      <c r="D106" s="76"/>
      <c r="E106" s="76"/>
      <c r="F106" s="76">
        <f t="shared" si="5"/>
        <v>9</v>
      </c>
      <c r="G106" s="79"/>
      <c r="H106" s="77">
        <v>200</v>
      </c>
      <c r="I106" s="78">
        <f t="shared" si="6"/>
        <v>0</v>
      </c>
      <c r="J106" s="79">
        <f t="shared" si="7"/>
        <v>9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EXACT(B106,'18'!B106)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VLOOKUP(B107,'18'!$B$9:$J$401,9,0)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EXACT(B107,'18'!B107)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VLOOKUP(B108,'18'!$B$9:$J$401,9,0)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EXACT(B108,'18'!B108)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VLOOKUP(B109,'18'!$B$9:$J$401,9,0)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EXACT(B109,'18'!B109)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VLOOKUP(B110,'18'!$B$9:$J$401,9,0)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EXACT(B110,'18'!B110)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VLOOKUP(B111,'18'!$B$9:$J$401,9,0)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EXACT(B111,'18'!B111)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VLOOKUP(B112,'18'!$B$9:$J$401,9,0)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EXACT(B112,'18'!B112)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VLOOKUP(B113,'18'!$B$9:$J$401,9,0)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EXACT(B113,'18'!B113)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VLOOKUP(B114,'18'!$B$9:$J$401,9,0)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EXACT(B114,'18'!B114)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VLOOKUP(B115,'18'!$B$9:$J$401,9,0)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EXACT(B115,'18'!B115)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VLOOKUP(B116,'18'!$B$9:$J$401,9,0)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EXACT(B116,'18'!B116)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VLOOKUP(B117,'18'!$B$9:$J$401,9,0)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EXACT(B117,'18'!B117)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VLOOKUP(B118,'18'!$B$9:$J$401,9,0)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EXACT(B118,'18'!B118)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VLOOKUP(B119,'18'!$B$9:$J$401,9,0)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EXACT(B119,'18'!B119)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VLOOKUP(B120,'18'!$B$9:$J$401,9,0)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EXACT(B120,'18'!B120)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VLOOKUP(B121,'18'!$B$9:$J$401,9,0)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EXACT(B121,'18'!B121)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VLOOKUP(B122,'18'!$B$9:$J$401,9,0)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EXACT(B122,'18'!B122)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VLOOKUP(B123,'18'!$B$9:$J$401,9,0)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EXACT(B123,'18'!B123)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VLOOKUP(B124,'18'!$B$9:$J$401,9,0)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EXACT(B124,'18'!B124)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VLOOKUP(B125,'18'!$B$9:$J$401,9,0)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EXACT(B125,'18'!B125)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VLOOKUP(B126,'18'!$B$9:$J$401,9,0)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EXACT(B126,'18'!B126)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VLOOKUP(B127,'18'!$B$9:$J$401,9,0)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EXACT(B127,'18'!B127)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VLOOKUP(B128,'18'!$B$9:$J$401,9,0)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EXACT(B128,'18'!B128)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VLOOKUP(B129,'18'!$B$9:$J$401,9,0)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EXACT(B129,'18'!B129)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VLOOKUP(B130,'18'!$B$9:$J$401,9,0)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EXACT(B130,'18'!B130)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VLOOKUP(B131,'18'!$B$9:$J$401,9,0)</f>
        <v>1</v>
      </c>
      <c r="D131" s="76"/>
      <c r="E131" s="76"/>
      <c r="F131" s="76">
        <f t="shared" si="5"/>
        <v>1</v>
      </c>
      <c r="G131" s="79">
        <v>1</v>
      </c>
      <c r="H131" s="77">
        <v>310</v>
      </c>
      <c r="I131" s="78">
        <f>G131*H131</f>
        <v>310</v>
      </c>
      <c r="J131" s="79">
        <f>F131-G131</f>
        <v>0</v>
      </c>
      <c r="K131" s="81">
        <v>210</v>
      </c>
      <c r="L131" s="80">
        <f>G131*K131</f>
        <v>210</v>
      </c>
      <c r="M131" s="81">
        <f>I131-L131</f>
        <v>100</v>
      </c>
      <c r="N131" s="144" t="b">
        <f>EXACT(B131,'18'!B131)</f>
        <v>1</v>
      </c>
      <c r="O131" s="167">
        <v>3000</v>
      </c>
    </row>
    <row r="132" spans="1:15" ht="15" thickBot="1" x14ac:dyDescent="0.35">
      <c r="A132" s="79" t="s">
        <v>28</v>
      </c>
      <c r="B132" s="63" t="s">
        <v>244</v>
      </c>
      <c r="C132" s="200">
        <f>VLOOKUP(B132,'18'!$B$9:$J$401,9,0)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EXACT(B132,'18'!B132)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VLOOKUP(B133,'18'!$B$9:$J$401,9,0)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EXACT(B133,'18'!B133)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VLOOKUP(B134,'18'!$B$9:$J$401,9,0)</f>
        <v>32</v>
      </c>
      <c r="D134" s="76"/>
      <c r="E134" s="76"/>
      <c r="F134" s="76">
        <f t="shared" si="5"/>
        <v>32</v>
      </c>
      <c r="G134" s="79">
        <v>1</v>
      </c>
      <c r="H134" s="77">
        <v>260</v>
      </c>
      <c r="I134" s="78">
        <f>G134*H134</f>
        <v>260</v>
      </c>
      <c r="J134" s="79">
        <f t="shared" si="7"/>
        <v>31</v>
      </c>
      <c r="K134" s="81">
        <v>150</v>
      </c>
      <c r="L134" s="80">
        <f>G134*K134</f>
        <v>150</v>
      </c>
      <c r="M134" s="81">
        <f>I134-L134</f>
        <v>110</v>
      </c>
      <c r="N134" s="144" t="b">
        <f>EXACT(B134,'18'!B134)</f>
        <v>1</v>
      </c>
      <c r="O134" s="167">
        <v>3000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VLOOKUP(B135,'18'!$B$9:$J$401,9,0)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EXACT(B135,'18'!B135)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VLOOKUP(B136,'18'!$B$9:$J$401,9,0)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EXACT(B136,'18'!B136)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VLOOKUP(B137,'18'!$B$9:$J$401,9,0)</f>
        <v>2</v>
      </c>
      <c r="D137" s="76"/>
      <c r="E137" s="76"/>
      <c r="F137" s="76">
        <f t="shared" si="5"/>
        <v>2</v>
      </c>
      <c r="G137" s="79">
        <v>2</v>
      </c>
      <c r="H137" s="77">
        <v>420</v>
      </c>
      <c r="I137" s="78">
        <f>G137*H137</f>
        <v>840</v>
      </c>
      <c r="J137" s="79">
        <f>F137-G137</f>
        <v>0</v>
      </c>
      <c r="K137" s="81">
        <v>350</v>
      </c>
      <c r="L137" s="80">
        <f>G137*K137</f>
        <v>700</v>
      </c>
      <c r="M137" s="81">
        <f>I137-L137</f>
        <v>140</v>
      </c>
      <c r="N137" s="144" t="b">
        <f>EXACT(B137,'18'!B137)</f>
        <v>1</v>
      </c>
      <c r="O137" s="167">
        <v>6000</v>
      </c>
    </row>
    <row r="138" spans="1:15" ht="15" thickBot="1" x14ac:dyDescent="0.35">
      <c r="A138" s="79" t="s">
        <v>28</v>
      </c>
      <c r="B138" s="63" t="s">
        <v>250</v>
      </c>
      <c r="C138" s="200">
        <f>VLOOKUP(B138,'18'!$B$9:$J$401,9,0)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EXACT(B138,'18'!B138)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VLOOKUP(B139,'18'!$B$9:$J$401,9,0)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EXACT(B139,'18'!B139)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VLOOKUP(B140,'18'!$B$9:$J$401,9,0)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EXACT(B140,'18'!B140)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VLOOKUP(B141,'18'!$B$9:$J$401,9,0)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EXACT(B141,'18'!B141)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VLOOKUP(B142,'18'!$B$9:$J$401,9,0)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EXACT(B142,'18'!B142)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VLOOKUP(B143,'18'!$B$9:$J$401,9,0)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EXACT(B143,'18'!B143)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VLOOKUP(B144,'18'!$B$9:$J$401,9,0)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EXACT(B144,'18'!B144)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VLOOKUP(B145,'18'!$B$9:$J$401,9,0)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EXACT(B145,'18'!B145)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VLOOKUP(B146,'18'!$B$9:$J$401,9,0)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EXACT(B146,'18'!B146)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VLOOKUP(B147,'18'!$B$9:$J$401,9,0)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EXACT(B147,'18'!B147)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VLOOKUP(B148,'18'!$B$9:$J$401,9,0)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EXACT(B148,'18'!B148)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VLOOKUP(B149,'18'!$B$9:$J$401,9,0)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EXACT(B149,'18'!B149)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VLOOKUP(B150,'18'!$B$9:$J$401,9,0)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EXACT(B150,'18'!B150)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VLOOKUP(B151,'18'!$B$9:$J$401,9,0)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EXACT(B151,'18'!B151)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VLOOKUP(B152,'18'!$B$9:$J$401,9,0)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EXACT(B152,'18'!B152)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VLOOKUP(B153,'18'!$B$9:$J$401,9,0)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EXACT(B153,'18'!B153)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VLOOKUP(B154,'18'!$B$9:$J$401,9,0)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EXACT(B154,'18'!B154)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VLOOKUP(B155,'18'!$B$9:$J$401,9,0)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EXACT(B155,'18'!B155)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VLOOKUP(B156,'18'!$B$9:$J$401,9,0)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EXACT(B156,'18'!B156)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VLOOKUP(B157,'18'!$B$9:$J$401,9,0)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EXACT(B157,'18'!B157)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VLOOKUP(B158,'18'!$B$9:$J$401,9,0)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EXACT(B158,'18'!B158)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VLOOKUP(B159,'18'!$B$9:$J$401,9,0)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EXACT(B159,'18'!B159)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VLOOKUP(B160,'18'!$B$9:$J$401,9,0)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EXACT(B160,'18'!B160)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VLOOKUP(B161,'18'!$B$9:$J$401,9,0)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EXACT(B161,'18'!B161)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VLOOKUP(B162,'18'!$B$9:$J$401,9,0)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EXACT(B162,'18'!B162)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VLOOKUP(B163,'18'!$B$9:$J$401,9,0)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EXACT(B163,'18'!B163)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VLOOKUP(B164,'18'!$B$9:$J$401,9,0)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EXACT(B164,'18'!B164)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VLOOKUP(B165,'18'!$B$9:$J$401,9,0)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EXACT(B165,'18'!B165)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VLOOKUP(B166,'18'!$B$9:$J$401,9,0)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EXACT(B166,'18'!B166)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VLOOKUP(B167,'18'!$B$9:$J$401,9,0)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EXACT(B167,'18'!B167)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VLOOKUP(B168,'18'!$B$9:$J$401,9,0)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EXACT(B168,'18'!B168)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VLOOKUP(B169,'18'!$B$9:$J$401,9,0)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EXACT(B169,'18'!B169)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VLOOKUP(B170,'18'!$B$9:$J$401,9,0)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EXACT(B170,'18'!B170)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VLOOKUP(B171,'18'!$B$9:$J$401,9,0)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EXACT(B171,'18'!B171)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VLOOKUP(B172,'18'!$B$9:$J$401,9,0)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EXACT(B172,'18'!B172)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VLOOKUP(B173,'18'!$B$9:$J$401,9,0)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EXACT(B173,'18'!B173)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VLOOKUP(B174,'18'!$B$9:$J$401,9,0)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EXACT(B174,'18'!B174)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VLOOKUP(B175,'18'!$B$9:$J$401,9,0)</f>
        <v>4</v>
      </c>
      <c r="D175" s="76"/>
      <c r="E175" s="76"/>
      <c r="F175" s="76">
        <f t="shared" si="10"/>
        <v>4</v>
      </c>
      <c r="G175" s="79"/>
      <c r="H175" s="77">
        <v>395</v>
      </c>
      <c r="I175" s="78">
        <f t="shared" si="11"/>
        <v>0</v>
      </c>
      <c r="J175" s="79">
        <f t="shared" si="12"/>
        <v>4</v>
      </c>
      <c r="K175" s="81"/>
      <c r="L175" s="80">
        <f t="shared" si="13"/>
        <v>0</v>
      </c>
      <c r="M175" s="81">
        <f t="shared" si="14"/>
        <v>0</v>
      </c>
      <c r="N175" s="144" t="b">
        <f>EXACT(B175,'18'!B175)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VLOOKUP(B176,'18'!$B$9:$J$401,9,0)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EXACT(B176,'18'!B176)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VLOOKUP(B177,'18'!$B$9:$J$401,9,0)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EXACT(B177,'18'!B177)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VLOOKUP(B178,'18'!$B$9:$J$401,9,0)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EXACT(B178,'18'!B178)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VLOOKUP(B179,'18'!$B$9:$J$401,9,0)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EXACT(B179,'18'!B179)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VLOOKUP(B180,'18'!$B$9:$J$401,9,0)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EXACT(B180,'18'!B180)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VLOOKUP(B181,'18'!$B$9:$J$401,9,0)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EXACT(B181,'18'!B181)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VLOOKUP(B182,'18'!$B$9:$J$401,9,0)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EXACT(B182,'18'!B182)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VLOOKUP(B183,'18'!$B$9:$J$401,9,0)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EXACT(B183,'18'!B183)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VLOOKUP(B184,'18'!$B$9:$J$401,9,0)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EXACT(B184,'18'!B184)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VLOOKUP(B185,'18'!$B$9:$J$401,9,0)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EXACT(B185,'18'!B185)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VLOOKUP(B186,'18'!$B$9:$J$401,9,0)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EXACT(B186,'18'!B186)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VLOOKUP(B187,'18'!$B$9:$J$401,9,0)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EXACT(B187,'18'!B187)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VLOOKUP(B188,'18'!$B$9:$J$401,9,0)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EXACT(B188,'18'!B188)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VLOOKUP(B189,'18'!$B$9:$J$401,9,0)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EXACT(B189,'18'!B189)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VLOOKUP(B190,'18'!$B$9:$J$401,9,0)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EXACT(B190,'18'!B190)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VLOOKUP(B191,'18'!$B$9:$J$401,9,0)</f>
        <v>3</v>
      </c>
      <c r="D191" s="76"/>
      <c r="E191" s="76"/>
      <c r="F191" s="76">
        <f t="shared" si="10"/>
        <v>3</v>
      </c>
      <c r="G191" s="79">
        <v>1</v>
      </c>
      <c r="H191" s="77">
        <v>375</v>
      </c>
      <c r="I191" s="78">
        <f>G191*H191</f>
        <v>375</v>
      </c>
      <c r="J191" s="79">
        <f>F191-G191</f>
        <v>2</v>
      </c>
      <c r="K191" s="81">
        <v>210</v>
      </c>
      <c r="L191" s="80">
        <f>G191*K191</f>
        <v>210</v>
      </c>
      <c r="M191" s="81">
        <f>I191-L191</f>
        <v>165</v>
      </c>
      <c r="N191" s="144" t="b">
        <f>EXACT(B191,'18'!B191)</f>
        <v>1</v>
      </c>
      <c r="O191" s="167">
        <v>3000</v>
      </c>
    </row>
    <row r="192" spans="1:15" ht="15" thickBot="1" x14ac:dyDescent="0.35">
      <c r="A192" s="79" t="s">
        <v>28</v>
      </c>
      <c r="B192" s="63" t="s">
        <v>294</v>
      </c>
      <c r="C192" s="200">
        <f>VLOOKUP(B192,'18'!$B$9:$J$401,9,0)</f>
        <v>12</v>
      </c>
      <c r="D192" s="76"/>
      <c r="E192" s="76"/>
      <c r="F192" s="76">
        <f t="shared" si="10"/>
        <v>12</v>
      </c>
      <c r="G192" s="79"/>
      <c r="H192" s="77">
        <v>260</v>
      </c>
      <c r="I192" s="78">
        <f t="shared" si="11"/>
        <v>0</v>
      </c>
      <c r="J192" s="79">
        <f t="shared" si="12"/>
        <v>12</v>
      </c>
      <c r="K192" s="81"/>
      <c r="L192" s="80">
        <f t="shared" si="13"/>
        <v>0</v>
      </c>
      <c r="M192" s="81">
        <f t="shared" si="14"/>
        <v>0</v>
      </c>
      <c r="N192" s="144" t="b">
        <f>EXACT(B192,'18'!B192)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VLOOKUP(B193,'18'!$B$9:$J$401,9,0)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EXACT(B193,'18'!B193)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VLOOKUP(B194,'18'!$B$9:$J$401,9,0)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EXACT(B194,'18'!B194)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VLOOKUP(B195,'18'!$B$9:$J$401,9,0)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EXACT(B195,'18'!B195)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VLOOKUP(B196,'18'!$B$9:$J$401,9,0)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EXACT(B196,'18'!B196)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VLOOKUP(B197,'18'!$B$9:$J$401,9,0)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EXACT(B197,'18'!B197)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VLOOKUP(B198,'18'!$B$9:$J$401,9,0)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EXACT(B198,'18'!B198)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VLOOKUP(B199,'18'!$B$9:$J$401,9,0)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EXACT(B199,'18'!B199)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VLOOKUP(B200,'18'!$B$9:$J$401,9,0)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EXACT(B200,'18'!B200)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VLOOKUP(B201,'18'!$B$9:$J$401,9,0)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EXACT(B201,'18'!B201)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VLOOKUP(B202,'18'!$B$9:$J$401,9,0)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EXACT(B202,'18'!B202)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VLOOKUP(B203,'18'!$B$9:$J$401,9,0)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EXACT(B203,'18'!B203)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VLOOKUP(B204,'18'!$B$9:$J$401,9,0)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EXACT(B204,'18'!B204)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VLOOKUP(B205,'18'!$B$9:$J$401,9,0)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EXACT(B205,'18'!B205)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VLOOKUP(B206,'18'!$B$9:$J$401,9,0)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EXACT(B206,'18'!B206)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VLOOKUP(B207,'18'!$B$9:$J$401,9,0)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EXACT(B207,'18'!B207)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VLOOKUP(B208,'18'!$B$9:$J$401,9,0)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EXACT(B208,'18'!B208)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VLOOKUP(B209,'18'!$B$9:$J$401,9,0)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EXACT(B209,'18'!B209)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VLOOKUP(B210,'18'!$B$9:$J$401,9,0)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EXACT(B210,'18'!B210)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VLOOKUP(B211,'18'!$B$9:$J$401,9,0)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EXACT(B211,'18'!B211)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VLOOKUP(B212,'18'!$B$9:$J$401,9,0)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EXACT(B212,'18'!B212)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VLOOKUP(B213,'18'!$B$9:$J$401,9,0)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EXACT(B213,'18'!B213)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VLOOKUP(B214,'18'!$B$9:$J$401,9,0)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EXACT(B214,'18'!B214)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VLOOKUP(B215,'18'!$B$9:$J$401,9,0)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EXACT(B215,'18'!B215)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VLOOKUP(B216,'18'!$B$9:$J$401,9,0)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EXACT(B216,'18'!B216)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VLOOKUP(B217,'18'!$B$9:$J$401,9,0)</f>
        <v>1</v>
      </c>
      <c r="D217" s="76"/>
      <c r="E217" s="76"/>
      <c r="F217" s="76">
        <f t="shared" si="15"/>
        <v>1</v>
      </c>
      <c r="G217" s="79"/>
      <c r="H217" s="77">
        <v>70</v>
      </c>
      <c r="I217" s="78">
        <f t="shared" si="16"/>
        <v>0</v>
      </c>
      <c r="J217" s="79">
        <f t="shared" si="17"/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EXACT(B217,'18'!B217)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VLOOKUP(B218,'18'!$B$9:$J$401,9,0)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EXACT(B218,'18'!B218)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VLOOKUP(B219,'18'!$B$9:$J$401,9,0)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EXACT(B219,'18'!B219)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VLOOKUP(B220,'18'!$B$9:$J$401,9,0)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EXACT(B220,'18'!B220)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VLOOKUP(B221,'18'!$B$9:$J$401,9,0)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EXACT(B221,'18'!B221)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VLOOKUP(B222,'18'!$B$9:$J$401,9,0)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EXACT(B222,'18'!B222)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VLOOKUP(B223,'18'!$B$9:$J$401,9,0)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EXACT(B223,'18'!B223)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VLOOKUP(B224,'18'!$B$9:$J$401,9,0)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EXACT(B224,'18'!B224)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VLOOKUP(B225,'18'!$B$9:$J$401,9,0)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EXACT(B225,'18'!B225)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VLOOKUP(B226,'18'!$B$9:$J$401,9,0)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EXACT(B226,'18'!B226)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VLOOKUP(B227,'18'!$B$9:$J$401,9,0)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EXACT(B227,'18'!B227)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VLOOKUP(B228,'18'!$B$9:$J$401,9,0)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EXACT(B228,'18'!B228)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VLOOKUP(B229,'18'!$B$9:$J$401,9,0)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EXACT(B229,'18'!B229)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VLOOKUP(B230,'18'!$B$9:$J$401,9,0)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EXACT(B230,'18'!B230)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VLOOKUP(B231,'18'!$B$9:$J$401,9,0)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EXACT(B231,'18'!B231)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VLOOKUP(B232,'18'!$B$9:$J$401,9,0)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EXACT(B232,'18'!B232)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VLOOKUP(B233,'18'!$B$9:$J$401,9,0)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EXACT(B233,'18'!B233)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VLOOKUP(B234,'18'!$B$9:$J$401,9,0)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EXACT(B234,'18'!B234)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VLOOKUP(B235,'18'!$B$9:$J$401,9,0)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EXACT(B235,'18'!B235)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VLOOKUP(B236,'18'!$B$9:$J$401,9,0)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EXACT(B236,'18'!B236)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VLOOKUP(B237,'18'!$B$9:$J$401,9,0)</f>
        <v>2</v>
      </c>
      <c r="D237" s="76"/>
      <c r="E237" s="76"/>
      <c r="F237" s="76">
        <f t="shared" si="15"/>
        <v>2</v>
      </c>
      <c r="G237" s="79"/>
      <c r="H237" s="77"/>
      <c r="I237" s="78">
        <f t="shared" si="16"/>
        <v>0</v>
      </c>
      <c r="J237" s="79">
        <f t="shared" si="17"/>
        <v>2</v>
      </c>
      <c r="K237" s="81"/>
      <c r="L237" s="80">
        <f t="shared" si="18"/>
        <v>0</v>
      </c>
      <c r="M237" s="81">
        <f t="shared" si="19"/>
        <v>0</v>
      </c>
      <c r="N237" s="144" t="b">
        <f>EXACT(B237,'18'!B237)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VLOOKUP(B238,'18'!$B$9:$J$401,9,0)</f>
        <v>1</v>
      </c>
      <c r="D238" s="76"/>
      <c r="E238" s="76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EXACT(B238,'18'!B238)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VLOOKUP(B239,'18'!$B$9:$J$401,9,0)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EXACT(B239,'18'!B239)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VLOOKUP(B240,'18'!$B$9:$J$401,9,0)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EXACT(B240,'18'!B240)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VLOOKUP(B241,'18'!$B$9:$J$401,9,0)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EXACT(B241,'18'!B241)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VLOOKUP(B242,'18'!$B$9:$J$401,9,0)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EXACT(B242,'18'!B242)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VLOOKUP(B243,'18'!$B$9:$J$401,9,0)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EXACT(B243,'18'!B243)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VLOOKUP(B244,'18'!$B$9:$J$401,9,0)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EXACT(B244,'18'!B244)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VLOOKUP(B245,'18'!$B$9:$J$401,9,0)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EXACT(B245,'18'!B245)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VLOOKUP(B246,'18'!$B$9:$J$401,9,0)</f>
        <v>2</v>
      </c>
      <c r="D246" s="76"/>
      <c r="E246" s="76"/>
      <c r="F246" s="76">
        <f t="shared" si="15"/>
        <v>2</v>
      </c>
      <c r="G246" s="79"/>
      <c r="H246" s="77"/>
      <c r="I246" s="78">
        <f t="shared" si="16"/>
        <v>0</v>
      </c>
      <c r="J246" s="79">
        <f t="shared" si="17"/>
        <v>2</v>
      </c>
      <c r="K246" s="81"/>
      <c r="L246" s="80">
        <f t="shared" si="18"/>
        <v>0</v>
      </c>
      <c r="M246" s="81">
        <f t="shared" si="19"/>
        <v>0</v>
      </c>
      <c r="N246" s="144" t="b">
        <f>EXACT(B246,'18'!B246)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VLOOKUP(B247,'18'!$B$9:$J$401,9,0)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EXACT(B247,'18'!B247)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VLOOKUP(B248,'18'!$B$9:$J$401,9,0)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EXACT(B248,'18'!B248)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VLOOKUP(B249,'18'!$B$9:$J$401,9,0)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EXACT(B249,'18'!B249)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VLOOKUP(B250,'18'!$B$9:$J$401,9,0)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EXACT(B250,'18'!B250)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VLOOKUP(B251,'18'!$B$9:$J$401,9,0)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EXACT(B251,'18'!B251)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VLOOKUP(B252,'18'!$B$9:$J$401,9,0)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EXACT(B252,'18'!B252)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VLOOKUP(B253,'18'!$B$9:$J$401,9,0)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EXACT(B253,'18'!B253)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VLOOKUP(B254,'18'!$B$9:$J$401,9,0)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EXACT(B254,'18'!B254)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VLOOKUP(B255,'18'!$B$9:$J$401,9,0)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EXACT(B255,'18'!B255)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VLOOKUP(B256,'18'!$B$9:$J$401,9,0)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EXACT(B256,'18'!B256)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VLOOKUP(B257,'18'!$B$9:$J$401,9,0)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EXACT(B257,'18'!B257)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VLOOKUP(B258,'18'!$B$9:$J$401,9,0)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EXACT(B258,'18'!B258)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VLOOKUP(B259,'18'!$B$9:$J$401,9,0)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EXACT(B259,'18'!B259)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VLOOKUP(B260,'18'!$B$9:$J$401,9,0)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EXACT(B260,'18'!B260)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VLOOKUP(B261,'18'!$B$9:$J$401,9,0)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EXACT(B261,'18'!B261)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VLOOKUP(B262,'18'!$B$9:$J$401,9,0)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EXACT(B262,'18'!B262)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VLOOKUP(B263,'18'!$B$9:$J$401,9,0)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EXACT(B263,'18'!B263)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VLOOKUP(B264,'18'!$B$9:$J$401,9,0)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EXACT(B264,'18'!B264)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VLOOKUP(B265,'18'!$B$9:$J$401,9,0)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EXACT(B265,'18'!B265)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VLOOKUP(B266,'18'!$B$9:$J$401,9,0)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EXACT(B266,'18'!B266)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VLOOKUP(B267,'18'!$B$9:$J$401,9,0)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EXACT(B267,'18'!B267)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VLOOKUP(B268,'18'!$B$9:$J$401,9,0)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EXACT(B268,'18'!B268)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VLOOKUP(B269,'18'!$B$9:$J$401,9,0)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EXACT(B269,'18'!B269)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VLOOKUP(B270,'18'!$B$9:$J$401,9,0)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EXACT(B270,'18'!B270)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VLOOKUP(B271,'18'!$B$9:$J$401,9,0)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EXACT(B271,'18'!B271)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VLOOKUP(B272,'18'!$B$9:$J$401,9,0)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EXACT(B272,'18'!B272)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VLOOKUP(B273,'18'!$B$9:$J$401,9,0)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EXACT(B273,'18'!B273)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VLOOKUP(B274,'18'!$B$9:$J$401,9,0)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EXACT(B274,'18'!B274)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VLOOKUP(B275,'18'!$B$9:$J$401,9,0)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EXACT(B275,'18'!B275)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VLOOKUP(B276,'18'!$B$9:$J$401,9,0)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EXACT(B276,'18'!B276)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VLOOKUP(B277,'18'!$B$9:$J$401,9,0)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EXACT(B277,'18'!B277)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VLOOKUP(B278,'18'!$B$9:$J$401,9,0)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EXACT(B278,'18'!B278)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VLOOKUP(B279,'18'!$B$9:$J$401,9,0)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EXACT(B279,'18'!B279)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VLOOKUP(B280,'18'!$B$9:$J$401,9,0)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EXACT(B280,'18'!B280)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VLOOKUP(B281,'18'!$B$9:$J$401,9,0)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EXACT(B281,'18'!B281)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VLOOKUP(B282,'18'!$B$9:$J$401,9,0)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EXACT(B282,'18'!B282)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VLOOKUP(B283,'18'!$B$9:$J$401,9,0)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EXACT(B283,'18'!B283)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VLOOKUP(B284,'18'!$B$9:$J$401,9,0)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EXACT(B284,'18'!B284)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VLOOKUP(B285,'18'!$B$9:$J$401,9,0)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EXACT(B285,'18'!B285)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VLOOKUP(B286,'18'!$B$9:$J$401,9,0)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EXACT(B286,'18'!B286)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VLOOKUP(B287,'18'!$B$9:$J$401,9,0)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EXACT(B287,'18'!B287)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VLOOKUP(B288,'18'!$B$9:$J$401,9,0)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EXACT(B288,'18'!B288)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VLOOKUP(B289,'18'!$B$9:$J$401,9,0)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EXACT(B289,'18'!B289)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VLOOKUP(B290,'18'!$B$9:$J$401,9,0)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EXACT(B290,'18'!B290)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VLOOKUP(B291,'18'!$B$9:$J$401,9,0)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EXACT(B291,'18'!B291)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VLOOKUP(B292,'18'!$B$9:$J$401,9,0)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EXACT(B292,'18'!B292)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VLOOKUP(B293,'18'!$B$9:$J$401,9,0)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EXACT(B293,'18'!B293)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VLOOKUP(B294,'18'!$B$9:$J$401,9,0)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EXACT(B294,'18'!B294)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VLOOKUP(B295,'18'!$B$9:$J$401,9,0)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EXACT(B295,'18'!B295)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VLOOKUP(B296,'18'!$B$9:$J$401,9,0)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EXACT(B296,'18'!B296)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VLOOKUP(B297,'18'!$B$9:$J$401,9,0)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EXACT(B297,'18'!B297)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VLOOKUP(B298,'18'!$B$9:$J$401,9,0)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EXACT(B298,'18'!B298)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VLOOKUP(B299,'18'!$B$9:$J$401,9,0)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EXACT(B299,'18'!B299)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VLOOKUP(B300,'18'!$B$9:$J$401,9,0)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EXACT(B300,'18'!B300)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VLOOKUP(B301,'18'!$B$9:$J$401,9,0)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EXACT(B301,'18'!B301)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VLOOKUP(B302,'18'!$B$9:$J$401,9,0)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EXACT(B302,'18'!B302)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VLOOKUP(B303,'18'!$B$9:$J$401,9,0)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EXACT(B303,'18'!B303)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VLOOKUP(B304,'18'!$B$9:$J$401,9,0)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EXACT(B304,'18'!B304)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VLOOKUP(B305,'18'!$B$9:$J$401,9,0)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EXACT(B305,'18'!B305)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VLOOKUP(B306,'18'!$B$9:$J$401,9,0)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EXACT(B306,'18'!B306)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VLOOKUP(B307,'18'!$B$9:$J$401,9,0)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EXACT(B307,'18'!B307)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VLOOKUP(B308,'18'!$B$9:$J$401,9,0)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EXACT(B308,'18'!B308)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VLOOKUP(B309,'18'!$B$9:$J$401,9,0)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EXACT(B309,'18'!B309)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VLOOKUP(B310,'18'!$B$9:$J$401,9,0)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EXACT(B310,'18'!B310)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VLOOKUP(B311,'18'!$B$9:$J$401,9,0)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EXACT(B311,'18'!B311)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VLOOKUP(B312,'18'!$B$9:$J$401,9,0)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EXACT(B312,'18'!B312)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VLOOKUP(B313,'18'!$B$9:$J$401,9,0)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EXACT(B313,'18'!B313)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VLOOKUP(B314,'18'!$B$9:$J$401,9,0)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EXACT(B314,'18'!B314)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VLOOKUP(B315,'18'!$B$9:$J$401,9,0)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EXACT(B315,'18'!B315)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VLOOKUP(B316,'18'!$B$9:$J$401,9,0)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EXACT(B316,'18'!B316)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VLOOKUP(B317,'18'!$B$9:$J$401,9,0)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EXACT(B317,'18'!B317)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VLOOKUP(B318,'18'!$B$9:$J$401,9,0)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EXACT(B318,'18'!B318)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VLOOKUP(B319,'18'!$B$9:$J$401,9,0)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EXACT(B319,'18'!B319)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VLOOKUP(B320,'18'!$B$9:$J$401,9,0)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EXACT(B320,'18'!B320)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VLOOKUP(B321,'18'!$B$9:$J$401,9,0)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EXACT(B321,'18'!B321)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VLOOKUP(B322,'18'!$B$9:$J$401,9,0)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EXACT(B322,'18'!B322)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VLOOKUP(B323,'18'!$B$9:$J$401,9,0)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EXACT(B323,'18'!B323)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VLOOKUP(B324,'18'!$B$9:$J$401,9,0)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EXACT(B324,'18'!B324)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VLOOKUP(B325,'18'!$B$9:$J$401,9,0)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EXACT(B325,'18'!B325)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VLOOKUP(B326,'18'!$B$9:$J$401,9,0)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EXACT(B326,'18'!B326)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VLOOKUP(B327,'18'!$B$9:$J$401,9,0)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EXACT(B327,'18'!B327)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VLOOKUP(B328,'18'!$B$9:$J$401,9,0)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EXACT(B328,'18'!B328)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VLOOKUP(B329,'18'!$B$9:$J$401,9,0)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EXACT(B329,'18'!B329)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VLOOKUP(B330,'18'!$B$9:$J$401,9,0)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EXACT(B330,'18'!B330)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VLOOKUP(B331,'18'!$B$9:$J$401,9,0)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EXACT(B331,'18'!B331)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VLOOKUP(B332,'18'!$B$9:$J$401,9,0)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EXACT(B332,'18'!B332)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VLOOKUP(B333,'18'!$B$9:$J$401,9,0)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EXACT(B333,'18'!B333)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VLOOKUP(B334,'18'!$B$9:$J$401,9,0)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EXACT(B334,'18'!B334)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VLOOKUP(B335,'18'!$B$9:$J$401,9,0)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EXACT(B335,'18'!B335)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VLOOKUP(B336,'18'!$B$9:$J$401,9,0)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EXACT(B336,'18'!B336)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VLOOKUP(B337,'18'!$B$9:$J$401,9,0)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EXACT(B337,'18'!B337)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VLOOKUP(B338,'18'!$B$9:$J$401,9,0)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EXACT(B338,'18'!B338)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VLOOKUP(B339,'18'!$B$9:$J$401,9,0)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EXACT(B339,'18'!B339)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VLOOKUP(B340,'18'!$B$9:$J$401,9,0)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EXACT(B340,'18'!B340)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VLOOKUP(B341,'18'!$B$9:$J$401,9,0)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EXACT(B341,'18'!B341)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VLOOKUP(B342,'18'!$B$9:$J$401,9,0)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EXACT(B342,'18'!B342)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VLOOKUP(B343,'18'!$B$9:$J$401,9,0)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EXACT(B343,'18'!B343)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VLOOKUP(B344,'18'!$B$9:$J$401,9,0)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EXACT(B344,'18'!B344)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VLOOKUP(B345,'18'!$B$9:$J$401,9,0)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EXACT(B345,'18'!B345)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VLOOKUP(B346,'18'!$B$9:$J$401,9,0)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EXACT(B346,'18'!B346)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VLOOKUP(B347,'18'!$B$9:$J$401,9,0)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EXACT(B347,'18'!B347)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VLOOKUP(B348,'18'!$B$9:$J$401,9,0)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EXACT(B348,'18'!B348)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VLOOKUP(B349,'18'!$B$9:$J$401,9,0)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EXACT(B349,'18'!B349)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VLOOKUP(B350,'18'!$B$9:$J$401,9,0)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EXACT(B350,'18'!B350)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VLOOKUP(B351,'18'!$B$9:$J$401,9,0)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EXACT(B351,'18'!B351)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VLOOKUP(B352,'18'!$B$9:$J$401,9,0)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EXACT(B352,'18'!B352)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VLOOKUP(B353,'18'!$B$9:$J$401,9,0)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EXACT(B353,'18'!B353)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VLOOKUP(B354,'18'!$B$9:$J$401,9,0)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EXACT(B354,'18'!B354)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VLOOKUP(B355,'18'!$B$9:$J$401,9,0)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EXACT(B355,'18'!B355)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VLOOKUP(B356,'18'!$B$9:$J$401,9,0)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EXACT(B356,'18'!B356)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VLOOKUP(B357,'18'!$B$9:$J$401,9,0)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EXACT(B357,'18'!B357)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VLOOKUP(B358,'18'!$B$9:$J$401,9,0)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EXACT(B358,'18'!B358)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VLOOKUP(B359,'18'!$B$9:$J$401,9,0)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EXACT(B359,'18'!B359)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VLOOKUP(B360,'18'!$B$9:$J$401,9,0)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EXACT(B360,'18'!B360)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VLOOKUP(B361,'18'!$B$9:$J$401,9,0)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EXACT(B361,'18'!B361)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VLOOKUP(B362,'18'!$B$9:$J$401,9,0)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EXACT(B362,'18'!B362)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VLOOKUP(B363,'18'!$B$9:$J$401,9,0)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EXACT(B363,'18'!B363)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VLOOKUP(B364,'18'!$B$9:$J$401,9,0)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EXACT(B364,'18'!B364)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VLOOKUP(B365,'18'!$B$9:$J$401,9,0)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EXACT(B365,'18'!B365)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VLOOKUP(B366,'18'!$B$9:$J$401,9,0)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EXACT(B366,'18'!B366)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VLOOKUP(B367,'18'!$B$9:$J$401,9,0)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EXACT(B367,'18'!B367)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VLOOKUP(B368,'18'!$B$9:$J$401,9,0)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EXACT(B368,'18'!B368)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VLOOKUP(B369,'18'!$B$9:$J$401,9,0)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EXACT(B369,'18'!B369)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VLOOKUP(B370,'18'!$B$9:$J$401,9,0)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EXACT(B370,'18'!B370)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VLOOKUP(B371,'18'!$B$9:$J$401,9,0)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EXACT(B371,'18'!B371)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VLOOKUP(B372,'18'!$B$9:$J$401,9,0)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EXACT(B372,'18'!B372)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VLOOKUP(B373,'18'!$B$9:$J$401,9,0)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EXACT(B373,'18'!B373)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VLOOKUP(B374,'18'!$B$9:$J$401,9,0)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EXACT(B374,'18'!B374)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VLOOKUP(B375,'18'!$B$9:$J$401,9,0)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EXACT(B375,'18'!B375)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VLOOKUP(B376,'18'!$B$9:$J$401,9,0)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EXACT(B376,'18'!B376)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VLOOKUP(B377,'18'!$B$9:$J$401,9,0)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EXACT(B377,'18'!B377)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VLOOKUP(B378,'18'!$B$9:$J$401,9,0)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EXACT(B378,'18'!B378)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VLOOKUP(B379,'18'!$B$9:$J$401,9,0)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EXACT(B379,'18'!B379)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VLOOKUP(B380,'18'!$B$9:$J$401,9,0)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EXACT(B380,'18'!B380)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VLOOKUP(B381,'18'!$B$9:$J$401,9,0)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EXACT(B381,'18'!B381)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VLOOKUP(B382,'18'!$B$9:$J$401,9,0)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EXACT(B382,'18'!B382)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VLOOKUP(B383,'18'!$B$9:$J$401,9,0)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EXACT(B383,'18'!B383)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VLOOKUP(B384,'18'!$B$9:$J$401,9,0)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EXACT(B384,'18'!B384)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VLOOKUP(B385,'18'!$B$9:$J$401,9,0)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EXACT(B385,'18'!B385)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VLOOKUP(B386,'18'!$B$9:$J$401,9,0)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EXACT(B386,'18'!B386)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VLOOKUP(B387,'18'!$B$9:$J$401,9,0)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EXACT(B387,'18'!B387)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VLOOKUP(B388,'18'!$B$9:$J$401,9,0)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EXACT(B388,'18'!B388)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VLOOKUP(B389,'18'!$B$9:$J$401,9,0)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EXACT(B389,'18'!B389)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VLOOKUP(B390,'18'!$B$9:$J$401,9,0)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EXACT(B390,'18'!B390)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VLOOKUP(B391,'18'!$B$9:$J$401,9,0)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EXACT(B391,'18'!B391)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VLOOKUP(B392,'18'!$B$9:$J$401,9,0)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EXACT(B392,'18'!B392)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VLOOKUP(B393,'18'!$B$9:$J$401,9,0)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EXACT(B393,'18'!B393)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VLOOKUP(B394,'18'!$B$9:$J$401,9,0)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EXACT(B394,'18'!B394)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VLOOKUP(B395,'18'!$B$9:$J$401,9,0)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EXACT(B395,'18'!B395)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VLOOKUP(B396,'18'!$B$9:$J$401,9,0)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EXACT(B396,'18'!B396)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VLOOKUP(B397,'18'!$B$9:$J$401,9,0)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EXACT(B397,'18'!B397)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VLOOKUP(B398,'18'!$B$9:$J$401,9,0)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EXACT(B398,'18'!B398)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VLOOKUP(B399,'18'!$B$9:$J$401,9,0)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EXACT(B399,'18'!B399)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VLOOKUP(B400,'18'!$B$9:$J$401,9,0)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EXACT(B400,'18'!B400)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VLOOKUP(B401,'18'!$B$9:$J$401,9,0)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EXACT(B401,'18'!B401)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16000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1830</v>
      </c>
      <c r="H403" s="212"/>
      <c r="I403" s="215"/>
      <c r="J403" s="215"/>
      <c r="K403" s="247" t="s">
        <v>60</v>
      </c>
      <c r="L403" s="248"/>
      <c r="M403" s="148">
        <f>SUM(M9:M401)</f>
        <v>536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8.2857142857142865</v>
      </c>
      <c r="N404" s="65">
        <v>5800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4.2857142857142856</v>
      </c>
      <c r="N405" s="65">
        <v>3000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  <c r="N408" s="65" t="s">
        <v>57</v>
      </c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521.99999999999989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1294</v>
      </c>
      <c r="Q410" s="187">
        <f>P410</f>
        <v>1294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18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Rows="0" autoFilter="0"/>
  <autoFilter ref="A8:AI424" xr:uid="{00000000-0009-0000-0000-000015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424"/>
  <sheetViews>
    <sheetView topLeftCell="A393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3.5546875" style="65" customWidth="1"/>
    <col min="13" max="13" width="12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450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VLOOKUP(B9,'19'!$B$9:$J$401,9,0)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EXACT(B9,'19'!B9)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VLOOKUP(B10,'19'!$B$9:$J$401,9,0)</f>
        <v>88</v>
      </c>
      <c r="D10" s="76"/>
      <c r="E10" s="76"/>
      <c r="F10" s="76">
        <f t="shared" ref="F10:F73" si="0">C10+D10-E10</f>
        <v>88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88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EXACT(B10,'19'!B10)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VLOOKUP(B11,'19'!$B$9:$J$401,9,0)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EXACT(B11,'19'!B11)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VLOOKUP(B12,'19'!$B$9:$J$401,9,0)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EXACT(B12,'19'!B12)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VLOOKUP(B13,'19'!$B$9:$J$401,9,0)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EXACT(B13,'19'!B13)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VLOOKUP(B14,'19'!$B$9:$J$401,9,0)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EXACT(B14,'19'!B14)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VLOOKUP(B15,'19'!$B$9:$J$401,9,0)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EXACT(B15,'19'!B15)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VLOOKUP(B16,'19'!$B$9:$J$401,9,0)</f>
        <v>3</v>
      </c>
      <c r="D16" s="76"/>
      <c r="E16" s="76"/>
      <c r="F16" s="76">
        <f t="shared" si="0"/>
        <v>3</v>
      </c>
      <c r="G16" s="79"/>
      <c r="H16" s="77">
        <v>100</v>
      </c>
      <c r="I16" s="78">
        <f t="shared" si="1"/>
        <v>0</v>
      </c>
      <c r="J16" s="79">
        <f t="shared" si="2"/>
        <v>3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EXACT(B16,'19'!B16)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VLOOKUP(B17,'19'!$B$9:$J$401,9,0)</f>
        <v>7</v>
      </c>
      <c r="D17" s="76"/>
      <c r="E17" s="76"/>
      <c r="F17" s="76">
        <f t="shared" si="0"/>
        <v>7</v>
      </c>
      <c r="G17" s="79"/>
      <c r="H17" s="77">
        <v>50</v>
      </c>
      <c r="I17" s="78">
        <f t="shared" si="1"/>
        <v>0</v>
      </c>
      <c r="J17" s="79">
        <f t="shared" si="2"/>
        <v>7</v>
      </c>
      <c r="K17" s="81"/>
      <c r="L17" s="80">
        <f t="shared" si="3"/>
        <v>0</v>
      </c>
      <c r="M17" s="81">
        <f t="shared" si="4"/>
        <v>0</v>
      </c>
      <c r="N17" s="144" t="b">
        <f>EXACT(B17,'19'!B17)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VLOOKUP(B18,'19'!$B$9:$J$401,9,0)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EXACT(B18,'19'!B18)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VLOOKUP(B19,'19'!$B$9:$J$401,9,0)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EXACT(B19,'19'!B19)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VLOOKUP(B20,'19'!$B$9:$J$401,9,0)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EXACT(B20,'19'!B20)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VLOOKUP(B21,'19'!$B$9:$J$401,9,0)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EXACT(B21,'19'!B21)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VLOOKUP(B22,'19'!$B$9:$J$401,9,0)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EXACT(B22,'19'!B22)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VLOOKUP(B23,'19'!$B$9:$J$401,9,0)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EXACT(B23,'19'!B23)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VLOOKUP(B24,'19'!$B$9:$J$401,9,0)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EXACT(B24,'19'!B24)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VLOOKUP(B25,'19'!$B$9:$J$401,9,0)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EXACT(B25,'19'!B25)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VLOOKUP(B26,'19'!$B$9:$J$401,9,0)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EXACT(B26,'19'!B26)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VLOOKUP(B27,'19'!$B$9:$J$401,9,0)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EXACT(B27,'19'!B27)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VLOOKUP(B28,'19'!$B$9:$J$401,9,0)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EXACT(B28,'19'!B28)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VLOOKUP(B29,'19'!$B$9:$J$401,9,0)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EXACT(B29,'19'!B29)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VLOOKUP(B30,'19'!$B$9:$J$401,9,0)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EXACT(B30,'19'!B30)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VLOOKUP(B31,'19'!$B$9:$J$401,9,0)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EXACT(B31,'19'!B31)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VLOOKUP(B32,'19'!$B$9:$J$401,9,0)</f>
        <v>8</v>
      </c>
      <c r="D32" s="76"/>
      <c r="E32" s="76"/>
      <c r="F32" s="76">
        <f t="shared" si="0"/>
        <v>8</v>
      </c>
      <c r="G32" s="79"/>
      <c r="H32" s="77">
        <v>130</v>
      </c>
      <c r="I32" s="78">
        <f t="shared" si="1"/>
        <v>0</v>
      </c>
      <c r="J32" s="79">
        <f t="shared" si="2"/>
        <v>8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VLOOKUP(B33,'19'!$B$9:$J$401,9,0)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EXACT(B33,'19'!B33)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VLOOKUP(B34,'19'!$B$9:$J$401,9,0)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EXACT(B34,'19'!B34)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VLOOKUP(B35,'19'!$B$9:$J$401,9,0)</f>
        <v>3</v>
      </c>
      <c r="D35" s="76"/>
      <c r="E35" s="76"/>
      <c r="F35" s="76">
        <f t="shared" si="0"/>
        <v>3</v>
      </c>
      <c r="G35" s="79"/>
      <c r="H35" s="77"/>
      <c r="I35" s="78">
        <f t="shared" si="1"/>
        <v>0</v>
      </c>
      <c r="J35" s="79">
        <f t="shared" si="2"/>
        <v>3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EXACT(B35,'19'!B35)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VLOOKUP(B36,'19'!$B$9:$J$401,9,0)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EXACT(B36,'19'!B36)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VLOOKUP(B37,'19'!$B$9:$J$401,9,0)</f>
        <v>1</v>
      </c>
      <c r="D37" s="76"/>
      <c r="E37" s="76"/>
      <c r="F37" s="76">
        <f t="shared" si="0"/>
        <v>1</v>
      </c>
      <c r="G37" s="79"/>
      <c r="H37" s="77">
        <v>600</v>
      </c>
      <c r="I37" s="78">
        <f t="shared" si="1"/>
        <v>0</v>
      </c>
      <c r="J37" s="79">
        <f t="shared" si="2"/>
        <v>1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EXACT(B37,'19'!B37)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VLOOKUP(B38,'19'!$B$9:$J$401,9,0)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EXACT(B38,'19'!B38)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VLOOKUP(B39,'19'!$B$9:$J$401,9,0)</f>
        <v>8</v>
      </c>
      <c r="D39" s="76"/>
      <c r="E39" s="76"/>
      <c r="F39" s="76">
        <f t="shared" si="0"/>
        <v>8</v>
      </c>
      <c r="G39" s="79"/>
      <c r="H39" s="77">
        <v>45</v>
      </c>
      <c r="I39" s="78">
        <f t="shared" si="1"/>
        <v>0</v>
      </c>
      <c r="J39" s="79">
        <f t="shared" si="2"/>
        <v>8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EXACT(B39,'19'!B39)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VLOOKUP(B40,'19'!$B$9:$J$401,9,0)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EXACT(B40,'19'!B40)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VLOOKUP(B41,'19'!$B$9:$J$401,9,0)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EXACT(B41,'19'!B41)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VLOOKUP(B42,'19'!$B$9:$J$401,9,0)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EXACT(B42,'19'!B42)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VLOOKUP(B43,'19'!$B$9:$J$401,9,0)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EXACT(B43,'19'!B43)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VLOOKUP(B44,'19'!$B$9:$J$401,9,0)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EXACT(B44,'19'!B44)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VLOOKUP(B45,'19'!$B$9:$J$401,9,0)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EXACT(B45,'19'!B45)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VLOOKUP(B46,'19'!$B$9:$J$401,9,0)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EXACT(B46,'19'!B46)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VLOOKUP(B47,'19'!$B$9:$J$401,9,0)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EXACT(B47,'19'!B47)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VLOOKUP(B48,'19'!$B$9:$J$401,9,0)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EXACT(B48,'19'!B48)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VLOOKUP(B49,'19'!$B$9:$J$401,9,0)</f>
        <v>5</v>
      </c>
      <c r="D49" s="76"/>
      <c r="E49" s="76"/>
      <c r="F49" s="76">
        <f t="shared" si="0"/>
        <v>5</v>
      </c>
      <c r="G49" s="79"/>
      <c r="H49" s="77">
        <v>230</v>
      </c>
      <c r="I49" s="78">
        <f t="shared" si="1"/>
        <v>0</v>
      </c>
      <c r="J49" s="79">
        <f t="shared" si="2"/>
        <v>5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EXACT(B49,'19'!B49)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VLOOKUP(B50,'19'!$B$9:$J$401,9,0)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EXACT(B50,'19'!B50)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VLOOKUP(B51,'19'!$B$9:$J$401,9,0)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EXACT(B51,'19'!B51)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VLOOKUP(B52,'19'!$B$9:$J$401,9,0)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EXACT(B52,'19'!B52)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VLOOKUP(B53,'19'!$B$9:$J$401,9,0)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EXACT(B53,'19'!B53)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VLOOKUP(B54,'19'!$B$9:$J$401,9,0)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EXACT(B54,'19'!B54)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VLOOKUP(B55,'19'!$B$9:$J$401,9,0)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EXACT(B55,'19'!B55)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VLOOKUP(B56,'19'!$B$9:$J$401,9,0)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EXACT(B56,'19'!B56)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VLOOKUP(B57,'19'!$B$9:$J$401,9,0)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EXACT(B57,'19'!B57)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VLOOKUP(B58,'19'!$B$9:$J$401,9,0)</f>
        <v>2</v>
      </c>
      <c r="D58" s="76"/>
      <c r="E58" s="76"/>
      <c r="F58" s="76">
        <f t="shared" si="0"/>
        <v>2</v>
      </c>
      <c r="G58" s="79"/>
      <c r="H58" s="77">
        <v>230</v>
      </c>
      <c r="I58" s="78">
        <f t="shared" si="1"/>
        <v>0</v>
      </c>
      <c r="J58" s="79">
        <f t="shared" si="2"/>
        <v>2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EXACT(B58,'19'!B58)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VLOOKUP(B59,'19'!$B$9:$J$401,9,0)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EXACT(B59,'19'!B59)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VLOOKUP(B60,'19'!$B$9:$J$401,9,0)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EXACT(B60,'19'!B60)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VLOOKUP(B61,'19'!$B$9:$J$401,9,0)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EXACT(B61,'19'!B61)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VLOOKUP(B62,'19'!$B$9:$J$401,9,0)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EXACT(B62,'19'!B62)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VLOOKUP(B63,'19'!$B$9:$J$401,9,0)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EXACT(B63,'19'!B63)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VLOOKUP(B64,'19'!$B$9:$J$401,9,0)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EXACT(B64,'19'!B64)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VLOOKUP(B65,'19'!$B$9:$J$401,9,0)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EXACT(B65,'19'!B65)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VLOOKUP(B66,'19'!$B$9:$J$401,9,0)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EXACT(B66,'19'!B66)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VLOOKUP(B67,'19'!$B$9:$J$401,9,0)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EXACT(B67,'19'!B67)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VLOOKUP(B68,'19'!$B$9:$J$401,9,0)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EXACT(B68,'19'!B68)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VLOOKUP(B69,'19'!$B$9:$J$401,9,0)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EXACT(B69,'19'!B69)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VLOOKUP(B70,'19'!$B$9:$J$401,9,0)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EXACT(B70,'19'!B70)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VLOOKUP(B71,'19'!$B$9:$J$401,9,0)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EXACT(B71,'19'!B71)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VLOOKUP(B72,'19'!$B$9:$J$401,9,0)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EXACT(B72,'19'!B72)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VLOOKUP(B73,'19'!$B$9:$J$401,9,0)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EXACT(B73,'19'!B73)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VLOOKUP(B74,'19'!$B$9:$J$401,9,0)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EXACT(B74,'19'!B74)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VLOOKUP(B75,'19'!$B$9:$J$401,9,0)</f>
        <v>1</v>
      </c>
      <c r="D75" s="76"/>
      <c r="E75" s="76"/>
      <c r="F75" s="76">
        <f t="shared" si="5"/>
        <v>1</v>
      </c>
      <c r="G75" s="79"/>
      <c r="H75" s="77">
        <v>45</v>
      </c>
      <c r="I75" s="78">
        <f t="shared" si="6"/>
        <v>0</v>
      </c>
      <c r="J75" s="79">
        <f t="shared" si="7"/>
        <v>1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EXACT(B75,'19'!B75)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VLOOKUP(B76,'19'!$B$9:$J$401,9,0)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EXACT(B76,'19'!B76)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VLOOKUP(B77,'19'!$B$9:$J$401,9,0)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EXACT(B77,'19'!B77)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VLOOKUP(B78,'19'!$B$9:$J$401,9,0)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EXACT(B78,'19'!B78)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VLOOKUP(B79,'19'!$B$9:$J$401,9,0)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EXACT(B79,'19'!B79)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VLOOKUP(B80,'19'!$B$9:$J$401,9,0)</f>
        <v>2</v>
      </c>
      <c r="D80" s="76"/>
      <c r="E80" s="76"/>
      <c r="F80" s="76">
        <f t="shared" si="5"/>
        <v>2</v>
      </c>
      <c r="G80" s="79"/>
      <c r="H80" s="77">
        <v>50</v>
      </c>
      <c r="I80" s="78">
        <f t="shared" si="6"/>
        <v>0</v>
      </c>
      <c r="J80" s="79">
        <f t="shared" si="7"/>
        <v>2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EXACT(B80,'19'!B80)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VLOOKUP(B81,'19'!$B$9:$J$401,9,0)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EXACT(B81,'19'!B81)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VLOOKUP(B82,'19'!$B$9:$J$401,9,0)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EXACT(B82,'19'!B82)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VLOOKUP(B83,'19'!$B$9:$J$401,9,0)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EXACT(B83,'19'!B83)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VLOOKUP(B84,'19'!$B$9:$J$401,9,0)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EXACT(B84,'19'!B84)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VLOOKUP(B85,'19'!$B$9:$J$401,9,0)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EXACT(B85,'19'!B85)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VLOOKUP(B86,'19'!$B$9:$J$401,9,0)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EXACT(B86,'19'!B86)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VLOOKUP(B87,'19'!$B$9:$J$401,9,0)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EXACT(B87,'19'!B87)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VLOOKUP(B88,'19'!$B$9:$J$401,9,0)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EXACT(B88,'19'!B88)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VLOOKUP(B89,'19'!$B$9:$J$401,9,0)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EXACT(B89,'19'!B89)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VLOOKUP(B90,'19'!$B$9:$J$401,9,0)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EXACT(B90,'19'!B90)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VLOOKUP(B91,'19'!$B$9:$J$401,9,0)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EXACT(B91,'19'!B91)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VLOOKUP(B92,'19'!$B$9:$J$401,9,0)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EXACT(B92,'19'!B92)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VLOOKUP(B93,'19'!$B$9:$J$401,9,0)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EXACT(B93,'19'!B93)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VLOOKUP(B94,'19'!$B$9:$J$401,9,0)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EXACT(B94,'19'!B94)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VLOOKUP(B95,'19'!$B$9:$J$401,9,0)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EXACT(B95,'19'!B95)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VLOOKUP(B96,'19'!$B$9:$J$401,9,0)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EXACT(B96,'19'!B96)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VLOOKUP(B97,'19'!$B$9:$J$401,9,0)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EXACT(B97,'19'!B97)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VLOOKUP(B98,'19'!$B$9:$J$401,9,0)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EXACT(B98,'19'!B98)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VLOOKUP(B99,'19'!$B$9:$J$401,9,0)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EXACT(B99,'19'!B99)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VLOOKUP(B100,'19'!$B$9:$J$401,9,0)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EXACT(B100,'19'!B100)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VLOOKUP(B101,'19'!$B$9:$J$401,9,0)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EXACT(B101,'19'!B101)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VLOOKUP(B102,'19'!$B$9:$J$401,9,0)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EXACT(B102,'19'!B102)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VLOOKUP(B103,'19'!$B$9:$J$401,9,0)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EXACT(B103,'19'!B103)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VLOOKUP(B104,'19'!$B$9:$J$401,9,0)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EXACT(B104,'19'!B104)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VLOOKUP(B105,'19'!$B$9:$J$401,9,0)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EXACT(B105,'19'!B105)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VLOOKUP(B106,'19'!$B$9:$J$401,9,0)</f>
        <v>9</v>
      </c>
      <c r="D106" s="76"/>
      <c r="E106" s="76"/>
      <c r="F106" s="76">
        <f t="shared" si="5"/>
        <v>9</v>
      </c>
      <c r="G106" s="79"/>
      <c r="H106" s="77">
        <v>200</v>
      </c>
      <c r="I106" s="78">
        <f t="shared" si="6"/>
        <v>0</v>
      </c>
      <c r="J106" s="79">
        <f t="shared" si="7"/>
        <v>9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EXACT(B106,'19'!B106)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VLOOKUP(B107,'19'!$B$9:$J$401,9,0)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EXACT(B107,'19'!B107)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VLOOKUP(B108,'19'!$B$9:$J$401,9,0)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EXACT(B108,'19'!B108)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VLOOKUP(B109,'19'!$B$9:$J$401,9,0)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EXACT(B109,'19'!B109)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VLOOKUP(B110,'19'!$B$9:$J$401,9,0)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EXACT(B110,'19'!B110)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VLOOKUP(B111,'19'!$B$9:$J$401,9,0)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EXACT(B111,'19'!B111)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VLOOKUP(B112,'19'!$B$9:$J$401,9,0)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EXACT(B112,'19'!B112)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VLOOKUP(B113,'19'!$B$9:$J$401,9,0)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EXACT(B113,'19'!B113)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VLOOKUP(B114,'19'!$B$9:$J$401,9,0)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EXACT(B114,'19'!B114)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VLOOKUP(B115,'19'!$B$9:$J$401,9,0)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EXACT(B115,'19'!B115)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VLOOKUP(B116,'19'!$B$9:$J$401,9,0)</f>
        <v>2</v>
      </c>
      <c r="D116" s="76"/>
      <c r="E116" s="76"/>
      <c r="F116" s="76">
        <f t="shared" si="5"/>
        <v>2</v>
      </c>
      <c r="G116" s="79"/>
      <c r="H116" s="77">
        <v>100</v>
      </c>
      <c r="I116" s="78">
        <f t="shared" si="6"/>
        <v>0</v>
      </c>
      <c r="J116" s="79">
        <f t="shared" si="7"/>
        <v>2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EXACT(B116,'19'!B116)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VLOOKUP(B117,'19'!$B$9:$J$401,9,0)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EXACT(B117,'19'!B117)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VLOOKUP(B118,'19'!$B$9:$J$401,9,0)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EXACT(B118,'19'!B118)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VLOOKUP(B119,'19'!$B$9:$J$401,9,0)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EXACT(B119,'19'!B119)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VLOOKUP(B120,'19'!$B$9:$J$401,9,0)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EXACT(B120,'19'!B120)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VLOOKUP(B121,'19'!$B$9:$J$401,9,0)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EXACT(B121,'19'!B121)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VLOOKUP(B122,'19'!$B$9:$J$401,9,0)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EXACT(B122,'19'!B122)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VLOOKUP(B123,'19'!$B$9:$J$401,9,0)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EXACT(B123,'19'!B123)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VLOOKUP(B124,'19'!$B$9:$J$401,9,0)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EXACT(B124,'19'!B124)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VLOOKUP(B125,'19'!$B$9:$J$401,9,0)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EXACT(B125,'19'!B125)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VLOOKUP(B126,'19'!$B$9:$J$401,9,0)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EXACT(B126,'19'!B126)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VLOOKUP(B127,'19'!$B$9:$J$401,9,0)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EXACT(B127,'19'!B127)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VLOOKUP(B128,'19'!$B$9:$J$401,9,0)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EXACT(B128,'19'!B128)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VLOOKUP(B129,'19'!$B$9:$J$401,9,0)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EXACT(B129,'19'!B129)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VLOOKUP(B130,'19'!$B$9:$J$401,9,0)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EXACT(B130,'19'!B130)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VLOOKUP(B131,'19'!$B$9:$J$401,9,0)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EXACT(B131,'19'!B131)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VLOOKUP(B132,'19'!$B$9:$J$401,9,0)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EXACT(B132,'19'!B132)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VLOOKUP(B133,'19'!$B$9:$J$401,9,0)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EXACT(B133,'19'!B133)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VLOOKUP(B134,'19'!$B$9:$J$401,9,0)</f>
        <v>31</v>
      </c>
      <c r="D134" s="76"/>
      <c r="E134" s="76"/>
      <c r="F134" s="76">
        <f t="shared" si="5"/>
        <v>31</v>
      </c>
      <c r="G134" s="79"/>
      <c r="H134" s="77">
        <v>190</v>
      </c>
      <c r="I134" s="78">
        <f t="shared" si="6"/>
        <v>0</v>
      </c>
      <c r="J134" s="79">
        <f t="shared" si="7"/>
        <v>31</v>
      </c>
      <c r="K134" s="81"/>
      <c r="L134" s="80">
        <f t="shared" si="8"/>
        <v>0</v>
      </c>
      <c r="M134" s="81">
        <f t="shared" si="9"/>
        <v>0</v>
      </c>
      <c r="N134" s="144" t="b">
        <f>EXACT(B134,'19'!B134)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VLOOKUP(B135,'19'!$B$9:$J$401,9,0)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EXACT(B135,'19'!B135)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VLOOKUP(B136,'19'!$B$9:$J$401,9,0)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EXACT(B136,'19'!B136)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VLOOKUP(B137,'19'!$B$9:$J$401,9,0)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EXACT(B137,'19'!B137)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VLOOKUP(B138,'19'!$B$9:$J$401,9,0)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EXACT(B138,'19'!B138)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VLOOKUP(B139,'19'!$B$9:$J$401,9,0)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EXACT(B139,'19'!B139)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VLOOKUP(B140,'19'!$B$9:$J$401,9,0)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EXACT(B140,'19'!B140)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VLOOKUP(B141,'19'!$B$9:$J$401,9,0)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EXACT(B141,'19'!B141)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VLOOKUP(B142,'19'!$B$9:$J$401,9,0)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EXACT(B142,'19'!B142)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VLOOKUP(B143,'19'!$B$9:$J$401,9,0)</f>
        <v>8</v>
      </c>
      <c r="D143" s="76"/>
      <c r="E143" s="76"/>
      <c r="F143" s="76">
        <f t="shared" si="10"/>
        <v>8</v>
      </c>
      <c r="G143" s="79"/>
      <c r="H143" s="77">
        <v>40</v>
      </c>
      <c r="I143" s="78">
        <f t="shared" si="11"/>
        <v>0</v>
      </c>
      <c r="J143" s="79">
        <f t="shared" si="12"/>
        <v>8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EXACT(B143,'19'!B143)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VLOOKUP(B144,'19'!$B$9:$J$401,9,0)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EXACT(B144,'19'!B144)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VLOOKUP(B145,'19'!$B$9:$J$401,9,0)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EXACT(B145,'19'!B145)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VLOOKUP(B146,'19'!$B$9:$J$401,9,0)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EXACT(B146,'19'!B146)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VLOOKUP(B147,'19'!$B$9:$J$401,9,0)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EXACT(B147,'19'!B147)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VLOOKUP(B148,'19'!$B$9:$J$401,9,0)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EXACT(B148,'19'!B148)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VLOOKUP(B149,'19'!$B$9:$J$401,9,0)</f>
        <v>0</v>
      </c>
      <c r="D149" s="76"/>
      <c r="E149" s="76"/>
      <c r="F149" s="76">
        <f t="shared" si="10"/>
        <v>0</v>
      </c>
      <c r="G149" s="79"/>
      <c r="H149" s="77">
        <v>65</v>
      </c>
      <c r="I149" s="78">
        <f t="shared" si="11"/>
        <v>0</v>
      </c>
      <c r="J149" s="79">
        <f t="shared" si="12"/>
        <v>0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EXACT(B149,'19'!B149)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VLOOKUP(B150,'19'!$B$9:$J$401,9,0)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EXACT(B150,'19'!B150)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VLOOKUP(B151,'19'!$B$9:$J$401,9,0)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EXACT(B151,'19'!B151)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VLOOKUP(B152,'19'!$B$9:$J$401,9,0)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EXACT(B152,'19'!B152)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VLOOKUP(B153,'19'!$B$9:$J$401,9,0)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EXACT(B153,'19'!B153)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VLOOKUP(B154,'19'!$B$9:$J$401,9,0)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EXACT(B154,'19'!B154)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VLOOKUP(B155,'19'!$B$9:$J$401,9,0)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EXACT(B155,'19'!B155)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VLOOKUP(B156,'19'!$B$9:$J$401,9,0)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EXACT(B156,'19'!B156)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VLOOKUP(B157,'19'!$B$9:$J$401,9,0)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EXACT(B157,'19'!B157)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VLOOKUP(B158,'19'!$B$9:$J$401,9,0)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EXACT(B158,'19'!B158)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VLOOKUP(B159,'19'!$B$9:$J$401,9,0)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EXACT(B159,'19'!B159)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VLOOKUP(B160,'19'!$B$9:$J$401,9,0)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EXACT(B160,'19'!B160)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VLOOKUP(B161,'19'!$B$9:$J$401,9,0)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EXACT(B161,'19'!B161)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VLOOKUP(B162,'19'!$B$9:$J$401,9,0)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EXACT(B162,'19'!B162)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VLOOKUP(B163,'19'!$B$9:$J$401,9,0)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EXACT(B163,'19'!B163)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VLOOKUP(B164,'19'!$B$9:$J$401,9,0)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EXACT(B164,'19'!B164)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VLOOKUP(B165,'19'!$B$9:$J$401,9,0)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EXACT(B165,'19'!B165)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VLOOKUP(B166,'19'!$B$9:$J$401,9,0)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EXACT(B166,'19'!B166)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VLOOKUP(B167,'19'!$B$9:$J$401,9,0)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EXACT(B167,'19'!B167)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VLOOKUP(B168,'19'!$B$9:$J$401,9,0)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EXACT(B168,'19'!B168)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VLOOKUP(B169,'19'!$B$9:$J$401,9,0)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EXACT(B169,'19'!B169)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VLOOKUP(B170,'19'!$B$9:$J$401,9,0)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EXACT(B170,'19'!B170)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VLOOKUP(B171,'19'!$B$9:$J$401,9,0)</f>
        <v>93</v>
      </c>
      <c r="D171" s="76"/>
      <c r="E171" s="76"/>
      <c r="F171" s="76">
        <f t="shared" si="10"/>
        <v>93</v>
      </c>
      <c r="G171" s="79"/>
      <c r="H171" s="77">
        <v>270</v>
      </c>
      <c r="I171" s="78">
        <f t="shared" si="11"/>
        <v>0</v>
      </c>
      <c r="J171" s="79">
        <f t="shared" si="12"/>
        <v>93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EXACT(B171,'19'!B171)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VLOOKUP(B172,'19'!$B$9:$J$401,9,0)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EXACT(B172,'19'!B172)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VLOOKUP(B173,'19'!$B$9:$J$401,9,0)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EXACT(B173,'19'!B173)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VLOOKUP(B174,'19'!$B$9:$J$401,9,0)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EXACT(B174,'19'!B174)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VLOOKUP(B175,'19'!$B$9:$J$401,9,0)</f>
        <v>4</v>
      </c>
      <c r="D175" s="76"/>
      <c r="E175" s="76"/>
      <c r="F175" s="76">
        <f t="shared" si="10"/>
        <v>4</v>
      </c>
      <c r="G175" s="79"/>
      <c r="H175" s="77">
        <v>395</v>
      </c>
      <c r="I175" s="78">
        <f t="shared" si="11"/>
        <v>0</v>
      </c>
      <c r="J175" s="79">
        <f t="shared" si="12"/>
        <v>4</v>
      </c>
      <c r="K175" s="81"/>
      <c r="L175" s="80">
        <f t="shared" si="13"/>
        <v>0</v>
      </c>
      <c r="M175" s="81">
        <f t="shared" si="14"/>
        <v>0</v>
      </c>
      <c r="N175" s="144" t="b">
        <f>EXACT(B175,'19'!B175)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VLOOKUP(B176,'19'!$B$9:$J$401,9,0)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EXACT(B176,'19'!B176)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VLOOKUP(B177,'19'!$B$9:$J$401,9,0)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EXACT(B177,'19'!B177)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VLOOKUP(B178,'19'!$B$9:$J$401,9,0)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EXACT(B178,'19'!B178)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VLOOKUP(B179,'19'!$B$9:$J$401,9,0)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EXACT(B179,'19'!B179)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VLOOKUP(B180,'19'!$B$9:$J$401,9,0)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EXACT(B180,'19'!B180)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VLOOKUP(B181,'19'!$B$9:$J$401,9,0)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EXACT(B181,'19'!B181)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VLOOKUP(B182,'19'!$B$9:$J$401,9,0)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EXACT(B182,'19'!B182)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VLOOKUP(B183,'19'!$B$9:$J$401,9,0)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EXACT(B183,'19'!B183)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VLOOKUP(B184,'19'!$B$9:$J$401,9,0)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EXACT(B184,'19'!B184)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VLOOKUP(B185,'19'!$B$9:$J$401,9,0)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EXACT(B185,'19'!B185)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VLOOKUP(B186,'19'!$B$9:$J$401,9,0)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EXACT(B186,'19'!B186)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VLOOKUP(B187,'19'!$B$9:$J$401,9,0)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EXACT(B187,'19'!B187)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VLOOKUP(B188,'19'!$B$9:$J$401,9,0)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EXACT(B188,'19'!B188)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VLOOKUP(B189,'19'!$B$9:$J$401,9,0)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EXACT(B189,'19'!B189)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VLOOKUP(B190,'19'!$B$9:$J$401,9,0)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EXACT(B190,'19'!B190)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VLOOKUP(B191,'19'!$B$9:$J$401,9,0)</f>
        <v>2</v>
      </c>
      <c r="D191" s="76"/>
      <c r="E191" s="76"/>
      <c r="F191" s="76">
        <f t="shared" si="10"/>
        <v>2</v>
      </c>
      <c r="G191" s="79"/>
      <c r="H191" s="77">
        <v>280</v>
      </c>
      <c r="I191" s="78">
        <f t="shared" si="11"/>
        <v>0</v>
      </c>
      <c r="J191" s="79">
        <f t="shared" si="12"/>
        <v>2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EXACT(B191,'19'!B191)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VLOOKUP(B192,'19'!$B$9:$J$401,9,0)</f>
        <v>12</v>
      </c>
      <c r="D192" s="76"/>
      <c r="E192" s="76"/>
      <c r="F192" s="76">
        <f t="shared" si="10"/>
        <v>12</v>
      </c>
      <c r="G192" s="79"/>
      <c r="H192" s="77">
        <v>260</v>
      </c>
      <c r="I192" s="78">
        <f t="shared" si="11"/>
        <v>0</v>
      </c>
      <c r="J192" s="79">
        <f t="shared" si="12"/>
        <v>12</v>
      </c>
      <c r="K192" s="81"/>
      <c r="L192" s="80">
        <f t="shared" si="13"/>
        <v>0</v>
      </c>
      <c r="M192" s="81">
        <f t="shared" si="14"/>
        <v>0</v>
      </c>
      <c r="N192" s="144" t="b">
        <f>EXACT(B192,'19'!B192)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VLOOKUP(B193,'19'!$B$9:$J$401,9,0)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EXACT(B193,'19'!B193)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VLOOKUP(B194,'19'!$B$9:$J$401,9,0)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EXACT(B194,'19'!B194)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VLOOKUP(B195,'19'!$B$9:$J$401,9,0)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EXACT(B195,'19'!B195)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VLOOKUP(B196,'19'!$B$9:$J$401,9,0)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EXACT(B196,'19'!B196)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VLOOKUP(B197,'19'!$B$9:$J$401,9,0)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EXACT(B197,'19'!B197)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VLOOKUP(B198,'19'!$B$9:$J$401,9,0)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EXACT(B198,'19'!B198)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VLOOKUP(B199,'19'!$B$9:$J$401,9,0)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EXACT(B199,'19'!B199)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VLOOKUP(B200,'19'!$B$9:$J$401,9,0)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EXACT(B200,'19'!B200)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VLOOKUP(B201,'19'!$B$9:$J$401,9,0)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EXACT(B201,'19'!B201)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VLOOKUP(B202,'19'!$B$9:$J$401,9,0)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EXACT(B202,'19'!B202)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VLOOKUP(B203,'19'!$B$9:$J$401,9,0)</f>
        <v>2</v>
      </c>
      <c r="D203" s="76"/>
      <c r="E203" s="76"/>
      <c r="F203" s="76">
        <f t="shared" si="15"/>
        <v>2</v>
      </c>
      <c r="G203" s="79"/>
      <c r="H203" s="77">
        <v>165</v>
      </c>
      <c r="I203" s="78">
        <f t="shared" si="16"/>
        <v>0</v>
      </c>
      <c r="J203" s="79">
        <f t="shared" si="17"/>
        <v>2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EXACT(B203,'19'!B203)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VLOOKUP(B204,'19'!$B$9:$J$401,9,0)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EXACT(B204,'19'!B204)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VLOOKUP(B205,'19'!$B$9:$J$401,9,0)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EXACT(B205,'19'!B205)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VLOOKUP(B206,'19'!$B$9:$J$401,9,0)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EXACT(B206,'19'!B206)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VLOOKUP(B207,'19'!$B$9:$J$401,9,0)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EXACT(B207,'19'!B207)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VLOOKUP(B208,'19'!$B$9:$J$401,9,0)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EXACT(B208,'19'!B208)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VLOOKUP(B209,'19'!$B$9:$J$401,9,0)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EXACT(B209,'19'!B209)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VLOOKUP(B210,'19'!$B$9:$J$401,9,0)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EXACT(B210,'19'!B210)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VLOOKUP(B211,'19'!$B$9:$J$401,9,0)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EXACT(B211,'19'!B211)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VLOOKUP(B212,'19'!$B$9:$J$401,9,0)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EXACT(B212,'19'!B212)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VLOOKUP(B213,'19'!$B$9:$J$401,9,0)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EXACT(B213,'19'!B213)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VLOOKUP(B214,'19'!$B$9:$J$401,9,0)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EXACT(B214,'19'!B214)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VLOOKUP(B215,'19'!$B$9:$J$401,9,0)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EXACT(B215,'19'!B215)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VLOOKUP(B216,'19'!$B$9:$J$401,9,0)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EXACT(B216,'19'!B216)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VLOOKUP(B217,'19'!$B$9:$J$401,9,0)</f>
        <v>1</v>
      </c>
      <c r="D217" s="76"/>
      <c r="E217" s="76"/>
      <c r="F217" s="76">
        <f t="shared" si="15"/>
        <v>1</v>
      </c>
      <c r="G217" s="79"/>
      <c r="H217" s="77">
        <v>70</v>
      </c>
      <c r="I217" s="78">
        <f t="shared" si="16"/>
        <v>0</v>
      </c>
      <c r="J217" s="79">
        <f t="shared" si="17"/>
        <v>1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EXACT(B217,'19'!B217)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VLOOKUP(B218,'19'!$B$9:$J$401,9,0)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EXACT(B218,'19'!B218)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VLOOKUP(B219,'19'!$B$9:$J$401,9,0)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EXACT(B219,'19'!B219)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VLOOKUP(B220,'19'!$B$9:$J$401,9,0)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EXACT(B220,'19'!B220)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VLOOKUP(B221,'19'!$B$9:$J$401,9,0)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EXACT(B221,'19'!B221)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VLOOKUP(B222,'19'!$B$9:$J$401,9,0)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EXACT(B222,'19'!B222)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VLOOKUP(B223,'19'!$B$9:$J$401,9,0)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EXACT(B223,'19'!B223)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VLOOKUP(B224,'19'!$B$9:$J$401,9,0)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EXACT(B224,'19'!B224)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VLOOKUP(B225,'19'!$B$9:$J$401,9,0)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EXACT(B225,'19'!B225)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VLOOKUP(B226,'19'!$B$9:$J$401,9,0)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EXACT(B226,'19'!B226)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VLOOKUP(B227,'19'!$B$9:$J$401,9,0)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EXACT(B227,'19'!B227)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VLOOKUP(B228,'19'!$B$9:$J$401,9,0)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EXACT(B228,'19'!B228)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VLOOKUP(B229,'19'!$B$9:$J$401,9,0)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EXACT(B229,'19'!B229)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VLOOKUP(B230,'19'!$B$9:$J$401,9,0)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EXACT(B230,'19'!B230)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VLOOKUP(B231,'19'!$B$9:$J$401,9,0)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EXACT(B231,'19'!B231)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VLOOKUP(B232,'19'!$B$9:$J$401,9,0)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EXACT(B232,'19'!B232)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VLOOKUP(B233,'19'!$B$9:$J$401,9,0)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EXACT(B233,'19'!B233)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VLOOKUP(B234,'19'!$B$9:$J$401,9,0)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EXACT(B234,'19'!B234)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VLOOKUP(B235,'19'!$B$9:$J$401,9,0)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EXACT(B235,'19'!B235)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VLOOKUP(B236,'19'!$B$9:$J$401,9,0)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EXACT(B236,'19'!B236)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VLOOKUP(B237,'19'!$B$9:$J$401,9,0)</f>
        <v>2</v>
      </c>
      <c r="D237" s="76"/>
      <c r="E237" s="76"/>
      <c r="F237" s="76">
        <f t="shared" si="15"/>
        <v>2</v>
      </c>
      <c r="G237" s="79">
        <v>1</v>
      </c>
      <c r="H237" s="77">
        <v>510</v>
      </c>
      <c r="I237" s="78">
        <f>G237*H237</f>
        <v>510</v>
      </c>
      <c r="J237" s="79">
        <f>F237-G237</f>
        <v>1</v>
      </c>
      <c r="K237" s="81">
        <v>450</v>
      </c>
      <c r="L237" s="80">
        <f>G237*K237</f>
        <v>450</v>
      </c>
      <c r="M237" s="81">
        <f>I237-L237</f>
        <v>60</v>
      </c>
      <c r="N237" s="144" t="b">
        <f>EXACT(B237,'19'!B237)</f>
        <v>1</v>
      </c>
      <c r="O237" s="167">
        <v>4000</v>
      </c>
    </row>
    <row r="238" spans="1:15" ht="15" thickBot="1" x14ac:dyDescent="0.35">
      <c r="A238" s="79" t="s">
        <v>28</v>
      </c>
      <c r="B238" s="63" t="s">
        <v>337</v>
      </c>
      <c r="C238" s="200">
        <f>VLOOKUP(B238,'19'!$B$9:$J$401,9,0)</f>
        <v>1</v>
      </c>
      <c r="D238" s="76"/>
      <c r="E238" s="76"/>
      <c r="F238" s="76">
        <f t="shared" si="15"/>
        <v>1</v>
      </c>
      <c r="G238" s="79"/>
      <c r="H238" s="77"/>
      <c r="I238" s="78">
        <f t="shared" si="16"/>
        <v>0</v>
      </c>
      <c r="J238" s="79">
        <f t="shared" si="17"/>
        <v>1</v>
      </c>
      <c r="K238" s="81"/>
      <c r="L238" s="80">
        <f t="shared" si="18"/>
        <v>0</v>
      </c>
      <c r="M238" s="81">
        <f t="shared" si="19"/>
        <v>0</v>
      </c>
      <c r="N238" s="144" t="b">
        <f>EXACT(B238,'19'!B238)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VLOOKUP(B239,'19'!$B$9:$J$401,9,0)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EXACT(B239,'19'!B239)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VLOOKUP(B240,'19'!$B$9:$J$401,9,0)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EXACT(B240,'19'!B240)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VLOOKUP(B241,'19'!$B$9:$J$401,9,0)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EXACT(B241,'19'!B241)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VLOOKUP(B242,'19'!$B$9:$J$401,9,0)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EXACT(B242,'19'!B242)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VLOOKUP(B243,'19'!$B$9:$J$401,9,0)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EXACT(B243,'19'!B243)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VLOOKUP(B244,'19'!$B$9:$J$401,9,0)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EXACT(B244,'19'!B244)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VLOOKUP(B245,'19'!$B$9:$J$401,9,0)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EXACT(B245,'19'!B245)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VLOOKUP(B246,'19'!$B$9:$J$401,9,0)</f>
        <v>2</v>
      </c>
      <c r="D246" s="76"/>
      <c r="E246" s="76"/>
      <c r="F246" s="76">
        <f t="shared" si="15"/>
        <v>2</v>
      </c>
      <c r="G246" s="79"/>
      <c r="H246" s="77"/>
      <c r="I246" s="78">
        <f t="shared" si="16"/>
        <v>0</v>
      </c>
      <c r="J246" s="79">
        <f t="shared" si="17"/>
        <v>2</v>
      </c>
      <c r="K246" s="81"/>
      <c r="L246" s="80">
        <f t="shared" si="18"/>
        <v>0</v>
      </c>
      <c r="M246" s="81">
        <f t="shared" si="19"/>
        <v>0</v>
      </c>
      <c r="N246" s="144" t="b">
        <f>EXACT(B246,'19'!B246)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VLOOKUP(B247,'19'!$B$9:$J$401,9,0)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EXACT(B247,'19'!B247)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VLOOKUP(B248,'19'!$B$9:$J$401,9,0)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EXACT(B248,'19'!B248)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VLOOKUP(B249,'19'!$B$9:$J$401,9,0)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EXACT(B249,'19'!B249)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VLOOKUP(B250,'19'!$B$9:$J$401,9,0)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EXACT(B250,'19'!B250)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VLOOKUP(B251,'19'!$B$9:$J$401,9,0)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EXACT(B251,'19'!B251)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VLOOKUP(B252,'19'!$B$9:$J$401,9,0)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EXACT(B252,'19'!B252)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VLOOKUP(B253,'19'!$B$9:$J$401,9,0)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EXACT(B253,'19'!B253)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VLOOKUP(B254,'19'!$B$9:$J$401,9,0)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EXACT(B254,'19'!B254)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VLOOKUP(B255,'19'!$B$9:$J$401,9,0)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EXACT(B255,'19'!B255)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VLOOKUP(B256,'19'!$B$9:$J$401,9,0)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EXACT(B256,'19'!B256)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VLOOKUP(B257,'19'!$B$9:$J$401,9,0)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EXACT(B257,'19'!B257)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VLOOKUP(B258,'19'!$B$9:$J$401,9,0)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EXACT(B258,'19'!B258)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VLOOKUP(B259,'19'!$B$9:$J$401,9,0)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EXACT(B259,'19'!B259)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VLOOKUP(B260,'19'!$B$9:$J$401,9,0)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EXACT(B260,'19'!B260)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VLOOKUP(B261,'19'!$B$9:$J$401,9,0)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EXACT(B261,'19'!B261)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VLOOKUP(B262,'19'!$B$9:$J$401,9,0)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EXACT(B262,'19'!B262)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VLOOKUP(B263,'19'!$B$9:$J$401,9,0)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EXACT(B263,'19'!B263)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VLOOKUP(B264,'19'!$B$9:$J$401,9,0)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EXACT(B264,'19'!B264)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VLOOKUP(B265,'19'!$B$9:$J$401,9,0)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EXACT(B265,'19'!B265)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VLOOKUP(B266,'19'!$B$9:$J$401,9,0)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EXACT(B266,'19'!B266)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VLOOKUP(B267,'19'!$B$9:$J$401,9,0)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EXACT(B267,'19'!B267)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VLOOKUP(B268,'19'!$B$9:$J$401,9,0)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EXACT(B268,'19'!B268)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VLOOKUP(B269,'19'!$B$9:$J$401,9,0)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EXACT(B269,'19'!B269)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VLOOKUP(B270,'19'!$B$9:$J$401,9,0)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EXACT(B270,'19'!B270)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VLOOKUP(B271,'19'!$B$9:$J$401,9,0)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EXACT(B271,'19'!B271)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VLOOKUP(B272,'19'!$B$9:$J$401,9,0)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EXACT(B272,'19'!B272)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VLOOKUP(B273,'19'!$B$9:$J$401,9,0)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EXACT(B273,'19'!B273)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VLOOKUP(B274,'19'!$B$9:$J$401,9,0)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EXACT(B274,'19'!B274)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VLOOKUP(B275,'19'!$B$9:$J$401,9,0)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EXACT(B275,'19'!B275)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VLOOKUP(B276,'19'!$B$9:$J$401,9,0)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EXACT(B276,'19'!B276)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VLOOKUP(B277,'19'!$B$9:$J$401,9,0)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EXACT(B277,'19'!B277)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VLOOKUP(B278,'19'!$B$9:$J$401,9,0)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EXACT(B278,'19'!B278)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VLOOKUP(B279,'19'!$B$9:$J$401,9,0)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EXACT(B279,'19'!B279)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VLOOKUP(B280,'19'!$B$9:$J$401,9,0)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EXACT(B280,'19'!B280)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VLOOKUP(B281,'19'!$B$9:$J$401,9,0)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EXACT(B281,'19'!B281)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VLOOKUP(B282,'19'!$B$9:$J$401,9,0)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EXACT(B282,'19'!B282)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VLOOKUP(B283,'19'!$B$9:$J$401,9,0)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EXACT(B283,'19'!B283)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VLOOKUP(B284,'19'!$B$9:$J$401,9,0)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EXACT(B284,'19'!B284)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VLOOKUP(B285,'19'!$B$9:$J$401,9,0)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EXACT(B285,'19'!B285)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VLOOKUP(B286,'19'!$B$9:$J$401,9,0)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EXACT(B286,'19'!B286)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VLOOKUP(B287,'19'!$B$9:$J$401,9,0)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EXACT(B287,'19'!B287)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VLOOKUP(B288,'19'!$B$9:$J$401,9,0)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EXACT(B288,'19'!B288)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VLOOKUP(B289,'19'!$B$9:$J$401,9,0)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EXACT(B289,'19'!B289)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VLOOKUP(B290,'19'!$B$9:$J$401,9,0)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EXACT(B290,'19'!B290)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VLOOKUP(B291,'19'!$B$9:$J$401,9,0)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EXACT(B291,'19'!B291)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VLOOKUP(B292,'19'!$B$9:$J$401,9,0)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EXACT(B292,'19'!B292)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VLOOKUP(B293,'19'!$B$9:$J$401,9,0)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EXACT(B293,'19'!B293)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VLOOKUP(B294,'19'!$B$9:$J$401,9,0)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EXACT(B294,'19'!B294)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VLOOKUP(B295,'19'!$B$9:$J$401,9,0)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EXACT(B295,'19'!B295)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VLOOKUP(B296,'19'!$B$9:$J$401,9,0)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EXACT(B296,'19'!B296)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VLOOKUP(B297,'19'!$B$9:$J$401,9,0)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EXACT(B297,'19'!B297)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VLOOKUP(B298,'19'!$B$9:$J$401,9,0)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EXACT(B298,'19'!B298)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VLOOKUP(B299,'19'!$B$9:$J$401,9,0)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EXACT(B299,'19'!B299)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VLOOKUP(B300,'19'!$B$9:$J$401,9,0)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EXACT(B300,'19'!B300)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VLOOKUP(B301,'19'!$B$9:$J$401,9,0)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EXACT(B301,'19'!B301)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VLOOKUP(B302,'19'!$B$9:$J$401,9,0)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EXACT(B302,'19'!B302)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VLOOKUP(B303,'19'!$B$9:$J$401,9,0)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EXACT(B303,'19'!B303)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VLOOKUP(B304,'19'!$B$9:$J$401,9,0)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EXACT(B304,'19'!B304)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VLOOKUP(B305,'19'!$B$9:$J$401,9,0)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EXACT(B305,'19'!B305)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VLOOKUP(B306,'19'!$B$9:$J$401,9,0)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EXACT(B306,'19'!B306)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VLOOKUP(B307,'19'!$B$9:$J$401,9,0)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EXACT(B307,'19'!B307)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VLOOKUP(B308,'19'!$B$9:$J$401,9,0)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EXACT(B308,'19'!B308)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VLOOKUP(B309,'19'!$B$9:$J$401,9,0)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EXACT(B309,'19'!B309)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VLOOKUP(B310,'19'!$B$9:$J$401,9,0)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EXACT(B310,'19'!B310)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VLOOKUP(B311,'19'!$B$9:$J$401,9,0)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EXACT(B311,'19'!B311)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VLOOKUP(B312,'19'!$B$9:$J$401,9,0)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EXACT(B312,'19'!B312)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VLOOKUP(B313,'19'!$B$9:$J$401,9,0)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EXACT(B313,'19'!B313)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VLOOKUP(B314,'19'!$B$9:$J$401,9,0)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EXACT(B314,'19'!B314)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VLOOKUP(B315,'19'!$B$9:$J$401,9,0)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EXACT(B315,'19'!B315)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VLOOKUP(B316,'19'!$B$9:$J$401,9,0)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EXACT(B316,'19'!B316)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VLOOKUP(B317,'19'!$B$9:$J$401,9,0)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EXACT(B317,'19'!B317)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VLOOKUP(B318,'19'!$B$9:$J$401,9,0)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EXACT(B318,'19'!B318)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VLOOKUP(B319,'19'!$B$9:$J$401,9,0)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EXACT(B319,'19'!B319)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VLOOKUP(B320,'19'!$B$9:$J$401,9,0)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EXACT(B320,'19'!B320)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VLOOKUP(B321,'19'!$B$9:$J$401,9,0)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EXACT(B321,'19'!B321)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VLOOKUP(B322,'19'!$B$9:$J$401,9,0)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EXACT(B322,'19'!B322)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VLOOKUP(B323,'19'!$B$9:$J$401,9,0)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EXACT(B323,'19'!B323)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VLOOKUP(B324,'19'!$B$9:$J$401,9,0)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EXACT(B324,'19'!B324)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VLOOKUP(B325,'19'!$B$9:$J$401,9,0)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EXACT(B325,'19'!B325)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VLOOKUP(B326,'19'!$B$9:$J$401,9,0)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EXACT(B326,'19'!B326)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VLOOKUP(B327,'19'!$B$9:$J$401,9,0)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EXACT(B327,'19'!B327)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VLOOKUP(B328,'19'!$B$9:$J$401,9,0)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EXACT(B328,'19'!B328)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VLOOKUP(B329,'19'!$B$9:$J$401,9,0)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EXACT(B329,'19'!B329)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VLOOKUP(B330,'19'!$B$9:$J$401,9,0)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EXACT(B330,'19'!B330)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VLOOKUP(B331,'19'!$B$9:$J$401,9,0)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EXACT(B331,'19'!B331)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VLOOKUP(B332,'19'!$B$9:$J$401,9,0)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EXACT(B332,'19'!B332)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VLOOKUP(B333,'19'!$B$9:$J$401,9,0)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EXACT(B333,'19'!B333)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VLOOKUP(B334,'19'!$B$9:$J$401,9,0)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EXACT(B334,'19'!B334)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VLOOKUP(B335,'19'!$B$9:$J$401,9,0)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EXACT(B335,'19'!B335)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VLOOKUP(B336,'19'!$B$9:$J$401,9,0)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EXACT(B336,'19'!B336)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VLOOKUP(B337,'19'!$B$9:$J$401,9,0)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EXACT(B337,'19'!B337)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VLOOKUP(B338,'19'!$B$9:$J$401,9,0)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EXACT(B338,'19'!B338)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VLOOKUP(B339,'19'!$B$9:$J$401,9,0)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EXACT(B339,'19'!B339)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VLOOKUP(B340,'19'!$B$9:$J$401,9,0)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EXACT(B340,'19'!B340)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VLOOKUP(B341,'19'!$B$9:$J$401,9,0)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EXACT(B341,'19'!B341)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VLOOKUP(B342,'19'!$B$9:$J$401,9,0)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EXACT(B342,'19'!B342)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VLOOKUP(B343,'19'!$B$9:$J$401,9,0)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EXACT(B343,'19'!B343)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VLOOKUP(B344,'19'!$B$9:$J$401,9,0)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EXACT(B344,'19'!B344)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VLOOKUP(B345,'19'!$B$9:$J$401,9,0)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EXACT(B345,'19'!B345)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VLOOKUP(B346,'19'!$B$9:$J$401,9,0)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EXACT(B346,'19'!B346)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VLOOKUP(B347,'19'!$B$9:$J$401,9,0)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EXACT(B347,'19'!B347)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VLOOKUP(B348,'19'!$B$9:$J$401,9,0)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EXACT(B348,'19'!B348)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VLOOKUP(B349,'19'!$B$9:$J$401,9,0)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EXACT(B349,'19'!B349)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VLOOKUP(B350,'19'!$B$9:$J$401,9,0)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EXACT(B350,'19'!B350)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VLOOKUP(B351,'19'!$B$9:$J$401,9,0)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EXACT(B351,'19'!B351)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VLOOKUP(B352,'19'!$B$9:$J$401,9,0)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EXACT(B352,'19'!B352)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VLOOKUP(B353,'19'!$B$9:$J$401,9,0)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EXACT(B353,'19'!B353)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VLOOKUP(B354,'19'!$B$9:$J$401,9,0)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EXACT(B354,'19'!B354)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VLOOKUP(B355,'19'!$B$9:$J$401,9,0)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EXACT(B355,'19'!B355)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VLOOKUP(B356,'19'!$B$9:$J$401,9,0)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EXACT(B356,'19'!B356)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VLOOKUP(B357,'19'!$B$9:$J$401,9,0)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EXACT(B357,'19'!B357)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VLOOKUP(B358,'19'!$B$9:$J$401,9,0)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EXACT(B358,'19'!B358)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VLOOKUP(B359,'19'!$B$9:$J$401,9,0)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EXACT(B359,'19'!B359)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VLOOKUP(B360,'19'!$B$9:$J$401,9,0)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EXACT(B360,'19'!B360)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VLOOKUP(B361,'19'!$B$9:$J$401,9,0)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EXACT(B361,'19'!B361)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VLOOKUP(B362,'19'!$B$9:$J$401,9,0)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EXACT(B362,'19'!B362)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VLOOKUP(B363,'19'!$B$9:$J$401,9,0)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EXACT(B363,'19'!B363)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VLOOKUP(B364,'19'!$B$9:$J$401,9,0)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EXACT(B364,'19'!B364)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VLOOKUP(B365,'19'!$B$9:$J$401,9,0)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EXACT(B365,'19'!B365)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VLOOKUP(B366,'19'!$B$9:$J$401,9,0)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EXACT(B366,'19'!B366)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VLOOKUP(B367,'19'!$B$9:$J$401,9,0)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EXACT(B367,'19'!B367)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VLOOKUP(B368,'19'!$B$9:$J$401,9,0)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EXACT(B368,'19'!B368)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VLOOKUP(B369,'19'!$B$9:$J$401,9,0)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EXACT(B369,'19'!B369)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VLOOKUP(B370,'19'!$B$9:$J$401,9,0)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EXACT(B370,'19'!B370)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VLOOKUP(B371,'19'!$B$9:$J$401,9,0)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EXACT(B371,'19'!B371)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VLOOKUP(B372,'19'!$B$9:$J$401,9,0)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EXACT(B372,'19'!B372)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VLOOKUP(B373,'19'!$B$9:$J$401,9,0)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EXACT(B373,'19'!B373)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VLOOKUP(B374,'19'!$B$9:$J$401,9,0)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EXACT(B374,'19'!B374)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VLOOKUP(B375,'19'!$B$9:$J$401,9,0)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EXACT(B375,'19'!B375)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VLOOKUP(B376,'19'!$B$9:$J$401,9,0)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EXACT(B376,'19'!B376)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VLOOKUP(B377,'19'!$B$9:$J$401,9,0)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EXACT(B377,'19'!B377)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VLOOKUP(B378,'19'!$B$9:$J$401,9,0)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EXACT(B378,'19'!B378)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VLOOKUP(B379,'19'!$B$9:$J$401,9,0)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EXACT(B379,'19'!B379)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VLOOKUP(B380,'19'!$B$9:$J$401,9,0)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EXACT(B380,'19'!B380)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VLOOKUP(B381,'19'!$B$9:$J$401,9,0)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EXACT(B381,'19'!B381)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VLOOKUP(B382,'19'!$B$9:$J$401,9,0)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EXACT(B382,'19'!B382)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VLOOKUP(B383,'19'!$B$9:$J$401,9,0)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EXACT(B383,'19'!B383)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VLOOKUP(B384,'19'!$B$9:$J$401,9,0)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EXACT(B384,'19'!B384)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VLOOKUP(B385,'19'!$B$9:$J$401,9,0)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EXACT(B385,'19'!B385)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VLOOKUP(B386,'19'!$B$9:$J$401,9,0)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EXACT(B386,'19'!B386)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VLOOKUP(B387,'19'!$B$9:$J$401,9,0)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EXACT(B387,'19'!B387)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VLOOKUP(B388,'19'!$B$9:$J$401,9,0)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EXACT(B388,'19'!B388)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VLOOKUP(B389,'19'!$B$9:$J$401,9,0)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EXACT(B389,'19'!B389)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VLOOKUP(B390,'19'!$B$9:$J$401,9,0)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EXACT(B390,'19'!B390)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VLOOKUP(B391,'19'!$B$9:$J$401,9,0)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EXACT(B391,'19'!B391)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VLOOKUP(B392,'19'!$B$9:$J$401,9,0)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EXACT(B392,'19'!B392)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VLOOKUP(B393,'19'!$B$9:$J$401,9,0)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EXACT(B393,'19'!B393)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VLOOKUP(B394,'19'!$B$9:$J$401,9,0)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EXACT(B394,'19'!B394)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VLOOKUP(B395,'19'!$B$9:$J$401,9,0)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EXACT(B395,'19'!B395)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VLOOKUP(B396,'19'!$B$9:$J$401,9,0)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EXACT(B396,'19'!B396)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VLOOKUP(B397,'19'!$B$9:$J$401,9,0)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EXACT(B397,'19'!B397)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VLOOKUP(B398,'19'!$B$9:$J$401,9,0)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EXACT(B398,'19'!B398)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VLOOKUP(B399,'19'!$B$9:$J$401,9,0)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EXACT(B399,'19'!B399)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VLOOKUP(B400,'19'!$B$9:$J$401,9,0)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EXACT(B400,'19'!B400)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VLOOKUP(B401,'19'!$B$9:$J$401,9,0)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EXACT(B401,'19'!B401)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510</v>
      </c>
      <c r="H403" s="212"/>
      <c r="I403" s="215"/>
      <c r="J403" s="215"/>
      <c r="K403" s="247" t="s">
        <v>60</v>
      </c>
      <c r="L403" s="248"/>
      <c r="M403" s="148">
        <f>SUM(M9:M401)</f>
        <v>60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1</v>
      </c>
      <c r="N404" s="65">
        <v>700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4.2857142857142856</v>
      </c>
      <c r="N405" s="65">
        <v>3000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53.285714285714285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450</v>
      </c>
      <c r="Q410" s="187">
        <f>P410</f>
        <v>450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19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6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G412:J412"/>
    <mergeCell ref="A413:C414"/>
    <mergeCell ref="D413:G414"/>
    <mergeCell ref="E403:F403"/>
    <mergeCell ref="G403:J403"/>
    <mergeCell ref="E409:F409"/>
    <mergeCell ref="G409:J409"/>
    <mergeCell ref="E410:F410"/>
    <mergeCell ref="G410:J410"/>
    <mergeCell ref="G411:J411"/>
    <mergeCell ref="A412:C412"/>
    <mergeCell ref="D412:F412"/>
    <mergeCell ref="B3:E3"/>
    <mergeCell ref="G3:J3"/>
    <mergeCell ref="B4:E4"/>
    <mergeCell ref="G5:J5"/>
    <mergeCell ref="E408:F408"/>
    <mergeCell ref="G408:J408"/>
    <mergeCell ref="E404:F404"/>
    <mergeCell ref="E405:F405"/>
    <mergeCell ref="E406:F406"/>
    <mergeCell ref="G404:J404"/>
    <mergeCell ref="G405:J405"/>
    <mergeCell ref="G406:J406"/>
    <mergeCell ref="E407:F407"/>
    <mergeCell ref="G407:J407"/>
    <mergeCell ref="A403:D411"/>
    <mergeCell ref="E411:F41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24"/>
  <sheetViews>
    <sheetView zoomScale="80" zoomScaleNormal="80" workbookViewId="0">
      <pane xSplit="2" ySplit="8" topLeftCell="C401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33203125" style="65" customWidth="1"/>
    <col min="13" max="13" width="15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1128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VLOOKUP(B9,'20'!$B$9:$J$401,9,0)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EXACT(B9,'20'!B9)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VLOOKUP(B10,'20'!$B$9:$J$401,9,0)</f>
        <v>88</v>
      </c>
      <c r="D10" s="76"/>
      <c r="E10" s="76">
        <v>3</v>
      </c>
      <c r="F10" s="76">
        <f>C10+D10-E10</f>
        <v>85</v>
      </c>
      <c r="G10" s="79"/>
      <c r="H10" s="77">
        <v>27.61</v>
      </c>
      <c r="I10" s="78">
        <f t="shared" ref="I10:I73" si="0">G10*H10</f>
        <v>0</v>
      </c>
      <c r="J10" s="79">
        <f t="shared" ref="J10:J73" si="1">F10-G10</f>
        <v>85</v>
      </c>
      <c r="K10" s="81">
        <v>22</v>
      </c>
      <c r="L10" s="80">
        <f t="shared" ref="L10:L73" si="2">G10*K10</f>
        <v>0</v>
      </c>
      <c r="M10" s="81">
        <f t="shared" ref="M10:M73" si="3">I10-L10</f>
        <v>0</v>
      </c>
      <c r="N10" s="144" t="b">
        <f>EXACT(B10,'20'!B10)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VLOOKUP(B11,'20'!$B$9:$J$401,9,0)</f>
        <v>0</v>
      </c>
      <c r="D11" s="76"/>
      <c r="E11" s="76"/>
      <c r="F11" s="76">
        <f t="shared" ref="F11:F73" si="4">C11+D11-E11</f>
        <v>0</v>
      </c>
      <c r="G11" s="79"/>
      <c r="H11" s="77">
        <v>1500</v>
      </c>
      <c r="I11" s="78">
        <f t="shared" si="0"/>
        <v>0</v>
      </c>
      <c r="J11" s="79">
        <f t="shared" si="1"/>
        <v>0</v>
      </c>
      <c r="K11" s="81">
        <v>1230</v>
      </c>
      <c r="L11" s="80">
        <f t="shared" si="2"/>
        <v>0</v>
      </c>
      <c r="M11" s="81">
        <f t="shared" si="3"/>
        <v>0</v>
      </c>
      <c r="N11" s="144" t="b">
        <f>EXACT(B11,'20'!B11)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VLOOKUP(B12,'20'!$B$9:$J$401,9,0)</f>
        <v>1</v>
      </c>
      <c r="D12" s="76"/>
      <c r="E12" s="76"/>
      <c r="F12" s="76">
        <f t="shared" si="4"/>
        <v>1</v>
      </c>
      <c r="G12" s="79"/>
      <c r="H12" s="77">
        <v>780</v>
      </c>
      <c r="I12" s="78">
        <f t="shared" si="0"/>
        <v>0</v>
      </c>
      <c r="J12" s="79">
        <f t="shared" si="1"/>
        <v>1</v>
      </c>
      <c r="K12" s="81">
        <v>900</v>
      </c>
      <c r="L12" s="80">
        <f t="shared" si="2"/>
        <v>0</v>
      </c>
      <c r="M12" s="81">
        <f t="shared" si="3"/>
        <v>0</v>
      </c>
      <c r="N12" s="144" t="b">
        <f>EXACT(B12,'20'!B12)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VLOOKUP(B13,'20'!$B$9:$J$401,9,0)</f>
        <v>4</v>
      </c>
      <c r="D13" s="76"/>
      <c r="E13" s="76"/>
      <c r="F13" s="76">
        <f t="shared" si="4"/>
        <v>4</v>
      </c>
      <c r="G13" s="79"/>
      <c r="H13" s="77">
        <v>350</v>
      </c>
      <c r="I13" s="78">
        <f t="shared" si="0"/>
        <v>0</v>
      </c>
      <c r="J13" s="79">
        <f t="shared" si="1"/>
        <v>4</v>
      </c>
      <c r="K13" s="81">
        <v>280</v>
      </c>
      <c r="L13" s="80">
        <f t="shared" si="2"/>
        <v>0</v>
      </c>
      <c r="M13" s="81">
        <f t="shared" si="3"/>
        <v>0</v>
      </c>
      <c r="N13" s="144" t="b">
        <f>EXACT(B13,'20'!B13)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VLOOKUP(B14,'20'!$B$9:$J$401,9,0)</f>
        <v>1</v>
      </c>
      <c r="D14" s="76"/>
      <c r="E14" s="76"/>
      <c r="F14" s="76">
        <f t="shared" si="4"/>
        <v>1</v>
      </c>
      <c r="G14" s="79"/>
      <c r="H14" s="77">
        <v>300</v>
      </c>
      <c r="I14" s="78">
        <f t="shared" si="0"/>
        <v>0</v>
      </c>
      <c r="J14" s="79">
        <f t="shared" si="1"/>
        <v>1</v>
      </c>
      <c r="K14" s="81">
        <v>350</v>
      </c>
      <c r="L14" s="80">
        <f t="shared" si="2"/>
        <v>0</v>
      </c>
      <c r="M14" s="81">
        <f t="shared" si="3"/>
        <v>0</v>
      </c>
      <c r="N14" s="144" t="b">
        <f>EXACT(B14,'20'!B14)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VLOOKUP(B15,'20'!$B$9:$J$401,9,0)</f>
        <v>1</v>
      </c>
      <c r="D15" s="76"/>
      <c r="E15" s="76"/>
      <c r="F15" s="76">
        <f t="shared" si="4"/>
        <v>1</v>
      </c>
      <c r="G15" s="79"/>
      <c r="H15" s="77">
        <v>1300</v>
      </c>
      <c r="I15" s="78">
        <f t="shared" si="0"/>
        <v>0</v>
      </c>
      <c r="J15" s="79">
        <f t="shared" si="1"/>
        <v>1</v>
      </c>
      <c r="K15" s="81">
        <v>2200</v>
      </c>
      <c r="L15" s="80">
        <f t="shared" si="2"/>
        <v>0</v>
      </c>
      <c r="M15" s="81">
        <f t="shared" si="3"/>
        <v>0</v>
      </c>
      <c r="N15" s="144" t="b">
        <f>EXACT(B15,'20'!B15)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VLOOKUP(B16,'20'!$B$9:$J$401,9,0)</f>
        <v>3</v>
      </c>
      <c r="D16" s="76"/>
      <c r="E16" s="76">
        <v>3</v>
      </c>
      <c r="F16" s="76">
        <f>C16+D16-E16</f>
        <v>0</v>
      </c>
      <c r="G16" s="79"/>
      <c r="H16" s="77">
        <v>100</v>
      </c>
      <c r="I16" s="78">
        <f t="shared" si="0"/>
        <v>0</v>
      </c>
      <c r="J16" s="79">
        <f>F16-G16</f>
        <v>0</v>
      </c>
      <c r="K16" s="81">
        <v>75</v>
      </c>
      <c r="L16" s="80">
        <f t="shared" si="2"/>
        <v>0</v>
      </c>
      <c r="M16" s="81">
        <f t="shared" si="3"/>
        <v>0</v>
      </c>
      <c r="N16" s="144" t="b">
        <f>EXACT(B16,'20'!B16)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VLOOKUP(B17,'20'!$B$9:$J$401,9,0)</f>
        <v>7</v>
      </c>
      <c r="D17" s="76">
        <v>1</v>
      </c>
      <c r="E17" s="76"/>
      <c r="F17" s="76">
        <f>C17+D17-E17</f>
        <v>8</v>
      </c>
      <c r="G17" s="79"/>
      <c r="H17" s="77">
        <v>50</v>
      </c>
      <c r="I17" s="78">
        <f t="shared" si="0"/>
        <v>0</v>
      </c>
      <c r="J17" s="79">
        <f>F17-G17</f>
        <v>8</v>
      </c>
      <c r="K17" s="81"/>
      <c r="L17" s="80">
        <f t="shared" si="2"/>
        <v>0</v>
      </c>
      <c r="M17" s="81">
        <f t="shared" si="3"/>
        <v>0</v>
      </c>
      <c r="N17" s="144" t="b">
        <f>EXACT(B17,'20'!B17)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VLOOKUP(B18,'20'!$B$9:$J$401,9,0)</f>
        <v>0</v>
      </c>
      <c r="D18" s="76"/>
      <c r="E18" s="76"/>
      <c r="F18" s="76">
        <f t="shared" si="4"/>
        <v>0</v>
      </c>
      <c r="G18" s="79"/>
      <c r="H18" s="77">
        <v>20</v>
      </c>
      <c r="I18" s="78">
        <f t="shared" si="0"/>
        <v>0</v>
      </c>
      <c r="J18" s="79">
        <f t="shared" si="1"/>
        <v>0</v>
      </c>
      <c r="K18" s="81">
        <v>7</v>
      </c>
      <c r="L18" s="80">
        <f t="shared" si="2"/>
        <v>0</v>
      </c>
      <c r="M18" s="81">
        <f t="shared" si="3"/>
        <v>0</v>
      </c>
      <c r="N18" s="144" t="b">
        <f>EXACT(B18,'20'!B18)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VLOOKUP(B19,'20'!$B$9:$J$401,9,0)</f>
        <v>0</v>
      </c>
      <c r="D19" s="76"/>
      <c r="E19" s="76"/>
      <c r="F19" s="76">
        <f t="shared" si="4"/>
        <v>0</v>
      </c>
      <c r="G19" s="79"/>
      <c r="H19" s="77">
        <v>25</v>
      </c>
      <c r="I19" s="78">
        <f t="shared" si="0"/>
        <v>0</v>
      </c>
      <c r="J19" s="79">
        <f t="shared" si="1"/>
        <v>0</v>
      </c>
      <c r="K19" s="81"/>
      <c r="L19" s="80">
        <f t="shared" si="2"/>
        <v>0</v>
      </c>
      <c r="M19" s="81">
        <f t="shared" si="3"/>
        <v>0</v>
      </c>
      <c r="N19" s="144" t="b">
        <f>EXACT(B19,'20'!B19)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VLOOKUP(B20,'20'!$B$9:$J$401,9,0)</f>
        <v>0</v>
      </c>
      <c r="D20" s="76"/>
      <c r="E20" s="76"/>
      <c r="F20" s="76">
        <f t="shared" si="4"/>
        <v>0</v>
      </c>
      <c r="G20" s="79"/>
      <c r="H20" s="77">
        <v>20</v>
      </c>
      <c r="I20" s="78">
        <f t="shared" si="0"/>
        <v>0</v>
      </c>
      <c r="J20" s="79">
        <f t="shared" si="1"/>
        <v>0</v>
      </c>
      <c r="K20" s="81"/>
      <c r="L20" s="80">
        <f t="shared" si="2"/>
        <v>0</v>
      </c>
      <c r="M20" s="81">
        <f t="shared" si="3"/>
        <v>0</v>
      </c>
      <c r="N20" s="144" t="b">
        <f>EXACT(B20,'20'!B20)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VLOOKUP(B21,'20'!$B$9:$J$401,9,0)</f>
        <v>0</v>
      </c>
      <c r="D21" s="76"/>
      <c r="E21" s="76"/>
      <c r="F21" s="76">
        <f t="shared" si="4"/>
        <v>0</v>
      </c>
      <c r="G21" s="79"/>
      <c r="H21" s="77">
        <v>3200</v>
      </c>
      <c r="I21" s="78">
        <f t="shared" si="0"/>
        <v>0</v>
      </c>
      <c r="J21" s="79">
        <f t="shared" si="1"/>
        <v>0</v>
      </c>
      <c r="K21" s="81"/>
      <c r="L21" s="80">
        <f t="shared" si="2"/>
        <v>0</v>
      </c>
      <c r="M21" s="81">
        <f t="shared" si="3"/>
        <v>0</v>
      </c>
      <c r="N21" s="144" t="b">
        <f>EXACT(B21,'20'!B21)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VLOOKUP(B22,'20'!$B$9:$J$401,9,0)</f>
        <v>1</v>
      </c>
      <c r="D22" s="76"/>
      <c r="E22" s="76"/>
      <c r="F22" s="76">
        <f t="shared" si="4"/>
        <v>1</v>
      </c>
      <c r="G22" s="79"/>
      <c r="H22" s="77">
        <v>20</v>
      </c>
      <c r="I22" s="78">
        <f t="shared" si="0"/>
        <v>0</v>
      </c>
      <c r="J22" s="79">
        <f t="shared" si="1"/>
        <v>1</v>
      </c>
      <c r="K22" s="81">
        <v>4.75</v>
      </c>
      <c r="L22" s="80">
        <f t="shared" si="2"/>
        <v>0</v>
      </c>
      <c r="M22" s="81">
        <f t="shared" si="3"/>
        <v>0</v>
      </c>
      <c r="N22" s="144" t="b">
        <f>EXACT(B22,'20'!B22)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VLOOKUP(B23,'20'!$B$9:$J$401,9,0)</f>
        <v>0</v>
      </c>
      <c r="D23" s="76"/>
      <c r="E23" s="76"/>
      <c r="F23" s="76">
        <f t="shared" si="4"/>
        <v>0</v>
      </c>
      <c r="G23" s="79"/>
      <c r="H23" s="77">
        <v>2600</v>
      </c>
      <c r="I23" s="78">
        <f t="shared" si="0"/>
        <v>0</v>
      </c>
      <c r="J23" s="79">
        <f t="shared" si="1"/>
        <v>0</v>
      </c>
      <c r="K23" s="81">
        <v>1980</v>
      </c>
      <c r="L23" s="80">
        <f t="shared" si="2"/>
        <v>0</v>
      </c>
      <c r="M23" s="81">
        <f t="shared" si="3"/>
        <v>0</v>
      </c>
      <c r="N23" s="144" t="b">
        <f>EXACT(B23,'20'!B23)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VLOOKUP(B24,'20'!$B$9:$J$401,9,0)</f>
        <v>0</v>
      </c>
      <c r="D24" s="76"/>
      <c r="E24" s="76"/>
      <c r="F24" s="76">
        <f t="shared" si="4"/>
        <v>0</v>
      </c>
      <c r="G24" s="79"/>
      <c r="H24" s="77"/>
      <c r="I24" s="78">
        <f t="shared" si="0"/>
        <v>0</v>
      </c>
      <c r="J24" s="79">
        <f t="shared" si="1"/>
        <v>0</v>
      </c>
      <c r="K24" s="81"/>
      <c r="L24" s="80">
        <f t="shared" si="2"/>
        <v>0</v>
      </c>
      <c r="M24" s="81">
        <f t="shared" si="3"/>
        <v>0</v>
      </c>
      <c r="N24" s="144" t="b">
        <f>EXACT(B24,'20'!B24)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VLOOKUP(B25,'20'!$B$9:$J$401,9,0)</f>
        <v>0</v>
      </c>
      <c r="D25" s="76"/>
      <c r="E25" s="76"/>
      <c r="F25" s="76">
        <f t="shared" si="4"/>
        <v>0</v>
      </c>
      <c r="G25" s="79"/>
      <c r="H25" s="77"/>
      <c r="I25" s="78">
        <f t="shared" si="0"/>
        <v>0</v>
      </c>
      <c r="J25" s="79">
        <f t="shared" si="1"/>
        <v>0</v>
      </c>
      <c r="K25" s="81"/>
      <c r="L25" s="80">
        <f t="shared" si="2"/>
        <v>0</v>
      </c>
      <c r="M25" s="81">
        <f t="shared" si="3"/>
        <v>0</v>
      </c>
      <c r="N25" s="144" t="b">
        <f>EXACT(B25,'20'!B25)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VLOOKUP(B26,'20'!$B$9:$J$401,9,0)</f>
        <v>0</v>
      </c>
      <c r="D26" s="76"/>
      <c r="E26" s="76"/>
      <c r="F26" s="76">
        <f t="shared" si="4"/>
        <v>0</v>
      </c>
      <c r="G26" s="79"/>
      <c r="H26" s="77">
        <v>35</v>
      </c>
      <c r="I26" s="78">
        <f t="shared" si="0"/>
        <v>0</v>
      </c>
      <c r="J26" s="79">
        <f t="shared" si="1"/>
        <v>0</v>
      </c>
      <c r="K26" s="81"/>
      <c r="L26" s="80">
        <f t="shared" si="2"/>
        <v>0</v>
      </c>
      <c r="M26" s="81">
        <f t="shared" si="3"/>
        <v>0</v>
      </c>
      <c r="N26" s="144" t="b">
        <f>EXACT(B26,'20'!B26)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VLOOKUP(B27,'20'!$B$9:$J$401,9,0)</f>
        <v>1</v>
      </c>
      <c r="D27" s="76"/>
      <c r="E27" s="76"/>
      <c r="F27" s="76">
        <f t="shared" si="4"/>
        <v>1</v>
      </c>
      <c r="G27" s="79"/>
      <c r="H27" s="77">
        <v>85</v>
      </c>
      <c r="I27" s="78">
        <f t="shared" si="0"/>
        <v>0</v>
      </c>
      <c r="J27" s="79">
        <f t="shared" si="1"/>
        <v>1</v>
      </c>
      <c r="K27" s="81">
        <v>20</v>
      </c>
      <c r="L27" s="80">
        <f t="shared" si="2"/>
        <v>0</v>
      </c>
      <c r="M27" s="81">
        <f t="shared" si="3"/>
        <v>0</v>
      </c>
      <c r="N27" s="144" t="b">
        <f>EXACT(B27,'20'!B27)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VLOOKUP(B28,'20'!$B$9:$J$401,9,0)</f>
        <v>2</v>
      </c>
      <c r="D28" s="76"/>
      <c r="E28" s="76"/>
      <c r="F28" s="76">
        <f t="shared" si="4"/>
        <v>2</v>
      </c>
      <c r="G28" s="79"/>
      <c r="H28" s="77">
        <v>190</v>
      </c>
      <c r="I28" s="78">
        <f t="shared" si="0"/>
        <v>0</v>
      </c>
      <c r="J28" s="79">
        <f t="shared" si="1"/>
        <v>2</v>
      </c>
      <c r="K28" s="81">
        <v>160</v>
      </c>
      <c r="L28" s="80">
        <f t="shared" si="2"/>
        <v>0</v>
      </c>
      <c r="M28" s="81">
        <f t="shared" si="3"/>
        <v>0</v>
      </c>
      <c r="N28" s="144" t="b">
        <f>EXACT(B28,'20'!B28)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VLOOKUP(B29,'20'!$B$9:$J$401,9,0)</f>
        <v>0</v>
      </c>
      <c r="D29" s="76"/>
      <c r="E29" s="76"/>
      <c r="F29" s="76">
        <f t="shared" si="4"/>
        <v>0</v>
      </c>
      <c r="G29" s="79"/>
      <c r="H29" s="77">
        <v>60</v>
      </c>
      <c r="I29" s="78">
        <f t="shared" si="0"/>
        <v>0</v>
      </c>
      <c r="J29" s="79">
        <f t="shared" si="1"/>
        <v>0</v>
      </c>
      <c r="K29" s="81">
        <v>40</v>
      </c>
      <c r="L29" s="80">
        <f t="shared" si="2"/>
        <v>0</v>
      </c>
      <c r="M29" s="81">
        <f t="shared" si="3"/>
        <v>0</v>
      </c>
      <c r="N29" s="144" t="b">
        <f>EXACT(B29,'20'!B29)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VLOOKUP(B30,'20'!$B$9:$J$401,9,0)</f>
        <v>2</v>
      </c>
      <c r="D30" s="76"/>
      <c r="E30" s="76"/>
      <c r="F30" s="76">
        <f t="shared" si="4"/>
        <v>2</v>
      </c>
      <c r="G30" s="79"/>
      <c r="H30" s="77">
        <v>45</v>
      </c>
      <c r="I30" s="78">
        <f t="shared" si="0"/>
        <v>0</v>
      </c>
      <c r="J30" s="79">
        <f t="shared" si="1"/>
        <v>2</v>
      </c>
      <c r="K30" s="81">
        <v>30</v>
      </c>
      <c r="L30" s="80">
        <f t="shared" si="2"/>
        <v>0</v>
      </c>
      <c r="M30" s="81">
        <f t="shared" si="3"/>
        <v>0</v>
      </c>
      <c r="N30" s="144" t="b">
        <f>EXACT(B30,'20'!B30)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VLOOKUP(B31,'20'!$B$9:$J$401,9,0)</f>
        <v>0</v>
      </c>
      <c r="D31" s="76"/>
      <c r="E31" s="76"/>
      <c r="F31" s="76">
        <f t="shared" si="4"/>
        <v>0</v>
      </c>
      <c r="G31" s="79"/>
      <c r="H31" s="77">
        <v>130</v>
      </c>
      <c r="I31" s="78">
        <f t="shared" si="0"/>
        <v>0</v>
      </c>
      <c r="J31" s="79">
        <f t="shared" si="1"/>
        <v>0</v>
      </c>
      <c r="K31" s="81"/>
      <c r="L31" s="80">
        <f t="shared" si="2"/>
        <v>0</v>
      </c>
      <c r="M31" s="81">
        <f t="shared" si="3"/>
        <v>0</v>
      </c>
      <c r="N31" s="144" t="b">
        <f>EXACT(B31,'20'!B31)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VLOOKUP(B32,'20'!$B$9:$J$401,9,0)</f>
        <v>8</v>
      </c>
      <c r="D32" s="76"/>
      <c r="E32" s="76">
        <v>2</v>
      </c>
      <c r="F32" s="76">
        <f>C32+D32-E32</f>
        <v>6</v>
      </c>
      <c r="G32" s="79"/>
      <c r="H32" s="77">
        <v>130</v>
      </c>
      <c r="I32" s="78">
        <f t="shared" si="0"/>
        <v>0</v>
      </c>
      <c r="J32" s="79">
        <f t="shared" si="1"/>
        <v>6</v>
      </c>
      <c r="K32" s="81">
        <v>90</v>
      </c>
      <c r="L32" s="80">
        <f t="shared" si="2"/>
        <v>0</v>
      </c>
      <c r="M32" s="81">
        <f t="shared" si="3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VLOOKUP(B33,'20'!$B$9:$J$401,9,0)</f>
        <v>5</v>
      </c>
      <c r="D33" s="76"/>
      <c r="E33" s="76"/>
      <c r="F33" s="76">
        <f t="shared" si="4"/>
        <v>5</v>
      </c>
      <c r="G33" s="79"/>
      <c r="H33" s="77">
        <v>180</v>
      </c>
      <c r="I33" s="78">
        <f t="shared" si="0"/>
        <v>0</v>
      </c>
      <c r="J33" s="79">
        <f t="shared" si="1"/>
        <v>5</v>
      </c>
      <c r="K33" s="81">
        <v>147</v>
      </c>
      <c r="L33" s="80">
        <f t="shared" si="2"/>
        <v>0</v>
      </c>
      <c r="M33" s="81">
        <f t="shared" si="3"/>
        <v>0</v>
      </c>
      <c r="N33" s="144" t="b">
        <f>EXACT(B33,'20'!B33)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VLOOKUP(B34,'20'!$B$9:$J$401,9,0)</f>
        <v>5</v>
      </c>
      <c r="D34" s="76"/>
      <c r="E34" s="76"/>
      <c r="F34" s="76">
        <f t="shared" si="4"/>
        <v>5</v>
      </c>
      <c r="G34" s="79"/>
      <c r="H34" s="77"/>
      <c r="I34" s="78">
        <f t="shared" si="0"/>
        <v>0</v>
      </c>
      <c r="J34" s="79">
        <f t="shared" si="1"/>
        <v>5</v>
      </c>
      <c r="K34" s="81">
        <v>137</v>
      </c>
      <c r="L34" s="80">
        <f t="shared" si="2"/>
        <v>0</v>
      </c>
      <c r="M34" s="81">
        <f t="shared" si="3"/>
        <v>0</v>
      </c>
      <c r="N34" s="144" t="b">
        <f>EXACT(B34,'20'!B34)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VLOOKUP(B35,'20'!$B$9:$J$401,9,0)</f>
        <v>3</v>
      </c>
      <c r="D35" s="76"/>
      <c r="E35" s="76">
        <v>1</v>
      </c>
      <c r="F35" s="76">
        <f>C35+D35-E35</f>
        <v>2</v>
      </c>
      <c r="G35" s="79"/>
      <c r="H35" s="77"/>
      <c r="I35" s="78">
        <f t="shared" si="0"/>
        <v>0</v>
      </c>
      <c r="J35" s="79">
        <f t="shared" si="1"/>
        <v>2</v>
      </c>
      <c r="K35" s="81">
        <v>143</v>
      </c>
      <c r="L35" s="80">
        <f t="shared" si="2"/>
        <v>0</v>
      </c>
      <c r="M35" s="81">
        <f t="shared" si="3"/>
        <v>0</v>
      </c>
      <c r="N35" s="144" t="b">
        <f>EXACT(B35,'20'!B35)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VLOOKUP(B36,'20'!$B$9:$J$401,9,0)</f>
        <v>4</v>
      </c>
      <c r="D36" s="76"/>
      <c r="E36" s="76"/>
      <c r="F36" s="76">
        <f t="shared" si="4"/>
        <v>4</v>
      </c>
      <c r="G36" s="79"/>
      <c r="H36" s="77"/>
      <c r="I36" s="78">
        <f t="shared" si="0"/>
        <v>0</v>
      </c>
      <c r="J36" s="79">
        <f t="shared" si="1"/>
        <v>4</v>
      </c>
      <c r="K36" s="81">
        <v>83</v>
      </c>
      <c r="L36" s="80">
        <f t="shared" si="2"/>
        <v>0</v>
      </c>
      <c r="M36" s="81">
        <f t="shared" si="3"/>
        <v>0</v>
      </c>
      <c r="N36" s="144" t="b">
        <f>EXACT(B36,'20'!B36)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VLOOKUP(B37,'20'!$B$9:$J$401,9,0)</f>
        <v>1</v>
      </c>
      <c r="D37" s="76"/>
      <c r="E37" s="76">
        <v>1</v>
      </c>
      <c r="F37" s="76">
        <f>C37+D37-E37</f>
        <v>0</v>
      </c>
      <c r="G37" s="79"/>
      <c r="H37" s="77">
        <v>600</v>
      </c>
      <c r="I37" s="78">
        <f t="shared" si="0"/>
        <v>0</v>
      </c>
      <c r="J37" s="79">
        <f>F37-G37</f>
        <v>0</v>
      </c>
      <c r="K37" s="81">
        <v>500</v>
      </c>
      <c r="L37" s="80">
        <f t="shared" si="2"/>
        <v>0</v>
      </c>
      <c r="M37" s="81">
        <f t="shared" si="3"/>
        <v>0</v>
      </c>
      <c r="N37" s="144" t="b">
        <f>EXACT(B37,'20'!B37)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VLOOKUP(B38,'20'!$B$9:$J$401,9,0)</f>
        <v>1</v>
      </c>
      <c r="D38" s="76"/>
      <c r="E38" s="76"/>
      <c r="F38" s="76">
        <f t="shared" si="4"/>
        <v>1</v>
      </c>
      <c r="G38" s="79"/>
      <c r="H38" s="77"/>
      <c r="I38" s="78">
        <f t="shared" si="0"/>
        <v>0</v>
      </c>
      <c r="J38" s="79">
        <f t="shared" si="1"/>
        <v>1</v>
      </c>
      <c r="K38" s="81">
        <v>1.75</v>
      </c>
      <c r="L38" s="80">
        <f t="shared" si="2"/>
        <v>0</v>
      </c>
      <c r="M38" s="81">
        <f t="shared" si="3"/>
        <v>0</v>
      </c>
      <c r="N38" s="144" t="b">
        <f>EXACT(B38,'20'!B38)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VLOOKUP(B39,'20'!$B$9:$J$401,9,0)</f>
        <v>8</v>
      </c>
      <c r="D39" s="76"/>
      <c r="E39" s="76"/>
      <c r="F39" s="76">
        <f t="shared" si="4"/>
        <v>8</v>
      </c>
      <c r="G39" s="79">
        <v>2</v>
      </c>
      <c r="H39" s="77">
        <v>45</v>
      </c>
      <c r="I39" s="78">
        <f>G39*H39</f>
        <v>90</v>
      </c>
      <c r="J39" s="79">
        <f t="shared" si="1"/>
        <v>6</v>
      </c>
      <c r="K39" s="81">
        <v>24</v>
      </c>
      <c r="L39" s="80">
        <f>G39*K39</f>
        <v>48</v>
      </c>
      <c r="M39" s="81">
        <f>I39-L39</f>
        <v>42</v>
      </c>
      <c r="N39" s="144" t="b">
        <f>EXACT(B39,'20'!B39)</f>
        <v>1</v>
      </c>
      <c r="O39" s="167">
        <v>1000</v>
      </c>
    </row>
    <row r="40" spans="1:15" ht="15" thickBot="1" x14ac:dyDescent="0.35">
      <c r="A40" s="79" t="s">
        <v>28</v>
      </c>
      <c r="B40" s="63" t="s">
        <v>163</v>
      </c>
      <c r="C40" s="200">
        <f>VLOOKUP(B40,'20'!$B$9:$J$401,9,0)</f>
        <v>3</v>
      </c>
      <c r="D40" s="76"/>
      <c r="E40" s="76"/>
      <c r="F40" s="76">
        <f t="shared" si="4"/>
        <v>3</v>
      </c>
      <c r="G40" s="79"/>
      <c r="H40" s="77"/>
      <c r="I40" s="78">
        <f t="shared" si="0"/>
        <v>0</v>
      </c>
      <c r="J40" s="79">
        <f t="shared" si="1"/>
        <v>3</v>
      </c>
      <c r="K40" s="81">
        <v>7</v>
      </c>
      <c r="L40" s="80">
        <f t="shared" si="2"/>
        <v>0</v>
      </c>
      <c r="M40" s="81">
        <f t="shared" si="3"/>
        <v>0</v>
      </c>
      <c r="N40" s="144" t="b">
        <f>EXACT(B40,'20'!B40)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VLOOKUP(B41,'20'!$B$9:$J$401,9,0)</f>
        <v>0</v>
      </c>
      <c r="D41" s="76"/>
      <c r="E41" s="76"/>
      <c r="F41" s="76">
        <f t="shared" si="4"/>
        <v>0</v>
      </c>
      <c r="G41" s="79"/>
      <c r="H41" s="77">
        <v>15</v>
      </c>
      <c r="I41" s="78">
        <f t="shared" si="0"/>
        <v>0</v>
      </c>
      <c r="J41" s="79">
        <f t="shared" si="1"/>
        <v>0</v>
      </c>
      <c r="K41" s="81"/>
      <c r="L41" s="80">
        <f t="shared" si="2"/>
        <v>0</v>
      </c>
      <c r="M41" s="81">
        <f t="shared" si="3"/>
        <v>0</v>
      </c>
      <c r="N41" s="144" t="b">
        <f>EXACT(B41,'20'!B41)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VLOOKUP(B42,'20'!$B$9:$J$401,9,0)</f>
        <v>10</v>
      </c>
      <c r="D42" s="76"/>
      <c r="E42" s="76"/>
      <c r="F42" s="76">
        <f t="shared" si="4"/>
        <v>10</v>
      </c>
      <c r="G42" s="79"/>
      <c r="H42" s="77">
        <v>20</v>
      </c>
      <c r="I42" s="78">
        <f t="shared" si="0"/>
        <v>0</v>
      </c>
      <c r="J42" s="79">
        <f t="shared" si="1"/>
        <v>10</v>
      </c>
      <c r="K42" s="81">
        <v>13</v>
      </c>
      <c r="L42" s="80">
        <f t="shared" si="2"/>
        <v>0</v>
      </c>
      <c r="M42" s="81">
        <f t="shared" si="3"/>
        <v>0</v>
      </c>
      <c r="N42" s="144" t="b">
        <f>EXACT(B42,'20'!B42)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VLOOKUP(B43,'20'!$B$9:$J$401,9,0)</f>
        <v>0</v>
      </c>
      <c r="D43" s="76"/>
      <c r="E43" s="76"/>
      <c r="F43" s="76">
        <f t="shared" si="4"/>
        <v>0</v>
      </c>
      <c r="G43" s="79"/>
      <c r="H43" s="77">
        <v>160</v>
      </c>
      <c r="I43" s="78">
        <f t="shared" si="0"/>
        <v>0</v>
      </c>
      <c r="J43" s="79">
        <f t="shared" si="1"/>
        <v>0</v>
      </c>
      <c r="K43" s="81"/>
      <c r="L43" s="80">
        <f t="shared" si="2"/>
        <v>0</v>
      </c>
      <c r="M43" s="81">
        <f t="shared" si="3"/>
        <v>0</v>
      </c>
      <c r="N43" s="144" t="b">
        <f>EXACT(B43,'20'!B43)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VLOOKUP(B44,'20'!$B$9:$J$401,9,0)</f>
        <v>3</v>
      </c>
      <c r="D44" s="76"/>
      <c r="E44" s="76"/>
      <c r="F44" s="76">
        <f t="shared" si="4"/>
        <v>3</v>
      </c>
      <c r="G44" s="79"/>
      <c r="H44" s="77">
        <v>190</v>
      </c>
      <c r="I44" s="78">
        <f t="shared" si="0"/>
        <v>0</v>
      </c>
      <c r="J44" s="79">
        <f t="shared" si="1"/>
        <v>3</v>
      </c>
      <c r="K44" s="81">
        <v>150</v>
      </c>
      <c r="L44" s="80">
        <f t="shared" si="2"/>
        <v>0</v>
      </c>
      <c r="M44" s="81">
        <f t="shared" si="3"/>
        <v>0</v>
      </c>
      <c r="N44" s="144" t="b">
        <f>EXACT(B44,'20'!B44)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VLOOKUP(B45,'20'!$B$9:$J$401,9,0)</f>
        <v>2</v>
      </c>
      <c r="D45" s="76"/>
      <c r="E45" s="76"/>
      <c r="F45" s="76">
        <f t="shared" si="4"/>
        <v>2</v>
      </c>
      <c r="G45" s="79"/>
      <c r="H45" s="77">
        <v>36.409999999999997</v>
      </c>
      <c r="I45" s="78">
        <f t="shared" si="0"/>
        <v>0</v>
      </c>
      <c r="J45" s="79">
        <f t="shared" si="1"/>
        <v>2</v>
      </c>
      <c r="K45" s="81">
        <v>10</v>
      </c>
      <c r="L45" s="80">
        <f t="shared" si="2"/>
        <v>0</v>
      </c>
      <c r="M45" s="81">
        <f t="shared" si="3"/>
        <v>0</v>
      </c>
      <c r="N45" s="144" t="b">
        <f>EXACT(B45,'20'!B45)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VLOOKUP(B46,'20'!$B$9:$J$401,9,0)</f>
        <v>1</v>
      </c>
      <c r="D46" s="76"/>
      <c r="E46" s="76"/>
      <c r="F46" s="76">
        <f t="shared" si="4"/>
        <v>1</v>
      </c>
      <c r="G46" s="79"/>
      <c r="H46" s="77">
        <v>15</v>
      </c>
      <c r="I46" s="78">
        <f t="shared" si="0"/>
        <v>0</v>
      </c>
      <c r="J46" s="79">
        <f t="shared" si="1"/>
        <v>1</v>
      </c>
      <c r="K46" s="81">
        <v>4</v>
      </c>
      <c r="L46" s="80">
        <f t="shared" si="2"/>
        <v>0</v>
      </c>
      <c r="M46" s="81">
        <f t="shared" si="3"/>
        <v>0</v>
      </c>
      <c r="N46" s="144" t="b">
        <f>EXACT(B46,'20'!B46)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VLOOKUP(B47,'20'!$B$9:$J$401,9,0)</f>
        <v>4</v>
      </c>
      <c r="D47" s="76"/>
      <c r="E47" s="76"/>
      <c r="F47" s="76">
        <f t="shared" si="4"/>
        <v>4</v>
      </c>
      <c r="G47" s="79"/>
      <c r="H47" s="77">
        <v>70</v>
      </c>
      <c r="I47" s="78">
        <f t="shared" si="0"/>
        <v>0</v>
      </c>
      <c r="J47" s="79">
        <f t="shared" si="1"/>
        <v>4</v>
      </c>
      <c r="K47" s="81">
        <v>38</v>
      </c>
      <c r="L47" s="80">
        <f t="shared" si="2"/>
        <v>0</v>
      </c>
      <c r="M47" s="81">
        <f t="shared" si="3"/>
        <v>0</v>
      </c>
      <c r="N47" s="144" t="b">
        <f>EXACT(B47,'20'!B47)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VLOOKUP(B48,'20'!$B$9:$J$401,9,0)</f>
        <v>0</v>
      </c>
      <c r="D48" s="76"/>
      <c r="E48" s="76"/>
      <c r="F48" s="76">
        <f t="shared" si="4"/>
        <v>0</v>
      </c>
      <c r="G48" s="79"/>
      <c r="H48" s="77">
        <v>40</v>
      </c>
      <c r="I48" s="78">
        <f t="shared" si="0"/>
        <v>0</v>
      </c>
      <c r="J48" s="79">
        <f t="shared" si="1"/>
        <v>0</v>
      </c>
      <c r="K48" s="81">
        <v>40</v>
      </c>
      <c r="L48" s="80">
        <f t="shared" si="2"/>
        <v>0</v>
      </c>
      <c r="M48" s="81">
        <f t="shared" si="3"/>
        <v>0</v>
      </c>
      <c r="N48" s="144" t="b">
        <f>EXACT(B48,'20'!B48)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VLOOKUP(B49,'20'!$B$9:$J$401,9,0)</f>
        <v>5</v>
      </c>
      <c r="D49" s="76"/>
      <c r="E49" s="76"/>
      <c r="F49" s="76">
        <f t="shared" si="4"/>
        <v>5</v>
      </c>
      <c r="G49" s="79"/>
      <c r="H49" s="77">
        <v>230</v>
      </c>
      <c r="I49" s="78">
        <f t="shared" si="0"/>
        <v>0</v>
      </c>
      <c r="J49" s="79">
        <f t="shared" si="1"/>
        <v>5</v>
      </c>
      <c r="K49" s="81">
        <v>170</v>
      </c>
      <c r="L49" s="80">
        <f t="shared" si="2"/>
        <v>0</v>
      </c>
      <c r="M49" s="81">
        <f t="shared" si="3"/>
        <v>0</v>
      </c>
      <c r="N49" s="144" t="b">
        <f>EXACT(B49,'20'!B49)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VLOOKUP(B50,'20'!$B$9:$J$401,9,0)</f>
        <v>0</v>
      </c>
      <c r="D50" s="76"/>
      <c r="E50" s="76"/>
      <c r="F50" s="76">
        <f t="shared" si="4"/>
        <v>0</v>
      </c>
      <c r="G50" s="79"/>
      <c r="H50" s="77">
        <v>180</v>
      </c>
      <c r="I50" s="78">
        <f t="shared" si="0"/>
        <v>0</v>
      </c>
      <c r="J50" s="79">
        <f t="shared" si="1"/>
        <v>0</v>
      </c>
      <c r="K50" s="81"/>
      <c r="L50" s="80">
        <f t="shared" si="2"/>
        <v>0</v>
      </c>
      <c r="M50" s="81">
        <f t="shared" si="3"/>
        <v>0</v>
      </c>
      <c r="N50" s="144" t="b">
        <f>EXACT(B50,'20'!B50)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VLOOKUP(B51,'20'!$B$9:$J$401,9,0)</f>
        <v>0</v>
      </c>
      <c r="D51" s="76"/>
      <c r="E51" s="76"/>
      <c r="F51" s="76">
        <f t="shared" si="4"/>
        <v>0</v>
      </c>
      <c r="G51" s="79"/>
      <c r="H51" s="77">
        <v>160</v>
      </c>
      <c r="I51" s="78">
        <f t="shared" si="0"/>
        <v>0</v>
      </c>
      <c r="J51" s="79">
        <f t="shared" si="1"/>
        <v>0</v>
      </c>
      <c r="K51" s="81"/>
      <c r="L51" s="80">
        <f t="shared" si="2"/>
        <v>0</v>
      </c>
      <c r="M51" s="81">
        <f t="shared" si="3"/>
        <v>0</v>
      </c>
      <c r="N51" s="144" t="b">
        <f>EXACT(B51,'20'!B51)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VLOOKUP(B52,'20'!$B$9:$J$401,9,0)</f>
        <v>0</v>
      </c>
      <c r="D52" s="76"/>
      <c r="E52" s="76"/>
      <c r="F52" s="76">
        <f t="shared" si="4"/>
        <v>0</v>
      </c>
      <c r="G52" s="79"/>
      <c r="H52" s="77">
        <v>760</v>
      </c>
      <c r="I52" s="78">
        <f t="shared" si="0"/>
        <v>0</v>
      </c>
      <c r="J52" s="79">
        <f t="shared" si="1"/>
        <v>0</v>
      </c>
      <c r="K52" s="81"/>
      <c r="L52" s="80">
        <f t="shared" si="2"/>
        <v>0</v>
      </c>
      <c r="M52" s="81">
        <f t="shared" si="3"/>
        <v>0</v>
      </c>
      <c r="N52" s="144" t="b">
        <f>EXACT(B52,'20'!B52)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VLOOKUP(B53,'20'!$B$9:$J$401,9,0)</f>
        <v>2</v>
      </c>
      <c r="D53" s="76"/>
      <c r="E53" s="76"/>
      <c r="F53" s="76">
        <f t="shared" si="4"/>
        <v>2</v>
      </c>
      <c r="G53" s="79"/>
      <c r="H53" s="77">
        <v>1100</v>
      </c>
      <c r="I53" s="78">
        <f t="shared" si="0"/>
        <v>0</v>
      </c>
      <c r="J53" s="79">
        <f t="shared" si="1"/>
        <v>2</v>
      </c>
      <c r="K53" s="81"/>
      <c r="L53" s="80">
        <f t="shared" si="2"/>
        <v>0</v>
      </c>
      <c r="M53" s="81">
        <f t="shared" si="3"/>
        <v>0</v>
      </c>
      <c r="N53" s="144" t="b">
        <f>EXACT(B53,'20'!B53)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VLOOKUP(B54,'20'!$B$9:$J$401,9,0)</f>
        <v>0</v>
      </c>
      <c r="D54" s="76"/>
      <c r="E54" s="76"/>
      <c r="F54" s="76">
        <f t="shared" si="4"/>
        <v>0</v>
      </c>
      <c r="G54" s="79"/>
      <c r="H54" s="77">
        <v>800</v>
      </c>
      <c r="I54" s="78">
        <f t="shared" si="0"/>
        <v>0</v>
      </c>
      <c r="J54" s="79">
        <f t="shared" si="1"/>
        <v>0</v>
      </c>
      <c r="K54" s="81"/>
      <c r="L54" s="80">
        <f t="shared" si="2"/>
        <v>0</v>
      </c>
      <c r="M54" s="81">
        <f t="shared" si="3"/>
        <v>0</v>
      </c>
      <c r="N54" s="144" t="b">
        <f>EXACT(B54,'20'!B54)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VLOOKUP(B55,'20'!$B$9:$J$401,9,0)</f>
        <v>3</v>
      </c>
      <c r="D55" s="76"/>
      <c r="E55" s="76"/>
      <c r="F55" s="76">
        <f t="shared" si="4"/>
        <v>3</v>
      </c>
      <c r="G55" s="79"/>
      <c r="H55" s="77">
        <v>820</v>
      </c>
      <c r="I55" s="78">
        <f t="shared" si="0"/>
        <v>0</v>
      </c>
      <c r="J55" s="79">
        <f t="shared" si="1"/>
        <v>3</v>
      </c>
      <c r="K55" s="81">
        <v>680</v>
      </c>
      <c r="L55" s="80">
        <f t="shared" si="2"/>
        <v>0</v>
      </c>
      <c r="M55" s="81">
        <f t="shared" si="3"/>
        <v>0</v>
      </c>
      <c r="N55" s="144" t="b">
        <f>EXACT(B55,'20'!B55)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VLOOKUP(B56,'20'!$B$9:$J$401,9,0)</f>
        <v>0</v>
      </c>
      <c r="D56" s="76"/>
      <c r="E56" s="76"/>
      <c r="F56" s="76">
        <f t="shared" si="4"/>
        <v>0</v>
      </c>
      <c r="G56" s="79"/>
      <c r="H56" s="77"/>
      <c r="I56" s="78">
        <f t="shared" si="0"/>
        <v>0</v>
      </c>
      <c r="J56" s="79">
        <f t="shared" si="1"/>
        <v>0</v>
      </c>
      <c r="K56" s="81"/>
      <c r="L56" s="80">
        <f t="shared" si="2"/>
        <v>0</v>
      </c>
      <c r="M56" s="81">
        <f t="shared" si="3"/>
        <v>0</v>
      </c>
      <c r="N56" s="144" t="b">
        <f>EXACT(B56,'20'!B56)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VLOOKUP(B57,'20'!$B$9:$J$401,9,0)</f>
        <v>0</v>
      </c>
      <c r="D57" s="76"/>
      <c r="E57" s="76"/>
      <c r="F57" s="76">
        <f t="shared" si="4"/>
        <v>0</v>
      </c>
      <c r="G57" s="79"/>
      <c r="H57" s="77">
        <v>1300</v>
      </c>
      <c r="I57" s="78">
        <f t="shared" si="0"/>
        <v>0</v>
      </c>
      <c r="J57" s="79">
        <f t="shared" si="1"/>
        <v>0</v>
      </c>
      <c r="K57" s="81">
        <v>800</v>
      </c>
      <c r="L57" s="80">
        <f t="shared" si="2"/>
        <v>0</v>
      </c>
      <c r="M57" s="81">
        <f t="shared" si="3"/>
        <v>0</v>
      </c>
      <c r="N57" s="144" t="b">
        <f>EXACT(B57,'20'!B57)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VLOOKUP(B58,'20'!$B$9:$J$401,9,0)</f>
        <v>2</v>
      </c>
      <c r="D58" s="76"/>
      <c r="E58" s="76">
        <v>2</v>
      </c>
      <c r="F58" s="76">
        <f t="shared" si="4"/>
        <v>0</v>
      </c>
      <c r="G58" s="79"/>
      <c r="H58" s="77">
        <v>230</v>
      </c>
      <c r="I58" s="78">
        <f t="shared" si="0"/>
        <v>0</v>
      </c>
      <c r="J58" s="79">
        <f t="shared" si="1"/>
        <v>0</v>
      </c>
      <c r="K58" s="81">
        <v>150</v>
      </c>
      <c r="L58" s="80">
        <f t="shared" si="2"/>
        <v>0</v>
      </c>
      <c r="M58" s="81">
        <f t="shared" si="3"/>
        <v>0</v>
      </c>
      <c r="N58" s="144" t="b">
        <f>EXACT(B58,'20'!B58)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VLOOKUP(B59,'20'!$B$9:$J$401,9,0)</f>
        <v>0</v>
      </c>
      <c r="D59" s="76"/>
      <c r="E59" s="76"/>
      <c r="F59" s="76">
        <f t="shared" si="4"/>
        <v>0</v>
      </c>
      <c r="G59" s="79"/>
      <c r="H59" s="77">
        <v>800</v>
      </c>
      <c r="I59" s="78">
        <f t="shared" si="0"/>
        <v>0</v>
      </c>
      <c r="J59" s="79">
        <f t="shared" si="1"/>
        <v>0</v>
      </c>
      <c r="K59" s="81"/>
      <c r="L59" s="80">
        <f t="shared" si="2"/>
        <v>0</v>
      </c>
      <c r="M59" s="81">
        <f t="shared" si="3"/>
        <v>0</v>
      </c>
      <c r="N59" s="144" t="b">
        <f>EXACT(B59,'20'!B59)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VLOOKUP(B60,'20'!$B$9:$J$401,9,0)</f>
        <v>0</v>
      </c>
      <c r="D60" s="76"/>
      <c r="E60" s="76"/>
      <c r="F60" s="76">
        <f t="shared" si="4"/>
        <v>0</v>
      </c>
      <c r="G60" s="79"/>
      <c r="H60" s="77">
        <v>120</v>
      </c>
      <c r="I60" s="78">
        <f t="shared" si="0"/>
        <v>0</v>
      </c>
      <c r="J60" s="79">
        <f t="shared" si="1"/>
        <v>0</v>
      </c>
      <c r="K60" s="81"/>
      <c r="L60" s="80">
        <f t="shared" si="2"/>
        <v>0</v>
      </c>
      <c r="M60" s="81">
        <f t="shared" si="3"/>
        <v>0</v>
      </c>
      <c r="N60" s="144" t="b">
        <f>EXACT(B60,'20'!B60)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VLOOKUP(B61,'20'!$B$9:$J$401,9,0)</f>
        <v>0</v>
      </c>
      <c r="D61" s="76"/>
      <c r="E61" s="76"/>
      <c r="F61" s="76">
        <f t="shared" si="4"/>
        <v>0</v>
      </c>
      <c r="G61" s="79"/>
      <c r="H61" s="77">
        <v>650</v>
      </c>
      <c r="I61" s="78">
        <f t="shared" si="0"/>
        <v>0</v>
      </c>
      <c r="J61" s="79">
        <f t="shared" si="1"/>
        <v>0</v>
      </c>
      <c r="K61" s="81"/>
      <c r="L61" s="80">
        <f t="shared" si="2"/>
        <v>0</v>
      </c>
      <c r="M61" s="81">
        <f t="shared" si="3"/>
        <v>0</v>
      </c>
      <c r="N61" s="144" t="b">
        <f>EXACT(B61,'20'!B61)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VLOOKUP(B62,'20'!$B$9:$J$401,9,0)</f>
        <v>0</v>
      </c>
      <c r="D62" s="76"/>
      <c r="E62" s="76"/>
      <c r="F62" s="76">
        <f t="shared" si="4"/>
        <v>0</v>
      </c>
      <c r="G62" s="79"/>
      <c r="H62" s="77">
        <v>500</v>
      </c>
      <c r="I62" s="78">
        <f t="shared" si="0"/>
        <v>0</v>
      </c>
      <c r="J62" s="79">
        <f t="shared" si="1"/>
        <v>0</v>
      </c>
      <c r="K62" s="81"/>
      <c r="L62" s="80">
        <f t="shared" si="2"/>
        <v>0</v>
      </c>
      <c r="M62" s="81">
        <f t="shared" si="3"/>
        <v>0</v>
      </c>
      <c r="N62" s="144" t="b">
        <f>EXACT(B62,'20'!B62)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VLOOKUP(B63,'20'!$B$9:$J$401,9,0)</f>
        <v>0</v>
      </c>
      <c r="D63" s="76"/>
      <c r="E63" s="76"/>
      <c r="F63" s="76">
        <f t="shared" si="4"/>
        <v>0</v>
      </c>
      <c r="G63" s="79"/>
      <c r="H63" s="77">
        <v>630</v>
      </c>
      <c r="I63" s="78">
        <f t="shared" si="0"/>
        <v>0</v>
      </c>
      <c r="J63" s="79">
        <f t="shared" si="1"/>
        <v>0</v>
      </c>
      <c r="K63" s="81"/>
      <c r="L63" s="80">
        <f t="shared" si="2"/>
        <v>0</v>
      </c>
      <c r="M63" s="81">
        <f t="shared" si="3"/>
        <v>0</v>
      </c>
      <c r="N63" s="144" t="b">
        <f>EXACT(B63,'20'!B63)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VLOOKUP(B64,'20'!$B$9:$J$401,9,0)</f>
        <v>0</v>
      </c>
      <c r="D64" s="76"/>
      <c r="E64" s="76"/>
      <c r="F64" s="76">
        <f t="shared" si="4"/>
        <v>0</v>
      </c>
      <c r="G64" s="79"/>
      <c r="H64" s="77">
        <v>900</v>
      </c>
      <c r="I64" s="78">
        <f t="shared" si="0"/>
        <v>0</v>
      </c>
      <c r="J64" s="79">
        <f t="shared" si="1"/>
        <v>0</v>
      </c>
      <c r="K64" s="81">
        <v>600</v>
      </c>
      <c r="L64" s="80">
        <f t="shared" si="2"/>
        <v>0</v>
      </c>
      <c r="M64" s="81">
        <f t="shared" si="3"/>
        <v>0</v>
      </c>
      <c r="N64" s="144" t="b">
        <f>EXACT(B64,'20'!B64)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VLOOKUP(B65,'20'!$B$9:$J$401,9,0)</f>
        <v>0</v>
      </c>
      <c r="D65" s="76"/>
      <c r="E65" s="76"/>
      <c r="F65" s="76">
        <f t="shared" si="4"/>
        <v>0</v>
      </c>
      <c r="G65" s="79"/>
      <c r="H65" s="77">
        <v>65</v>
      </c>
      <c r="I65" s="78">
        <f t="shared" si="0"/>
        <v>0</v>
      </c>
      <c r="J65" s="79">
        <f t="shared" si="1"/>
        <v>0</v>
      </c>
      <c r="K65" s="81"/>
      <c r="L65" s="80">
        <f t="shared" si="2"/>
        <v>0</v>
      </c>
      <c r="M65" s="81">
        <f t="shared" si="3"/>
        <v>0</v>
      </c>
      <c r="N65" s="144" t="b">
        <f>EXACT(B65,'20'!B65)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VLOOKUP(B66,'20'!$B$9:$J$401,9,0)</f>
        <v>0</v>
      </c>
      <c r="D66" s="76"/>
      <c r="E66" s="76"/>
      <c r="F66" s="76">
        <f t="shared" si="4"/>
        <v>0</v>
      </c>
      <c r="G66" s="79"/>
      <c r="H66" s="77">
        <v>170</v>
      </c>
      <c r="I66" s="78">
        <f t="shared" si="0"/>
        <v>0</v>
      </c>
      <c r="J66" s="79">
        <f t="shared" si="1"/>
        <v>0</v>
      </c>
      <c r="K66" s="81"/>
      <c r="L66" s="80">
        <f t="shared" si="2"/>
        <v>0</v>
      </c>
      <c r="M66" s="81">
        <f t="shared" si="3"/>
        <v>0</v>
      </c>
      <c r="N66" s="144" t="b">
        <f>EXACT(B66,'20'!B66)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VLOOKUP(B67,'20'!$B$9:$J$401,9,0)</f>
        <v>0</v>
      </c>
      <c r="D67" s="76"/>
      <c r="E67" s="76"/>
      <c r="F67" s="76">
        <f t="shared" si="4"/>
        <v>0</v>
      </c>
      <c r="G67" s="79"/>
      <c r="H67" s="77">
        <v>180</v>
      </c>
      <c r="I67" s="78">
        <f t="shared" si="0"/>
        <v>0</v>
      </c>
      <c r="J67" s="79">
        <f t="shared" si="1"/>
        <v>0</v>
      </c>
      <c r="K67" s="81"/>
      <c r="L67" s="80">
        <f t="shared" si="2"/>
        <v>0</v>
      </c>
      <c r="M67" s="81">
        <f t="shared" si="3"/>
        <v>0</v>
      </c>
      <c r="N67" s="144" t="b">
        <f>EXACT(B67,'20'!B67)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VLOOKUP(B68,'20'!$B$9:$J$401,9,0)</f>
        <v>1</v>
      </c>
      <c r="D68" s="76"/>
      <c r="E68" s="76"/>
      <c r="F68" s="76">
        <f t="shared" si="4"/>
        <v>1</v>
      </c>
      <c r="G68" s="79"/>
      <c r="H68" s="77">
        <v>235</v>
      </c>
      <c r="I68" s="78">
        <f t="shared" si="0"/>
        <v>0</v>
      </c>
      <c r="J68" s="79">
        <f t="shared" si="1"/>
        <v>1</v>
      </c>
      <c r="K68" s="81">
        <v>220</v>
      </c>
      <c r="L68" s="80">
        <f t="shared" si="2"/>
        <v>0</v>
      </c>
      <c r="M68" s="81">
        <f t="shared" si="3"/>
        <v>0</v>
      </c>
      <c r="N68" s="144" t="b">
        <f>EXACT(B68,'20'!B68)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VLOOKUP(B69,'20'!$B$9:$J$401,9,0)</f>
        <v>0</v>
      </c>
      <c r="D69" s="76"/>
      <c r="E69" s="76"/>
      <c r="F69" s="76">
        <f t="shared" si="4"/>
        <v>0</v>
      </c>
      <c r="G69" s="79"/>
      <c r="H69" s="77">
        <v>130</v>
      </c>
      <c r="I69" s="78">
        <f t="shared" si="0"/>
        <v>0</v>
      </c>
      <c r="J69" s="79">
        <f t="shared" si="1"/>
        <v>0</v>
      </c>
      <c r="K69" s="81"/>
      <c r="L69" s="80">
        <f t="shared" si="2"/>
        <v>0</v>
      </c>
      <c r="M69" s="81">
        <f t="shared" si="3"/>
        <v>0</v>
      </c>
      <c r="N69" s="144" t="b">
        <f>EXACT(B69,'20'!B69)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VLOOKUP(B70,'20'!$B$9:$J$401,9,0)</f>
        <v>1</v>
      </c>
      <c r="D70" s="76"/>
      <c r="E70" s="76"/>
      <c r="F70" s="76">
        <f t="shared" si="4"/>
        <v>1</v>
      </c>
      <c r="G70" s="79"/>
      <c r="H70" s="77">
        <v>75</v>
      </c>
      <c r="I70" s="78">
        <f t="shared" si="0"/>
        <v>0</v>
      </c>
      <c r="J70" s="79">
        <f t="shared" si="1"/>
        <v>1</v>
      </c>
      <c r="K70" s="81">
        <v>42</v>
      </c>
      <c r="L70" s="80">
        <f t="shared" si="2"/>
        <v>0</v>
      </c>
      <c r="M70" s="81">
        <f t="shared" si="3"/>
        <v>0</v>
      </c>
      <c r="N70" s="144" t="b">
        <f>EXACT(B70,'20'!B70)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VLOOKUP(B71,'20'!$B$9:$J$401,9,0)</f>
        <v>4</v>
      </c>
      <c r="D71" s="76"/>
      <c r="E71" s="76"/>
      <c r="F71" s="76">
        <f t="shared" si="4"/>
        <v>4</v>
      </c>
      <c r="G71" s="79"/>
      <c r="H71" s="77">
        <v>125</v>
      </c>
      <c r="I71" s="78">
        <f t="shared" si="0"/>
        <v>0</v>
      </c>
      <c r="J71" s="79">
        <f t="shared" si="1"/>
        <v>4</v>
      </c>
      <c r="K71" s="81">
        <v>85</v>
      </c>
      <c r="L71" s="80">
        <f t="shared" si="2"/>
        <v>0</v>
      </c>
      <c r="M71" s="81">
        <f t="shared" si="3"/>
        <v>0</v>
      </c>
      <c r="N71" s="144" t="b">
        <f>EXACT(B71,'20'!B71)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VLOOKUP(B72,'20'!$B$9:$J$401,9,0)</f>
        <v>1</v>
      </c>
      <c r="D72" s="76"/>
      <c r="E72" s="76"/>
      <c r="F72" s="76">
        <f t="shared" si="4"/>
        <v>1</v>
      </c>
      <c r="G72" s="79"/>
      <c r="H72" s="77">
        <v>35</v>
      </c>
      <c r="I72" s="78">
        <f t="shared" si="0"/>
        <v>0</v>
      </c>
      <c r="J72" s="79">
        <f t="shared" si="1"/>
        <v>1</v>
      </c>
      <c r="K72" s="81">
        <v>30</v>
      </c>
      <c r="L72" s="80">
        <f t="shared" si="2"/>
        <v>0</v>
      </c>
      <c r="M72" s="81">
        <f t="shared" si="3"/>
        <v>0</v>
      </c>
      <c r="N72" s="144" t="b">
        <f>EXACT(B72,'20'!B72)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VLOOKUP(B73,'20'!$B$9:$J$401,9,0)</f>
        <v>0</v>
      </c>
      <c r="D73" s="76"/>
      <c r="E73" s="76"/>
      <c r="F73" s="76">
        <f t="shared" si="4"/>
        <v>0</v>
      </c>
      <c r="G73" s="79"/>
      <c r="H73" s="77">
        <v>45</v>
      </c>
      <c r="I73" s="78">
        <f t="shared" si="0"/>
        <v>0</v>
      </c>
      <c r="J73" s="79">
        <f t="shared" si="1"/>
        <v>0</v>
      </c>
      <c r="K73" s="81"/>
      <c r="L73" s="80">
        <f t="shared" si="2"/>
        <v>0</v>
      </c>
      <c r="M73" s="81">
        <f t="shared" si="3"/>
        <v>0</v>
      </c>
      <c r="N73" s="144" t="b">
        <f>EXACT(B73,'20'!B73)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VLOOKUP(B74,'20'!$B$9:$J$401,9,0)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EXACT(B74,'20'!B74)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VLOOKUP(B75,'20'!$B$9:$J$401,9,0)</f>
        <v>1</v>
      </c>
      <c r="D75" s="76"/>
      <c r="E75" s="76">
        <v>1</v>
      </c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EXACT(B75,'20'!B75)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VLOOKUP(B76,'20'!$B$9:$J$401,9,0)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EXACT(B76,'20'!B76)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VLOOKUP(B77,'20'!$B$9:$J$401,9,0)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EXACT(B77,'20'!B77)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VLOOKUP(B78,'20'!$B$9:$J$401,9,0)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EXACT(B78,'20'!B78)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VLOOKUP(B79,'20'!$B$9:$J$401,9,0)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EXACT(B79,'20'!B79)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VLOOKUP(B80,'20'!$B$9:$J$401,9,0)</f>
        <v>2</v>
      </c>
      <c r="D80" s="76"/>
      <c r="E80" s="76">
        <v>1</v>
      </c>
      <c r="F80" s="76">
        <f>C80+D80-E80</f>
        <v>1</v>
      </c>
      <c r="G80" s="79"/>
      <c r="H80" s="77">
        <v>50</v>
      </c>
      <c r="I80" s="78">
        <f t="shared" si="6"/>
        <v>0</v>
      </c>
      <c r="J80" s="79">
        <f>F80-G80</f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EXACT(B80,'20'!B80)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VLOOKUP(B81,'20'!$B$9:$J$401,9,0)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EXACT(B81,'20'!B81)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VLOOKUP(B82,'20'!$B$9:$J$401,9,0)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EXACT(B82,'20'!B82)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VLOOKUP(B83,'20'!$B$9:$J$401,9,0)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EXACT(B83,'20'!B83)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VLOOKUP(B84,'20'!$B$9:$J$401,9,0)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EXACT(B84,'20'!B84)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VLOOKUP(B85,'20'!$B$9:$J$401,9,0)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EXACT(B85,'20'!B85)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VLOOKUP(B86,'20'!$B$9:$J$401,9,0)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EXACT(B86,'20'!B86)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VLOOKUP(B87,'20'!$B$9:$J$401,9,0)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EXACT(B87,'20'!B87)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VLOOKUP(B88,'20'!$B$9:$J$401,9,0)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EXACT(B88,'20'!B88)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VLOOKUP(B89,'20'!$B$9:$J$401,9,0)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EXACT(B89,'20'!B89)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VLOOKUP(B90,'20'!$B$9:$J$401,9,0)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EXACT(B90,'20'!B90)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VLOOKUP(B91,'20'!$B$9:$J$401,9,0)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EXACT(B91,'20'!B91)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VLOOKUP(B92,'20'!$B$9:$J$401,9,0)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EXACT(B92,'20'!B92)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VLOOKUP(B93,'20'!$B$9:$J$401,9,0)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EXACT(B93,'20'!B93)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VLOOKUP(B94,'20'!$B$9:$J$401,9,0)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EXACT(B94,'20'!B94)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VLOOKUP(B95,'20'!$B$9:$J$401,9,0)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EXACT(B95,'20'!B95)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VLOOKUP(B96,'20'!$B$9:$J$401,9,0)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EXACT(B96,'20'!B96)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VLOOKUP(B97,'20'!$B$9:$J$401,9,0)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EXACT(B97,'20'!B97)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VLOOKUP(B98,'20'!$B$9:$J$401,9,0)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EXACT(B98,'20'!B98)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VLOOKUP(B99,'20'!$B$9:$J$401,9,0)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EXACT(B99,'20'!B99)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VLOOKUP(B100,'20'!$B$9:$J$401,9,0)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EXACT(B100,'20'!B100)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VLOOKUP(B101,'20'!$B$9:$J$401,9,0)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EXACT(B101,'20'!B101)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VLOOKUP(B102,'20'!$B$9:$J$401,9,0)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EXACT(B102,'20'!B102)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VLOOKUP(B103,'20'!$B$9:$J$401,9,0)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EXACT(B103,'20'!B103)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VLOOKUP(B104,'20'!$B$9:$J$401,9,0)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EXACT(B104,'20'!B104)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VLOOKUP(B105,'20'!$B$9:$J$401,9,0)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EXACT(B105,'20'!B105)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VLOOKUP(B106,'20'!$B$9:$J$401,9,0)</f>
        <v>9</v>
      </c>
      <c r="D106" s="76"/>
      <c r="E106" s="76">
        <v>2</v>
      </c>
      <c r="F106" s="76">
        <f>C106+D106-E106</f>
        <v>7</v>
      </c>
      <c r="G106" s="79">
        <v>1</v>
      </c>
      <c r="H106" s="77">
        <v>200</v>
      </c>
      <c r="I106" s="78">
        <f>G106*H106</f>
        <v>200</v>
      </c>
      <c r="J106" s="79">
        <f>F106-G106</f>
        <v>6</v>
      </c>
      <c r="K106" s="81">
        <v>165</v>
      </c>
      <c r="L106" s="80">
        <f>G106*K106</f>
        <v>165</v>
      </c>
      <c r="M106" s="81">
        <f>I106-L106</f>
        <v>35</v>
      </c>
      <c r="N106" s="144" t="b">
        <f>EXACT(B106,'20'!B106)</f>
        <v>1</v>
      </c>
      <c r="O106" s="167">
        <v>3000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VLOOKUP(B107,'20'!$B$9:$J$401,9,0)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EXACT(B107,'20'!B107)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VLOOKUP(B108,'20'!$B$9:$J$401,9,0)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EXACT(B108,'20'!B108)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VLOOKUP(B109,'20'!$B$9:$J$401,9,0)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EXACT(B109,'20'!B109)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VLOOKUP(B110,'20'!$B$9:$J$401,9,0)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EXACT(B110,'20'!B110)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VLOOKUP(B111,'20'!$B$9:$J$401,9,0)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EXACT(B111,'20'!B111)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VLOOKUP(B112,'20'!$B$9:$J$401,9,0)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EXACT(B112,'20'!B112)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VLOOKUP(B113,'20'!$B$9:$J$401,9,0)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EXACT(B113,'20'!B113)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VLOOKUP(B114,'20'!$B$9:$J$401,9,0)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EXACT(B114,'20'!B114)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VLOOKUP(B115,'20'!$B$9:$J$401,9,0)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EXACT(B115,'20'!B115)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VLOOKUP(B116,'20'!$B$9:$J$401,9,0)</f>
        <v>2</v>
      </c>
      <c r="D116" s="76"/>
      <c r="E116" s="76">
        <v>1</v>
      </c>
      <c r="F116" s="76">
        <f>C116+D116-E116</f>
        <v>1</v>
      </c>
      <c r="G116" s="79"/>
      <c r="H116" s="77">
        <v>100</v>
      </c>
      <c r="I116" s="78">
        <f t="shared" si="6"/>
        <v>0</v>
      </c>
      <c r="J116" s="79">
        <f>F116-G116</f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EXACT(B116,'20'!B116)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VLOOKUP(B117,'20'!$B$9:$J$401,9,0)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EXACT(B117,'20'!B117)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VLOOKUP(B118,'20'!$B$9:$J$401,9,0)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EXACT(B118,'20'!B118)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VLOOKUP(B119,'20'!$B$9:$J$401,9,0)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EXACT(B119,'20'!B119)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VLOOKUP(B120,'20'!$B$9:$J$401,9,0)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EXACT(B120,'20'!B120)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VLOOKUP(B121,'20'!$B$9:$J$401,9,0)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EXACT(B121,'20'!B121)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VLOOKUP(B122,'20'!$B$9:$J$401,9,0)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EXACT(B122,'20'!B122)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VLOOKUP(B123,'20'!$B$9:$J$401,9,0)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EXACT(B123,'20'!B123)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VLOOKUP(B124,'20'!$B$9:$J$401,9,0)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EXACT(B124,'20'!B124)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VLOOKUP(B125,'20'!$B$9:$J$401,9,0)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EXACT(B125,'20'!B125)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VLOOKUP(B126,'20'!$B$9:$J$401,9,0)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EXACT(B126,'20'!B126)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VLOOKUP(B127,'20'!$B$9:$J$401,9,0)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EXACT(B127,'20'!B127)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VLOOKUP(B128,'20'!$B$9:$J$401,9,0)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EXACT(B128,'20'!B128)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VLOOKUP(B129,'20'!$B$9:$J$401,9,0)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EXACT(B129,'20'!B129)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VLOOKUP(B130,'20'!$B$9:$J$401,9,0)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EXACT(B130,'20'!B130)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VLOOKUP(B131,'20'!$B$9:$J$401,9,0)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EXACT(B131,'20'!B131)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VLOOKUP(B132,'20'!$B$9:$J$401,9,0)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EXACT(B132,'20'!B132)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VLOOKUP(B133,'20'!$B$9:$J$401,9,0)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EXACT(B133,'20'!B133)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VLOOKUP(B134,'20'!$B$9:$J$401,9,0)</f>
        <v>31</v>
      </c>
      <c r="D134" s="76"/>
      <c r="E134" s="76"/>
      <c r="F134" s="76">
        <f t="shared" si="5"/>
        <v>31</v>
      </c>
      <c r="G134" s="79">
        <v>2</v>
      </c>
      <c r="H134" s="77">
        <v>260</v>
      </c>
      <c r="I134" s="78">
        <f>G134*H134</f>
        <v>520</v>
      </c>
      <c r="J134" s="79">
        <f>F134-G134</f>
        <v>29</v>
      </c>
      <c r="K134" s="81">
        <v>180</v>
      </c>
      <c r="L134" s="80">
        <f>G134*K134</f>
        <v>360</v>
      </c>
      <c r="M134" s="81">
        <f>I134-L134</f>
        <v>160</v>
      </c>
      <c r="N134" s="144" t="b">
        <f>EXACT(B134,'20'!B134)</f>
        <v>1</v>
      </c>
      <c r="O134" s="167">
        <v>6000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VLOOKUP(B135,'20'!$B$9:$J$401,9,0)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EXACT(B135,'20'!B135)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VLOOKUP(B136,'20'!$B$9:$J$401,9,0)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EXACT(B136,'20'!B136)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VLOOKUP(B137,'20'!$B$9:$J$401,9,0)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EXACT(B137,'20'!B137)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VLOOKUP(B138,'20'!$B$9:$J$401,9,0)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EXACT(B138,'20'!B138)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VLOOKUP(B139,'20'!$B$9:$J$401,9,0)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EXACT(B139,'20'!B139)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VLOOKUP(B140,'20'!$B$9:$J$401,9,0)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EXACT(B140,'20'!B140)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VLOOKUP(B141,'20'!$B$9:$J$401,9,0)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EXACT(B141,'20'!B141)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VLOOKUP(B142,'20'!$B$9:$J$401,9,0)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EXACT(B142,'20'!B142)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VLOOKUP(B143,'20'!$B$9:$J$401,9,0)</f>
        <v>8</v>
      </c>
      <c r="D143" s="76"/>
      <c r="E143" s="76">
        <v>3</v>
      </c>
      <c r="F143" s="76">
        <f>C143+D143-E143</f>
        <v>5</v>
      </c>
      <c r="G143" s="79"/>
      <c r="H143" s="77">
        <v>40</v>
      </c>
      <c r="I143" s="78">
        <f t="shared" si="11"/>
        <v>0</v>
      </c>
      <c r="J143" s="79">
        <f>F143-G143</f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EXACT(B143,'20'!B143)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VLOOKUP(B144,'20'!$B$9:$J$401,9,0)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EXACT(B144,'20'!B144)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VLOOKUP(B145,'20'!$B$9:$J$401,9,0)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EXACT(B145,'20'!B145)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VLOOKUP(B146,'20'!$B$9:$J$401,9,0)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EXACT(B146,'20'!B146)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VLOOKUP(B147,'20'!$B$9:$J$401,9,0)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EXACT(B147,'20'!B147)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VLOOKUP(B148,'20'!$B$9:$J$401,9,0)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EXACT(B148,'20'!B148)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VLOOKUP(B149,'20'!$B$9:$J$401,9,0)</f>
        <v>0</v>
      </c>
      <c r="D149" s="76">
        <v>2</v>
      </c>
      <c r="E149" s="76"/>
      <c r="F149" s="76">
        <f>C149+D149-E149</f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EXACT(B149,'20'!B149)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VLOOKUP(B150,'20'!$B$9:$J$401,9,0)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EXACT(B150,'20'!B150)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VLOOKUP(B151,'20'!$B$9:$J$401,9,0)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EXACT(B151,'20'!B151)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VLOOKUP(B152,'20'!$B$9:$J$401,9,0)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EXACT(B152,'20'!B152)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VLOOKUP(B153,'20'!$B$9:$J$401,9,0)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EXACT(B153,'20'!B153)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VLOOKUP(B154,'20'!$B$9:$J$401,9,0)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EXACT(B154,'20'!B154)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VLOOKUP(B155,'20'!$B$9:$J$401,9,0)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EXACT(B155,'20'!B155)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VLOOKUP(B156,'20'!$B$9:$J$401,9,0)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EXACT(B156,'20'!B156)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VLOOKUP(B157,'20'!$B$9:$J$401,9,0)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EXACT(B157,'20'!B157)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VLOOKUP(B158,'20'!$B$9:$J$401,9,0)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EXACT(B158,'20'!B158)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VLOOKUP(B159,'20'!$B$9:$J$401,9,0)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EXACT(B159,'20'!B159)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VLOOKUP(B160,'20'!$B$9:$J$401,9,0)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EXACT(B160,'20'!B160)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VLOOKUP(B161,'20'!$B$9:$J$401,9,0)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EXACT(B161,'20'!B161)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VLOOKUP(B162,'20'!$B$9:$J$401,9,0)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EXACT(B162,'20'!B162)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VLOOKUP(B163,'20'!$B$9:$J$401,9,0)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EXACT(B163,'20'!B163)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VLOOKUP(B164,'20'!$B$9:$J$401,9,0)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EXACT(B164,'20'!B164)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VLOOKUP(B165,'20'!$B$9:$J$401,9,0)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EXACT(B165,'20'!B165)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VLOOKUP(B166,'20'!$B$9:$J$401,9,0)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EXACT(B166,'20'!B166)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VLOOKUP(B167,'20'!$B$9:$J$401,9,0)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EXACT(B167,'20'!B167)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VLOOKUP(B168,'20'!$B$9:$J$401,9,0)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EXACT(B168,'20'!B168)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VLOOKUP(B169,'20'!$B$9:$J$401,9,0)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EXACT(B169,'20'!B169)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VLOOKUP(B170,'20'!$B$9:$J$401,9,0)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EXACT(B170,'20'!B170)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VLOOKUP(B171,'20'!$B$9:$J$401,9,0)</f>
        <v>93</v>
      </c>
      <c r="D171" s="76"/>
      <c r="E171" s="76">
        <v>2</v>
      </c>
      <c r="F171" s="76">
        <f>C171+D171-E171</f>
        <v>91</v>
      </c>
      <c r="G171" s="79"/>
      <c r="H171" s="77">
        <v>270</v>
      </c>
      <c r="I171" s="78">
        <f t="shared" si="11"/>
        <v>0</v>
      </c>
      <c r="J171" s="79">
        <f>F171-G171</f>
        <v>91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EXACT(B171,'20'!B171)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VLOOKUP(B172,'20'!$B$9:$J$401,9,0)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EXACT(B172,'20'!B172)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VLOOKUP(B173,'20'!$B$9:$J$401,9,0)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EXACT(B173,'20'!B173)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VLOOKUP(B174,'20'!$B$9:$J$401,9,0)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EXACT(B174,'20'!B174)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VLOOKUP(B175,'20'!$B$9:$J$401,9,0)</f>
        <v>4</v>
      </c>
      <c r="D175" s="76"/>
      <c r="E175" s="76"/>
      <c r="F175" s="76">
        <f t="shared" si="10"/>
        <v>4</v>
      </c>
      <c r="G175" s="79"/>
      <c r="H175" s="77">
        <v>395</v>
      </c>
      <c r="I175" s="78">
        <f t="shared" si="11"/>
        <v>0</v>
      </c>
      <c r="J175" s="79">
        <f t="shared" si="12"/>
        <v>4</v>
      </c>
      <c r="K175" s="81"/>
      <c r="L175" s="80">
        <f t="shared" si="13"/>
        <v>0</v>
      </c>
      <c r="M175" s="81">
        <f t="shared" si="14"/>
        <v>0</v>
      </c>
      <c r="N175" s="144" t="b">
        <f>EXACT(B175,'20'!B175)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VLOOKUP(B176,'20'!$B$9:$J$401,9,0)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EXACT(B176,'20'!B176)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VLOOKUP(B177,'20'!$B$9:$J$401,9,0)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EXACT(B177,'20'!B177)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VLOOKUP(B178,'20'!$B$9:$J$401,9,0)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EXACT(B178,'20'!B178)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VLOOKUP(B179,'20'!$B$9:$J$401,9,0)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EXACT(B179,'20'!B179)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VLOOKUP(B180,'20'!$B$9:$J$401,9,0)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EXACT(B180,'20'!B180)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VLOOKUP(B181,'20'!$B$9:$J$401,9,0)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EXACT(B181,'20'!B181)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VLOOKUP(B182,'20'!$B$9:$J$401,9,0)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EXACT(B182,'20'!B182)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VLOOKUP(B183,'20'!$B$9:$J$401,9,0)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EXACT(B183,'20'!B183)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VLOOKUP(B184,'20'!$B$9:$J$401,9,0)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EXACT(B184,'20'!B184)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VLOOKUP(B185,'20'!$B$9:$J$401,9,0)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EXACT(B185,'20'!B185)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VLOOKUP(B186,'20'!$B$9:$J$401,9,0)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EXACT(B186,'20'!B186)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VLOOKUP(B187,'20'!$B$9:$J$401,9,0)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EXACT(B187,'20'!B187)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VLOOKUP(B188,'20'!$B$9:$J$401,9,0)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EXACT(B188,'20'!B188)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VLOOKUP(B189,'20'!$B$9:$J$401,9,0)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EXACT(B189,'20'!B189)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VLOOKUP(B190,'20'!$B$9:$J$401,9,0)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EXACT(B190,'20'!B190)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VLOOKUP(B191,'20'!$B$9:$J$401,9,0)</f>
        <v>2</v>
      </c>
      <c r="D191" s="76">
        <v>2</v>
      </c>
      <c r="E191" s="76"/>
      <c r="F191" s="76">
        <f>C191+D191-E191</f>
        <v>4</v>
      </c>
      <c r="G191" s="79">
        <v>2</v>
      </c>
      <c r="H191" s="77">
        <v>375</v>
      </c>
      <c r="I191" s="78">
        <f>G191*H191</f>
        <v>750</v>
      </c>
      <c r="J191" s="79">
        <f>F191-G191</f>
        <v>2</v>
      </c>
      <c r="K191" s="81">
        <v>210</v>
      </c>
      <c r="L191" s="80">
        <f>G191*K191</f>
        <v>420</v>
      </c>
      <c r="M191" s="81">
        <f>I191-L191</f>
        <v>330</v>
      </c>
      <c r="N191" s="144" t="b">
        <f>EXACT(B191,'20'!B191)</f>
        <v>1</v>
      </c>
      <c r="O191" s="167">
        <v>6000</v>
      </c>
    </row>
    <row r="192" spans="1:15" ht="15" thickBot="1" x14ac:dyDescent="0.35">
      <c r="A192" s="79" t="s">
        <v>28</v>
      </c>
      <c r="B192" s="63" t="s">
        <v>294</v>
      </c>
      <c r="C192" s="200">
        <f>VLOOKUP(B192,'20'!$B$9:$J$401,9,0)</f>
        <v>12</v>
      </c>
      <c r="D192" s="76"/>
      <c r="E192" s="76"/>
      <c r="F192" s="76">
        <f t="shared" si="10"/>
        <v>12</v>
      </c>
      <c r="G192" s="79"/>
      <c r="H192" s="77">
        <v>260</v>
      </c>
      <c r="I192" s="78">
        <f t="shared" si="11"/>
        <v>0</v>
      </c>
      <c r="J192" s="79">
        <f t="shared" si="12"/>
        <v>12</v>
      </c>
      <c r="K192" s="81"/>
      <c r="L192" s="80">
        <f t="shared" si="13"/>
        <v>0</v>
      </c>
      <c r="M192" s="81">
        <f t="shared" si="14"/>
        <v>0</v>
      </c>
      <c r="N192" s="144" t="b">
        <f>EXACT(B192,'20'!B192)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VLOOKUP(B193,'20'!$B$9:$J$401,9,0)</f>
        <v>0</v>
      </c>
      <c r="D193" s="76">
        <v>1</v>
      </c>
      <c r="E193" s="76"/>
      <c r="F193" s="76">
        <f>C193+D193-E193</f>
        <v>1</v>
      </c>
      <c r="G193" s="79"/>
      <c r="H193" s="77">
        <v>300</v>
      </c>
      <c r="I193" s="78">
        <f t="shared" si="11"/>
        <v>0</v>
      </c>
      <c r="J193" s="79">
        <f t="shared" si="12"/>
        <v>1</v>
      </c>
      <c r="K193" s="81"/>
      <c r="L193" s="80">
        <f t="shared" si="13"/>
        <v>0</v>
      </c>
      <c r="M193" s="81">
        <f t="shared" si="14"/>
        <v>0</v>
      </c>
      <c r="N193" s="144" t="b">
        <f>EXACT(B193,'20'!B193)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VLOOKUP(B194,'20'!$B$9:$J$401,9,0)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EXACT(B194,'20'!B194)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VLOOKUP(B195,'20'!$B$9:$J$401,9,0)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EXACT(B195,'20'!B195)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VLOOKUP(B196,'20'!$B$9:$J$401,9,0)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EXACT(B196,'20'!B196)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VLOOKUP(B197,'20'!$B$9:$J$401,9,0)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EXACT(B197,'20'!B197)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VLOOKUP(B198,'20'!$B$9:$J$401,9,0)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EXACT(B198,'20'!B198)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VLOOKUP(B199,'20'!$B$9:$J$401,9,0)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EXACT(B199,'20'!B199)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VLOOKUP(B200,'20'!$B$9:$J$401,9,0)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EXACT(B200,'20'!B200)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VLOOKUP(B201,'20'!$B$9:$J$401,9,0)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EXACT(B201,'20'!B201)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VLOOKUP(B202,'20'!$B$9:$J$401,9,0)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EXACT(B202,'20'!B202)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VLOOKUP(B203,'20'!$B$9:$J$401,9,0)</f>
        <v>2</v>
      </c>
      <c r="D203" s="76"/>
      <c r="E203" s="76"/>
      <c r="F203" s="76">
        <f t="shared" si="15"/>
        <v>2</v>
      </c>
      <c r="G203" s="79">
        <v>1</v>
      </c>
      <c r="H203" s="77">
        <v>160</v>
      </c>
      <c r="I203" s="78">
        <f>G203*H203</f>
        <v>160</v>
      </c>
      <c r="J203" s="79">
        <f>F203-G203</f>
        <v>1</v>
      </c>
      <c r="K203" s="81">
        <v>135</v>
      </c>
      <c r="L203" s="80">
        <f>G203*K203</f>
        <v>135</v>
      </c>
      <c r="M203" s="81">
        <f>I203-L203</f>
        <v>25</v>
      </c>
      <c r="N203" s="144" t="b">
        <f>EXACT(B203,'20'!B203)</f>
        <v>1</v>
      </c>
      <c r="O203" s="167">
        <v>3000</v>
      </c>
    </row>
    <row r="204" spans="1:15" ht="15" thickBot="1" x14ac:dyDescent="0.35">
      <c r="A204" s="79" t="s">
        <v>28</v>
      </c>
      <c r="B204" s="63" t="s">
        <v>303</v>
      </c>
      <c r="C204" s="200">
        <f>VLOOKUP(B204,'20'!$B$9:$J$401,9,0)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EXACT(B204,'20'!B204)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VLOOKUP(B205,'20'!$B$9:$J$401,9,0)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EXACT(B205,'20'!B205)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VLOOKUP(B206,'20'!$B$9:$J$401,9,0)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EXACT(B206,'20'!B206)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VLOOKUP(B207,'20'!$B$9:$J$401,9,0)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EXACT(B207,'20'!B207)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VLOOKUP(B208,'20'!$B$9:$J$401,9,0)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EXACT(B208,'20'!B208)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VLOOKUP(B209,'20'!$B$9:$J$401,9,0)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EXACT(B209,'20'!B209)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VLOOKUP(B210,'20'!$B$9:$J$401,9,0)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EXACT(B210,'20'!B210)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VLOOKUP(B211,'20'!$B$9:$J$401,9,0)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EXACT(B211,'20'!B211)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VLOOKUP(B212,'20'!$B$9:$J$401,9,0)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EXACT(B212,'20'!B212)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VLOOKUP(B213,'20'!$B$9:$J$401,9,0)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EXACT(B213,'20'!B213)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VLOOKUP(B214,'20'!$B$9:$J$401,9,0)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EXACT(B214,'20'!B214)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VLOOKUP(B215,'20'!$B$9:$J$401,9,0)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EXACT(B215,'20'!B215)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VLOOKUP(B216,'20'!$B$9:$J$401,9,0)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EXACT(B216,'20'!B216)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VLOOKUP(B217,'20'!$B$9:$J$401,9,0)</f>
        <v>1</v>
      </c>
      <c r="D217" s="76"/>
      <c r="E217" s="76">
        <v>1</v>
      </c>
      <c r="F217" s="76">
        <f>C217+D217-E217</f>
        <v>0</v>
      </c>
      <c r="G217" s="79"/>
      <c r="H217" s="77">
        <v>70</v>
      </c>
      <c r="I217" s="78">
        <f t="shared" si="16"/>
        <v>0</v>
      </c>
      <c r="J217" s="79">
        <f>F217-G217</f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EXACT(B217,'20'!B217)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VLOOKUP(B218,'20'!$B$9:$J$401,9,0)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EXACT(B218,'20'!B218)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VLOOKUP(B219,'20'!$B$9:$J$401,9,0)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EXACT(B219,'20'!B219)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VLOOKUP(B220,'20'!$B$9:$J$401,9,0)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EXACT(B220,'20'!B220)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VLOOKUP(B221,'20'!$B$9:$J$401,9,0)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EXACT(B221,'20'!B221)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VLOOKUP(B222,'20'!$B$9:$J$401,9,0)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EXACT(B222,'20'!B222)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VLOOKUP(B223,'20'!$B$9:$J$401,9,0)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EXACT(B223,'20'!B223)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VLOOKUP(B224,'20'!$B$9:$J$401,9,0)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EXACT(B224,'20'!B224)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VLOOKUP(B225,'20'!$B$9:$J$401,9,0)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EXACT(B225,'20'!B225)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VLOOKUP(B226,'20'!$B$9:$J$401,9,0)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EXACT(B226,'20'!B226)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VLOOKUP(B227,'20'!$B$9:$J$401,9,0)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EXACT(B227,'20'!B227)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VLOOKUP(B228,'20'!$B$9:$J$401,9,0)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EXACT(B228,'20'!B228)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VLOOKUP(B229,'20'!$B$9:$J$401,9,0)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EXACT(B229,'20'!B229)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VLOOKUP(B230,'20'!$B$9:$J$401,9,0)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EXACT(B230,'20'!B230)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VLOOKUP(B231,'20'!$B$9:$J$401,9,0)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EXACT(B231,'20'!B231)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VLOOKUP(B232,'20'!$B$9:$J$401,9,0)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EXACT(B232,'20'!B232)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VLOOKUP(B233,'20'!$B$9:$J$401,9,0)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EXACT(B233,'20'!B233)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VLOOKUP(B234,'20'!$B$9:$J$401,9,0)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EXACT(B234,'20'!B234)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VLOOKUP(B235,'20'!$B$9:$J$401,9,0)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EXACT(B235,'20'!B235)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VLOOKUP(B236,'20'!$B$9:$J$401,9,0)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EXACT(B236,'20'!B236)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VLOOKUP(B237,'20'!$B$9:$J$401,9,0)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EXACT(B237,'20'!B237)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VLOOKUP(B238,'20'!$B$9:$J$401,9,0)</f>
        <v>1</v>
      </c>
      <c r="D238" s="76"/>
      <c r="E238" s="76">
        <v>1</v>
      </c>
      <c r="F238" s="76">
        <f>C238+D238-E238</f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EXACT(B238,'20'!B238)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VLOOKUP(B239,'20'!$B$9:$J$401,9,0)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EXACT(B239,'20'!B239)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VLOOKUP(B240,'20'!$B$9:$J$401,9,0)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EXACT(B240,'20'!B240)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VLOOKUP(B241,'20'!$B$9:$J$401,9,0)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EXACT(B241,'20'!B241)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VLOOKUP(B242,'20'!$B$9:$J$401,9,0)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EXACT(B242,'20'!B242)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VLOOKUP(B243,'20'!$B$9:$J$401,9,0)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EXACT(B243,'20'!B243)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VLOOKUP(B244,'20'!$B$9:$J$401,9,0)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EXACT(B244,'20'!B244)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VLOOKUP(B245,'20'!$B$9:$J$401,9,0)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EXACT(B245,'20'!B245)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VLOOKUP(B246,'20'!$B$9:$J$401,9,0)</f>
        <v>2</v>
      </c>
      <c r="D246" s="76"/>
      <c r="E246" s="76"/>
      <c r="F246" s="76">
        <f t="shared" si="15"/>
        <v>2</v>
      </c>
      <c r="G246" s="79"/>
      <c r="H246" s="77"/>
      <c r="I246" s="78">
        <f t="shared" si="16"/>
        <v>0</v>
      </c>
      <c r="J246" s="79">
        <f t="shared" si="17"/>
        <v>2</v>
      </c>
      <c r="K246" s="81"/>
      <c r="L246" s="80">
        <f t="shared" si="18"/>
        <v>0</v>
      </c>
      <c r="M246" s="81">
        <f t="shared" si="19"/>
        <v>0</v>
      </c>
      <c r="N246" s="144" t="b">
        <f>EXACT(B246,'20'!B246)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VLOOKUP(B247,'20'!$B$9:$J$401,9,0)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EXACT(B247,'20'!B247)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VLOOKUP(B248,'20'!$B$9:$J$401,9,0)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EXACT(B248,'20'!B248)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VLOOKUP(B249,'20'!$B$9:$J$401,9,0)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EXACT(B249,'20'!B249)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VLOOKUP(B250,'20'!$B$9:$J$401,9,0)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EXACT(B250,'20'!B250)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VLOOKUP(B251,'20'!$B$9:$J$401,9,0)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EXACT(B251,'20'!B251)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VLOOKUP(B252,'20'!$B$9:$J$401,9,0)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EXACT(B252,'20'!B252)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VLOOKUP(B253,'20'!$B$9:$J$401,9,0)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EXACT(B253,'20'!B253)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VLOOKUP(B254,'20'!$B$9:$J$401,9,0)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EXACT(B254,'20'!B254)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VLOOKUP(B255,'20'!$B$9:$J$401,9,0)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EXACT(B255,'20'!B255)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VLOOKUP(B256,'20'!$B$9:$J$401,9,0)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EXACT(B256,'20'!B256)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VLOOKUP(B257,'20'!$B$9:$J$401,9,0)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EXACT(B257,'20'!B257)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VLOOKUP(B258,'20'!$B$9:$J$401,9,0)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EXACT(B258,'20'!B258)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VLOOKUP(B259,'20'!$B$9:$J$401,9,0)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EXACT(B259,'20'!B259)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VLOOKUP(B260,'20'!$B$9:$J$401,9,0)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EXACT(B260,'20'!B260)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VLOOKUP(B261,'20'!$B$9:$J$401,9,0)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EXACT(B261,'20'!B261)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VLOOKUP(B262,'20'!$B$9:$J$401,9,0)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EXACT(B262,'20'!B262)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VLOOKUP(B263,'20'!$B$9:$J$401,9,0)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EXACT(B263,'20'!B263)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VLOOKUP(B264,'20'!$B$9:$J$401,9,0)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EXACT(B264,'20'!B264)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VLOOKUP(B265,'20'!$B$9:$J$401,9,0)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EXACT(B265,'20'!B265)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VLOOKUP(B266,'20'!$B$9:$J$401,9,0)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EXACT(B266,'20'!B266)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VLOOKUP(B267,'20'!$B$9:$J$401,9,0)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EXACT(B267,'20'!B267)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VLOOKUP(B268,'20'!$B$9:$J$401,9,0)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EXACT(B268,'20'!B268)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VLOOKUP(B269,'20'!$B$9:$J$401,9,0)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EXACT(B269,'20'!B269)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VLOOKUP(B270,'20'!$B$9:$J$401,9,0)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EXACT(B270,'20'!B270)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VLOOKUP(B271,'20'!$B$9:$J$401,9,0)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EXACT(B271,'20'!B271)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VLOOKUP(B272,'20'!$B$9:$J$401,9,0)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EXACT(B272,'20'!B272)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VLOOKUP(B273,'20'!$B$9:$J$401,9,0)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EXACT(B273,'20'!B273)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VLOOKUP(B274,'20'!$B$9:$J$401,9,0)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EXACT(B274,'20'!B274)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VLOOKUP(B275,'20'!$B$9:$J$401,9,0)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EXACT(B275,'20'!B275)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VLOOKUP(B276,'20'!$B$9:$J$401,9,0)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EXACT(B276,'20'!B276)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VLOOKUP(B277,'20'!$B$9:$J$401,9,0)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EXACT(B277,'20'!B277)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VLOOKUP(B278,'20'!$B$9:$J$401,9,0)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EXACT(B278,'20'!B278)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VLOOKUP(B279,'20'!$B$9:$J$401,9,0)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EXACT(B279,'20'!B279)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VLOOKUP(B280,'20'!$B$9:$J$401,9,0)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EXACT(B280,'20'!B280)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VLOOKUP(B281,'20'!$B$9:$J$401,9,0)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EXACT(B281,'20'!B281)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VLOOKUP(B282,'20'!$B$9:$J$401,9,0)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EXACT(B282,'20'!B282)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VLOOKUP(B283,'20'!$B$9:$J$401,9,0)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EXACT(B283,'20'!B283)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VLOOKUP(B284,'20'!$B$9:$J$401,9,0)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EXACT(B284,'20'!B284)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VLOOKUP(B285,'20'!$B$9:$J$401,9,0)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EXACT(B285,'20'!B285)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VLOOKUP(B286,'20'!$B$9:$J$401,9,0)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EXACT(B286,'20'!B286)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VLOOKUP(B287,'20'!$B$9:$J$401,9,0)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EXACT(B287,'20'!B287)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VLOOKUP(B288,'20'!$B$9:$J$401,9,0)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EXACT(B288,'20'!B288)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VLOOKUP(B289,'20'!$B$9:$J$401,9,0)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EXACT(B289,'20'!B289)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VLOOKUP(B290,'20'!$B$9:$J$401,9,0)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EXACT(B290,'20'!B290)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VLOOKUP(B291,'20'!$B$9:$J$401,9,0)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EXACT(B291,'20'!B291)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VLOOKUP(B292,'20'!$B$9:$J$401,9,0)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EXACT(B292,'20'!B292)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VLOOKUP(B293,'20'!$B$9:$J$401,9,0)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EXACT(B293,'20'!B293)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VLOOKUP(B294,'20'!$B$9:$J$401,9,0)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EXACT(B294,'20'!B294)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VLOOKUP(B295,'20'!$B$9:$J$401,9,0)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EXACT(B295,'20'!B295)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VLOOKUP(B296,'20'!$B$9:$J$401,9,0)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EXACT(B296,'20'!B296)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VLOOKUP(B297,'20'!$B$9:$J$401,9,0)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EXACT(B297,'20'!B297)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VLOOKUP(B298,'20'!$B$9:$J$401,9,0)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EXACT(B298,'20'!B298)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VLOOKUP(B299,'20'!$B$9:$J$401,9,0)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EXACT(B299,'20'!B299)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VLOOKUP(B300,'20'!$B$9:$J$401,9,0)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EXACT(B300,'20'!B300)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VLOOKUP(B301,'20'!$B$9:$J$401,9,0)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EXACT(B301,'20'!B301)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VLOOKUP(B302,'20'!$B$9:$J$401,9,0)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EXACT(B302,'20'!B302)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VLOOKUP(B303,'20'!$B$9:$J$401,9,0)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EXACT(B303,'20'!B303)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VLOOKUP(B304,'20'!$B$9:$J$401,9,0)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EXACT(B304,'20'!B304)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VLOOKUP(B305,'20'!$B$9:$J$401,9,0)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EXACT(B305,'20'!B305)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VLOOKUP(B306,'20'!$B$9:$J$401,9,0)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EXACT(B306,'20'!B306)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VLOOKUP(B307,'20'!$B$9:$J$401,9,0)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EXACT(B307,'20'!B307)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VLOOKUP(B308,'20'!$B$9:$J$401,9,0)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EXACT(B308,'20'!B308)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VLOOKUP(B309,'20'!$B$9:$J$401,9,0)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EXACT(B309,'20'!B309)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VLOOKUP(B310,'20'!$B$9:$J$401,9,0)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EXACT(B310,'20'!B310)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VLOOKUP(B311,'20'!$B$9:$J$401,9,0)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EXACT(B311,'20'!B311)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VLOOKUP(B312,'20'!$B$9:$J$401,9,0)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EXACT(B312,'20'!B312)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VLOOKUP(B313,'20'!$B$9:$J$401,9,0)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EXACT(B313,'20'!B313)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VLOOKUP(B314,'20'!$B$9:$J$401,9,0)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EXACT(B314,'20'!B314)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VLOOKUP(B315,'20'!$B$9:$J$401,9,0)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EXACT(B315,'20'!B315)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VLOOKUP(B316,'20'!$B$9:$J$401,9,0)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EXACT(B316,'20'!B316)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VLOOKUP(B317,'20'!$B$9:$J$401,9,0)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EXACT(B317,'20'!B317)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VLOOKUP(B318,'20'!$B$9:$J$401,9,0)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EXACT(B318,'20'!B318)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VLOOKUP(B319,'20'!$B$9:$J$401,9,0)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EXACT(B319,'20'!B319)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VLOOKUP(B320,'20'!$B$9:$J$401,9,0)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EXACT(B320,'20'!B320)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VLOOKUP(B321,'20'!$B$9:$J$401,9,0)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EXACT(B321,'20'!B321)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VLOOKUP(B322,'20'!$B$9:$J$401,9,0)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EXACT(B322,'20'!B322)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VLOOKUP(B323,'20'!$B$9:$J$401,9,0)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EXACT(B323,'20'!B323)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VLOOKUP(B324,'20'!$B$9:$J$401,9,0)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EXACT(B324,'20'!B324)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VLOOKUP(B325,'20'!$B$9:$J$401,9,0)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EXACT(B325,'20'!B325)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VLOOKUP(B326,'20'!$B$9:$J$401,9,0)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EXACT(B326,'20'!B326)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VLOOKUP(B327,'20'!$B$9:$J$401,9,0)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EXACT(B327,'20'!B327)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VLOOKUP(B328,'20'!$B$9:$J$401,9,0)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EXACT(B328,'20'!B328)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VLOOKUP(B329,'20'!$B$9:$J$401,9,0)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EXACT(B329,'20'!B329)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VLOOKUP(B330,'20'!$B$9:$J$401,9,0)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EXACT(B330,'20'!B330)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VLOOKUP(B331,'20'!$B$9:$J$401,9,0)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EXACT(B331,'20'!B331)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VLOOKUP(B332,'20'!$B$9:$J$401,9,0)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EXACT(B332,'20'!B332)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VLOOKUP(B333,'20'!$B$9:$J$401,9,0)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EXACT(B333,'20'!B333)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VLOOKUP(B334,'20'!$B$9:$J$401,9,0)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EXACT(B334,'20'!B334)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VLOOKUP(B335,'20'!$B$9:$J$401,9,0)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EXACT(B335,'20'!B335)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VLOOKUP(B336,'20'!$B$9:$J$401,9,0)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EXACT(B336,'20'!B336)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VLOOKUP(B337,'20'!$B$9:$J$401,9,0)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EXACT(B337,'20'!B337)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VLOOKUP(B338,'20'!$B$9:$J$401,9,0)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EXACT(B338,'20'!B338)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VLOOKUP(B339,'20'!$B$9:$J$401,9,0)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EXACT(B339,'20'!B339)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VLOOKUP(B340,'20'!$B$9:$J$401,9,0)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EXACT(B340,'20'!B340)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VLOOKUP(B341,'20'!$B$9:$J$401,9,0)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EXACT(B341,'20'!B341)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VLOOKUP(B342,'20'!$B$9:$J$401,9,0)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EXACT(B342,'20'!B342)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VLOOKUP(B343,'20'!$B$9:$J$401,9,0)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EXACT(B343,'20'!B343)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VLOOKUP(B344,'20'!$B$9:$J$401,9,0)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EXACT(B344,'20'!B344)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VLOOKUP(B345,'20'!$B$9:$J$401,9,0)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EXACT(B345,'20'!B345)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VLOOKUP(B346,'20'!$B$9:$J$401,9,0)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EXACT(B346,'20'!B346)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VLOOKUP(B347,'20'!$B$9:$J$401,9,0)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EXACT(B347,'20'!B347)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VLOOKUP(B348,'20'!$B$9:$J$401,9,0)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EXACT(B348,'20'!B348)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VLOOKUP(B349,'20'!$B$9:$J$401,9,0)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EXACT(B349,'20'!B349)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VLOOKUP(B350,'20'!$B$9:$J$401,9,0)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EXACT(B350,'20'!B350)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VLOOKUP(B351,'20'!$B$9:$J$401,9,0)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EXACT(B351,'20'!B351)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VLOOKUP(B352,'20'!$B$9:$J$401,9,0)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EXACT(B352,'20'!B352)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VLOOKUP(B353,'20'!$B$9:$J$401,9,0)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EXACT(B353,'20'!B353)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VLOOKUP(B354,'20'!$B$9:$J$401,9,0)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EXACT(B354,'20'!B354)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VLOOKUP(B355,'20'!$B$9:$J$401,9,0)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EXACT(B355,'20'!B355)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VLOOKUP(B356,'20'!$B$9:$J$401,9,0)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EXACT(B356,'20'!B356)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VLOOKUP(B357,'20'!$B$9:$J$401,9,0)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EXACT(B357,'20'!B357)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VLOOKUP(B358,'20'!$B$9:$J$401,9,0)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EXACT(B358,'20'!B358)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VLOOKUP(B359,'20'!$B$9:$J$401,9,0)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EXACT(B359,'20'!B359)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VLOOKUP(B360,'20'!$B$9:$J$401,9,0)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EXACT(B360,'20'!B360)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VLOOKUP(B361,'20'!$B$9:$J$401,9,0)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EXACT(B361,'20'!B361)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VLOOKUP(B362,'20'!$B$9:$J$401,9,0)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EXACT(B362,'20'!B362)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VLOOKUP(B363,'20'!$B$9:$J$401,9,0)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EXACT(B363,'20'!B363)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VLOOKUP(B364,'20'!$B$9:$J$401,9,0)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EXACT(B364,'20'!B364)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VLOOKUP(B365,'20'!$B$9:$J$401,9,0)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EXACT(B365,'20'!B365)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VLOOKUP(B366,'20'!$B$9:$J$401,9,0)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EXACT(B366,'20'!B366)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VLOOKUP(B367,'20'!$B$9:$J$401,9,0)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EXACT(B367,'20'!B367)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VLOOKUP(B368,'20'!$B$9:$J$401,9,0)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EXACT(B368,'20'!B368)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VLOOKUP(B369,'20'!$B$9:$J$401,9,0)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EXACT(B369,'20'!B369)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VLOOKUP(B370,'20'!$B$9:$J$401,9,0)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EXACT(B370,'20'!B370)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VLOOKUP(B371,'20'!$B$9:$J$401,9,0)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EXACT(B371,'20'!B371)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VLOOKUP(B372,'20'!$B$9:$J$401,9,0)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EXACT(B372,'20'!B372)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VLOOKUP(B373,'20'!$B$9:$J$401,9,0)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EXACT(B373,'20'!B373)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VLOOKUP(B374,'20'!$B$9:$J$401,9,0)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EXACT(B374,'20'!B374)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VLOOKUP(B375,'20'!$B$9:$J$401,9,0)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EXACT(B375,'20'!B375)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VLOOKUP(B376,'20'!$B$9:$J$401,9,0)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EXACT(B376,'20'!B376)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VLOOKUP(B377,'20'!$B$9:$J$401,9,0)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EXACT(B377,'20'!B377)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VLOOKUP(B378,'20'!$B$9:$J$401,9,0)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EXACT(B378,'20'!B378)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VLOOKUP(B379,'20'!$B$9:$J$401,9,0)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EXACT(B379,'20'!B379)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VLOOKUP(B380,'20'!$B$9:$J$401,9,0)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EXACT(B380,'20'!B380)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VLOOKUP(B381,'20'!$B$9:$J$401,9,0)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EXACT(B381,'20'!B381)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VLOOKUP(B382,'20'!$B$9:$J$401,9,0)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EXACT(B382,'20'!B382)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VLOOKUP(B383,'20'!$B$9:$J$401,9,0)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EXACT(B383,'20'!B383)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VLOOKUP(B384,'20'!$B$9:$J$401,9,0)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EXACT(B384,'20'!B384)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VLOOKUP(B385,'20'!$B$9:$J$401,9,0)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EXACT(B385,'20'!B385)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VLOOKUP(B386,'20'!$B$9:$J$401,9,0)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EXACT(B386,'20'!B386)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VLOOKUP(B387,'20'!$B$9:$J$401,9,0)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EXACT(B387,'20'!B387)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VLOOKUP(B388,'20'!$B$9:$J$401,9,0)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EXACT(B388,'20'!B388)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VLOOKUP(B389,'20'!$B$9:$J$401,9,0)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EXACT(B389,'20'!B389)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VLOOKUP(B390,'20'!$B$9:$J$401,9,0)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EXACT(B390,'20'!B390)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VLOOKUP(B391,'20'!$B$9:$J$401,9,0)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EXACT(B391,'20'!B391)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VLOOKUP(B392,'20'!$B$9:$J$401,9,0)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EXACT(B392,'20'!B392)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VLOOKUP(B393,'20'!$B$9:$J$401,9,0)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EXACT(B393,'20'!B393)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VLOOKUP(B394,'20'!$B$9:$J$401,9,0)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EXACT(B394,'20'!B394)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VLOOKUP(B395,'20'!$B$9:$J$401,9,0)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EXACT(B395,'20'!B395)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VLOOKUP(B396,'20'!$B$9:$J$401,9,0)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EXACT(B396,'20'!B396)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VLOOKUP(B397,'20'!$B$9:$J$401,9,0)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EXACT(B397,'20'!B397)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VLOOKUP(B398,'20'!$B$9:$J$401,9,0)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EXACT(B398,'20'!B398)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VLOOKUP(B399,'20'!$B$9:$J$401,9,0)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EXACT(B399,'20'!B399)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VLOOKUP(B400,'20'!$B$9:$J$401,9,0)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EXACT(B400,'20'!B400)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VLOOKUP(B401,'20'!$B$9:$J$401,9,0)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EXACT(B401,'20'!B401)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19000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1720</v>
      </c>
      <c r="H403" s="212"/>
      <c r="I403" s="215"/>
      <c r="J403" s="215"/>
      <c r="K403" s="247" t="s">
        <v>60</v>
      </c>
      <c r="L403" s="248"/>
      <c r="M403" s="148">
        <f>SUM(M9:M401)</f>
        <v>592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2.8</v>
      </c>
      <c r="N404" s="65">
        <v>2100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2.6666666666666665</v>
      </c>
      <c r="N407" s="65">
        <v>2000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586.53333333333342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1128</v>
      </c>
      <c r="Q410" s="187">
        <f>P410</f>
        <v>1128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21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7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24"/>
  <sheetViews>
    <sheetView zoomScale="80" zoomScaleNormal="80" workbookViewId="0">
      <pane xSplit="2" ySplit="8" topLeftCell="C400" activePane="bottomRight" state="frozen"/>
      <selection activeCell="B248" sqref="B248:B250"/>
      <selection pane="topRight" activeCell="B248" sqref="B248:B250"/>
      <selection pane="bottomLeft" activeCell="B248" sqref="B248:B250"/>
      <selection pane="bottomRigh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7.10937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3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665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VLOOKUP(B9,'21'!$B$9:$J$401,9,0)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VLOOKUP(B10,'21'!$B$9:$J$401,9,0)</f>
        <v>85</v>
      </c>
      <c r="D10" s="76"/>
      <c r="E10" s="76"/>
      <c r="F10" s="76">
        <f t="shared" ref="F10:F73" si="0">C10+D10-E10</f>
        <v>85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85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VLOOKUP(B11,'21'!$B$9:$J$401,9,0)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VLOOKUP(B12,'21'!$B$9:$J$401,9,0)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VLOOKUP(B13,'21'!$B$9:$J$401,9,0)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VLOOKUP(B14,'21'!$B$9:$J$401,9,0)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VLOOKUP(B15,'21'!$B$9:$J$401,9,0)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VLOOKUP(B16,'21'!$B$9:$J$401,9,0)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VLOOKUP(B17,'21'!$B$9:$J$401,9,0)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VLOOKUP(B18,'21'!$B$9:$J$401,9,0)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VLOOKUP(B19,'21'!$B$9:$J$401,9,0)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VLOOKUP(B20,'21'!$B$9:$J$401,9,0)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VLOOKUP(B21,'21'!$B$9:$J$401,9,0)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VLOOKUP(B22,'21'!$B$9:$J$401,9,0)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VLOOKUP(B23,'21'!$B$9:$J$401,9,0)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VLOOKUP(B24,'21'!$B$9:$J$401,9,0)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VLOOKUP(B25,'21'!$B$9:$J$401,9,0)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VLOOKUP(B26,'21'!$B$9:$J$401,9,0)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VLOOKUP(B27,'21'!$B$9:$J$401,9,0)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VLOOKUP(B28,'21'!$B$9:$J$401,9,0)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VLOOKUP(B29,'21'!$B$9:$J$401,9,0)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VLOOKUP(B30,'21'!$B$9:$J$401,9,0)</f>
        <v>2</v>
      </c>
      <c r="D30" s="76"/>
      <c r="E30" s="76"/>
      <c r="F30" s="76">
        <f t="shared" si="0"/>
        <v>2</v>
      </c>
      <c r="G30" s="79"/>
      <c r="H30" s="77">
        <v>45</v>
      </c>
      <c r="I30" s="78">
        <f t="shared" si="1"/>
        <v>0</v>
      </c>
      <c r="J30" s="79">
        <f t="shared" si="2"/>
        <v>2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VLOOKUP(B31,'21'!$B$9:$J$401,9,0)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VLOOKUP(B32,'21'!$B$9:$J$401,9,0)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VLOOKUP(B33,'21'!$B$9:$J$401,9,0)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VLOOKUP(B34,'21'!$B$9:$J$401,9,0)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VLOOKUP(B35,'21'!$B$9:$J$401,9,0)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VLOOKUP(B36,'21'!$B$9:$J$401,9,0)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VLOOKUP(B37,'21'!$B$9:$J$401,9,0)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VLOOKUP(B38,'21'!$B$9:$J$401,9,0)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VLOOKUP(B39,'21'!$B$9:$J$401,9,0)</f>
        <v>6</v>
      </c>
      <c r="D39" s="76"/>
      <c r="E39" s="76"/>
      <c r="F39" s="76">
        <f t="shared" si="0"/>
        <v>6</v>
      </c>
      <c r="G39" s="79"/>
      <c r="H39" s="77">
        <v>45</v>
      </c>
      <c r="I39" s="78">
        <f t="shared" si="1"/>
        <v>0</v>
      </c>
      <c r="J39" s="79">
        <f t="shared" si="2"/>
        <v>6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VLOOKUP(B40,'21'!$B$9:$J$401,9,0)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VLOOKUP(B41,'21'!$B$9:$J$401,9,0)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VLOOKUP(B42,'21'!$B$9:$J$401,9,0)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VLOOKUP(B43,'21'!$B$9:$J$401,9,0)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VLOOKUP(B44,'21'!$B$9:$J$401,9,0)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VLOOKUP(B45,'21'!$B$9:$J$401,9,0)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VLOOKUP(B46,'21'!$B$9:$J$401,9,0)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VLOOKUP(B47,'21'!$B$9:$J$401,9,0)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VLOOKUP(B48,'21'!$B$9:$J$401,9,0)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VLOOKUP(B49,'21'!$B$9:$J$401,9,0)</f>
        <v>5</v>
      </c>
      <c r="D49" s="76"/>
      <c r="E49" s="76"/>
      <c r="F49" s="76">
        <f t="shared" si="0"/>
        <v>5</v>
      </c>
      <c r="G49" s="79">
        <v>1</v>
      </c>
      <c r="H49" s="77">
        <v>200</v>
      </c>
      <c r="I49" s="78">
        <f>G49*H49</f>
        <v>200</v>
      </c>
      <c r="J49" s="79">
        <f t="shared" si="2"/>
        <v>4</v>
      </c>
      <c r="K49" s="81">
        <v>170</v>
      </c>
      <c r="L49" s="80">
        <f>G49*K49</f>
        <v>170</v>
      </c>
      <c r="M49" s="81">
        <f>I49-L49</f>
        <v>30</v>
      </c>
      <c r="N49" s="144" t="b">
        <f>EXACT(B49,'21'!B49)</f>
        <v>1</v>
      </c>
      <c r="O49" s="167">
        <v>3000</v>
      </c>
    </row>
    <row r="50" spans="1:15" ht="15" thickBot="1" x14ac:dyDescent="0.35">
      <c r="A50" s="79" t="s">
        <v>28</v>
      </c>
      <c r="B50" s="63" t="s">
        <v>173</v>
      </c>
      <c r="C50" s="200">
        <f>VLOOKUP(B50,'21'!$B$9:$J$401,9,0)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154" t="s">
        <v>174</v>
      </c>
      <c r="C51" s="200">
        <f>VLOOKUP(B51,'21'!$B$9:$J$401,9,0)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VLOOKUP(B52,'21'!$B$9:$J$401,9,0)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VLOOKUP(B53,'21'!$B$9:$J$401,9,0)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VLOOKUP(B54,'21'!$B$9:$J$401,9,0)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VLOOKUP(B55,'21'!$B$9:$J$401,9,0)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VLOOKUP(B56,'21'!$B$9:$J$401,9,0)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VLOOKUP(B57,'21'!$B$9:$J$401,9,0)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VLOOKUP(B58,'21'!$B$9:$J$401,9,0)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VLOOKUP(B59,'21'!$B$9:$J$401,9,0)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VLOOKUP(B60,'21'!$B$9:$J$401,9,0)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VLOOKUP(B61,'21'!$B$9:$J$401,9,0)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VLOOKUP(B62,'21'!$B$9:$J$401,9,0)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VLOOKUP(B63,'21'!$B$9:$J$401,9,0)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VLOOKUP(B64,'21'!$B$9:$J$401,9,0)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VLOOKUP(B65,'21'!$B$9:$J$401,9,0)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VLOOKUP(B66,'21'!$B$9:$J$401,9,0)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VLOOKUP(B67,'21'!$B$9:$J$401,9,0)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VLOOKUP(B68,'21'!$B$9:$J$401,9,0)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VLOOKUP(B69,'21'!$B$9:$J$401,9,0)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VLOOKUP(B70,'21'!$B$9:$J$401,9,0)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VLOOKUP(B71,'21'!$B$9:$J$401,9,0)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VLOOKUP(B72,'21'!$B$9:$J$401,9,0)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VLOOKUP(B73,'21'!$B$9:$J$401,9,0)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VLOOKUP(B74,'21'!$B$9:$J$401,9,0)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VLOOKUP(B75,'21'!$B$9:$J$401,9,0)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VLOOKUP(B76,'21'!$B$9:$J$401,9,0)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VLOOKUP(B77,'21'!$B$9:$J$401,9,0)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VLOOKUP(B78,'21'!$B$9:$J$401,9,0)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VLOOKUP(B79,'21'!$B$9:$J$401,9,0)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VLOOKUP(B80,'21'!$B$9:$J$401,9,0)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VLOOKUP(B81,'21'!$B$9:$J$401,9,0)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VLOOKUP(B82,'21'!$B$9:$J$401,9,0)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VLOOKUP(B83,'21'!$B$9:$J$401,9,0)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VLOOKUP(B84,'21'!$B$9:$J$401,9,0)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VLOOKUP(B85,'21'!$B$9:$J$401,9,0)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VLOOKUP(B86,'21'!$B$9:$J$401,9,0)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VLOOKUP(B87,'21'!$B$9:$J$401,9,0)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VLOOKUP(B88,'21'!$B$9:$J$401,9,0)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VLOOKUP(B89,'21'!$B$9:$J$401,9,0)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VLOOKUP(B90,'21'!$B$9:$J$401,9,0)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VLOOKUP(B91,'21'!$B$9:$J$401,9,0)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VLOOKUP(B92,'21'!$B$9:$J$401,9,0)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VLOOKUP(B93,'21'!$B$9:$J$401,9,0)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VLOOKUP(B94,'21'!$B$9:$J$401,9,0)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VLOOKUP(B95,'21'!$B$9:$J$401,9,0)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VLOOKUP(B96,'21'!$B$9:$J$401,9,0)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VLOOKUP(B97,'21'!$B$9:$J$401,9,0)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VLOOKUP(B98,'21'!$B$9:$J$401,9,0)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VLOOKUP(B99,'21'!$B$9:$J$401,9,0)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VLOOKUP(B100,'21'!$B$9:$J$401,9,0)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VLOOKUP(B101,'21'!$B$9:$J$401,9,0)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VLOOKUP(B102,'21'!$B$9:$J$401,9,0)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VLOOKUP(B103,'21'!$B$9:$J$401,9,0)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VLOOKUP(B104,'21'!$B$9:$J$401,9,0)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VLOOKUP(B105,'21'!$B$9:$J$401,9,0)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VLOOKUP(B106,'21'!$B$9:$J$401,9,0)</f>
        <v>6</v>
      </c>
      <c r="D106" s="76"/>
      <c r="E106" s="76"/>
      <c r="F106" s="76">
        <f t="shared" si="5"/>
        <v>6</v>
      </c>
      <c r="G106" s="79">
        <v>1</v>
      </c>
      <c r="H106" s="77">
        <v>200</v>
      </c>
      <c r="I106" s="78">
        <f>G106*H106</f>
        <v>200</v>
      </c>
      <c r="J106" s="79">
        <f t="shared" si="7"/>
        <v>5</v>
      </c>
      <c r="K106" s="81">
        <v>165</v>
      </c>
      <c r="L106" s="80">
        <f>G106*K106</f>
        <v>165</v>
      </c>
      <c r="M106" s="81">
        <f>I106-L106</f>
        <v>35</v>
      </c>
      <c r="N106" s="144" t="b">
        <f>EXACT(B106,'21'!B106)</f>
        <v>1</v>
      </c>
      <c r="O106" s="167">
        <v>3000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VLOOKUP(B107,'21'!$B$9:$J$401,9,0)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VLOOKUP(B108,'21'!$B$9:$J$401,9,0)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VLOOKUP(B109,'21'!$B$9:$J$401,9,0)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VLOOKUP(B110,'21'!$B$9:$J$401,9,0)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VLOOKUP(B111,'21'!$B$9:$J$401,9,0)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VLOOKUP(B112,'21'!$B$9:$J$401,9,0)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VLOOKUP(B113,'21'!$B$9:$J$401,9,0)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VLOOKUP(B114,'21'!$B$9:$J$401,9,0)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VLOOKUP(B115,'21'!$B$9:$J$401,9,0)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VLOOKUP(B116,'21'!$B$9:$J$401,9,0)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VLOOKUP(B117,'21'!$B$9:$J$401,9,0)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VLOOKUP(B118,'21'!$B$9:$J$401,9,0)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VLOOKUP(B119,'21'!$B$9:$J$401,9,0)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VLOOKUP(B120,'21'!$B$9:$J$401,9,0)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VLOOKUP(B121,'21'!$B$9:$J$401,9,0)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VLOOKUP(B122,'21'!$B$9:$J$401,9,0)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VLOOKUP(B123,'21'!$B$9:$J$401,9,0)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VLOOKUP(B124,'21'!$B$9:$J$401,9,0)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VLOOKUP(B125,'21'!$B$9:$J$401,9,0)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VLOOKUP(B126,'21'!$B$9:$J$401,9,0)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VLOOKUP(B127,'21'!$B$9:$J$401,9,0)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VLOOKUP(B128,'21'!$B$9:$J$401,9,0)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VLOOKUP(B129,'21'!$B$9:$J$401,9,0)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VLOOKUP(B130,'21'!$B$9:$J$401,9,0)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VLOOKUP(B131,'21'!$B$9:$J$401,9,0)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VLOOKUP(B132,'21'!$B$9:$J$401,9,0)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VLOOKUP(B133,'21'!$B$9:$J$401,9,0)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VLOOKUP(B134,'21'!$B$9:$J$401,9,0)</f>
        <v>29</v>
      </c>
      <c r="D134" s="76"/>
      <c r="E134" s="76"/>
      <c r="F134" s="76">
        <f t="shared" si="5"/>
        <v>29</v>
      </c>
      <c r="G134" s="79">
        <v>1</v>
      </c>
      <c r="H134" s="77">
        <v>260</v>
      </c>
      <c r="I134" s="78">
        <f>G134*H134</f>
        <v>260</v>
      </c>
      <c r="J134" s="79">
        <f>F134-G134</f>
        <v>28</v>
      </c>
      <c r="K134" s="81">
        <v>180</v>
      </c>
      <c r="L134" s="80">
        <f>G134*K134</f>
        <v>180</v>
      </c>
      <c r="M134" s="81">
        <f>I134-L134</f>
        <v>80</v>
      </c>
      <c r="N134" s="144" t="b">
        <f>EXACT(B134,'21'!B134)</f>
        <v>1</v>
      </c>
      <c r="O134" s="167">
        <v>3000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VLOOKUP(B135,'21'!$B$9:$J$401,9,0)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VLOOKUP(B136,'21'!$B$9:$J$401,9,0)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VLOOKUP(B137,'21'!$B$9:$J$401,9,0)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VLOOKUP(B138,'21'!$B$9:$J$401,9,0)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VLOOKUP(B139,'21'!$B$9:$J$401,9,0)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VLOOKUP(B140,'21'!$B$9:$J$401,9,0)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VLOOKUP(B141,'21'!$B$9:$J$401,9,0)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VLOOKUP(B142,'21'!$B$9:$J$401,9,0)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VLOOKUP(B143,'21'!$B$9:$J$401,9,0)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VLOOKUP(B144,'21'!$B$9:$J$401,9,0)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VLOOKUP(B145,'21'!$B$9:$J$401,9,0)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VLOOKUP(B146,'21'!$B$9:$J$401,9,0)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VLOOKUP(B147,'21'!$B$9:$J$401,9,0)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VLOOKUP(B148,'21'!$B$9:$J$401,9,0)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VLOOKUP(B149,'21'!$B$9:$J$401,9,0)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VLOOKUP(B150,'21'!$B$9:$J$401,9,0)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VLOOKUP(B151,'21'!$B$9:$J$401,9,0)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VLOOKUP(B152,'21'!$B$9:$J$401,9,0)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VLOOKUP(B153,'21'!$B$9:$J$401,9,0)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VLOOKUP(B154,'21'!$B$9:$J$401,9,0)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VLOOKUP(B155,'21'!$B$9:$J$401,9,0)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VLOOKUP(B156,'21'!$B$9:$J$401,9,0)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VLOOKUP(B157,'21'!$B$9:$J$401,9,0)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VLOOKUP(B158,'21'!$B$9:$J$401,9,0)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VLOOKUP(B159,'21'!$B$9:$J$401,9,0)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VLOOKUP(B160,'21'!$B$9:$J$401,9,0)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VLOOKUP(B161,'21'!$B$9:$J$401,9,0)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VLOOKUP(B162,'21'!$B$9:$J$401,9,0)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VLOOKUP(B163,'21'!$B$9:$J$401,9,0)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VLOOKUP(B164,'21'!$B$9:$J$401,9,0)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VLOOKUP(B165,'21'!$B$9:$J$401,9,0)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VLOOKUP(B166,'21'!$B$9:$J$401,9,0)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VLOOKUP(B167,'21'!$B$9:$J$401,9,0)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VLOOKUP(B168,'21'!$B$9:$J$401,9,0)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VLOOKUP(B169,'21'!$B$9:$J$401,9,0)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VLOOKUP(B170,'21'!$B$9:$J$401,9,0)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VLOOKUP(B171,'21'!$B$9:$J$401,9,0)</f>
        <v>91</v>
      </c>
      <c r="D171" s="76"/>
      <c r="E171" s="76"/>
      <c r="F171" s="76">
        <f t="shared" si="10"/>
        <v>91</v>
      </c>
      <c r="G171" s="79">
        <v>1</v>
      </c>
      <c r="H171" s="77">
        <v>180</v>
      </c>
      <c r="I171" s="78">
        <f>G171*H171</f>
        <v>180</v>
      </c>
      <c r="J171" s="79">
        <f t="shared" si="12"/>
        <v>90</v>
      </c>
      <c r="K171" s="81">
        <v>150</v>
      </c>
      <c r="L171" s="80">
        <f>G171*K171</f>
        <v>150</v>
      </c>
      <c r="M171" s="81">
        <f>I171-L171</f>
        <v>30</v>
      </c>
      <c r="N171" s="144" t="b">
        <f>EXACT(B171,'21'!B171)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VLOOKUP(B172,'21'!$B$9:$J$401,9,0)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VLOOKUP(B173,'21'!$B$9:$J$401,9,0)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VLOOKUP(B174,'21'!$B$9:$J$401,9,0)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VLOOKUP(B175,'21'!$B$9:$J$401,9,0)</f>
        <v>4</v>
      </c>
      <c r="D175" s="76"/>
      <c r="E175" s="76"/>
      <c r="F175" s="76">
        <f t="shared" si="10"/>
        <v>4</v>
      </c>
      <c r="G175" s="79"/>
      <c r="H175" s="77">
        <v>395</v>
      </c>
      <c r="I175" s="78">
        <f t="shared" si="11"/>
        <v>0</v>
      </c>
      <c r="J175" s="79">
        <f t="shared" si="12"/>
        <v>4</v>
      </c>
      <c r="K175" s="81"/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VLOOKUP(B176,'21'!$B$9:$J$401,9,0)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VLOOKUP(B177,'21'!$B$9:$J$401,9,0)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VLOOKUP(B178,'21'!$B$9:$J$401,9,0)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VLOOKUP(B179,'21'!$B$9:$J$401,9,0)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VLOOKUP(B180,'21'!$B$9:$J$401,9,0)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VLOOKUP(B181,'21'!$B$9:$J$401,9,0)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VLOOKUP(B182,'21'!$B$9:$J$401,9,0)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VLOOKUP(B183,'21'!$B$9:$J$401,9,0)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VLOOKUP(B184,'21'!$B$9:$J$401,9,0)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VLOOKUP(B185,'21'!$B$9:$J$401,9,0)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VLOOKUP(B186,'21'!$B$9:$J$401,9,0)</f>
        <v>5</v>
      </c>
      <c r="D186" s="76"/>
      <c r="E186" s="76"/>
      <c r="F186" s="76">
        <f t="shared" si="10"/>
        <v>5</v>
      </c>
      <c r="G186" s="79"/>
      <c r="H186" s="77">
        <v>310</v>
      </c>
      <c r="I186" s="78">
        <f t="shared" si="11"/>
        <v>0</v>
      </c>
      <c r="J186" s="79">
        <f t="shared" si="12"/>
        <v>5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VLOOKUP(B187,'21'!$B$9:$J$401,9,0)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VLOOKUP(B188,'21'!$B$9:$J$401,9,0)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VLOOKUP(B189,'21'!$B$9:$J$401,9,0)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VLOOKUP(B190,'21'!$B$9:$J$401,9,0)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VLOOKUP(B191,'21'!$B$9:$J$401,9,0)</f>
        <v>2</v>
      </c>
      <c r="D191" s="76"/>
      <c r="E191" s="76"/>
      <c r="F191" s="76">
        <f t="shared" si="10"/>
        <v>2</v>
      </c>
      <c r="G191" s="79"/>
      <c r="H191" s="77">
        <v>280</v>
      </c>
      <c r="I191" s="78">
        <f t="shared" si="11"/>
        <v>0</v>
      </c>
      <c r="J191" s="79">
        <f t="shared" si="12"/>
        <v>2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VLOOKUP(B192,'21'!$B$9:$J$401,9,0)</f>
        <v>12</v>
      </c>
      <c r="D192" s="76"/>
      <c r="E192" s="76"/>
      <c r="F192" s="76">
        <f t="shared" si="10"/>
        <v>12</v>
      </c>
      <c r="G192" s="79"/>
      <c r="H192" s="77">
        <v>260</v>
      </c>
      <c r="I192" s="78">
        <f t="shared" si="11"/>
        <v>0</v>
      </c>
      <c r="J192" s="79">
        <f t="shared" si="12"/>
        <v>12</v>
      </c>
      <c r="K192" s="81"/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VLOOKUP(B193,'21'!$B$9:$J$401,9,0)</f>
        <v>1</v>
      </c>
      <c r="D193" s="76"/>
      <c r="E193" s="76"/>
      <c r="F193" s="76">
        <f t="shared" si="10"/>
        <v>1</v>
      </c>
      <c r="G193" s="79"/>
      <c r="H193" s="77">
        <v>300</v>
      </c>
      <c r="I193" s="78">
        <f t="shared" si="11"/>
        <v>0</v>
      </c>
      <c r="J193" s="79">
        <f t="shared" si="12"/>
        <v>1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VLOOKUP(B194,'21'!$B$9:$J$401,9,0)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VLOOKUP(B195,'21'!$B$9:$J$401,9,0)</f>
        <v>0</v>
      </c>
      <c r="D195" s="76"/>
      <c r="E195" s="76"/>
      <c r="F195" s="76">
        <f t="shared" si="10"/>
        <v>0</v>
      </c>
      <c r="G195" s="79"/>
      <c r="H195" s="77">
        <v>310</v>
      </c>
      <c r="I195" s="78">
        <f t="shared" si="11"/>
        <v>0</v>
      </c>
      <c r="J195" s="79">
        <f t="shared" si="12"/>
        <v>0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VLOOKUP(B196,'21'!$B$9:$J$401,9,0)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VLOOKUP(B197,'21'!$B$9:$J$401,9,0)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VLOOKUP(B198,'21'!$B$9:$J$401,9,0)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VLOOKUP(B199,'21'!$B$9:$J$401,9,0)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VLOOKUP(B200,'21'!$B$9:$J$401,9,0)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VLOOKUP(B201,'21'!$B$9:$J$401,9,0)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VLOOKUP(B202,'21'!$B$9:$J$401,9,0)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VLOOKUP(B203,'21'!$B$9:$J$401,9,0)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VLOOKUP(B204,'21'!$B$9:$J$401,9,0)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VLOOKUP(B205,'21'!$B$9:$J$401,9,0)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VLOOKUP(B206,'21'!$B$9:$J$401,9,0)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VLOOKUP(B207,'21'!$B$9:$J$401,9,0)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VLOOKUP(B208,'21'!$B$9:$J$401,9,0)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VLOOKUP(B209,'21'!$B$9:$J$401,9,0)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VLOOKUP(B210,'21'!$B$9:$J$401,9,0)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VLOOKUP(B211,'21'!$B$9:$J$401,9,0)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VLOOKUP(B212,'21'!$B$9:$J$401,9,0)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VLOOKUP(B213,'21'!$B$9:$J$401,9,0)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VLOOKUP(B214,'21'!$B$9:$J$401,9,0)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VLOOKUP(B215,'21'!$B$9:$J$401,9,0)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VLOOKUP(B216,'21'!$B$9:$J$401,9,0)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VLOOKUP(B217,'21'!$B$9:$J$401,9,0)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VLOOKUP(B218,'21'!$B$9:$J$401,9,0)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VLOOKUP(B219,'21'!$B$9:$J$401,9,0)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VLOOKUP(B220,'21'!$B$9:$J$401,9,0)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VLOOKUP(B221,'21'!$B$9:$J$401,9,0)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VLOOKUP(B222,'21'!$B$9:$J$401,9,0)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VLOOKUP(B223,'21'!$B$9:$J$401,9,0)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VLOOKUP(B224,'21'!$B$9:$J$401,9,0)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VLOOKUP(B225,'21'!$B$9:$J$401,9,0)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VLOOKUP(B226,'21'!$B$9:$J$401,9,0)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VLOOKUP(B227,'21'!$B$9:$J$401,9,0)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VLOOKUP(B228,'21'!$B$9:$J$401,9,0)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VLOOKUP(B229,'21'!$B$9:$J$401,9,0)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VLOOKUP(B230,'21'!$B$9:$J$401,9,0)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VLOOKUP(B231,'21'!$B$9:$J$401,9,0)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VLOOKUP(B232,'21'!$B$9:$J$401,9,0)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VLOOKUP(B233,'21'!$B$9:$J$401,9,0)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VLOOKUP(B234,'21'!$B$9:$J$401,9,0)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VLOOKUP(B235,'21'!$B$9:$J$401,9,0)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VLOOKUP(B236,'21'!$B$9:$J$401,9,0)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VLOOKUP(B237,'21'!$B$9:$J$401,9,0)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VLOOKUP(B238,'21'!$B$9:$J$401,9,0)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VLOOKUP(B239,'21'!$B$9:$J$401,9,0)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VLOOKUP(B240,'21'!$B$9:$J$401,9,0)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VLOOKUP(B241,'21'!$B$9:$J$401,9,0)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VLOOKUP(B242,'21'!$B$9:$J$401,9,0)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VLOOKUP(B243,'21'!$B$9:$J$401,9,0)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VLOOKUP(B244,'21'!$B$9:$J$401,9,0)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VLOOKUP(B245,'21'!$B$9:$J$401,9,0)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VLOOKUP(B246,'21'!$B$9:$J$401,9,0)</f>
        <v>2</v>
      </c>
      <c r="D246" s="76"/>
      <c r="E246" s="76"/>
      <c r="F246" s="76">
        <f t="shared" si="15"/>
        <v>2</v>
      </c>
      <c r="G246" s="79"/>
      <c r="H246" s="77"/>
      <c r="I246" s="78">
        <f t="shared" si="16"/>
        <v>0</v>
      </c>
      <c r="J246" s="79">
        <f t="shared" si="17"/>
        <v>2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VLOOKUP(B247,'21'!$B$9:$J$401,9,0)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VLOOKUP(B248,'21'!$B$9:$J$401,9,0)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VLOOKUP(B249,'21'!$B$9:$J$401,9,0)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VLOOKUP(B250,'21'!$B$9:$J$401,9,0)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VLOOKUP(B251,'21'!$B$9:$J$401,9,0)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VLOOKUP(B252,'21'!$B$9:$J$401,9,0)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VLOOKUP(B253,'21'!$B$9:$J$401,9,0)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VLOOKUP(B254,'21'!$B$9:$J$401,9,0)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VLOOKUP(B255,'21'!$B$9:$J$401,9,0)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VLOOKUP(B256,'21'!$B$9:$J$401,9,0)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VLOOKUP(B257,'21'!$B$9:$J$401,9,0)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VLOOKUP(B258,'21'!$B$9:$J$401,9,0)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VLOOKUP(B259,'21'!$B$9:$J$401,9,0)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VLOOKUP(B260,'21'!$B$9:$J$401,9,0)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VLOOKUP(B261,'21'!$B$9:$J$401,9,0)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VLOOKUP(B262,'21'!$B$9:$J$401,9,0)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VLOOKUP(B263,'21'!$B$9:$J$401,9,0)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VLOOKUP(B264,'21'!$B$9:$J$401,9,0)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VLOOKUP(B265,'21'!$B$9:$J$401,9,0)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VLOOKUP(B266,'21'!$B$9:$J$401,9,0)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VLOOKUP(B267,'21'!$B$9:$J$401,9,0)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VLOOKUP(B268,'21'!$B$9:$J$401,9,0)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VLOOKUP(B269,'21'!$B$9:$J$401,9,0)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VLOOKUP(B270,'21'!$B$9:$J$401,9,0)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VLOOKUP(B271,'21'!$B$9:$J$401,9,0)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VLOOKUP(B272,'21'!$B$9:$J$401,9,0)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VLOOKUP(B273,'21'!$B$9:$J$401,9,0)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VLOOKUP(B274,'21'!$B$9:$J$401,9,0)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VLOOKUP(B275,'21'!$B$9:$J$401,9,0)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VLOOKUP(B276,'21'!$B$9:$J$401,9,0)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VLOOKUP(B277,'21'!$B$9:$J$401,9,0)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VLOOKUP(B278,'21'!$B$9:$J$401,9,0)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VLOOKUP(B279,'21'!$B$9:$J$401,9,0)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VLOOKUP(B280,'21'!$B$9:$J$401,9,0)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VLOOKUP(B281,'21'!$B$9:$J$401,9,0)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VLOOKUP(B282,'21'!$B$9:$J$401,9,0)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VLOOKUP(B283,'21'!$B$9:$J$401,9,0)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VLOOKUP(B284,'21'!$B$9:$J$401,9,0)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VLOOKUP(B285,'21'!$B$9:$J$401,9,0)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VLOOKUP(B286,'21'!$B$9:$J$401,9,0)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VLOOKUP(B287,'21'!$B$9:$J$401,9,0)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VLOOKUP(B288,'21'!$B$9:$J$401,9,0)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VLOOKUP(B289,'21'!$B$9:$J$401,9,0)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VLOOKUP(B290,'21'!$B$9:$J$401,9,0)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VLOOKUP(B291,'21'!$B$9:$J$401,9,0)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VLOOKUP(B292,'21'!$B$9:$J$401,9,0)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VLOOKUP(B293,'21'!$B$9:$J$401,9,0)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VLOOKUP(B294,'21'!$B$9:$J$401,9,0)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VLOOKUP(B295,'21'!$B$9:$J$401,9,0)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VLOOKUP(B296,'21'!$B$9:$J$401,9,0)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VLOOKUP(B297,'21'!$B$9:$J$401,9,0)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VLOOKUP(B298,'21'!$B$9:$J$401,9,0)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VLOOKUP(B299,'21'!$B$9:$J$401,9,0)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VLOOKUP(B300,'21'!$B$9:$J$401,9,0)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VLOOKUP(B301,'21'!$B$9:$J$401,9,0)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VLOOKUP(B302,'21'!$B$9:$J$401,9,0)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VLOOKUP(B303,'21'!$B$9:$J$401,9,0)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VLOOKUP(B304,'21'!$B$9:$J$401,9,0)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VLOOKUP(B305,'21'!$B$9:$J$401,9,0)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VLOOKUP(B306,'21'!$B$9:$J$401,9,0)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VLOOKUP(B307,'21'!$B$9:$J$401,9,0)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VLOOKUP(B308,'21'!$B$9:$J$401,9,0)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VLOOKUP(B309,'21'!$B$9:$J$401,9,0)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VLOOKUP(B310,'21'!$B$9:$J$401,9,0)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VLOOKUP(B311,'21'!$B$9:$J$401,9,0)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VLOOKUP(B312,'21'!$B$9:$J$401,9,0)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VLOOKUP(B313,'21'!$B$9:$J$401,9,0)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VLOOKUP(B314,'21'!$B$9:$J$401,9,0)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VLOOKUP(B315,'21'!$B$9:$J$401,9,0)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VLOOKUP(B316,'21'!$B$9:$J$401,9,0)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VLOOKUP(B317,'21'!$B$9:$J$401,9,0)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VLOOKUP(B318,'21'!$B$9:$J$401,9,0)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VLOOKUP(B319,'21'!$B$9:$J$401,9,0)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VLOOKUP(B320,'21'!$B$9:$J$401,9,0)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VLOOKUP(B321,'21'!$B$9:$J$401,9,0)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VLOOKUP(B322,'21'!$B$9:$J$401,9,0)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VLOOKUP(B323,'21'!$B$9:$J$401,9,0)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VLOOKUP(B324,'21'!$B$9:$J$401,9,0)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VLOOKUP(B325,'21'!$B$9:$J$401,9,0)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VLOOKUP(B326,'21'!$B$9:$J$401,9,0)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VLOOKUP(B327,'21'!$B$9:$J$401,9,0)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VLOOKUP(B328,'21'!$B$9:$J$401,9,0)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VLOOKUP(B329,'21'!$B$9:$J$401,9,0)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VLOOKUP(B330,'21'!$B$9:$J$401,9,0)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VLOOKUP(B331,'21'!$B$9:$J$401,9,0)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VLOOKUP(B332,'21'!$B$9:$J$401,9,0)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VLOOKUP(B333,'21'!$B$9:$J$401,9,0)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VLOOKUP(B334,'21'!$B$9:$J$401,9,0)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VLOOKUP(B335,'21'!$B$9:$J$401,9,0)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VLOOKUP(B336,'21'!$B$9:$J$401,9,0)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VLOOKUP(B337,'21'!$B$9:$J$401,9,0)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VLOOKUP(B338,'21'!$B$9:$J$401,9,0)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VLOOKUP(B339,'21'!$B$9:$J$401,9,0)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VLOOKUP(B340,'21'!$B$9:$J$401,9,0)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VLOOKUP(B341,'21'!$B$9:$J$401,9,0)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VLOOKUP(B342,'21'!$B$9:$J$401,9,0)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VLOOKUP(B343,'21'!$B$9:$J$401,9,0)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VLOOKUP(B344,'21'!$B$9:$J$401,9,0)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VLOOKUP(B345,'21'!$B$9:$J$401,9,0)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VLOOKUP(B346,'21'!$B$9:$J$401,9,0)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VLOOKUP(B347,'21'!$B$9:$J$401,9,0)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VLOOKUP(B348,'21'!$B$9:$J$401,9,0)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VLOOKUP(B349,'21'!$B$9:$J$401,9,0)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VLOOKUP(B350,'21'!$B$9:$J$401,9,0)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VLOOKUP(B351,'21'!$B$9:$J$401,9,0)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VLOOKUP(B352,'21'!$B$9:$J$401,9,0)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VLOOKUP(B353,'21'!$B$9:$J$401,9,0)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VLOOKUP(B354,'21'!$B$9:$J$401,9,0)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VLOOKUP(B355,'21'!$B$9:$J$401,9,0)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VLOOKUP(B356,'21'!$B$9:$J$401,9,0)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VLOOKUP(B357,'21'!$B$9:$J$401,9,0)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VLOOKUP(B358,'21'!$B$9:$J$401,9,0)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VLOOKUP(B359,'21'!$B$9:$J$401,9,0)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VLOOKUP(B360,'21'!$B$9:$J$401,9,0)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VLOOKUP(B361,'21'!$B$9:$J$401,9,0)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VLOOKUP(B362,'21'!$B$9:$J$401,9,0)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VLOOKUP(B363,'21'!$B$9:$J$401,9,0)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VLOOKUP(B364,'21'!$B$9:$J$401,9,0)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VLOOKUP(B365,'21'!$B$9:$J$401,9,0)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VLOOKUP(B366,'21'!$B$9:$J$401,9,0)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VLOOKUP(B367,'21'!$B$9:$J$401,9,0)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VLOOKUP(B368,'21'!$B$9:$J$401,9,0)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VLOOKUP(B369,'21'!$B$9:$J$401,9,0)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VLOOKUP(B370,'21'!$B$9:$J$401,9,0)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VLOOKUP(B371,'21'!$B$9:$J$401,9,0)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VLOOKUP(B372,'21'!$B$9:$J$401,9,0)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VLOOKUP(B373,'21'!$B$9:$J$401,9,0)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VLOOKUP(B374,'21'!$B$9:$J$401,9,0)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VLOOKUP(B375,'21'!$B$9:$J$401,9,0)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VLOOKUP(B376,'21'!$B$9:$J$401,9,0)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VLOOKUP(B377,'21'!$B$9:$J$401,9,0)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VLOOKUP(B378,'21'!$B$9:$J$401,9,0)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VLOOKUP(B379,'21'!$B$9:$J$401,9,0)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VLOOKUP(B380,'21'!$B$9:$J$401,9,0)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VLOOKUP(B381,'21'!$B$9:$J$401,9,0)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VLOOKUP(B382,'21'!$B$9:$J$401,9,0)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VLOOKUP(B383,'21'!$B$9:$J$401,9,0)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VLOOKUP(B384,'21'!$B$9:$J$401,9,0)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VLOOKUP(B385,'21'!$B$9:$J$401,9,0)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VLOOKUP(B386,'21'!$B$9:$J$401,9,0)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VLOOKUP(B387,'21'!$B$9:$J$401,9,0)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VLOOKUP(B388,'21'!$B$9:$J$401,9,0)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VLOOKUP(B389,'21'!$B$9:$J$401,9,0)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VLOOKUP(B390,'21'!$B$9:$J$401,9,0)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VLOOKUP(B391,'21'!$B$9:$J$401,9,0)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VLOOKUP(B392,'21'!$B$9:$J$401,9,0)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VLOOKUP(B393,'21'!$B$9:$J$401,9,0)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VLOOKUP(B394,'21'!$B$9:$J$401,9,0)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VLOOKUP(B395,'21'!$B$9:$J$401,9,0)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VLOOKUP(B396,'21'!$B$9:$J$401,9,0)</f>
        <v>0</v>
      </c>
      <c r="D396" s="158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VLOOKUP(B397,'21'!$B$9:$J$401,9,0)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VLOOKUP(B398,'21'!$B$9:$J$401,9,0)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VLOOKUP(B399,'21'!$B$9:$J$401,9,0)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VLOOKUP(B400,'21'!$B$9:$J$401,9,0)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VLOOKUP(B401,'21'!$B$9:$J$401,9,0)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9000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840</v>
      </c>
      <c r="H403" s="212"/>
      <c r="I403" s="215"/>
      <c r="J403" s="215"/>
      <c r="K403" s="247" t="s">
        <v>60</v>
      </c>
      <c r="L403" s="248"/>
      <c r="M403" s="148">
        <f>SUM(M9:M401)</f>
        <v>175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9.1999999999999993</v>
      </c>
      <c r="N404" s="65">
        <v>6900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26.666666666666668</v>
      </c>
      <c r="N405" s="65">
        <v>20000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1.3333333333333333</v>
      </c>
      <c r="N406" s="65">
        <v>1000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1.3333333333333333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136.46666666666667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665</v>
      </c>
      <c r="Q410" s="187">
        <f>P410</f>
        <v>665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22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18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24"/>
  <sheetViews>
    <sheetView topLeftCell="A399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2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800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VLOOKUP(B9,'22'!$B$9:$J$401,9,0)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VLOOKUP(B10,'22'!$B$9:$J$401,9,0)</f>
        <v>85</v>
      </c>
      <c r="D10" s="76"/>
      <c r="E10" s="76"/>
      <c r="F10" s="76">
        <f t="shared" ref="F10:F73" si="0">C10+D10-E10</f>
        <v>85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85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VLOOKUP(B11,'22'!$B$9:$J$401,9,0)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VLOOKUP(B12,'22'!$B$9:$J$401,9,0)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VLOOKUP(B13,'22'!$B$9:$J$401,9,0)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VLOOKUP(B14,'22'!$B$9:$J$401,9,0)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VLOOKUP(B15,'22'!$B$9:$J$401,9,0)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VLOOKUP(B16,'22'!$B$9:$J$401,9,0)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VLOOKUP(B17,'22'!$B$9:$J$401,9,0)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VLOOKUP(B18,'22'!$B$9:$J$401,9,0)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VLOOKUP(B19,'22'!$B$9:$J$401,9,0)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VLOOKUP(B20,'22'!$B$9:$J$401,9,0)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VLOOKUP(B21,'22'!$B$9:$J$401,9,0)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VLOOKUP(B22,'22'!$B$9:$J$401,9,0)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VLOOKUP(B23,'22'!$B$9:$J$401,9,0)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VLOOKUP(B24,'22'!$B$9:$J$401,9,0)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VLOOKUP(B25,'22'!$B$9:$J$401,9,0)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VLOOKUP(B26,'22'!$B$9:$J$401,9,0)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VLOOKUP(B27,'22'!$B$9:$J$401,9,0)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VLOOKUP(B28,'22'!$B$9:$J$401,9,0)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VLOOKUP(B29,'22'!$B$9:$J$401,9,0)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VLOOKUP(B30,'22'!$B$9:$J$401,9,0)</f>
        <v>2</v>
      </c>
      <c r="D30" s="76"/>
      <c r="E30" s="76"/>
      <c r="F30" s="76">
        <f t="shared" si="0"/>
        <v>2</v>
      </c>
      <c r="G30" s="79">
        <v>1</v>
      </c>
      <c r="H30" s="77">
        <v>45</v>
      </c>
      <c r="I30" s="78">
        <f>G30*H30</f>
        <v>45</v>
      </c>
      <c r="J30" s="79">
        <f>F30-G30</f>
        <v>1</v>
      </c>
      <c r="K30" s="81">
        <v>30</v>
      </c>
      <c r="L30" s="80">
        <f>G30*K30</f>
        <v>30</v>
      </c>
      <c r="M30" s="81">
        <f>I30-L30</f>
        <v>15</v>
      </c>
      <c r="N30" s="144" t="b">
        <f>EXACT(B30,'21'!B30)</f>
        <v>1</v>
      </c>
      <c r="O30" s="167">
        <v>1000</v>
      </c>
    </row>
    <row r="31" spans="1:15" ht="15" thickBot="1" x14ac:dyDescent="0.35">
      <c r="A31" s="79" t="s">
        <v>28</v>
      </c>
      <c r="B31" s="63" t="s">
        <v>155</v>
      </c>
      <c r="C31" s="200">
        <f>VLOOKUP(B31,'22'!$B$9:$J$401,9,0)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VLOOKUP(B32,'22'!$B$9:$J$401,9,0)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VLOOKUP(B33,'22'!$B$9:$J$401,9,0)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VLOOKUP(B34,'22'!$B$9:$J$401,9,0)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VLOOKUP(B35,'22'!$B$9:$J$401,9,0)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VLOOKUP(B36,'22'!$B$9:$J$401,9,0)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VLOOKUP(B37,'22'!$B$9:$J$401,9,0)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VLOOKUP(B38,'22'!$B$9:$J$401,9,0)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VLOOKUP(B39,'22'!$B$9:$J$401,9,0)</f>
        <v>6</v>
      </c>
      <c r="D39" s="76"/>
      <c r="E39" s="76">
        <v>1</v>
      </c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VLOOKUP(B40,'22'!$B$9:$J$401,9,0)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VLOOKUP(B41,'22'!$B$9:$J$401,9,0)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VLOOKUP(B42,'22'!$B$9:$J$401,9,0)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VLOOKUP(B43,'22'!$B$9:$J$401,9,0)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VLOOKUP(B44,'22'!$B$9:$J$401,9,0)</f>
        <v>3</v>
      </c>
      <c r="D44" s="76"/>
      <c r="E44" s="76"/>
      <c r="F44" s="76">
        <f t="shared" si="0"/>
        <v>3</v>
      </c>
      <c r="G44" s="79"/>
      <c r="H44" s="77">
        <v>190</v>
      </c>
      <c r="I44" s="78">
        <f t="shared" si="1"/>
        <v>0</v>
      </c>
      <c r="J44" s="79">
        <f t="shared" si="2"/>
        <v>3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VLOOKUP(B45,'22'!$B$9:$J$401,9,0)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VLOOKUP(B46,'22'!$B$9:$J$401,9,0)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VLOOKUP(B47,'22'!$B$9:$J$401,9,0)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VLOOKUP(B48,'22'!$B$9:$J$401,9,0)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VLOOKUP(B49,'22'!$B$9:$J$401,9,0)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VLOOKUP(B50,'22'!$B$9:$J$401,9,0)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VLOOKUP(B51,'22'!$B$9:$J$401,9,0)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VLOOKUP(B52,'22'!$B$9:$J$401,9,0)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VLOOKUP(B53,'22'!$B$9:$J$401,9,0)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VLOOKUP(B54,'22'!$B$9:$J$401,9,0)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VLOOKUP(B55,'22'!$B$9:$J$401,9,0)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VLOOKUP(B56,'22'!$B$9:$J$401,9,0)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VLOOKUP(B57,'22'!$B$9:$J$401,9,0)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VLOOKUP(B58,'22'!$B$9:$J$401,9,0)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VLOOKUP(B59,'22'!$B$9:$J$401,9,0)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VLOOKUP(B60,'22'!$B$9:$J$401,9,0)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VLOOKUP(B61,'22'!$B$9:$J$401,9,0)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VLOOKUP(B62,'22'!$B$9:$J$401,9,0)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VLOOKUP(B63,'22'!$B$9:$J$401,9,0)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VLOOKUP(B64,'22'!$B$9:$J$401,9,0)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VLOOKUP(B65,'22'!$B$9:$J$401,9,0)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VLOOKUP(B66,'22'!$B$9:$J$401,9,0)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VLOOKUP(B67,'22'!$B$9:$J$401,9,0)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VLOOKUP(B68,'22'!$B$9:$J$401,9,0)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VLOOKUP(B69,'22'!$B$9:$J$401,9,0)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VLOOKUP(B70,'22'!$B$9:$J$401,9,0)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VLOOKUP(B71,'22'!$B$9:$J$401,9,0)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VLOOKUP(B72,'22'!$B$9:$J$401,9,0)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VLOOKUP(B73,'22'!$B$9:$J$401,9,0)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VLOOKUP(B74,'22'!$B$9:$J$401,9,0)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VLOOKUP(B75,'22'!$B$9:$J$401,9,0)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VLOOKUP(B76,'22'!$B$9:$J$401,9,0)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VLOOKUP(B77,'22'!$B$9:$J$401,9,0)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VLOOKUP(B78,'22'!$B$9:$J$401,9,0)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VLOOKUP(B79,'22'!$B$9:$J$401,9,0)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VLOOKUP(B80,'22'!$B$9:$J$401,9,0)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VLOOKUP(B81,'22'!$B$9:$J$401,9,0)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VLOOKUP(B82,'22'!$B$9:$J$401,9,0)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VLOOKUP(B83,'22'!$B$9:$J$401,9,0)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VLOOKUP(B84,'22'!$B$9:$J$401,9,0)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VLOOKUP(B85,'22'!$B$9:$J$401,9,0)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VLOOKUP(B86,'22'!$B$9:$J$401,9,0)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VLOOKUP(B87,'22'!$B$9:$J$401,9,0)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VLOOKUP(B88,'22'!$B$9:$J$401,9,0)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VLOOKUP(B89,'22'!$B$9:$J$401,9,0)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VLOOKUP(B90,'22'!$B$9:$J$401,9,0)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VLOOKUP(B91,'22'!$B$9:$J$401,9,0)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VLOOKUP(B92,'22'!$B$9:$J$401,9,0)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VLOOKUP(B93,'22'!$B$9:$J$401,9,0)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VLOOKUP(B94,'22'!$B$9:$J$401,9,0)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VLOOKUP(B95,'22'!$B$9:$J$401,9,0)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VLOOKUP(B96,'22'!$B$9:$J$401,9,0)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VLOOKUP(B97,'22'!$B$9:$J$401,9,0)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VLOOKUP(B98,'22'!$B$9:$J$401,9,0)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VLOOKUP(B99,'22'!$B$9:$J$401,9,0)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VLOOKUP(B100,'22'!$B$9:$J$401,9,0)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VLOOKUP(B101,'22'!$B$9:$J$401,9,0)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VLOOKUP(B102,'22'!$B$9:$J$401,9,0)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VLOOKUP(B103,'22'!$B$9:$J$401,9,0)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VLOOKUP(B104,'22'!$B$9:$J$401,9,0)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VLOOKUP(B105,'22'!$B$9:$J$401,9,0)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VLOOKUP(B106,'22'!$B$9:$J$401,9,0)</f>
        <v>5</v>
      </c>
      <c r="D106" s="76"/>
      <c r="E106" s="76"/>
      <c r="F106" s="76">
        <f t="shared" si="5"/>
        <v>5</v>
      </c>
      <c r="G106" s="79"/>
      <c r="H106" s="77">
        <v>200</v>
      </c>
      <c r="I106" s="78">
        <f t="shared" si="6"/>
        <v>0</v>
      </c>
      <c r="J106" s="79">
        <f t="shared" si="7"/>
        <v>5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VLOOKUP(B107,'22'!$B$9:$J$401,9,0)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VLOOKUP(B108,'22'!$B$9:$J$401,9,0)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VLOOKUP(B109,'22'!$B$9:$J$401,9,0)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VLOOKUP(B110,'22'!$B$9:$J$401,9,0)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VLOOKUP(B111,'22'!$B$9:$J$401,9,0)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VLOOKUP(B112,'22'!$B$9:$J$401,9,0)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VLOOKUP(B113,'22'!$B$9:$J$401,9,0)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VLOOKUP(B114,'22'!$B$9:$J$401,9,0)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VLOOKUP(B115,'22'!$B$9:$J$401,9,0)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VLOOKUP(B116,'22'!$B$9:$J$401,9,0)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VLOOKUP(B117,'22'!$B$9:$J$401,9,0)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VLOOKUP(B118,'22'!$B$9:$J$401,9,0)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VLOOKUP(B119,'22'!$B$9:$J$401,9,0)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VLOOKUP(B120,'22'!$B$9:$J$401,9,0)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VLOOKUP(B121,'22'!$B$9:$J$401,9,0)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VLOOKUP(B122,'22'!$B$9:$J$401,9,0)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VLOOKUP(B123,'22'!$B$9:$J$401,9,0)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VLOOKUP(B124,'22'!$B$9:$J$401,9,0)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VLOOKUP(B125,'22'!$B$9:$J$401,9,0)</f>
        <v>4</v>
      </c>
      <c r="D125" s="76"/>
      <c r="E125" s="76"/>
      <c r="F125" s="76">
        <f t="shared" si="5"/>
        <v>4</v>
      </c>
      <c r="G125" s="79"/>
      <c r="H125" s="77">
        <v>110</v>
      </c>
      <c r="I125" s="78">
        <f t="shared" si="6"/>
        <v>0</v>
      </c>
      <c r="J125" s="79">
        <f t="shared" si="7"/>
        <v>4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VLOOKUP(B126,'22'!$B$9:$J$401,9,0)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VLOOKUP(B127,'22'!$B$9:$J$401,9,0)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VLOOKUP(B128,'22'!$B$9:$J$401,9,0)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VLOOKUP(B129,'22'!$B$9:$J$401,9,0)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VLOOKUP(B130,'22'!$B$9:$J$401,9,0)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VLOOKUP(B131,'22'!$B$9:$J$401,9,0)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VLOOKUP(B132,'22'!$B$9:$J$401,9,0)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VLOOKUP(B133,'22'!$B$9:$J$401,9,0)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VLOOKUP(B134,'22'!$B$9:$J$401,9,0)</f>
        <v>28</v>
      </c>
      <c r="D134" s="76"/>
      <c r="E134" s="76"/>
      <c r="F134" s="76">
        <f t="shared" si="5"/>
        <v>28</v>
      </c>
      <c r="G134" s="79">
        <v>2</v>
      </c>
      <c r="H134" s="77">
        <v>260</v>
      </c>
      <c r="I134" s="78">
        <f>G134*H134</f>
        <v>520</v>
      </c>
      <c r="J134" s="79">
        <f>F134-G134</f>
        <v>26</v>
      </c>
      <c r="K134" s="81">
        <v>180</v>
      </c>
      <c r="L134" s="80">
        <f>G134*K134</f>
        <v>360</v>
      </c>
      <c r="M134" s="81">
        <f>I134-L134</f>
        <v>160</v>
      </c>
      <c r="N134" s="144" t="b">
        <f>EXACT(B134,'21'!B134)</f>
        <v>1</v>
      </c>
      <c r="O134" s="167">
        <v>6000</v>
      </c>
    </row>
    <row r="135" spans="1:15" ht="15" thickBot="1" x14ac:dyDescent="0.35">
      <c r="A135" s="79" t="s">
        <v>28</v>
      </c>
      <c r="B135" s="63" t="s">
        <v>247</v>
      </c>
      <c r="C135" s="200">
        <f>VLOOKUP(B135,'22'!$B$9:$J$401,9,0)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VLOOKUP(B136,'22'!$B$9:$J$401,9,0)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VLOOKUP(B137,'22'!$B$9:$J$401,9,0)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VLOOKUP(B138,'22'!$B$9:$J$401,9,0)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VLOOKUP(B139,'22'!$B$9:$J$401,9,0)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VLOOKUP(B140,'22'!$B$9:$J$401,9,0)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VLOOKUP(B141,'22'!$B$9:$J$401,9,0)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VLOOKUP(B142,'22'!$B$9:$J$401,9,0)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VLOOKUP(B143,'22'!$B$9:$J$401,9,0)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VLOOKUP(B144,'22'!$B$9:$J$401,9,0)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VLOOKUP(B145,'22'!$B$9:$J$401,9,0)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VLOOKUP(B146,'22'!$B$9:$J$401,9,0)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VLOOKUP(B147,'22'!$B$9:$J$401,9,0)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VLOOKUP(B148,'22'!$B$9:$J$401,9,0)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VLOOKUP(B149,'22'!$B$9:$J$401,9,0)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VLOOKUP(B150,'22'!$B$9:$J$401,9,0)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VLOOKUP(B151,'22'!$B$9:$J$401,9,0)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VLOOKUP(B152,'22'!$B$9:$J$401,9,0)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VLOOKUP(B153,'22'!$B$9:$J$401,9,0)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VLOOKUP(B154,'22'!$B$9:$J$401,9,0)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VLOOKUP(B155,'22'!$B$9:$J$401,9,0)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VLOOKUP(B156,'22'!$B$9:$J$401,9,0)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VLOOKUP(B157,'22'!$B$9:$J$401,9,0)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VLOOKUP(B158,'22'!$B$9:$J$401,9,0)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VLOOKUP(B159,'22'!$B$9:$J$401,9,0)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VLOOKUP(B160,'22'!$B$9:$J$401,9,0)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VLOOKUP(B161,'22'!$B$9:$J$401,9,0)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VLOOKUP(B162,'22'!$B$9:$J$401,9,0)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VLOOKUP(B163,'22'!$B$9:$J$401,9,0)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VLOOKUP(B164,'22'!$B$9:$J$401,9,0)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VLOOKUP(B165,'22'!$B$9:$J$401,9,0)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VLOOKUP(B166,'22'!$B$9:$J$401,9,0)</f>
        <v>6</v>
      </c>
      <c r="D166" s="76"/>
      <c r="E166" s="76"/>
      <c r="F166" s="76">
        <f t="shared" si="10"/>
        <v>6</v>
      </c>
      <c r="G166" s="79"/>
      <c r="H166" s="77"/>
      <c r="I166" s="78">
        <f t="shared" si="11"/>
        <v>0</v>
      </c>
      <c r="J166" s="79">
        <f t="shared" si="12"/>
        <v>6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VLOOKUP(B167,'22'!$B$9:$J$401,9,0)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VLOOKUP(B168,'22'!$B$9:$J$401,9,0)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VLOOKUP(B169,'22'!$B$9:$J$401,9,0)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VLOOKUP(B170,'22'!$B$9:$J$401,9,0)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VLOOKUP(B171,'22'!$B$9:$J$401,9,0)</f>
        <v>90</v>
      </c>
      <c r="D171" s="76"/>
      <c r="E171" s="76"/>
      <c r="F171" s="76">
        <f t="shared" si="10"/>
        <v>90</v>
      </c>
      <c r="G171" s="79">
        <v>1</v>
      </c>
      <c r="H171" s="77">
        <v>180</v>
      </c>
      <c r="I171" s="78">
        <f>G171*H171</f>
        <v>180</v>
      </c>
      <c r="J171" s="79">
        <f>F171-G171</f>
        <v>89</v>
      </c>
      <c r="K171" s="81">
        <v>150</v>
      </c>
      <c r="L171" s="80">
        <f>G171*K171</f>
        <v>150</v>
      </c>
      <c r="M171" s="81">
        <f>I171-L171</f>
        <v>30</v>
      </c>
      <c r="N171" s="144" t="b">
        <f>EXACT(B171,'21'!B171)</f>
        <v>1</v>
      </c>
      <c r="O171" s="167">
        <v>2500</v>
      </c>
    </row>
    <row r="172" spans="1:15" ht="15" thickBot="1" x14ac:dyDescent="0.35">
      <c r="A172" s="79" t="s">
        <v>28</v>
      </c>
      <c r="B172" s="63" t="s">
        <v>276</v>
      </c>
      <c r="C172" s="200">
        <f>VLOOKUP(B172,'22'!$B$9:$J$401,9,0)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VLOOKUP(B173,'22'!$B$9:$J$401,9,0)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VLOOKUP(B174,'22'!$B$9:$J$401,9,0)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VLOOKUP(B175,'22'!$B$9:$J$401,9,0)</f>
        <v>4</v>
      </c>
      <c r="D175" s="76"/>
      <c r="E175" s="76"/>
      <c r="F175" s="76">
        <f t="shared" si="10"/>
        <v>4</v>
      </c>
      <c r="G175" s="79">
        <v>1</v>
      </c>
      <c r="H175" s="77">
        <v>420</v>
      </c>
      <c r="I175" s="78">
        <f>G175*H175</f>
        <v>420</v>
      </c>
      <c r="J175" s="79">
        <f>F175-G175</f>
        <v>3</v>
      </c>
      <c r="K175" s="81"/>
      <c r="L175" s="80">
        <f t="shared" si="13"/>
        <v>0</v>
      </c>
      <c r="M175" s="81">
        <f t="shared" si="14"/>
        <v>420</v>
      </c>
      <c r="N175" s="144" t="b">
        <f>EXACT(B175,'21'!B175)</f>
        <v>1</v>
      </c>
      <c r="O175" s="167">
        <v>4000</v>
      </c>
    </row>
    <row r="176" spans="1:15" ht="15" thickBot="1" x14ac:dyDescent="0.35">
      <c r="A176" s="79" t="s">
        <v>28</v>
      </c>
      <c r="B176" s="63" t="s">
        <v>117</v>
      </c>
      <c r="C176" s="200">
        <f>VLOOKUP(B176,'22'!$B$9:$J$401,9,0)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VLOOKUP(B177,'22'!$B$9:$J$401,9,0)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VLOOKUP(B178,'22'!$B$9:$J$401,9,0)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VLOOKUP(B179,'22'!$B$9:$J$401,9,0)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VLOOKUP(B180,'22'!$B$9:$J$401,9,0)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VLOOKUP(B181,'22'!$B$9:$J$401,9,0)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VLOOKUP(B182,'22'!$B$9:$J$401,9,0)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VLOOKUP(B183,'22'!$B$9:$J$401,9,0)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VLOOKUP(B184,'22'!$B$9:$J$401,9,0)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VLOOKUP(B185,'22'!$B$9:$J$401,9,0)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VLOOKUP(B186,'22'!$B$9:$J$401,9,0)</f>
        <v>5</v>
      </c>
      <c r="D186" s="76"/>
      <c r="E186" s="76"/>
      <c r="F186" s="76">
        <f t="shared" si="10"/>
        <v>5</v>
      </c>
      <c r="G186" s="79">
        <v>1</v>
      </c>
      <c r="H186" s="77">
        <v>300</v>
      </c>
      <c r="I186" s="78">
        <f>G186*H186</f>
        <v>300</v>
      </c>
      <c r="J186" s="79">
        <f>F186-G186</f>
        <v>4</v>
      </c>
      <c r="K186" s="81">
        <v>260</v>
      </c>
      <c r="L186" s="80">
        <f>G186*K186</f>
        <v>260</v>
      </c>
      <c r="M186" s="81">
        <f>I186-L186</f>
        <v>40</v>
      </c>
      <c r="N186" s="144" t="b">
        <f>EXACT(B186,'21'!B186)</f>
        <v>1</v>
      </c>
      <c r="O186" s="167">
        <v>4000</v>
      </c>
    </row>
    <row r="187" spans="1:15" ht="15" thickBot="1" x14ac:dyDescent="0.35">
      <c r="A187" s="79" t="s">
        <v>28</v>
      </c>
      <c r="B187" s="63" t="s">
        <v>289</v>
      </c>
      <c r="C187" s="200">
        <f>VLOOKUP(B187,'22'!$B$9:$J$401,9,0)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VLOOKUP(B188,'22'!$B$9:$J$401,9,0)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VLOOKUP(B189,'22'!$B$9:$J$401,9,0)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VLOOKUP(B190,'22'!$B$9:$J$401,9,0)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VLOOKUP(B191,'22'!$B$9:$J$401,9,0)</f>
        <v>2</v>
      </c>
      <c r="D191" s="76"/>
      <c r="E191" s="76"/>
      <c r="F191" s="76">
        <f t="shared" si="10"/>
        <v>2</v>
      </c>
      <c r="G191" s="79"/>
      <c r="H191" s="77">
        <v>280</v>
      </c>
      <c r="I191" s="78">
        <f t="shared" si="11"/>
        <v>0</v>
      </c>
      <c r="J191" s="79">
        <f t="shared" si="12"/>
        <v>2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VLOOKUP(B192,'22'!$B$9:$J$401,9,0)</f>
        <v>12</v>
      </c>
      <c r="D192" s="76"/>
      <c r="E192" s="76">
        <v>3</v>
      </c>
      <c r="F192" s="76">
        <f>C192+D192-E192</f>
        <v>9</v>
      </c>
      <c r="G192" s="79">
        <v>1</v>
      </c>
      <c r="H192" s="77">
        <v>295</v>
      </c>
      <c r="I192" s="78">
        <f>G192*H192</f>
        <v>295</v>
      </c>
      <c r="J192" s="79">
        <f>F192-G192</f>
        <v>8</v>
      </c>
      <c r="K192" s="81"/>
      <c r="L192" s="80">
        <f t="shared" si="13"/>
        <v>0</v>
      </c>
      <c r="M192" s="81">
        <f t="shared" si="14"/>
        <v>295</v>
      </c>
      <c r="N192" s="144" t="b">
        <f>EXACT(B192,'21'!B192)</f>
        <v>1</v>
      </c>
      <c r="O192" s="167">
        <v>3000</v>
      </c>
    </row>
    <row r="193" spans="1:15" ht="15" thickBot="1" x14ac:dyDescent="0.35">
      <c r="A193" s="79" t="s">
        <v>28</v>
      </c>
      <c r="B193" s="73" t="s">
        <v>295</v>
      </c>
      <c r="C193" s="200">
        <f>VLOOKUP(B193,'22'!$B$9:$J$401,9,0)</f>
        <v>1</v>
      </c>
      <c r="D193" s="76"/>
      <c r="E193" s="76">
        <v>1</v>
      </c>
      <c r="F193" s="76">
        <f>C193+D193-E193</f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VLOOKUP(B194,'22'!$B$9:$J$401,9,0)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VLOOKUP(B195,'22'!$B$9:$J$401,9,0)</f>
        <v>0</v>
      </c>
      <c r="D195" s="76">
        <v>3</v>
      </c>
      <c r="E195" s="76"/>
      <c r="F195" s="76">
        <f>C195+D195-E195</f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VLOOKUP(B196,'22'!$B$9:$J$401,9,0)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VLOOKUP(B197,'22'!$B$9:$J$401,9,0)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VLOOKUP(B198,'22'!$B$9:$J$401,9,0)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VLOOKUP(B199,'22'!$B$9:$J$401,9,0)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VLOOKUP(B200,'22'!$B$9:$J$401,9,0)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VLOOKUP(B201,'22'!$B$9:$J$401,9,0)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VLOOKUP(B202,'22'!$B$9:$J$401,9,0)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VLOOKUP(B203,'22'!$B$9:$J$401,9,0)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VLOOKUP(B204,'22'!$B$9:$J$401,9,0)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VLOOKUP(B205,'22'!$B$9:$J$401,9,0)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VLOOKUP(B206,'22'!$B$9:$J$401,9,0)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VLOOKUP(B207,'22'!$B$9:$J$401,9,0)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VLOOKUP(B208,'22'!$B$9:$J$401,9,0)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VLOOKUP(B209,'22'!$B$9:$J$401,9,0)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VLOOKUP(B210,'22'!$B$9:$J$401,9,0)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VLOOKUP(B211,'22'!$B$9:$J$401,9,0)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VLOOKUP(B212,'22'!$B$9:$J$401,9,0)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VLOOKUP(B213,'22'!$B$9:$J$401,9,0)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VLOOKUP(B214,'22'!$B$9:$J$401,9,0)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VLOOKUP(B215,'22'!$B$9:$J$401,9,0)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VLOOKUP(B216,'22'!$B$9:$J$401,9,0)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VLOOKUP(B217,'22'!$B$9:$J$401,9,0)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VLOOKUP(B218,'22'!$B$9:$J$401,9,0)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VLOOKUP(B219,'22'!$B$9:$J$401,9,0)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VLOOKUP(B220,'22'!$B$9:$J$401,9,0)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VLOOKUP(B221,'22'!$B$9:$J$401,9,0)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VLOOKUP(B222,'22'!$B$9:$J$401,9,0)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VLOOKUP(B223,'22'!$B$9:$J$401,9,0)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VLOOKUP(B224,'22'!$B$9:$J$401,9,0)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VLOOKUP(B225,'22'!$B$9:$J$401,9,0)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VLOOKUP(B226,'22'!$B$9:$J$401,9,0)</f>
        <v>7</v>
      </c>
      <c r="D226" s="76"/>
      <c r="E226" s="76"/>
      <c r="F226" s="76">
        <f t="shared" si="15"/>
        <v>7</v>
      </c>
      <c r="G226" s="79"/>
      <c r="H226" s="77"/>
      <c r="I226" s="78">
        <f t="shared" si="16"/>
        <v>0</v>
      </c>
      <c r="J226" s="79">
        <f t="shared" si="17"/>
        <v>7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VLOOKUP(B227,'22'!$B$9:$J$401,9,0)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VLOOKUP(B228,'22'!$B$9:$J$401,9,0)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VLOOKUP(B229,'22'!$B$9:$J$401,9,0)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VLOOKUP(B230,'22'!$B$9:$J$401,9,0)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VLOOKUP(B231,'22'!$B$9:$J$401,9,0)</f>
        <v>7</v>
      </c>
      <c r="D231" s="76"/>
      <c r="E231" s="76"/>
      <c r="F231" s="76">
        <f t="shared" si="15"/>
        <v>7</v>
      </c>
      <c r="G231" s="79"/>
      <c r="H231" s="77"/>
      <c r="I231" s="78">
        <f t="shared" si="16"/>
        <v>0</v>
      </c>
      <c r="J231" s="79">
        <f t="shared" si="17"/>
        <v>7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VLOOKUP(B232,'22'!$B$9:$J$401,9,0)</f>
        <v>38</v>
      </c>
      <c r="D232" s="76"/>
      <c r="E232" s="76"/>
      <c r="F232" s="76">
        <f t="shared" si="15"/>
        <v>38</v>
      </c>
      <c r="G232" s="79"/>
      <c r="H232" s="77"/>
      <c r="I232" s="78">
        <f t="shared" si="16"/>
        <v>0</v>
      </c>
      <c r="J232" s="79">
        <f t="shared" si="17"/>
        <v>38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VLOOKUP(B233,'22'!$B$9:$J$401,9,0)</f>
        <v>38</v>
      </c>
      <c r="D233" s="76"/>
      <c r="E233" s="76"/>
      <c r="F233" s="76">
        <f t="shared" si="15"/>
        <v>38</v>
      </c>
      <c r="G233" s="79"/>
      <c r="H233" s="77"/>
      <c r="I233" s="78">
        <f t="shared" si="16"/>
        <v>0</v>
      </c>
      <c r="J233" s="79">
        <f t="shared" si="17"/>
        <v>38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VLOOKUP(B234,'22'!$B$9:$J$401,9,0)</f>
        <v>0</v>
      </c>
      <c r="D234" s="76"/>
      <c r="E234" s="76"/>
      <c r="F234" s="76">
        <f t="shared" si="15"/>
        <v>0</v>
      </c>
      <c r="G234" s="79"/>
      <c r="H234" s="77"/>
      <c r="I234" s="78">
        <f t="shared" si="16"/>
        <v>0</v>
      </c>
      <c r="J234" s="79">
        <f t="shared" si="17"/>
        <v>0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VLOOKUP(B235,'22'!$B$9:$J$401,9,0)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VLOOKUP(B236,'22'!$B$9:$J$401,9,0)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VLOOKUP(B237,'22'!$B$9:$J$401,9,0)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VLOOKUP(B238,'22'!$B$9:$J$401,9,0)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VLOOKUP(B239,'22'!$B$9:$J$401,9,0)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VLOOKUP(B240,'22'!$B$9:$J$401,9,0)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VLOOKUP(B241,'22'!$B$9:$J$401,9,0)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VLOOKUP(B242,'22'!$B$9:$J$401,9,0)</f>
        <v>2</v>
      </c>
      <c r="D242" s="76"/>
      <c r="E242" s="76"/>
      <c r="F242" s="76">
        <f t="shared" si="15"/>
        <v>2</v>
      </c>
      <c r="G242" s="79"/>
      <c r="H242" s="77"/>
      <c r="I242" s="78">
        <f t="shared" si="16"/>
        <v>0</v>
      </c>
      <c r="J242" s="79">
        <f t="shared" si="17"/>
        <v>2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VLOOKUP(B243,'22'!$B$9:$J$401,9,0)</f>
        <v>1</v>
      </c>
      <c r="D243" s="76"/>
      <c r="E243" s="76"/>
      <c r="F243" s="76">
        <f t="shared" si="15"/>
        <v>1</v>
      </c>
      <c r="G243" s="79"/>
      <c r="H243" s="77"/>
      <c r="I243" s="78">
        <f t="shared" si="16"/>
        <v>0</v>
      </c>
      <c r="J243" s="79">
        <f t="shared" si="17"/>
        <v>1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VLOOKUP(B244,'22'!$B$9:$J$401,9,0)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VLOOKUP(B245,'22'!$B$9:$J$401,9,0)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VLOOKUP(B246,'22'!$B$9:$J$401,9,0)</f>
        <v>2</v>
      </c>
      <c r="D246" s="76"/>
      <c r="E246" s="76">
        <v>2</v>
      </c>
      <c r="F246" s="76">
        <f>C246+D246-E246</f>
        <v>0</v>
      </c>
      <c r="G246" s="79"/>
      <c r="H246" s="77"/>
      <c r="I246" s="78">
        <f t="shared" si="16"/>
        <v>0</v>
      </c>
      <c r="J246" s="79">
        <f>F246-G246</f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VLOOKUP(B247,'22'!$B$9:$J$401,9,0)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VLOOKUP(B248,'22'!$B$9:$J$401,9,0)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VLOOKUP(B249,'22'!$B$9:$J$401,9,0)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VLOOKUP(B250,'22'!$B$9:$J$401,9,0)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VLOOKUP(B251,'22'!$B$9:$J$401,9,0)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VLOOKUP(B252,'22'!$B$9:$J$401,9,0)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VLOOKUP(B253,'22'!$B$9:$J$401,9,0)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VLOOKUP(B254,'22'!$B$9:$J$401,9,0)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VLOOKUP(B255,'22'!$B$9:$J$401,9,0)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VLOOKUP(B256,'22'!$B$9:$J$401,9,0)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VLOOKUP(B257,'22'!$B$9:$J$401,9,0)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VLOOKUP(B258,'22'!$B$9:$J$401,9,0)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VLOOKUP(B259,'22'!$B$9:$J$401,9,0)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VLOOKUP(B260,'22'!$B$9:$J$401,9,0)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VLOOKUP(B261,'22'!$B$9:$J$401,9,0)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VLOOKUP(B262,'22'!$B$9:$J$401,9,0)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VLOOKUP(B263,'22'!$B$9:$J$401,9,0)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VLOOKUP(B264,'22'!$B$9:$J$401,9,0)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VLOOKUP(B265,'22'!$B$9:$J$401,9,0)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VLOOKUP(B266,'22'!$B$9:$J$401,9,0)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VLOOKUP(B267,'22'!$B$9:$J$401,9,0)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VLOOKUP(B268,'22'!$B$9:$J$401,9,0)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VLOOKUP(B269,'22'!$B$9:$J$401,9,0)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VLOOKUP(B270,'22'!$B$9:$J$401,9,0)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VLOOKUP(B271,'22'!$B$9:$J$401,9,0)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VLOOKUP(B272,'22'!$B$9:$J$401,9,0)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VLOOKUP(B273,'22'!$B$9:$J$401,9,0)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VLOOKUP(B274,'22'!$B$9:$J$401,9,0)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VLOOKUP(B275,'22'!$B$9:$J$401,9,0)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VLOOKUP(B276,'22'!$B$9:$J$401,9,0)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VLOOKUP(B277,'22'!$B$9:$J$401,9,0)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VLOOKUP(B278,'22'!$B$9:$J$401,9,0)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VLOOKUP(B279,'22'!$B$9:$J$401,9,0)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VLOOKUP(B280,'22'!$B$9:$J$401,9,0)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VLOOKUP(B281,'22'!$B$9:$J$401,9,0)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VLOOKUP(B282,'22'!$B$9:$J$401,9,0)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VLOOKUP(B283,'22'!$B$9:$J$401,9,0)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VLOOKUP(B284,'22'!$B$9:$J$401,9,0)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VLOOKUP(B285,'22'!$B$9:$J$401,9,0)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VLOOKUP(B286,'22'!$B$9:$J$401,9,0)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VLOOKUP(B287,'22'!$B$9:$J$401,9,0)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VLOOKUP(B288,'22'!$B$9:$J$401,9,0)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VLOOKUP(B289,'22'!$B$9:$J$401,9,0)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VLOOKUP(B290,'22'!$B$9:$J$401,9,0)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VLOOKUP(B291,'22'!$B$9:$J$401,9,0)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VLOOKUP(B292,'22'!$B$9:$J$401,9,0)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VLOOKUP(B293,'22'!$B$9:$J$401,9,0)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VLOOKUP(B294,'22'!$B$9:$J$401,9,0)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VLOOKUP(B295,'22'!$B$9:$J$401,9,0)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VLOOKUP(B296,'22'!$B$9:$J$401,9,0)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VLOOKUP(B297,'22'!$B$9:$J$401,9,0)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VLOOKUP(B298,'22'!$B$9:$J$401,9,0)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VLOOKUP(B299,'22'!$B$9:$J$401,9,0)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VLOOKUP(B300,'22'!$B$9:$J$401,9,0)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VLOOKUP(B301,'22'!$B$9:$J$401,9,0)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VLOOKUP(B302,'22'!$B$9:$J$401,9,0)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VLOOKUP(B303,'22'!$B$9:$J$401,9,0)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VLOOKUP(B304,'22'!$B$9:$J$401,9,0)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VLOOKUP(B305,'22'!$B$9:$J$401,9,0)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VLOOKUP(B306,'22'!$B$9:$J$401,9,0)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VLOOKUP(B307,'22'!$B$9:$J$401,9,0)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VLOOKUP(B308,'22'!$B$9:$J$401,9,0)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VLOOKUP(B309,'22'!$B$9:$J$401,9,0)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VLOOKUP(B310,'22'!$B$9:$J$401,9,0)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VLOOKUP(B311,'22'!$B$9:$J$401,9,0)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VLOOKUP(B312,'22'!$B$9:$J$401,9,0)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VLOOKUP(B313,'22'!$B$9:$J$401,9,0)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VLOOKUP(B314,'22'!$B$9:$J$401,9,0)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VLOOKUP(B315,'22'!$B$9:$J$401,9,0)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VLOOKUP(B316,'22'!$B$9:$J$401,9,0)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VLOOKUP(B317,'22'!$B$9:$J$401,9,0)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VLOOKUP(B318,'22'!$B$9:$J$401,9,0)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VLOOKUP(B319,'22'!$B$9:$J$401,9,0)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VLOOKUP(B320,'22'!$B$9:$J$401,9,0)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VLOOKUP(B321,'22'!$B$9:$J$401,9,0)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VLOOKUP(B322,'22'!$B$9:$J$401,9,0)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VLOOKUP(B323,'22'!$B$9:$J$401,9,0)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VLOOKUP(B324,'22'!$B$9:$J$401,9,0)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VLOOKUP(B325,'22'!$B$9:$J$401,9,0)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VLOOKUP(B326,'22'!$B$9:$J$401,9,0)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VLOOKUP(B327,'22'!$B$9:$J$401,9,0)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VLOOKUP(B328,'22'!$B$9:$J$401,9,0)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VLOOKUP(B329,'22'!$B$9:$J$401,9,0)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VLOOKUP(B330,'22'!$B$9:$J$401,9,0)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VLOOKUP(B331,'22'!$B$9:$J$401,9,0)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VLOOKUP(B332,'22'!$B$9:$J$401,9,0)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VLOOKUP(B333,'22'!$B$9:$J$401,9,0)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VLOOKUP(B334,'22'!$B$9:$J$401,9,0)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VLOOKUP(B335,'22'!$B$9:$J$401,9,0)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VLOOKUP(B336,'22'!$B$9:$J$401,9,0)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VLOOKUP(B337,'22'!$B$9:$J$401,9,0)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VLOOKUP(B338,'22'!$B$9:$J$401,9,0)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VLOOKUP(B339,'22'!$B$9:$J$401,9,0)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VLOOKUP(B340,'22'!$B$9:$J$401,9,0)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VLOOKUP(B341,'22'!$B$9:$J$401,9,0)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VLOOKUP(B342,'22'!$B$9:$J$401,9,0)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VLOOKUP(B343,'22'!$B$9:$J$401,9,0)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VLOOKUP(B344,'22'!$B$9:$J$401,9,0)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VLOOKUP(B345,'22'!$B$9:$J$401,9,0)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VLOOKUP(B346,'22'!$B$9:$J$401,9,0)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VLOOKUP(B347,'22'!$B$9:$J$401,9,0)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VLOOKUP(B348,'22'!$B$9:$J$401,9,0)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VLOOKUP(B349,'22'!$B$9:$J$401,9,0)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VLOOKUP(B350,'22'!$B$9:$J$401,9,0)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VLOOKUP(B351,'22'!$B$9:$J$401,9,0)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VLOOKUP(B352,'22'!$B$9:$J$401,9,0)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VLOOKUP(B353,'22'!$B$9:$J$401,9,0)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VLOOKUP(B354,'22'!$B$9:$J$401,9,0)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VLOOKUP(B355,'22'!$B$9:$J$401,9,0)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VLOOKUP(B356,'22'!$B$9:$J$401,9,0)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VLOOKUP(B357,'22'!$B$9:$J$401,9,0)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VLOOKUP(B358,'22'!$B$9:$J$401,9,0)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VLOOKUP(B359,'22'!$B$9:$J$401,9,0)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VLOOKUP(B360,'22'!$B$9:$J$401,9,0)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VLOOKUP(B361,'22'!$B$9:$J$401,9,0)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VLOOKUP(B362,'22'!$B$9:$J$401,9,0)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VLOOKUP(B363,'22'!$B$9:$J$401,9,0)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VLOOKUP(B364,'22'!$B$9:$J$401,9,0)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VLOOKUP(B365,'22'!$B$9:$J$401,9,0)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VLOOKUP(B366,'22'!$B$9:$J$401,9,0)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VLOOKUP(B367,'22'!$B$9:$J$401,9,0)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VLOOKUP(B368,'22'!$B$9:$J$401,9,0)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VLOOKUP(B369,'22'!$B$9:$J$401,9,0)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VLOOKUP(B370,'22'!$B$9:$J$401,9,0)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VLOOKUP(B371,'22'!$B$9:$J$401,9,0)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VLOOKUP(B372,'22'!$B$9:$J$401,9,0)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VLOOKUP(B373,'22'!$B$9:$J$401,9,0)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VLOOKUP(B374,'22'!$B$9:$J$401,9,0)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VLOOKUP(B375,'22'!$B$9:$J$401,9,0)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VLOOKUP(B376,'22'!$B$9:$J$401,9,0)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VLOOKUP(B377,'22'!$B$9:$J$401,9,0)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VLOOKUP(B378,'22'!$B$9:$J$401,9,0)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VLOOKUP(B379,'22'!$B$9:$J$401,9,0)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VLOOKUP(B380,'22'!$B$9:$J$401,9,0)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VLOOKUP(B381,'22'!$B$9:$J$401,9,0)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VLOOKUP(B382,'22'!$B$9:$J$401,9,0)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VLOOKUP(B383,'22'!$B$9:$J$401,9,0)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VLOOKUP(B384,'22'!$B$9:$J$401,9,0)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VLOOKUP(B385,'22'!$B$9:$J$401,9,0)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VLOOKUP(B386,'22'!$B$9:$J$401,9,0)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VLOOKUP(B387,'22'!$B$9:$J$401,9,0)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VLOOKUP(B388,'22'!$B$9:$J$401,9,0)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VLOOKUP(B389,'22'!$B$9:$J$401,9,0)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VLOOKUP(B390,'22'!$B$9:$J$401,9,0)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VLOOKUP(B391,'22'!$B$9:$J$401,9,0)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VLOOKUP(B392,'22'!$B$9:$J$401,9,0)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VLOOKUP(B393,'22'!$B$9:$J$401,9,0)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VLOOKUP(B394,'22'!$B$9:$J$401,9,0)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VLOOKUP(B395,'22'!$B$9:$J$401,9,0)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VLOOKUP(B396,'22'!$B$9:$J$401,9,0)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VLOOKUP(B397,'22'!$B$9:$J$401,9,0)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VLOOKUP(B398,'22'!$B$9:$J$401,9,0)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VLOOKUP(B399,'22'!$B$9:$J$401,9,0)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VLOOKUP(B400,'22'!$B$9:$J$401,9,0)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VLOOKUP(B401,'22'!$B$9:$J$401,9,0)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20500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1760</v>
      </c>
      <c r="H403" s="212"/>
      <c r="I403" s="215"/>
      <c r="J403" s="215"/>
      <c r="K403" s="247" t="s">
        <v>60</v>
      </c>
      <c r="L403" s="248"/>
      <c r="M403" s="148">
        <f>SUM(M9:M401)</f>
        <v>960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8.6666666666666661</v>
      </c>
      <c r="N404" s="65">
        <v>6500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12.666666666666666</v>
      </c>
      <c r="N405" s="65">
        <v>9500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1.3333333333333333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06"/>
      <c r="H408" s="207"/>
      <c r="I408" s="207"/>
      <c r="J408" s="207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937.33333333333337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800</v>
      </c>
      <c r="Q410" s="187">
        <f>P410</f>
        <v>800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23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9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24"/>
  <sheetViews>
    <sheetView topLeftCell="B396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1.66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420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VLOOKUP(B9,'23'!$B$9:$J$401,9,0)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VLOOKUP(B10,'23'!$B$9:$J$401,9,0)</f>
        <v>85</v>
      </c>
      <c r="D10" s="76"/>
      <c r="E10" s="76">
        <v>60</v>
      </c>
      <c r="F10" s="76">
        <f>C10+D10-E10</f>
        <v>25</v>
      </c>
      <c r="G10" s="79"/>
      <c r="H10" s="77">
        <v>27.61</v>
      </c>
      <c r="I10" s="78">
        <f t="shared" ref="I10:I73" si="0">G10*H10</f>
        <v>0</v>
      </c>
      <c r="J10" s="79">
        <f>F10-G10</f>
        <v>25</v>
      </c>
      <c r="K10" s="81">
        <v>22</v>
      </c>
      <c r="L10" s="80">
        <f t="shared" ref="L10:L73" si="1">G10*K10</f>
        <v>0</v>
      </c>
      <c r="M10" s="81">
        <f t="shared" ref="M10:M73" si="2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VLOOKUP(B11,'23'!$B$9:$J$401,9,0)</f>
        <v>0</v>
      </c>
      <c r="D11" s="76"/>
      <c r="E11" s="76"/>
      <c r="F11" s="76">
        <f t="shared" ref="F11:F73" si="3">C11+D11-E11</f>
        <v>0</v>
      </c>
      <c r="G11" s="79"/>
      <c r="H11" s="77">
        <v>1500</v>
      </c>
      <c r="I11" s="78">
        <f t="shared" si="0"/>
        <v>0</v>
      </c>
      <c r="J11" s="79">
        <f t="shared" ref="J11:J73" si="4">F11-G11</f>
        <v>0</v>
      </c>
      <c r="K11" s="81">
        <v>1230</v>
      </c>
      <c r="L11" s="80">
        <f t="shared" si="1"/>
        <v>0</v>
      </c>
      <c r="M11" s="81">
        <f t="shared" si="2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VLOOKUP(B12,'23'!$B$9:$J$401,9,0)</f>
        <v>1</v>
      </c>
      <c r="D12" s="76"/>
      <c r="E12" s="76"/>
      <c r="F12" s="76">
        <f t="shared" si="3"/>
        <v>1</v>
      </c>
      <c r="G12" s="79"/>
      <c r="H12" s="77">
        <v>780</v>
      </c>
      <c r="I12" s="78">
        <f t="shared" si="0"/>
        <v>0</v>
      </c>
      <c r="J12" s="79">
        <f t="shared" si="4"/>
        <v>1</v>
      </c>
      <c r="K12" s="81">
        <v>900</v>
      </c>
      <c r="L12" s="80">
        <f t="shared" si="1"/>
        <v>0</v>
      </c>
      <c r="M12" s="81">
        <f t="shared" si="2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VLOOKUP(B13,'23'!$B$9:$J$401,9,0)</f>
        <v>4</v>
      </c>
      <c r="D13" s="76"/>
      <c r="E13" s="76"/>
      <c r="F13" s="76">
        <f t="shared" si="3"/>
        <v>4</v>
      </c>
      <c r="G13" s="79"/>
      <c r="H13" s="77">
        <v>350</v>
      </c>
      <c r="I13" s="78">
        <f t="shared" si="0"/>
        <v>0</v>
      </c>
      <c r="J13" s="79">
        <f t="shared" si="4"/>
        <v>4</v>
      </c>
      <c r="K13" s="81">
        <v>280</v>
      </c>
      <c r="L13" s="80">
        <f t="shared" si="1"/>
        <v>0</v>
      </c>
      <c r="M13" s="81">
        <f t="shared" si="2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VLOOKUP(B14,'23'!$B$9:$J$401,9,0)</f>
        <v>1</v>
      </c>
      <c r="D14" s="76"/>
      <c r="E14" s="76"/>
      <c r="F14" s="76">
        <f t="shared" si="3"/>
        <v>1</v>
      </c>
      <c r="G14" s="79"/>
      <c r="H14" s="77">
        <v>300</v>
      </c>
      <c r="I14" s="78">
        <f t="shared" si="0"/>
        <v>0</v>
      </c>
      <c r="J14" s="79">
        <f t="shared" si="4"/>
        <v>1</v>
      </c>
      <c r="K14" s="81">
        <v>350</v>
      </c>
      <c r="L14" s="80">
        <f t="shared" si="1"/>
        <v>0</v>
      </c>
      <c r="M14" s="81">
        <f t="shared" si="2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VLOOKUP(B15,'23'!$B$9:$J$401,9,0)</f>
        <v>1</v>
      </c>
      <c r="D15" s="76"/>
      <c r="E15" s="76"/>
      <c r="F15" s="76">
        <f t="shared" si="3"/>
        <v>1</v>
      </c>
      <c r="G15" s="79"/>
      <c r="H15" s="77">
        <v>1300</v>
      </c>
      <c r="I15" s="78">
        <f t="shared" si="0"/>
        <v>0</v>
      </c>
      <c r="J15" s="79">
        <f t="shared" si="4"/>
        <v>1</v>
      </c>
      <c r="K15" s="81">
        <v>2200</v>
      </c>
      <c r="L15" s="80">
        <f t="shared" si="1"/>
        <v>0</v>
      </c>
      <c r="M15" s="81">
        <f t="shared" si="2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VLOOKUP(B16,'23'!$B$9:$J$401,9,0)</f>
        <v>0</v>
      </c>
      <c r="D16" s="76"/>
      <c r="E16" s="76"/>
      <c r="F16" s="76">
        <f t="shared" si="3"/>
        <v>0</v>
      </c>
      <c r="G16" s="79"/>
      <c r="H16" s="77">
        <v>100</v>
      </c>
      <c r="I16" s="78">
        <f t="shared" si="0"/>
        <v>0</v>
      </c>
      <c r="J16" s="79">
        <f t="shared" si="4"/>
        <v>0</v>
      </c>
      <c r="K16" s="81">
        <v>75</v>
      </c>
      <c r="L16" s="80">
        <f t="shared" si="1"/>
        <v>0</v>
      </c>
      <c r="M16" s="81">
        <f t="shared" si="2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VLOOKUP(B17,'23'!$B$9:$J$401,9,0)</f>
        <v>8</v>
      </c>
      <c r="D17" s="76"/>
      <c r="E17" s="76"/>
      <c r="F17" s="76">
        <f t="shared" si="3"/>
        <v>8</v>
      </c>
      <c r="G17" s="79"/>
      <c r="H17" s="77">
        <v>50</v>
      </c>
      <c r="I17" s="78">
        <f t="shared" si="0"/>
        <v>0</v>
      </c>
      <c r="J17" s="79">
        <f t="shared" si="4"/>
        <v>8</v>
      </c>
      <c r="K17" s="81"/>
      <c r="L17" s="80">
        <f t="shared" si="1"/>
        <v>0</v>
      </c>
      <c r="M17" s="81">
        <f t="shared" si="2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VLOOKUP(B18,'23'!$B$9:$J$401,9,0)</f>
        <v>0</v>
      </c>
      <c r="D18" s="76"/>
      <c r="E18" s="76"/>
      <c r="F18" s="76">
        <f t="shared" si="3"/>
        <v>0</v>
      </c>
      <c r="G18" s="79"/>
      <c r="H18" s="77">
        <v>20</v>
      </c>
      <c r="I18" s="78">
        <f t="shared" si="0"/>
        <v>0</v>
      </c>
      <c r="J18" s="79">
        <f t="shared" si="4"/>
        <v>0</v>
      </c>
      <c r="K18" s="81">
        <v>7</v>
      </c>
      <c r="L18" s="80">
        <f t="shared" si="1"/>
        <v>0</v>
      </c>
      <c r="M18" s="81">
        <f t="shared" si="2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VLOOKUP(B19,'23'!$B$9:$J$401,9,0)</f>
        <v>0</v>
      </c>
      <c r="D19" s="76"/>
      <c r="E19" s="76"/>
      <c r="F19" s="76">
        <f t="shared" si="3"/>
        <v>0</v>
      </c>
      <c r="G19" s="79"/>
      <c r="H19" s="77">
        <v>25</v>
      </c>
      <c r="I19" s="78">
        <f t="shared" si="0"/>
        <v>0</v>
      </c>
      <c r="J19" s="79">
        <f t="shared" si="4"/>
        <v>0</v>
      </c>
      <c r="K19" s="81"/>
      <c r="L19" s="80">
        <f t="shared" si="1"/>
        <v>0</v>
      </c>
      <c r="M19" s="81">
        <f t="shared" si="2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VLOOKUP(B20,'23'!$B$9:$J$401,9,0)</f>
        <v>0</v>
      </c>
      <c r="D20" s="76"/>
      <c r="E20" s="76"/>
      <c r="F20" s="76">
        <f t="shared" si="3"/>
        <v>0</v>
      </c>
      <c r="G20" s="79"/>
      <c r="H20" s="77">
        <v>20</v>
      </c>
      <c r="I20" s="78">
        <f t="shared" si="0"/>
        <v>0</v>
      </c>
      <c r="J20" s="79">
        <f t="shared" si="4"/>
        <v>0</v>
      </c>
      <c r="K20" s="81"/>
      <c r="L20" s="80">
        <f t="shared" si="1"/>
        <v>0</v>
      </c>
      <c r="M20" s="81">
        <f t="shared" si="2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VLOOKUP(B21,'23'!$B$9:$J$401,9,0)</f>
        <v>0</v>
      </c>
      <c r="D21" s="76"/>
      <c r="E21" s="76"/>
      <c r="F21" s="76">
        <f t="shared" si="3"/>
        <v>0</v>
      </c>
      <c r="G21" s="79"/>
      <c r="H21" s="77">
        <v>3200</v>
      </c>
      <c r="I21" s="78">
        <f t="shared" si="0"/>
        <v>0</v>
      </c>
      <c r="J21" s="79">
        <f t="shared" si="4"/>
        <v>0</v>
      </c>
      <c r="K21" s="81"/>
      <c r="L21" s="80">
        <f t="shared" si="1"/>
        <v>0</v>
      </c>
      <c r="M21" s="81">
        <f t="shared" si="2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VLOOKUP(B22,'23'!$B$9:$J$401,9,0)</f>
        <v>1</v>
      </c>
      <c r="D22" s="76"/>
      <c r="E22" s="76"/>
      <c r="F22" s="76">
        <f t="shared" si="3"/>
        <v>1</v>
      </c>
      <c r="G22" s="79"/>
      <c r="H22" s="77">
        <v>20</v>
      </c>
      <c r="I22" s="78">
        <f t="shared" si="0"/>
        <v>0</v>
      </c>
      <c r="J22" s="79">
        <f t="shared" si="4"/>
        <v>1</v>
      </c>
      <c r="K22" s="81">
        <v>4.75</v>
      </c>
      <c r="L22" s="80">
        <f t="shared" si="1"/>
        <v>0</v>
      </c>
      <c r="M22" s="81">
        <f t="shared" si="2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VLOOKUP(B23,'23'!$B$9:$J$401,9,0)</f>
        <v>0</v>
      </c>
      <c r="D23" s="76"/>
      <c r="E23" s="76"/>
      <c r="F23" s="76">
        <f t="shared" si="3"/>
        <v>0</v>
      </c>
      <c r="G23" s="79"/>
      <c r="H23" s="77">
        <v>2600</v>
      </c>
      <c r="I23" s="78">
        <f t="shared" si="0"/>
        <v>0</v>
      </c>
      <c r="J23" s="79">
        <f t="shared" si="4"/>
        <v>0</v>
      </c>
      <c r="K23" s="81">
        <v>1980</v>
      </c>
      <c r="L23" s="80">
        <f t="shared" si="1"/>
        <v>0</v>
      </c>
      <c r="M23" s="81">
        <f t="shared" si="2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VLOOKUP(B24,'23'!$B$9:$J$401,9,0)</f>
        <v>0</v>
      </c>
      <c r="D24" s="76"/>
      <c r="E24" s="76"/>
      <c r="F24" s="76">
        <f t="shared" si="3"/>
        <v>0</v>
      </c>
      <c r="G24" s="79"/>
      <c r="H24" s="77"/>
      <c r="I24" s="78">
        <f t="shared" si="0"/>
        <v>0</v>
      </c>
      <c r="J24" s="79">
        <f t="shared" si="4"/>
        <v>0</v>
      </c>
      <c r="K24" s="81"/>
      <c r="L24" s="80">
        <f t="shared" si="1"/>
        <v>0</v>
      </c>
      <c r="M24" s="81">
        <f t="shared" si="2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VLOOKUP(B25,'23'!$B$9:$J$401,9,0)</f>
        <v>0</v>
      </c>
      <c r="D25" s="76"/>
      <c r="E25" s="76"/>
      <c r="F25" s="76">
        <f t="shared" si="3"/>
        <v>0</v>
      </c>
      <c r="G25" s="79"/>
      <c r="H25" s="77"/>
      <c r="I25" s="78">
        <f t="shared" si="0"/>
        <v>0</v>
      </c>
      <c r="J25" s="79">
        <f t="shared" si="4"/>
        <v>0</v>
      </c>
      <c r="K25" s="81"/>
      <c r="L25" s="80">
        <f t="shared" si="1"/>
        <v>0</v>
      </c>
      <c r="M25" s="81">
        <f t="shared" si="2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VLOOKUP(B26,'23'!$B$9:$J$401,9,0)</f>
        <v>0</v>
      </c>
      <c r="D26" s="76"/>
      <c r="E26" s="76"/>
      <c r="F26" s="76">
        <f t="shared" si="3"/>
        <v>0</v>
      </c>
      <c r="G26" s="79"/>
      <c r="H26" s="77">
        <v>35</v>
      </c>
      <c r="I26" s="78">
        <f t="shared" si="0"/>
        <v>0</v>
      </c>
      <c r="J26" s="79">
        <f t="shared" si="4"/>
        <v>0</v>
      </c>
      <c r="K26" s="81"/>
      <c r="L26" s="80">
        <f t="shared" si="1"/>
        <v>0</v>
      </c>
      <c r="M26" s="81">
        <f t="shared" si="2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VLOOKUP(B27,'23'!$B$9:$J$401,9,0)</f>
        <v>1</v>
      </c>
      <c r="D27" s="76"/>
      <c r="E27" s="76"/>
      <c r="F27" s="76">
        <f t="shared" si="3"/>
        <v>1</v>
      </c>
      <c r="G27" s="79"/>
      <c r="H27" s="77">
        <v>85</v>
      </c>
      <c r="I27" s="78">
        <f t="shared" si="0"/>
        <v>0</v>
      </c>
      <c r="J27" s="79">
        <f t="shared" si="4"/>
        <v>1</v>
      </c>
      <c r="K27" s="81">
        <v>20</v>
      </c>
      <c r="L27" s="80">
        <f t="shared" si="1"/>
        <v>0</v>
      </c>
      <c r="M27" s="81">
        <f t="shared" si="2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VLOOKUP(B28,'23'!$B$9:$J$401,9,0)</f>
        <v>2</v>
      </c>
      <c r="D28" s="76"/>
      <c r="E28" s="76"/>
      <c r="F28" s="76">
        <f t="shared" si="3"/>
        <v>2</v>
      </c>
      <c r="G28" s="79"/>
      <c r="H28" s="77">
        <v>190</v>
      </c>
      <c r="I28" s="78">
        <f t="shared" si="0"/>
        <v>0</v>
      </c>
      <c r="J28" s="79">
        <f t="shared" si="4"/>
        <v>2</v>
      </c>
      <c r="K28" s="81">
        <v>160</v>
      </c>
      <c r="L28" s="80">
        <f t="shared" si="1"/>
        <v>0</v>
      </c>
      <c r="M28" s="81">
        <f t="shared" si="2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VLOOKUP(B29,'23'!$B$9:$J$401,9,0)</f>
        <v>0</v>
      </c>
      <c r="D29" s="76"/>
      <c r="E29" s="76"/>
      <c r="F29" s="76">
        <f t="shared" si="3"/>
        <v>0</v>
      </c>
      <c r="G29" s="79"/>
      <c r="H29" s="77">
        <v>60</v>
      </c>
      <c r="I29" s="78">
        <f t="shared" si="0"/>
        <v>0</v>
      </c>
      <c r="J29" s="79">
        <f t="shared" si="4"/>
        <v>0</v>
      </c>
      <c r="K29" s="81">
        <v>40</v>
      </c>
      <c r="L29" s="80">
        <f t="shared" si="1"/>
        <v>0</v>
      </c>
      <c r="M29" s="81">
        <f t="shared" si="2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VLOOKUP(B30,'23'!$B$9:$J$401,9,0)</f>
        <v>1</v>
      </c>
      <c r="D30" s="76"/>
      <c r="E30" s="76"/>
      <c r="F30" s="76">
        <f t="shared" si="3"/>
        <v>1</v>
      </c>
      <c r="G30" s="79"/>
      <c r="H30" s="77">
        <v>45</v>
      </c>
      <c r="I30" s="78">
        <f t="shared" si="0"/>
        <v>0</v>
      </c>
      <c r="J30" s="79">
        <f t="shared" si="4"/>
        <v>1</v>
      </c>
      <c r="K30" s="81">
        <v>30</v>
      </c>
      <c r="L30" s="80">
        <f t="shared" si="1"/>
        <v>0</v>
      </c>
      <c r="M30" s="81">
        <f t="shared" si="2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VLOOKUP(B31,'23'!$B$9:$J$401,9,0)</f>
        <v>0</v>
      </c>
      <c r="D31" s="76"/>
      <c r="E31" s="76"/>
      <c r="F31" s="76">
        <f t="shared" si="3"/>
        <v>0</v>
      </c>
      <c r="G31" s="79"/>
      <c r="H31" s="77">
        <v>130</v>
      </c>
      <c r="I31" s="78">
        <f t="shared" si="0"/>
        <v>0</v>
      </c>
      <c r="J31" s="79">
        <f t="shared" si="4"/>
        <v>0</v>
      </c>
      <c r="K31" s="81"/>
      <c r="L31" s="80">
        <f t="shared" si="1"/>
        <v>0</v>
      </c>
      <c r="M31" s="81">
        <f t="shared" si="2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VLOOKUP(B32,'23'!$B$9:$J$401,9,0)</f>
        <v>6</v>
      </c>
      <c r="D32" s="76"/>
      <c r="E32" s="76"/>
      <c r="F32" s="76">
        <f t="shared" si="3"/>
        <v>6</v>
      </c>
      <c r="G32" s="79"/>
      <c r="H32" s="77">
        <v>130</v>
      </c>
      <c r="I32" s="78">
        <f t="shared" si="0"/>
        <v>0</v>
      </c>
      <c r="J32" s="79">
        <f t="shared" si="4"/>
        <v>6</v>
      </c>
      <c r="K32" s="81">
        <v>90</v>
      </c>
      <c r="L32" s="80">
        <f t="shared" si="1"/>
        <v>0</v>
      </c>
      <c r="M32" s="81">
        <f t="shared" si="2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VLOOKUP(B33,'23'!$B$9:$J$401,9,0)</f>
        <v>5</v>
      </c>
      <c r="D33" s="76"/>
      <c r="E33" s="76"/>
      <c r="F33" s="76">
        <f t="shared" si="3"/>
        <v>5</v>
      </c>
      <c r="G33" s="79"/>
      <c r="H33" s="77">
        <v>180</v>
      </c>
      <c r="I33" s="78">
        <f t="shared" si="0"/>
        <v>0</v>
      </c>
      <c r="J33" s="79">
        <f t="shared" si="4"/>
        <v>5</v>
      </c>
      <c r="K33" s="81">
        <v>147</v>
      </c>
      <c r="L33" s="80">
        <f t="shared" si="1"/>
        <v>0</v>
      </c>
      <c r="M33" s="81">
        <f t="shared" si="2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VLOOKUP(B34,'23'!$B$9:$J$401,9,0)</f>
        <v>5</v>
      </c>
      <c r="D34" s="76"/>
      <c r="E34" s="76"/>
      <c r="F34" s="76">
        <f t="shared" si="3"/>
        <v>5</v>
      </c>
      <c r="G34" s="79"/>
      <c r="H34" s="77"/>
      <c r="I34" s="78">
        <f t="shared" si="0"/>
        <v>0</v>
      </c>
      <c r="J34" s="79">
        <f t="shared" si="4"/>
        <v>5</v>
      </c>
      <c r="K34" s="81">
        <v>137</v>
      </c>
      <c r="L34" s="80">
        <f t="shared" si="1"/>
        <v>0</v>
      </c>
      <c r="M34" s="81">
        <f t="shared" si="2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VLOOKUP(B35,'23'!$B$9:$J$401,9,0)</f>
        <v>2</v>
      </c>
      <c r="D35" s="76"/>
      <c r="E35" s="76"/>
      <c r="F35" s="76">
        <f t="shared" si="3"/>
        <v>2</v>
      </c>
      <c r="G35" s="79"/>
      <c r="H35" s="77"/>
      <c r="I35" s="78">
        <f t="shared" si="0"/>
        <v>0</v>
      </c>
      <c r="J35" s="79">
        <f t="shared" si="4"/>
        <v>2</v>
      </c>
      <c r="K35" s="81">
        <v>143</v>
      </c>
      <c r="L35" s="80">
        <f t="shared" si="1"/>
        <v>0</v>
      </c>
      <c r="M35" s="81">
        <f t="shared" si="2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VLOOKUP(B36,'23'!$B$9:$J$401,9,0)</f>
        <v>4</v>
      </c>
      <c r="D36" s="76"/>
      <c r="E36" s="76"/>
      <c r="F36" s="76">
        <f t="shared" si="3"/>
        <v>4</v>
      </c>
      <c r="G36" s="79"/>
      <c r="H36" s="77"/>
      <c r="I36" s="78">
        <f t="shared" si="0"/>
        <v>0</v>
      </c>
      <c r="J36" s="79">
        <f t="shared" si="4"/>
        <v>4</v>
      </c>
      <c r="K36" s="81">
        <v>83</v>
      </c>
      <c r="L36" s="80">
        <f t="shared" si="1"/>
        <v>0</v>
      </c>
      <c r="M36" s="81">
        <f t="shared" si="2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VLOOKUP(B37,'23'!$B$9:$J$401,9,0)</f>
        <v>0</v>
      </c>
      <c r="D37" s="76"/>
      <c r="E37" s="76"/>
      <c r="F37" s="76">
        <f t="shared" si="3"/>
        <v>0</v>
      </c>
      <c r="G37" s="79"/>
      <c r="H37" s="77">
        <v>600</v>
      </c>
      <c r="I37" s="78">
        <f t="shared" si="0"/>
        <v>0</v>
      </c>
      <c r="J37" s="79">
        <f t="shared" si="4"/>
        <v>0</v>
      </c>
      <c r="K37" s="81">
        <v>500</v>
      </c>
      <c r="L37" s="80">
        <f t="shared" si="1"/>
        <v>0</v>
      </c>
      <c r="M37" s="81">
        <f t="shared" si="2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VLOOKUP(B38,'23'!$B$9:$J$401,9,0)</f>
        <v>1</v>
      </c>
      <c r="D38" s="76"/>
      <c r="E38" s="76"/>
      <c r="F38" s="76">
        <f t="shared" si="3"/>
        <v>1</v>
      </c>
      <c r="G38" s="79"/>
      <c r="H38" s="77"/>
      <c r="I38" s="78">
        <f t="shared" si="0"/>
        <v>0</v>
      </c>
      <c r="J38" s="79">
        <f t="shared" si="4"/>
        <v>1</v>
      </c>
      <c r="K38" s="81">
        <v>1.75</v>
      </c>
      <c r="L38" s="80">
        <f t="shared" si="1"/>
        <v>0</v>
      </c>
      <c r="M38" s="81">
        <f t="shared" si="2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VLOOKUP(B39,'23'!$B$9:$J$401,9,0)</f>
        <v>5</v>
      </c>
      <c r="D39" s="76"/>
      <c r="E39" s="76"/>
      <c r="F39" s="76">
        <f>C39+D39-E39</f>
        <v>5</v>
      </c>
      <c r="G39" s="79"/>
      <c r="H39" s="77">
        <v>45</v>
      </c>
      <c r="I39" s="78">
        <f t="shared" si="0"/>
        <v>0</v>
      </c>
      <c r="J39" s="79">
        <f>F39-G39</f>
        <v>5</v>
      </c>
      <c r="K39" s="81">
        <v>24</v>
      </c>
      <c r="L39" s="80">
        <f t="shared" si="1"/>
        <v>0</v>
      </c>
      <c r="M39" s="81">
        <f t="shared" si="2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VLOOKUP(B40,'23'!$B$9:$J$401,9,0)</f>
        <v>3</v>
      </c>
      <c r="D40" s="76"/>
      <c r="E40" s="76"/>
      <c r="F40" s="76">
        <f t="shared" si="3"/>
        <v>3</v>
      </c>
      <c r="G40" s="79"/>
      <c r="H40" s="77"/>
      <c r="I40" s="78">
        <f t="shared" si="0"/>
        <v>0</v>
      </c>
      <c r="J40" s="79">
        <f t="shared" si="4"/>
        <v>3</v>
      </c>
      <c r="K40" s="81">
        <v>7</v>
      </c>
      <c r="L40" s="80">
        <f t="shared" si="1"/>
        <v>0</v>
      </c>
      <c r="M40" s="81">
        <f t="shared" si="2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VLOOKUP(B41,'23'!$B$9:$J$401,9,0)</f>
        <v>0</v>
      </c>
      <c r="D41" s="76"/>
      <c r="E41" s="76"/>
      <c r="F41" s="76">
        <f t="shared" si="3"/>
        <v>0</v>
      </c>
      <c r="G41" s="79"/>
      <c r="H41" s="77">
        <v>15</v>
      </c>
      <c r="I41" s="78">
        <f t="shared" si="0"/>
        <v>0</v>
      </c>
      <c r="J41" s="79">
        <f t="shared" si="4"/>
        <v>0</v>
      </c>
      <c r="K41" s="81"/>
      <c r="L41" s="80">
        <f t="shared" si="1"/>
        <v>0</v>
      </c>
      <c r="M41" s="81">
        <f t="shared" si="2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VLOOKUP(B42,'23'!$B$9:$J$401,9,0)</f>
        <v>10</v>
      </c>
      <c r="D42" s="76"/>
      <c r="E42" s="76"/>
      <c r="F42" s="76">
        <f t="shared" si="3"/>
        <v>10</v>
      </c>
      <c r="G42" s="79"/>
      <c r="H42" s="77">
        <v>20</v>
      </c>
      <c r="I42" s="78">
        <f t="shared" si="0"/>
        <v>0</v>
      </c>
      <c r="J42" s="79">
        <f t="shared" si="4"/>
        <v>10</v>
      </c>
      <c r="K42" s="81">
        <v>13</v>
      </c>
      <c r="L42" s="80">
        <f t="shared" si="1"/>
        <v>0</v>
      </c>
      <c r="M42" s="81">
        <f t="shared" si="2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VLOOKUP(B43,'23'!$B$9:$J$401,9,0)</f>
        <v>0</v>
      </c>
      <c r="D43" s="76"/>
      <c r="E43" s="76"/>
      <c r="F43" s="76">
        <f t="shared" si="3"/>
        <v>0</v>
      </c>
      <c r="G43" s="79"/>
      <c r="H43" s="77">
        <v>160</v>
      </c>
      <c r="I43" s="78">
        <f t="shared" si="0"/>
        <v>0</v>
      </c>
      <c r="J43" s="79">
        <f t="shared" si="4"/>
        <v>0</v>
      </c>
      <c r="K43" s="81"/>
      <c r="L43" s="80">
        <f t="shared" si="1"/>
        <v>0</v>
      </c>
      <c r="M43" s="81">
        <f t="shared" si="2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VLOOKUP(B44,'23'!$B$9:$J$401,9,0)</f>
        <v>3</v>
      </c>
      <c r="D44" s="76"/>
      <c r="E44" s="76">
        <v>2</v>
      </c>
      <c r="F44" s="76">
        <f>C44+D44-E44</f>
        <v>1</v>
      </c>
      <c r="G44" s="79"/>
      <c r="H44" s="77">
        <v>190</v>
      </c>
      <c r="I44" s="78">
        <f t="shared" si="0"/>
        <v>0</v>
      </c>
      <c r="J44" s="79">
        <f>F44-G44</f>
        <v>1</v>
      </c>
      <c r="K44" s="81">
        <v>150</v>
      </c>
      <c r="L44" s="80">
        <f t="shared" si="1"/>
        <v>0</v>
      </c>
      <c r="M44" s="81">
        <f t="shared" si="2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VLOOKUP(B45,'23'!$B$9:$J$401,9,0)</f>
        <v>2</v>
      </c>
      <c r="D45" s="76"/>
      <c r="E45" s="76"/>
      <c r="F45" s="76">
        <f t="shared" si="3"/>
        <v>2</v>
      </c>
      <c r="G45" s="79"/>
      <c r="H45" s="77">
        <v>36.409999999999997</v>
      </c>
      <c r="I45" s="78">
        <f t="shared" si="0"/>
        <v>0</v>
      </c>
      <c r="J45" s="79">
        <f t="shared" si="4"/>
        <v>2</v>
      </c>
      <c r="K45" s="81">
        <v>10</v>
      </c>
      <c r="L45" s="80">
        <f t="shared" si="1"/>
        <v>0</v>
      </c>
      <c r="M45" s="81">
        <f t="shared" si="2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VLOOKUP(B46,'23'!$B$9:$J$401,9,0)</f>
        <v>1</v>
      </c>
      <c r="D46" s="76"/>
      <c r="E46" s="76"/>
      <c r="F46" s="76">
        <f t="shared" si="3"/>
        <v>1</v>
      </c>
      <c r="G46" s="79"/>
      <c r="H46" s="77">
        <v>15</v>
      </c>
      <c r="I46" s="78">
        <f t="shared" si="0"/>
        <v>0</v>
      </c>
      <c r="J46" s="79">
        <f t="shared" si="4"/>
        <v>1</v>
      </c>
      <c r="K46" s="81">
        <v>4</v>
      </c>
      <c r="L46" s="80">
        <f t="shared" si="1"/>
        <v>0</v>
      </c>
      <c r="M46" s="81">
        <f t="shared" si="2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VLOOKUP(B47,'23'!$B$9:$J$401,9,0)</f>
        <v>4</v>
      </c>
      <c r="D47" s="76"/>
      <c r="E47" s="76"/>
      <c r="F47" s="76">
        <f t="shared" si="3"/>
        <v>4</v>
      </c>
      <c r="G47" s="79"/>
      <c r="H47" s="77">
        <v>70</v>
      </c>
      <c r="I47" s="78">
        <f t="shared" si="0"/>
        <v>0</v>
      </c>
      <c r="J47" s="79">
        <f t="shared" si="4"/>
        <v>4</v>
      </c>
      <c r="K47" s="81">
        <v>38</v>
      </c>
      <c r="L47" s="80">
        <f t="shared" si="1"/>
        <v>0</v>
      </c>
      <c r="M47" s="81">
        <f t="shared" si="2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VLOOKUP(B48,'23'!$B$9:$J$401,9,0)</f>
        <v>0</v>
      </c>
      <c r="D48" s="76"/>
      <c r="E48" s="76"/>
      <c r="F48" s="76">
        <f t="shared" si="3"/>
        <v>0</v>
      </c>
      <c r="G48" s="79"/>
      <c r="H48" s="77">
        <v>40</v>
      </c>
      <c r="I48" s="78">
        <f t="shared" si="0"/>
        <v>0</v>
      </c>
      <c r="J48" s="79">
        <f t="shared" si="4"/>
        <v>0</v>
      </c>
      <c r="K48" s="81">
        <v>40</v>
      </c>
      <c r="L48" s="80">
        <f t="shared" si="1"/>
        <v>0</v>
      </c>
      <c r="M48" s="81">
        <f t="shared" si="2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VLOOKUP(B49,'23'!$B$9:$J$401,9,0)</f>
        <v>4</v>
      </c>
      <c r="D49" s="76"/>
      <c r="E49" s="76"/>
      <c r="F49" s="76">
        <f t="shared" si="3"/>
        <v>4</v>
      </c>
      <c r="G49" s="79"/>
      <c r="H49" s="77">
        <v>230</v>
      </c>
      <c r="I49" s="78">
        <f t="shared" si="0"/>
        <v>0</v>
      </c>
      <c r="J49" s="79">
        <f t="shared" si="4"/>
        <v>4</v>
      </c>
      <c r="K49" s="81">
        <v>170</v>
      </c>
      <c r="L49" s="80">
        <f t="shared" si="1"/>
        <v>0</v>
      </c>
      <c r="M49" s="81">
        <f t="shared" si="2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VLOOKUP(B50,'23'!$B$9:$J$401,9,0)</f>
        <v>0</v>
      </c>
      <c r="D50" s="76"/>
      <c r="E50" s="76"/>
      <c r="F50" s="76">
        <f t="shared" si="3"/>
        <v>0</v>
      </c>
      <c r="G50" s="79"/>
      <c r="H50" s="77">
        <v>180</v>
      </c>
      <c r="I50" s="78">
        <f t="shared" si="0"/>
        <v>0</v>
      </c>
      <c r="J50" s="79">
        <f t="shared" si="4"/>
        <v>0</v>
      </c>
      <c r="K50" s="81"/>
      <c r="L50" s="80">
        <f t="shared" si="1"/>
        <v>0</v>
      </c>
      <c r="M50" s="81">
        <f t="shared" si="2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VLOOKUP(B51,'23'!$B$9:$J$401,9,0)</f>
        <v>0</v>
      </c>
      <c r="D51" s="76"/>
      <c r="E51" s="76"/>
      <c r="F51" s="76">
        <f t="shared" si="3"/>
        <v>0</v>
      </c>
      <c r="G51" s="79"/>
      <c r="H51" s="77">
        <v>160</v>
      </c>
      <c r="I51" s="78">
        <f t="shared" si="0"/>
        <v>0</v>
      </c>
      <c r="J51" s="79">
        <f t="shared" si="4"/>
        <v>0</v>
      </c>
      <c r="K51" s="81"/>
      <c r="L51" s="80">
        <f t="shared" si="1"/>
        <v>0</v>
      </c>
      <c r="M51" s="81">
        <f t="shared" si="2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VLOOKUP(B52,'23'!$B$9:$J$401,9,0)</f>
        <v>0</v>
      </c>
      <c r="D52" s="76"/>
      <c r="E52" s="76"/>
      <c r="F52" s="76">
        <f t="shared" si="3"/>
        <v>0</v>
      </c>
      <c r="G52" s="79"/>
      <c r="H52" s="77">
        <v>760</v>
      </c>
      <c r="I52" s="78">
        <f t="shared" si="0"/>
        <v>0</v>
      </c>
      <c r="J52" s="79">
        <f t="shared" si="4"/>
        <v>0</v>
      </c>
      <c r="K52" s="81"/>
      <c r="L52" s="80">
        <f t="shared" si="1"/>
        <v>0</v>
      </c>
      <c r="M52" s="81">
        <f t="shared" si="2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VLOOKUP(B53,'23'!$B$9:$J$401,9,0)</f>
        <v>2</v>
      </c>
      <c r="D53" s="76"/>
      <c r="E53" s="76"/>
      <c r="F53" s="76">
        <f t="shared" si="3"/>
        <v>2</v>
      </c>
      <c r="G53" s="79"/>
      <c r="H53" s="77">
        <v>1100</v>
      </c>
      <c r="I53" s="78">
        <f t="shared" si="0"/>
        <v>0</v>
      </c>
      <c r="J53" s="79">
        <f t="shared" si="4"/>
        <v>2</v>
      </c>
      <c r="K53" s="81"/>
      <c r="L53" s="80">
        <f t="shared" si="1"/>
        <v>0</v>
      </c>
      <c r="M53" s="81">
        <f t="shared" si="2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VLOOKUP(B54,'23'!$B$9:$J$401,9,0)</f>
        <v>0</v>
      </c>
      <c r="D54" s="76"/>
      <c r="E54" s="76"/>
      <c r="F54" s="76">
        <f t="shared" si="3"/>
        <v>0</v>
      </c>
      <c r="G54" s="79"/>
      <c r="H54" s="77">
        <v>800</v>
      </c>
      <c r="I54" s="78">
        <f t="shared" si="0"/>
        <v>0</v>
      </c>
      <c r="J54" s="79">
        <f t="shared" si="4"/>
        <v>0</v>
      </c>
      <c r="K54" s="81"/>
      <c r="L54" s="80">
        <f t="shared" si="1"/>
        <v>0</v>
      </c>
      <c r="M54" s="81">
        <f t="shared" si="2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VLOOKUP(B55,'23'!$B$9:$J$401,9,0)</f>
        <v>3</v>
      </c>
      <c r="D55" s="76"/>
      <c r="E55" s="76"/>
      <c r="F55" s="76">
        <f t="shared" si="3"/>
        <v>3</v>
      </c>
      <c r="G55" s="79"/>
      <c r="H55" s="77">
        <v>820</v>
      </c>
      <c r="I55" s="78">
        <f t="shared" si="0"/>
        <v>0</v>
      </c>
      <c r="J55" s="79">
        <f t="shared" si="4"/>
        <v>3</v>
      </c>
      <c r="K55" s="81">
        <v>680</v>
      </c>
      <c r="L55" s="80">
        <f t="shared" si="1"/>
        <v>0</v>
      </c>
      <c r="M55" s="81">
        <f t="shared" si="2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VLOOKUP(B56,'23'!$B$9:$J$401,9,0)</f>
        <v>0</v>
      </c>
      <c r="D56" s="76"/>
      <c r="E56" s="76"/>
      <c r="F56" s="76">
        <f t="shared" si="3"/>
        <v>0</v>
      </c>
      <c r="G56" s="79"/>
      <c r="H56" s="77"/>
      <c r="I56" s="78">
        <f t="shared" si="0"/>
        <v>0</v>
      </c>
      <c r="J56" s="79">
        <f t="shared" si="4"/>
        <v>0</v>
      </c>
      <c r="K56" s="81"/>
      <c r="L56" s="80">
        <f t="shared" si="1"/>
        <v>0</v>
      </c>
      <c r="M56" s="81">
        <f t="shared" si="2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VLOOKUP(B57,'23'!$B$9:$J$401,9,0)</f>
        <v>0</v>
      </c>
      <c r="D57" s="76"/>
      <c r="E57" s="76"/>
      <c r="F57" s="76">
        <f t="shared" si="3"/>
        <v>0</v>
      </c>
      <c r="G57" s="79"/>
      <c r="H57" s="77">
        <v>1300</v>
      </c>
      <c r="I57" s="78">
        <f t="shared" si="0"/>
        <v>0</v>
      </c>
      <c r="J57" s="79">
        <f t="shared" si="4"/>
        <v>0</v>
      </c>
      <c r="K57" s="81">
        <v>800</v>
      </c>
      <c r="L57" s="80">
        <f t="shared" si="1"/>
        <v>0</v>
      </c>
      <c r="M57" s="81">
        <f t="shared" si="2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VLOOKUP(B58,'23'!$B$9:$J$401,9,0)</f>
        <v>0</v>
      </c>
      <c r="D58" s="76"/>
      <c r="E58" s="76"/>
      <c r="F58" s="76">
        <f t="shared" si="3"/>
        <v>0</v>
      </c>
      <c r="G58" s="79"/>
      <c r="H58" s="77">
        <v>230</v>
      </c>
      <c r="I58" s="78">
        <f t="shared" si="0"/>
        <v>0</v>
      </c>
      <c r="J58" s="79">
        <f t="shared" si="4"/>
        <v>0</v>
      </c>
      <c r="K58" s="81">
        <v>150</v>
      </c>
      <c r="L58" s="80">
        <f t="shared" si="1"/>
        <v>0</v>
      </c>
      <c r="M58" s="81">
        <f t="shared" si="2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VLOOKUP(B59,'23'!$B$9:$J$401,9,0)</f>
        <v>0</v>
      </c>
      <c r="D59" s="76"/>
      <c r="E59" s="76"/>
      <c r="F59" s="76">
        <f t="shared" si="3"/>
        <v>0</v>
      </c>
      <c r="G59" s="79"/>
      <c r="H59" s="77">
        <v>800</v>
      </c>
      <c r="I59" s="78">
        <f t="shared" si="0"/>
        <v>0</v>
      </c>
      <c r="J59" s="79">
        <f t="shared" si="4"/>
        <v>0</v>
      </c>
      <c r="K59" s="81"/>
      <c r="L59" s="80">
        <f t="shared" si="1"/>
        <v>0</v>
      </c>
      <c r="M59" s="81">
        <f t="shared" si="2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VLOOKUP(B60,'23'!$B$9:$J$401,9,0)</f>
        <v>0</v>
      </c>
      <c r="D60" s="76"/>
      <c r="E60" s="76"/>
      <c r="F60" s="76">
        <f t="shared" si="3"/>
        <v>0</v>
      </c>
      <c r="G60" s="79"/>
      <c r="H60" s="77">
        <v>120</v>
      </c>
      <c r="I60" s="78">
        <f t="shared" si="0"/>
        <v>0</v>
      </c>
      <c r="J60" s="79">
        <f t="shared" si="4"/>
        <v>0</v>
      </c>
      <c r="K60" s="81"/>
      <c r="L60" s="80">
        <f t="shared" si="1"/>
        <v>0</v>
      </c>
      <c r="M60" s="81">
        <f t="shared" si="2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VLOOKUP(B61,'23'!$B$9:$J$401,9,0)</f>
        <v>0</v>
      </c>
      <c r="D61" s="76"/>
      <c r="E61" s="76"/>
      <c r="F61" s="76">
        <f t="shared" si="3"/>
        <v>0</v>
      </c>
      <c r="G61" s="79"/>
      <c r="H61" s="77">
        <v>650</v>
      </c>
      <c r="I61" s="78">
        <f t="shared" si="0"/>
        <v>0</v>
      </c>
      <c r="J61" s="79">
        <f t="shared" si="4"/>
        <v>0</v>
      </c>
      <c r="K61" s="81"/>
      <c r="L61" s="80">
        <f t="shared" si="1"/>
        <v>0</v>
      </c>
      <c r="M61" s="81">
        <f t="shared" si="2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VLOOKUP(B62,'23'!$B$9:$J$401,9,0)</f>
        <v>0</v>
      </c>
      <c r="D62" s="76"/>
      <c r="E62" s="76"/>
      <c r="F62" s="76">
        <f t="shared" si="3"/>
        <v>0</v>
      </c>
      <c r="G62" s="79"/>
      <c r="H62" s="77">
        <v>500</v>
      </c>
      <c r="I62" s="78">
        <f t="shared" si="0"/>
        <v>0</v>
      </c>
      <c r="J62" s="79">
        <f t="shared" si="4"/>
        <v>0</v>
      </c>
      <c r="K62" s="81"/>
      <c r="L62" s="80">
        <f t="shared" si="1"/>
        <v>0</v>
      </c>
      <c r="M62" s="81">
        <f t="shared" si="2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VLOOKUP(B63,'23'!$B$9:$J$401,9,0)</f>
        <v>0</v>
      </c>
      <c r="D63" s="76"/>
      <c r="E63" s="76"/>
      <c r="F63" s="76">
        <f t="shared" si="3"/>
        <v>0</v>
      </c>
      <c r="G63" s="79"/>
      <c r="H63" s="77">
        <v>630</v>
      </c>
      <c r="I63" s="78">
        <f t="shared" si="0"/>
        <v>0</v>
      </c>
      <c r="J63" s="79">
        <f t="shared" si="4"/>
        <v>0</v>
      </c>
      <c r="K63" s="81"/>
      <c r="L63" s="80">
        <f t="shared" si="1"/>
        <v>0</v>
      </c>
      <c r="M63" s="81">
        <f t="shared" si="2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VLOOKUP(B64,'23'!$B$9:$J$401,9,0)</f>
        <v>0</v>
      </c>
      <c r="D64" s="76"/>
      <c r="E64" s="76"/>
      <c r="F64" s="76">
        <f t="shared" si="3"/>
        <v>0</v>
      </c>
      <c r="G64" s="79"/>
      <c r="H64" s="77">
        <v>900</v>
      </c>
      <c r="I64" s="78">
        <f t="shared" si="0"/>
        <v>0</v>
      </c>
      <c r="J64" s="79">
        <f t="shared" si="4"/>
        <v>0</v>
      </c>
      <c r="K64" s="81">
        <v>600</v>
      </c>
      <c r="L64" s="80">
        <f t="shared" si="1"/>
        <v>0</v>
      </c>
      <c r="M64" s="81">
        <f t="shared" si="2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VLOOKUP(B65,'23'!$B$9:$J$401,9,0)</f>
        <v>0</v>
      </c>
      <c r="D65" s="76"/>
      <c r="E65" s="76"/>
      <c r="F65" s="76">
        <f t="shared" si="3"/>
        <v>0</v>
      </c>
      <c r="G65" s="79"/>
      <c r="H65" s="77">
        <v>65</v>
      </c>
      <c r="I65" s="78">
        <f t="shared" si="0"/>
        <v>0</v>
      </c>
      <c r="J65" s="79">
        <f t="shared" si="4"/>
        <v>0</v>
      </c>
      <c r="K65" s="81"/>
      <c r="L65" s="80">
        <f t="shared" si="1"/>
        <v>0</v>
      </c>
      <c r="M65" s="81">
        <f t="shared" si="2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VLOOKUP(B66,'23'!$B$9:$J$401,9,0)</f>
        <v>0</v>
      </c>
      <c r="D66" s="76"/>
      <c r="E66" s="76"/>
      <c r="F66" s="76">
        <f t="shared" si="3"/>
        <v>0</v>
      </c>
      <c r="G66" s="79"/>
      <c r="H66" s="77">
        <v>170</v>
      </c>
      <c r="I66" s="78">
        <f t="shared" si="0"/>
        <v>0</v>
      </c>
      <c r="J66" s="79">
        <f t="shared" si="4"/>
        <v>0</v>
      </c>
      <c r="K66" s="81"/>
      <c r="L66" s="80">
        <f t="shared" si="1"/>
        <v>0</v>
      </c>
      <c r="M66" s="81">
        <f t="shared" si="2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VLOOKUP(B67,'23'!$B$9:$J$401,9,0)</f>
        <v>0</v>
      </c>
      <c r="D67" s="76"/>
      <c r="E67" s="76"/>
      <c r="F67" s="76">
        <f t="shared" si="3"/>
        <v>0</v>
      </c>
      <c r="G67" s="79"/>
      <c r="H67" s="77">
        <v>180</v>
      </c>
      <c r="I67" s="78">
        <f t="shared" si="0"/>
        <v>0</v>
      </c>
      <c r="J67" s="79">
        <f t="shared" si="4"/>
        <v>0</v>
      </c>
      <c r="K67" s="81"/>
      <c r="L67" s="80">
        <f t="shared" si="1"/>
        <v>0</v>
      </c>
      <c r="M67" s="81">
        <f t="shared" si="2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VLOOKUP(B68,'23'!$B$9:$J$401,9,0)</f>
        <v>1</v>
      </c>
      <c r="D68" s="76"/>
      <c r="E68" s="76"/>
      <c r="F68" s="76">
        <f t="shared" si="3"/>
        <v>1</v>
      </c>
      <c r="G68" s="79"/>
      <c r="H68" s="77">
        <v>235</v>
      </c>
      <c r="I68" s="78">
        <f t="shared" si="0"/>
        <v>0</v>
      </c>
      <c r="J68" s="79">
        <f t="shared" si="4"/>
        <v>1</v>
      </c>
      <c r="K68" s="81">
        <v>220</v>
      </c>
      <c r="L68" s="80">
        <f t="shared" si="1"/>
        <v>0</v>
      </c>
      <c r="M68" s="81">
        <f t="shared" si="2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VLOOKUP(B69,'23'!$B$9:$J$401,9,0)</f>
        <v>0</v>
      </c>
      <c r="D69" s="76"/>
      <c r="E69" s="76"/>
      <c r="F69" s="76">
        <f t="shared" si="3"/>
        <v>0</v>
      </c>
      <c r="G69" s="79"/>
      <c r="H69" s="77">
        <v>130</v>
      </c>
      <c r="I69" s="78">
        <f t="shared" si="0"/>
        <v>0</v>
      </c>
      <c r="J69" s="79">
        <f t="shared" si="4"/>
        <v>0</v>
      </c>
      <c r="K69" s="81"/>
      <c r="L69" s="80">
        <f t="shared" si="1"/>
        <v>0</v>
      </c>
      <c r="M69" s="81">
        <f t="shared" si="2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VLOOKUP(B70,'23'!$B$9:$J$401,9,0)</f>
        <v>1</v>
      </c>
      <c r="D70" s="76"/>
      <c r="E70" s="76"/>
      <c r="F70" s="76">
        <f t="shared" si="3"/>
        <v>1</v>
      </c>
      <c r="G70" s="79"/>
      <c r="H70" s="77">
        <v>75</v>
      </c>
      <c r="I70" s="78">
        <f t="shared" si="0"/>
        <v>0</v>
      </c>
      <c r="J70" s="79">
        <f t="shared" si="4"/>
        <v>1</v>
      </c>
      <c r="K70" s="81">
        <v>42</v>
      </c>
      <c r="L70" s="80">
        <f t="shared" si="1"/>
        <v>0</v>
      </c>
      <c r="M70" s="81">
        <f t="shared" si="2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VLOOKUP(B71,'23'!$B$9:$J$401,9,0)</f>
        <v>4</v>
      </c>
      <c r="D71" s="76"/>
      <c r="E71" s="76"/>
      <c r="F71" s="76">
        <f t="shared" si="3"/>
        <v>4</v>
      </c>
      <c r="G71" s="79"/>
      <c r="H71" s="77">
        <v>125</v>
      </c>
      <c r="I71" s="78">
        <f t="shared" si="0"/>
        <v>0</v>
      </c>
      <c r="J71" s="79">
        <f t="shared" si="4"/>
        <v>4</v>
      </c>
      <c r="K71" s="81">
        <v>85</v>
      </c>
      <c r="L71" s="80">
        <f t="shared" si="1"/>
        <v>0</v>
      </c>
      <c r="M71" s="81">
        <f t="shared" si="2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VLOOKUP(B72,'23'!$B$9:$J$401,9,0)</f>
        <v>1</v>
      </c>
      <c r="D72" s="76"/>
      <c r="E72" s="76"/>
      <c r="F72" s="76">
        <f t="shared" si="3"/>
        <v>1</v>
      </c>
      <c r="G72" s="79"/>
      <c r="H72" s="77">
        <v>35</v>
      </c>
      <c r="I72" s="78">
        <f t="shared" si="0"/>
        <v>0</v>
      </c>
      <c r="J72" s="79">
        <f t="shared" si="4"/>
        <v>1</v>
      </c>
      <c r="K72" s="81">
        <v>30</v>
      </c>
      <c r="L72" s="80">
        <f t="shared" si="1"/>
        <v>0</v>
      </c>
      <c r="M72" s="81">
        <f t="shared" si="2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VLOOKUP(B73,'23'!$B$9:$J$401,9,0)</f>
        <v>0</v>
      </c>
      <c r="D73" s="76"/>
      <c r="E73" s="76"/>
      <c r="F73" s="76">
        <f t="shared" si="3"/>
        <v>0</v>
      </c>
      <c r="G73" s="79"/>
      <c r="H73" s="77">
        <v>45</v>
      </c>
      <c r="I73" s="78">
        <f t="shared" si="0"/>
        <v>0</v>
      </c>
      <c r="J73" s="79">
        <f t="shared" si="4"/>
        <v>0</v>
      </c>
      <c r="K73" s="81"/>
      <c r="L73" s="80">
        <f t="shared" si="1"/>
        <v>0</v>
      </c>
      <c r="M73" s="81">
        <f t="shared" si="2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VLOOKUP(B74,'23'!$B$9:$J$401,9,0)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VLOOKUP(B75,'23'!$B$9:$J$401,9,0)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VLOOKUP(B76,'23'!$B$9:$J$401,9,0)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VLOOKUP(B77,'23'!$B$9:$J$401,9,0)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VLOOKUP(B78,'23'!$B$9:$J$401,9,0)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VLOOKUP(B79,'23'!$B$9:$J$401,9,0)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VLOOKUP(B80,'23'!$B$9:$J$401,9,0)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VLOOKUP(B81,'23'!$B$9:$J$401,9,0)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VLOOKUP(B82,'23'!$B$9:$J$401,9,0)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VLOOKUP(B83,'23'!$B$9:$J$401,9,0)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VLOOKUP(B84,'23'!$B$9:$J$401,9,0)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VLOOKUP(B85,'23'!$B$9:$J$401,9,0)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VLOOKUP(B86,'23'!$B$9:$J$401,9,0)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VLOOKUP(B87,'23'!$B$9:$J$401,9,0)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VLOOKUP(B88,'23'!$B$9:$J$401,9,0)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VLOOKUP(B89,'23'!$B$9:$J$401,9,0)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VLOOKUP(B90,'23'!$B$9:$J$401,9,0)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VLOOKUP(B91,'23'!$B$9:$J$401,9,0)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VLOOKUP(B92,'23'!$B$9:$J$401,9,0)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VLOOKUP(B93,'23'!$B$9:$J$401,9,0)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VLOOKUP(B94,'23'!$B$9:$J$401,9,0)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VLOOKUP(B95,'23'!$B$9:$J$401,9,0)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VLOOKUP(B96,'23'!$B$9:$J$401,9,0)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VLOOKUP(B97,'23'!$B$9:$J$401,9,0)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VLOOKUP(B98,'23'!$B$9:$J$401,9,0)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VLOOKUP(B99,'23'!$B$9:$J$401,9,0)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VLOOKUP(B100,'23'!$B$9:$J$401,9,0)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VLOOKUP(B101,'23'!$B$9:$J$401,9,0)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VLOOKUP(B102,'23'!$B$9:$J$401,9,0)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VLOOKUP(B103,'23'!$B$9:$J$401,9,0)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VLOOKUP(B104,'23'!$B$9:$J$401,9,0)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VLOOKUP(B105,'23'!$B$9:$J$401,9,0)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VLOOKUP(B106,'23'!$B$9:$J$401,9,0)</f>
        <v>5</v>
      </c>
      <c r="D106" s="76">
        <v>1</v>
      </c>
      <c r="E106" s="76"/>
      <c r="F106" s="76">
        <f>C106+D106-E106</f>
        <v>6</v>
      </c>
      <c r="G106" s="79"/>
      <c r="H106" s="77">
        <v>200</v>
      </c>
      <c r="I106" s="78">
        <f t="shared" si="6"/>
        <v>0</v>
      </c>
      <c r="J106" s="79">
        <f t="shared" si="7"/>
        <v>6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VLOOKUP(B107,'23'!$B$9:$J$401,9,0)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VLOOKUP(B108,'23'!$B$9:$J$401,9,0)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VLOOKUP(B109,'23'!$B$9:$J$401,9,0)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VLOOKUP(B110,'23'!$B$9:$J$401,9,0)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VLOOKUP(B111,'23'!$B$9:$J$401,9,0)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VLOOKUP(B112,'23'!$B$9:$J$401,9,0)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VLOOKUP(B113,'23'!$B$9:$J$401,9,0)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VLOOKUP(B114,'23'!$B$9:$J$401,9,0)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VLOOKUP(B115,'23'!$B$9:$J$401,9,0)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VLOOKUP(B116,'23'!$B$9:$J$401,9,0)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VLOOKUP(B117,'23'!$B$9:$J$401,9,0)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VLOOKUP(B118,'23'!$B$9:$J$401,9,0)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VLOOKUP(B119,'23'!$B$9:$J$401,9,0)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VLOOKUP(B120,'23'!$B$9:$J$401,9,0)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VLOOKUP(B121,'23'!$B$9:$J$401,9,0)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VLOOKUP(B122,'23'!$B$9:$J$401,9,0)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VLOOKUP(B123,'23'!$B$9:$J$401,9,0)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VLOOKUP(B124,'23'!$B$9:$J$401,9,0)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VLOOKUP(B125,'23'!$B$9:$J$401,9,0)</f>
        <v>4</v>
      </c>
      <c r="D125" s="76"/>
      <c r="E125" s="76">
        <v>1</v>
      </c>
      <c r="F125" s="76">
        <f>C125+D125-E125</f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VLOOKUP(B126,'23'!$B$9:$J$401,9,0)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VLOOKUP(B127,'23'!$B$9:$J$401,9,0)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VLOOKUP(B128,'23'!$B$9:$J$401,9,0)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VLOOKUP(B129,'23'!$B$9:$J$401,9,0)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VLOOKUP(B130,'23'!$B$9:$J$401,9,0)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VLOOKUP(B131,'23'!$B$9:$J$401,9,0)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VLOOKUP(B132,'23'!$B$9:$J$401,9,0)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VLOOKUP(B133,'23'!$B$9:$J$401,9,0)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VLOOKUP(B134,'23'!$B$9:$J$401,9,0)</f>
        <v>26</v>
      </c>
      <c r="D134" s="76"/>
      <c r="E134" s="76"/>
      <c r="F134" s="76">
        <f t="shared" si="5"/>
        <v>26</v>
      </c>
      <c r="G134" s="79"/>
      <c r="H134" s="77">
        <v>190</v>
      </c>
      <c r="I134" s="78">
        <f t="shared" si="6"/>
        <v>0</v>
      </c>
      <c r="J134" s="79">
        <f t="shared" si="7"/>
        <v>26</v>
      </c>
      <c r="K134" s="81"/>
      <c r="L134" s="80">
        <f t="shared" si="8"/>
        <v>0</v>
      </c>
      <c r="M134" s="81">
        <f t="shared" si="9"/>
        <v>0</v>
      </c>
      <c r="N134" s="144" t="b">
        <f>EXACT(B134,'21'!B134)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VLOOKUP(B135,'23'!$B$9:$J$401,9,0)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VLOOKUP(B136,'23'!$B$9:$J$401,9,0)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VLOOKUP(B137,'23'!$B$9:$J$401,9,0)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VLOOKUP(B138,'23'!$B$9:$J$401,9,0)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VLOOKUP(B139,'23'!$B$9:$J$401,9,0)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VLOOKUP(B140,'23'!$B$9:$J$401,9,0)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VLOOKUP(B141,'23'!$B$9:$J$401,9,0)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VLOOKUP(B142,'23'!$B$9:$J$401,9,0)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VLOOKUP(B143,'23'!$B$9:$J$401,9,0)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VLOOKUP(B144,'23'!$B$9:$J$401,9,0)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VLOOKUP(B145,'23'!$B$9:$J$401,9,0)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VLOOKUP(B146,'23'!$B$9:$J$401,9,0)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VLOOKUP(B147,'23'!$B$9:$J$401,9,0)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VLOOKUP(B148,'23'!$B$9:$J$401,9,0)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VLOOKUP(B149,'23'!$B$9:$J$401,9,0)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VLOOKUP(B150,'23'!$B$9:$J$401,9,0)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VLOOKUP(B151,'23'!$B$9:$J$401,9,0)</f>
        <v>3</v>
      </c>
      <c r="D151" s="76"/>
      <c r="E151" s="76"/>
      <c r="F151" s="76">
        <f t="shared" si="10"/>
        <v>3</v>
      </c>
      <c r="G151" s="79"/>
      <c r="H151" s="77">
        <v>65</v>
      </c>
      <c r="I151" s="78">
        <f t="shared" si="11"/>
        <v>0</v>
      </c>
      <c r="J151" s="79">
        <f t="shared" si="12"/>
        <v>3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VLOOKUP(B152,'23'!$B$9:$J$401,9,0)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VLOOKUP(B153,'23'!$B$9:$J$401,9,0)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VLOOKUP(B154,'23'!$B$9:$J$401,9,0)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VLOOKUP(B155,'23'!$B$9:$J$401,9,0)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VLOOKUP(B156,'23'!$B$9:$J$401,9,0)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VLOOKUP(B157,'23'!$B$9:$J$401,9,0)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VLOOKUP(B158,'23'!$B$9:$J$401,9,0)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VLOOKUP(B159,'23'!$B$9:$J$401,9,0)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VLOOKUP(B160,'23'!$B$9:$J$401,9,0)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VLOOKUP(B161,'23'!$B$9:$J$401,9,0)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VLOOKUP(B162,'23'!$B$9:$J$401,9,0)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VLOOKUP(B163,'23'!$B$9:$J$401,9,0)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VLOOKUP(B164,'23'!$B$9:$J$401,9,0)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VLOOKUP(B165,'23'!$B$9:$J$401,9,0)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VLOOKUP(B166,'23'!$B$9:$J$401,9,0)</f>
        <v>6</v>
      </c>
      <c r="D166" s="76"/>
      <c r="E166" s="76">
        <v>1</v>
      </c>
      <c r="F166" s="76">
        <f>C166+D166-E166</f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VLOOKUP(B167,'23'!$B$9:$J$401,9,0)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VLOOKUP(B168,'23'!$B$9:$J$401,9,0)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VLOOKUP(B169,'23'!$B$9:$J$401,9,0)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VLOOKUP(B170,'23'!$B$9:$J$401,9,0)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VLOOKUP(B171,'23'!$B$9:$J$401,9,0)</f>
        <v>89</v>
      </c>
      <c r="D171" s="76"/>
      <c r="E171" s="76"/>
      <c r="F171" s="76">
        <f t="shared" si="10"/>
        <v>89</v>
      </c>
      <c r="G171" s="79"/>
      <c r="H171" s="77">
        <v>270</v>
      </c>
      <c r="I171" s="78">
        <f t="shared" si="11"/>
        <v>0</v>
      </c>
      <c r="J171" s="79">
        <f t="shared" si="12"/>
        <v>89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EXACT(B171,'21'!B171)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VLOOKUP(B172,'23'!$B$9:$J$401,9,0)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VLOOKUP(B173,'23'!$B$9:$J$401,9,0)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VLOOKUP(B174,'23'!$B$9:$J$401,9,0)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VLOOKUP(B175,'23'!$B$9:$J$401,9,0)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VLOOKUP(B176,'23'!$B$9:$J$401,9,0)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VLOOKUP(B177,'23'!$B$9:$J$401,9,0)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VLOOKUP(B178,'23'!$B$9:$J$401,9,0)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VLOOKUP(B179,'23'!$B$9:$J$401,9,0)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VLOOKUP(B180,'23'!$B$9:$J$401,9,0)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VLOOKUP(B181,'23'!$B$9:$J$401,9,0)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VLOOKUP(B182,'23'!$B$9:$J$401,9,0)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VLOOKUP(B183,'23'!$B$9:$J$401,9,0)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VLOOKUP(B184,'23'!$B$9:$J$401,9,0)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VLOOKUP(B185,'23'!$B$9:$J$401,9,0)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VLOOKUP(B186,'23'!$B$9:$J$401,9,0)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VLOOKUP(B187,'23'!$B$9:$J$401,9,0)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VLOOKUP(B188,'23'!$B$9:$J$401,9,0)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VLOOKUP(B189,'23'!$B$9:$J$401,9,0)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VLOOKUP(B190,'23'!$B$9:$J$401,9,0)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s="155" customFormat="1" ht="15" thickBot="1" x14ac:dyDescent="0.35">
      <c r="A191" s="79" t="s">
        <v>28</v>
      </c>
      <c r="B191" s="154" t="s">
        <v>293</v>
      </c>
      <c r="C191" s="200">
        <f>VLOOKUP(B191,'23'!$B$9:$J$401,9,0)</f>
        <v>2</v>
      </c>
      <c r="D191" s="156"/>
      <c r="E191" s="156"/>
      <c r="F191" s="76">
        <f t="shared" si="10"/>
        <v>2</v>
      </c>
      <c r="G191" s="79">
        <v>2</v>
      </c>
      <c r="H191" s="77">
        <v>375</v>
      </c>
      <c r="I191" s="78">
        <f>G191*H191</f>
        <v>750</v>
      </c>
      <c r="J191" s="79">
        <f>F191-G191</f>
        <v>0</v>
      </c>
      <c r="K191" s="81">
        <v>210</v>
      </c>
      <c r="L191" s="80">
        <f>G191*K191</f>
        <v>420</v>
      </c>
      <c r="M191" s="81">
        <f>I191-L191</f>
        <v>330</v>
      </c>
      <c r="N191" s="144" t="b">
        <f>EXACT(B191,'21'!B191)</f>
        <v>1</v>
      </c>
      <c r="O191" s="167">
        <v>6000</v>
      </c>
    </row>
    <row r="192" spans="1:15" s="155" customFormat="1" ht="15" thickBot="1" x14ac:dyDescent="0.35">
      <c r="A192" s="79" t="s">
        <v>28</v>
      </c>
      <c r="B192" s="154" t="s">
        <v>294</v>
      </c>
      <c r="C192" s="200">
        <f>VLOOKUP(B192,'23'!$B$9:$J$401,9,0)</f>
        <v>8</v>
      </c>
      <c r="D192" s="156"/>
      <c r="E192" s="15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VLOOKUP(B193,'23'!$B$9:$J$401,9,0)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VLOOKUP(B194,'23'!$B$9:$J$401,9,0)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VLOOKUP(B195,'23'!$B$9:$J$401,9,0)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VLOOKUP(B196,'23'!$B$9:$J$401,9,0)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VLOOKUP(B197,'23'!$B$9:$J$401,9,0)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VLOOKUP(B198,'23'!$B$9:$J$401,9,0)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VLOOKUP(B199,'23'!$B$9:$J$401,9,0)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VLOOKUP(B200,'23'!$B$9:$J$401,9,0)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VLOOKUP(B201,'23'!$B$9:$J$401,9,0)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VLOOKUP(B202,'23'!$B$9:$J$401,9,0)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VLOOKUP(B203,'23'!$B$9:$J$401,9,0)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VLOOKUP(B204,'23'!$B$9:$J$401,9,0)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VLOOKUP(B205,'23'!$B$9:$J$401,9,0)</f>
        <v>2</v>
      </c>
      <c r="D205" s="76"/>
      <c r="E205" s="76"/>
      <c r="F205" s="76">
        <f t="shared" si="15"/>
        <v>2</v>
      </c>
      <c r="G205" s="79"/>
      <c r="H205" s="77">
        <v>175</v>
      </c>
      <c r="I205" s="78">
        <f t="shared" si="16"/>
        <v>0</v>
      </c>
      <c r="J205" s="79">
        <f t="shared" si="17"/>
        <v>2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VLOOKUP(B206,'23'!$B$9:$J$401,9,0)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VLOOKUP(B207,'23'!$B$9:$J$401,9,0)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VLOOKUP(B208,'23'!$B$9:$J$401,9,0)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VLOOKUP(B209,'23'!$B$9:$J$401,9,0)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VLOOKUP(B210,'23'!$B$9:$J$401,9,0)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VLOOKUP(B211,'23'!$B$9:$J$401,9,0)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VLOOKUP(B212,'23'!$B$9:$J$401,9,0)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VLOOKUP(B213,'23'!$B$9:$J$401,9,0)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VLOOKUP(B214,'23'!$B$9:$J$401,9,0)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VLOOKUP(B215,'23'!$B$9:$J$401,9,0)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VLOOKUP(B216,'23'!$B$9:$J$401,9,0)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VLOOKUP(B217,'23'!$B$9:$J$401,9,0)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VLOOKUP(B218,'23'!$B$9:$J$401,9,0)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VLOOKUP(B219,'23'!$B$9:$J$401,9,0)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VLOOKUP(B220,'23'!$B$9:$J$401,9,0)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VLOOKUP(B221,'23'!$B$9:$J$401,9,0)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VLOOKUP(B222,'23'!$B$9:$J$401,9,0)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VLOOKUP(B223,'23'!$B$9:$J$401,9,0)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VLOOKUP(B224,'23'!$B$9:$J$401,9,0)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VLOOKUP(B225,'23'!$B$9:$J$401,9,0)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VLOOKUP(B226,'23'!$B$9:$J$401,9,0)</f>
        <v>7</v>
      </c>
      <c r="D226" s="76">
        <v>9</v>
      </c>
      <c r="E226" s="76"/>
      <c r="F226" s="76">
        <f>C226+D226-E226</f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VLOOKUP(B227,'23'!$B$9:$J$401,9,0)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VLOOKUP(B228,'23'!$B$9:$J$401,9,0)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VLOOKUP(B229,'23'!$B$9:$J$401,9,0)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VLOOKUP(B230,'23'!$B$9:$J$401,9,0)</f>
        <v>52</v>
      </c>
      <c r="D230" s="76"/>
      <c r="E230" s="76"/>
      <c r="F230" s="76">
        <f t="shared" si="15"/>
        <v>52</v>
      </c>
      <c r="G230" s="79"/>
      <c r="H230" s="77"/>
      <c r="I230" s="78">
        <f t="shared" si="16"/>
        <v>0</v>
      </c>
      <c r="J230" s="79">
        <f t="shared" si="17"/>
        <v>52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VLOOKUP(B231,'23'!$B$9:$J$401,9,0)</f>
        <v>7</v>
      </c>
      <c r="D231" s="76">
        <v>1</v>
      </c>
      <c r="E231" s="76"/>
      <c r="F231" s="76">
        <f>C231+D231-E231</f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VLOOKUP(B232,'23'!$B$9:$J$401,9,0)</f>
        <v>38</v>
      </c>
      <c r="D232" s="76">
        <v>10</v>
      </c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VLOOKUP(B233,'23'!$B$9:$J$401,9,0)</f>
        <v>38</v>
      </c>
      <c r="D233" s="76">
        <v>10</v>
      </c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VLOOKUP(B234,'23'!$B$9:$J$401,9,0)</f>
        <v>0</v>
      </c>
      <c r="D234" s="76">
        <v>16</v>
      </c>
      <c r="E234" s="76"/>
      <c r="F234" s="76">
        <f>C234+D234-E234</f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VLOOKUP(B235,'23'!$B$9:$J$401,9,0)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VLOOKUP(B236,'23'!$B$9:$J$401,9,0)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VLOOKUP(B237,'23'!$B$9:$J$401,9,0)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VLOOKUP(B238,'23'!$B$9:$J$401,9,0)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VLOOKUP(B239,'23'!$B$9:$J$401,9,0)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VLOOKUP(B240,'23'!$B$9:$J$401,9,0)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VLOOKUP(B241,'23'!$B$9:$J$401,9,0)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VLOOKUP(B242,'23'!$B$9:$J$401,9,0)</f>
        <v>2</v>
      </c>
      <c r="D242" s="76">
        <v>1</v>
      </c>
      <c r="E242" s="76"/>
      <c r="F242" s="76">
        <f>C242+D242-E242</f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VLOOKUP(B243,'23'!$B$9:$J$401,9,0)</f>
        <v>1</v>
      </c>
      <c r="D243" s="76"/>
      <c r="E243" s="76">
        <v>1</v>
      </c>
      <c r="F243" s="76">
        <f>C243+D243-E243</f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VLOOKUP(B244,'23'!$B$9:$J$401,9,0)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VLOOKUP(B245,'23'!$B$9:$J$401,9,0)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VLOOKUP(B246,'23'!$B$9:$J$401,9,0)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VLOOKUP(B247,'23'!$B$9:$J$401,9,0)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VLOOKUP(B248,'23'!$B$9:$J$401,9,0)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VLOOKUP(B249,'23'!$B$9:$J$401,9,0)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VLOOKUP(B250,'23'!$B$9:$J$401,9,0)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VLOOKUP(B251,'23'!$B$9:$J$401,9,0)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VLOOKUP(B252,'23'!$B$9:$J$401,9,0)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VLOOKUP(B253,'23'!$B$9:$J$401,9,0)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VLOOKUP(B254,'23'!$B$9:$J$401,9,0)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VLOOKUP(B255,'23'!$B$9:$J$401,9,0)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VLOOKUP(B256,'23'!$B$9:$J$401,9,0)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VLOOKUP(B257,'23'!$B$9:$J$401,9,0)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VLOOKUP(B258,'23'!$B$9:$J$401,9,0)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VLOOKUP(B259,'23'!$B$9:$J$401,9,0)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VLOOKUP(B260,'23'!$B$9:$J$401,9,0)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VLOOKUP(B261,'23'!$B$9:$J$401,9,0)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VLOOKUP(B262,'23'!$B$9:$J$401,9,0)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VLOOKUP(B263,'23'!$B$9:$J$401,9,0)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VLOOKUP(B264,'23'!$B$9:$J$401,9,0)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VLOOKUP(B265,'23'!$B$9:$J$401,9,0)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VLOOKUP(B266,'23'!$B$9:$J$401,9,0)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VLOOKUP(B267,'23'!$B$9:$J$401,9,0)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VLOOKUP(B268,'23'!$B$9:$J$401,9,0)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VLOOKUP(B269,'23'!$B$9:$J$401,9,0)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VLOOKUP(B270,'23'!$B$9:$J$401,9,0)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VLOOKUP(B271,'23'!$B$9:$J$401,9,0)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VLOOKUP(B272,'23'!$B$9:$J$401,9,0)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VLOOKUP(B273,'23'!$B$9:$J$401,9,0)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VLOOKUP(B274,'23'!$B$9:$J$401,9,0)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VLOOKUP(B275,'23'!$B$9:$J$401,9,0)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VLOOKUP(B276,'23'!$B$9:$J$401,9,0)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VLOOKUP(B277,'23'!$B$9:$J$401,9,0)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VLOOKUP(B278,'23'!$B$9:$J$401,9,0)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VLOOKUP(B279,'23'!$B$9:$J$401,9,0)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VLOOKUP(B280,'23'!$B$9:$J$401,9,0)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VLOOKUP(B281,'23'!$B$9:$J$401,9,0)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VLOOKUP(B282,'23'!$B$9:$J$401,9,0)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VLOOKUP(B283,'23'!$B$9:$J$401,9,0)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VLOOKUP(B284,'23'!$B$9:$J$401,9,0)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VLOOKUP(B285,'23'!$B$9:$J$401,9,0)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VLOOKUP(B286,'23'!$B$9:$J$401,9,0)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VLOOKUP(B287,'23'!$B$9:$J$401,9,0)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VLOOKUP(B288,'23'!$B$9:$J$401,9,0)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VLOOKUP(B289,'23'!$B$9:$J$401,9,0)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VLOOKUP(B290,'23'!$B$9:$J$401,9,0)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VLOOKUP(B291,'23'!$B$9:$J$401,9,0)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VLOOKUP(B292,'23'!$B$9:$J$401,9,0)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VLOOKUP(B293,'23'!$B$9:$J$401,9,0)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VLOOKUP(B294,'23'!$B$9:$J$401,9,0)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VLOOKUP(B295,'23'!$B$9:$J$401,9,0)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VLOOKUP(B296,'23'!$B$9:$J$401,9,0)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VLOOKUP(B297,'23'!$B$9:$J$401,9,0)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VLOOKUP(B298,'23'!$B$9:$J$401,9,0)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VLOOKUP(B299,'23'!$B$9:$J$401,9,0)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VLOOKUP(B300,'23'!$B$9:$J$401,9,0)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VLOOKUP(B301,'23'!$B$9:$J$401,9,0)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VLOOKUP(B302,'23'!$B$9:$J$401,9,0)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VLOOKUP(B303,'23'!$B$9:$J$401,9,0)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VLOOKUP(B304,'23'!$B$9:$J$401,9,0)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VLOOKUP(B305,'23'!$B$9:$J$401,9,0)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VLOOKUP(B306,'23'!$B$9:$J$401,9,0)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VLOOKUP(B307,'23'!$B$9:$J$401,9,0)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VLOOKUP(B308,'23'!$B$9:$J$401,9,0)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VLOOKUP(B309,'23'!$B$9:$J$401,9,0)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VLOOKUP(B310,'23'!$B$9:$J$401,9,0)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VLOOKUP(B311,'23'!$B$9:$J$401,9,0)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VLOOKUP(B312,'23'!$B$9:$J$401,9,0)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VLOOKUP(B313,'23'!$B$9:$J$401,9,0)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VLOOKUP(B314,'23'!$B$9:$J$401,9,0)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VLOOKUP(B315,'23'!$B$9:$J$401,9,0)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VLOOKUP(B316,'23'!$B$9:$J$401,9,0)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VLOOKUP(B317,'23'!$B$9:$J$401,9,0)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VLOOKUP(B318,'23'!$B$9:$J$401,9,0)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VLOOKUP(B319,'23'!$B$9:$J$401,9,0)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VLOOKUP(B320,'23'!$B$9:$J$401,9,0)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VLOOKUP(B321,'23'!$B$9:$J$401,9,0)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VLOOKUP(B322,'23'!$B$9:$J$401,9,0)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VLOOKUP(B323,'23'!$B$9:$J$401,9,0)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VLOOKUP(B324,'23'!$B$9:$J$401,9,0)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VLOOKUP(B325,'23'!$B$9:$J$401,9,0)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VLOOKUP(B326,'23'!$B$9:$J$401,9,0)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VLOOKUP(B327,'23'!$B$9:$J$401,9,0)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VLOOKUP(B328,'23'!$B$9:$J$401,9,0)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VLOOKUP(B329,'23'!$B$9:$J$401,9,0)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VLOOKUP(B330,'23'!$B$9:$J$401,9,0)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VLOOKUP(B331,'23'!$B$9:$J$401,9,0)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VLOOKUP(B332,'23'!$B$9:$J$401,9,0)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VLOOKUP(B333,'23'!$B$9:$J$401,9,0)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VLOOKUP(B334,'23'!$B$9:$J$401,9,0)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VLOOKUP(B335,'23'!$B$9:$J$401,9,0)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VLOOKUP(B336,'23'!$B$9:$J$401,9,0)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VLOOKUP(B337,'23'!$B$9:$J$401,9,0)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VLOOKUP(B338,'23'!$B$9:$J$401,9,0)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VLOOKUP(B339,'23'!$B$9:$J$401,9,0)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VLOOKUP(B340,'23'!$B$9:$J$401,9,0)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VLOOKUP(B341,'23'!$B$9:$J$401,9,0)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VLOOKUP(B342,'23'!$B$9:$J$401,9,0)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VLOOKUP(B343,'23'!$B$9:$J$401,9,0)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VLOOKUP(B344,'23'!$B$9:$J$401,9,0)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VLOOKUP(B345,'23'!$B$9:$J$401,9,0)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VLOOKUP(B346,'23'!$B$9:$J$401,9,0)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VLOOKUP(B347,'23'!$B$9:$J$401,9,0)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VLOOKUP(B348,'23'!$B$9:$J$401,9,0)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VLOOKUP(B349,'23'!$B$9:$J$401,9,0)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VLOOKUP(B350,'23'!$B$9:$J$401,9,0)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VLOOKUP(B351,'23'!$B$9:$J$401,9,0)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VLOOKUP(B352,'23'!$B$9:$J$401,9,0)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VLOOKUP(B353,'23'!$B$9:$J$401,9,0)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VLOOKUP(B354,'23'!$B$9:$J$401,9,0)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VLOOKUP(B355,'23'!$B$9:$J$401,9,0)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VLOOKUP(B356,'23'!$B$9:$J$401,9,0)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VLOOKUP(B357,'23'!$B$9:$J$401,9,0)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VLOOKUP(B358,'23'!$B$9:$J$401,9,0)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VLOOKUP(B359,'23'!$B$9:$J$401,9,0)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VLOOKUP(B360,'23'!$B$9:$J$401,9,0)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VLOOKUP(B361,'23'!$B$9:$J$401,9,0)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VLOOKUP(B362,'23'!$B$9:$J$401,9,0)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VLOOKUP(B363,'23'!$B$9:$J$401,9,0)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VLOOKUP(B364,'23'!$B$9:$J$401,9,0)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VLOOKUP(B365,'23'!$B$9:$J$401,9,0)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VLOOKUP(B366,'23'!$B$9:$J$401,9,0)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VLOOKUP(B367,'23'!$B$9:$J$401,9,0)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VLOOKUP(B368,'23'!$B$9:$J$401,9,0)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VLOOKUP(B369,'23'!$B$9:$J$401,9,0)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VLOOKUP(B370,'23'!$B$9:$J$401,9,0)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VLOOKUP(B371,'23'!$B$9:$J$401,9,0)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VLOOKUP(B372,'23'!$B$9:$J$401,9,0)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VLOOKUP(B373,'23'!$B$9:$J$401,9,0)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VLOOKUP(B374,'23'!$B$9:$J$401,9,0)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VLOOKUP(B375,'23'!$B$9:$J$401,9,0)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s="155" customFormat="1" ht="15" thickBot="1" x14ac:dyDescent="0.35">
      <c r="A376" s="79" t="s">
        <v>28</v>
      </c>
      <c r="B376" s="63" t="s">
        <v>17</v>
      </c>
      <c r="C376" s="200">
        <f>VLOOKUP(B376,'23'!$B$9:$J$401,9,0)</f>
        <v>0</v>
      </c>
      <c r="D376" s="156"/>
      <c r="E376" s="15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VLOOKUP(B377,'23'!$B$9:$J$401,9,0)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VLOOKUP(B378,'23'!$B$9:$J$401,9,0)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VLOOKUP(B379,'23'!$B$9:$J$401,9,0)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VLOOKUP(B380,'23'!$B$9:$J$401,9,0)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VLOOKUP(B381,'23'!$B$9:$J$401,9,0)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VLOOKUP(B382,'23'!$B$9:$J$401,9,0)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VLOOKUP(B383,'23'!$B$9:$J$401,9,0)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VLOOKUP(B384,'23'!$B$9:$J$401,9,0)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VLOOKUP(B385,'23'!$B$9:$J$401,9,0)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VLOOKUP(B386,'23'!$B$9:$J$401,9,0)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VLOOKUP(B387,'23'!$B$9:$J$401,9,0)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VLOOKUP(B388,'23'!$B$9:$J$401,9,0)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VLOOKUP(B389,'23'!$B$9:$J$401,9,0)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VLOOKUP(B390,'23'!$B$9:$J$401,9,0)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VLOOKUP(B391,'23'!$B$9:$J$401,9,0)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VLOOKUP(B392,'23'!$B$9:$J$401,9,0)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VLOOKUP(B393,'23'!$B$9:$J$401,9,0)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VLOOKUP(B394,'23'!$B$9:$J$401,9,0)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VLOOKUP(B395,'23'!$B$9:$J$401,9,0)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s="155" customFormat="1" ht="15" thickBot="1" x14ac:dyDescent="0.35">
      <c r="A396" s="79" t="s">
        <v>28</v>
      </c>
      <c r="B396" s="63" t="s">
        <v>17</v>
      </c>
      <c r="C396" s="200">
        <f>VLOOKUP(B396,'23'!$B$9:$J$401,9,0)</f>
        <v>0</v>
      </c>
      <c r="D396" s="156"/>
      <c r="E396" s="15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VLOOKUP(B397,'23'!$B$9:$J$401,9,0)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VLOOKUP(B398,'23'!$B$9:$J$401,9,0)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VLOOKUP(B399,'23'!$B$9:$J$401,9,0)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VLOOKUP(B400,'23'!$B$9:$J$401,9,0)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VLOOKUP(B401,'23'!$B$9:$J$401,9,0)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6000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750</v>
      </c>
      <c r="H403" s="212"/>
      <c r="I403" s="215"/>
      <c r="J403" s="215"/>
      <c r="K403" s="247" t="s">
        <v>60</v>
      </c>
      <c r="L403" s="248"/>
      <c r="M403" s="148">
        <f>SUM(M9:M401)</f>
        <v>330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1.3333333333333333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328.66666666666669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420</v>
      </c>
      <c r="Q410" s="187">
        <f>P410</f>
        <v>420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24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A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24"/>
  <sheetViews>
    <sheetView topLeftCell="B395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2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435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VLOOKUP(B9,'24'!$B$9:$J$401,9,0)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VLOOKUP(B10,'24'!$B$9:$J$401,9,0)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VLOOKUP(B11,'24'!$B$9:$J$401,9,0)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s="155" customFormat="1" ht="15" thickBot="1" x14ac:dyDescent="0.35">
      <c r="A12" s="79" t="s">
        <v>28</v>
      </c>
      <c r="B12" s="153" t="s">
        <v>137</v>
      </c>
      <c r="C12" s="200">
        <f>VLOOKUP(B12,'24'!$B$9:$J$401,9,0)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VLOOKUP(B13,'24'!$B$9:$J$401,9,0)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VLOOKUP(B14,'24'!$B$9:$J$401,9,0)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VLOOKUP(B15,'24'!$B$9:$J$401,9,0)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VLOOKUP(B16,'24'!$B$9:$J$401,9,0)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VLOOKUP(B17,'24'!$B$9:$J$401,9,0)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VLOOKUP(B18,'24'!$B$9:$J$401,9,0)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VLOOKUP(B19,'24'!$B$9:$J$401,9,0)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VLOOKUP(B20,'24'!$B$9:$J$401,9,0)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VLOOKUP(B21,'24'!$B$9:$J$401,9,0)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VLOOKUP(B22,'24'!$B$9:$J$401,9,0)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VLOOKUP(B23,'24'!$B$9:$J$401,9,0)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VLOOKUP(B24,'24'!$B$9:$J$401,9,0)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VLOOKUP(B25,'24'!$B$9:$J$401,9,0)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VLOOKUP(B26,'24'!$B$9:$J$401,9,0)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VLOOKUP(B27,'24'!$B$9:$J$401,9,0)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VLOOKUP(B28,'24'!$B$9:$J$401,9,0)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VLOOKUP(B29,'24'!$B$9:$J$401,9,0)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VLOOKUP(B30,'24'!$B$9:$J$401,9,0)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VLOOKUP(B31,'24'!$B$9:$J$401,9,0)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VLOOKUP(B32,'24'!$B$9:$J$401,9,0)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VLOOKUP(B33,'24'!$B$9:$J$401,9,0)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VLOOKUP(B34,'24'!$B$9:$J$401,9,0)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VLOOKUP(B35,'24'!$B$9:$J$401,9,0)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VLOOKUP(B36,'24'!$B$9:$J$401,9,0)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VLOOKUP(B37,'24'!$B$9:$J$401,9,0)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VLOOKUP(B38,'24'!$B$9:$J$401,9,0)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VLOOKUP(B39,'24'!$B$9:$J$401,9,0)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VLOOKUP(B40,'24'!$B$9:$J$401,9,0)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VLOOKUP(B41,'24'!$B$9:$J$401,9,0)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VLOOKUP(B42,'24'!$B$9:$J$401,9,0)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VLOOKUP(B43,'24'!$B$9:$J$401,9,0)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VLOOKUP(B44,'24'!$B$9:$J$401,9,0)</f>
        <v>1</v>
      </c>
      <c r="D44" s="76"/>
      <c r="E44" s="76"/>
      <c r="F44" s="76">
        <f t="shared" si="0"/>
        <v>1</v>
      </c>
      <c r="G44" s="79"/>
      <c r="H44" s="77">
        <v>190</v>
      </c>
      <c r="I44" s="78">
        <f t="shared" si="1"/>
        <v>0</v>
      </c>
      <c r="J44" s="79">
        <f t="shared" si="2"/>
        <v>1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VLOOKUP(B45,'24'!$B$9:$J$401,9,0)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VLOOKUP(B46,'24'!$B$9:$J$401,9,0)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VLOOKUP(B47,'24'!$B$9:$J$401,9,0)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VLOOKUP(B48,'24'!$B$9:$J$401,9,0)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VLOOKUP(B49,'24'!$B$9:$J$401,9,0)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VLOOKUP(B50,'24'!$B$9:$J$401,9,0)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VLOOKUP(B51,'24'!$B$9:$J$401,9,0)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VLOOKUP(B52,'24'!$B$9:$J$401,9,0)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VLOOKUP(B53,'24'!$B$9:$J$401,9,0)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VLOOKUP(B54,'24'!$B$9:$J$401,9,0)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VLOOKUP(B55,'24'!$B$9:$J$401,9,0)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VLOOKUP(B56,'24'!$B$9:$J$401,9,0)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VLOOKUP(B57,'24'!$B$9:$J$401,9,0)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VLOOKUP(B58,'24'!$B$9:$J$401,9,0)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VLOOKUP(B59,'24'!$B$9:$J$401,9,0)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VLOOKUP(B60,'24'!$B$9:$J$401,9,0)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VLOOKUP(B61,'24'!$B$9:$J$401,9,0)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VLOOKUP(B62,'24'!$B$9:$J$401,9,0)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VLOOKUP(B63,'24'!$B$9:$J$401,9,0)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VLOOKUP(B64,'24'!$B$9:$J$401,9,0)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VLOOKUP(B65,'24'!$B$9:$J$401,9,0)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VLOOKUP(B66,'24'!$B$9:$J$401,9,0)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VLOOKUP(B67,'24'!$B$9:$J$401,9,0)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VLOOKUP(B68,'24'!$B$9:$J$401,9,0)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VLOOKUP(B69,'24'!$B$9:$J$401,9,0)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VLOOKUP(B70,'24'!$B$9:$J$401,9,0)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VLOOKUP(B71,'24'!$B$9:$J$401,9,0)</f>
        <v>4</v>
      </c>
      <c r="D71" s="76"/>
      <c r="E71" s="76"/>
      <c r="F71" s="76">
        <f t="shared" si="0"/>
        <v>4</v>
      </c>
      <c r="G71" s="79"/>
      <c r="H71" s="77">
        <v>125</v>
      </c>
      <c r="I71" s="78">
        <f t="shared" si="1"/>
        <v>0</v>
      </c>
      <c r="J71" s="79">
        <f t="shared" si="2"/>
        <v>4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VLOOKUP(B72,'24'!$B$9:$J$401,9,0)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VLOOKUP(B73,'24'!$B$9:$J$401,9,0)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VLOOKUP(B74,'24'!$B$9:$J$401,9,0)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VLOOKUP(B75,'24'!$B$9:$J$401,9,0)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s="155" customFormat="1" ht="15" thickBot="1" x14ac:dyDescent="0.35">
      <c r="A76" s="79" t="s">
        <v>28</v>
      </c>
      <c r="B76" s="154" t="s">
        <v>194</v>
      </c>
      <c r="C76" s="200">
        <f>VLOOKUP(B76,'24'!$B$9:$J$401,9,0)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VLOOKUP(B77,'24'!$B$9:$J$401,9,0)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VLOOKUP(B78,'24'!$B$9:$J$401,9,0)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VLOOKUP(B79,'24'!$B$9:$J$401,9,0)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VLOOKUP(B80,'24'!$B$9:$J$401,9,0)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VLOOKUP(B81,'24'!$B$9:$J$401,9,0)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VLOOKUP(B82,'24'!$B$9:$J$401,9,0)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VLOOKUP(B83,'24'!$B$9:$J$401,9,0)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VLOOKUP(B84,'24'!$B$9:$J$401,9,0)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VLOOKUP(B85,'24'!$B$9:$J$401,9,0)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VLOOKUP(B86,'24'!$B$9:$J$401,9,0)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VLOOKUP(B87,'24'!$B$9:$J$401,9,0)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VLOOKUP(B88,'24'!$B$9:$J$401,9,0)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VLOOKUP(B89,'24'!$B$9:$J$401,9,0)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VLOOKUP(B90,'24'!$B$9:$J$401,9,0)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VLOOKUP(B91,'24'!$B$9:$J$401,9,0)</f>
        <v>3</v>
      </c>
      <c r="D91" s="76"/>
      <c r="E91" s="76"/>
      <c r="F91" s="76">
        <f t="shared" si="5"/>
        <v>3</v>
      </c>
      <c r="G91" s="79"/>
      <c r="H91" s="77">
        <v>10</v>
      </c>
      <c r="I91" s="78">
        <f t="shared" si="6"/>
        <v>0</v>
      </c>
      <c r="J91" s="79">
        <f t="shared" si="7"/>
        <v>3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VLOOKUP(B92,'24'!$B$9:$J$401,9,0)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VLOOKUP(B93,'24'!$B$9:$J$401,9,0)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VLOOKUP(B94,'24'!$B$9:$J$401,9,0)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VLOOKUP(B95,'24'!$B$9:$J$401,9,0)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VLOOKUP(B96,'24'!$B$9:$J$401,9,0)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VLOOKUP(B97,'24'!$B$9:$J$401,9,0)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VLOOKUP(B98,'24'!$B$9:$J$401,9,0)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VLOOKUP(B99,'24'!$B$9:$J$401,9,0)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VLOOKUP(B100,'24'!$B$9:$J$401,9,0)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VLOOKUP(B101,'24'!$B$9:$J$401,9,0)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VLOOKUP(B102,'24'!$B$9:$J$401,9,0)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VLOOKUP(B103,'24'!$B$9:$J$401,9,0)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VLOOKUP(B104,'24'!$B$9:$J$401,9,0)</f>
        <v>3</v>
      </c>
      <c r="D104" s="76"/>
      <c r="E104" s="76"/>
      <c r="F104" s="76">
        <f t="shared" si="5"/>
        <v>3</v>
      </c>
      <c r="G104" s="79"/>
      <c r="H104" s="77">
        <v>225</v>
      </c>
      <c r="I104" s="78">
        <f t="shared" si="6"/>
        <v>0</v>
      </c>
      <c r="J104" s="79">
        <f t="shared" si="7"/>
        <v>3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VLOOKUP(B105,'24'!$B$9:$J$401,9,0)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VLOOKUP(B106,'24'!$B$9:$J$401,9,0)</f>
        <v>6</v>
      </c>
      <c r="D106" s="76"/>
      <c r="E106" s="76"/>
      <c r="F106" s="76">
        <f t="shared" si="5"/>
        <v>6</v>
      </c>
      <c r="G106" s="79"/>
      <c r="H106" s="77">
        <v>200</v>
      </c>
      <c r="I106" s="78">
        <f t="shared" si="6"/>
        <v>0</v>
      </c>
      <c r="J106" s="79">
        <f t="shared" si="7"/>
        <v>6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VLOOKUP(B107,'24'!$B$9:$J$401,9,0)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VLOOKUP(B108,'24'!$B$9:$J$401,9,0)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VLOOKUP(B109,'24'!$B$9:$J$401,9,0)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VLOOKUP(B110,'24'!$B$9:$J$401,9,0)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VLOOKUP(B111,'24'!$B$9:$J$401,9,0)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VLOOKUP(B112,'24'!$B$9:$J$401,9,0)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VLOOKUP(B113,'24'!$B$9:$J$401,9,0)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VLOOKUP(B114,'24'!$B$9:$J$401,9,0)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VLOOKUP(B115,'24'!$B$9:$J$401,9,0)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VLOOKUP(B116,'24'!$B$9:$J$401,9,0)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VLOOKUP(B117,'24'!$B$9:$J$401,9,0)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VLOOKUP(B118,'24'!$B$9:$J$401,9,0)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VLOOKUP(B119,'24'!$B$9:$J$401,9,0)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VLOOKUP(B120,'24'!$B$9:$J$401,9,0)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VLOOKUP(B121,'24'!$B$9:$J$401,9,0)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VLOOKUP(B122,'24'!$B$9:$J$401,9,0)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VLOOKUP(B123,'24'!$B$9:$J$401,9,0)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VLOOKUP(B124,'24'!$B$9:$J$401,9,0)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VLOOKUP(B125,'24'!$B$9:$J$401,9,0)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VLOOKUP(B126,'24'!$B$9:$J$401,9,0)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VLOOKUP(B127,'24'!$B$9:$J$401,9,0)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VLOOKUP(B128,'24'!$B$9:$J$401,9,0)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VLOOKUP(B129,'24'!$B$9:$J$401,9,0)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VLOOKUP(B130,'24'!$B$9:$J$401,9,0)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VLOOKUP(B131,'24'!$B$9:$J$401,9,0)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VLOOKUP(B132,'24'!$B$9:$J$401,9,0)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VLOOKUP(B133,'24'!$B$9:$J$401,9,0)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VLOOKUP(B134,'24'!$B$9:$J$401,9,0)</f>
        <v>26</v>
      </c>
      <c r="D134" s="76"/>
      <c r="E134" s="76"/>
      <c r="F134" s="76">
        <f t="shared" si="5"/>
        <v>26</v>
      </c>
      <c r="G134" s="79"/>
      <c r="H134" s="77">
        <v>190</v>
      </c>
      <c r="I134" s="78">
        <f t="shared" si="6"/>
        <v>0</v>
      </c>
      <c r="J134" s="79">
        <f t="shared" si="7"/>
        <v>26</v>
      </c>
      <c r="K134" s="81"/>
      <c r="L134" s="80">
        <f t="shared" si="8"/>
        <v>0</v>
      </c>
      <c r="M134" s="81">
        <f t="shared" si="9"/>
        <v>0</v>
      </c>
      <c r="N134" s="144" t="b">
        <f>EXACT(B134,'21'!B134)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VLOOKUP(B135,'24'!$B$9:$J$401,9,0)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VLOOKUP(B136,'24'!$B$9:$J$401,9,0)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VLOOKUP(B137,'24'!$B$9:$J$401,9,0)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VLOOKUP(B138,'24'!$B$9:$J$401,9,0)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VLOOKUP(B139,'24'!$B$9:$J$401,9,0)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VLOOKUP(B140,'24'!$B$9:$J$401,9,0)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VLOOKUP(B141,'24'!$B$9:$J$401,9,0)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VLOOKUP(B142,'24'!$B$9:$J$401,9,0)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VLOOKUP(B143,'24'!$B$9:$J$401,9,0)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VLOOKUP(B144,'24'!$B$9:$J$401,9,0)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VLOOKUP(B145,'24'!$B$9:$J$401,9,0)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VLOOKUP(B146,'24'!$B$9:$J$401,9,0)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VLOOKUP(B147,'24'!$B$9:$J$401,9,0)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VLOOKUP(B148,'24'!$B$9:$J$401,9,0)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VLOOKUP(B149,'24'!$B$9:$J$401,9,0)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VLOOKUP(B150,'24'!$B$9:$J$401,9,0)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VLOOKUP(B151,'24'!$B$9:$J$401,9,0)</f>
        <v>3</v>
      </c>
      <c r="D151" s="76"/>
      <c r="E151" s="76"/>
      <c r="F151" s="76">
        <f t="shared" si="10"/>
        <v>3</v>
      </c>
      <c r="G151" s="79">
        <v>1</v>
      </c>
      <c r="H151" s="77">
        <v>60</v>
      </c>
      <c r="I151" s="78">
        <f>G151*H151</f>
        <v>60</v>
      </c>
      <c r="J151" s="79">
        <f>F151-G151</f>
        <v>2</v>
      </c>
      <c r="K151" s="81">
        <v>45</v>
      </c>
      <c r="L151" s="80">
        <f>G151*K151</f>
        <v>45</v>
      </c>
      <c r="M151" s="81">
        <f>I151-L151</f>
        <v>15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VLOOKUP(B152,'24'!$B$9:$J$401,9,0)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VLOOKUP(B153,'24'!$B$9:$J$401,9,0)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VLOOKUP(B154,'24'!$B$9:$J$401,9,0)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VLOOKUP(B155,'24'!$B$9:$J$401,9,0)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VLOOKUP(B156,'24'!$B$9:$J$401,9,0)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VLOOKUP(B157,'24'!$B$9:$J$401,9,0)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VLOOKUP(B158,'24'!$B$9:$J$401,9,0)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VLOOKUP(B159,'24'!$B$9:$J$401,9,0)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VLOOKUP(B160,'24'!$B$9:$J$401,9,0)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VLOOKUP(B161,'24'!$B$9:$J$401,9,0)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VLOOKUP(B162,'24'!$B$9:$J$401,9,0)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VLOOKUP(B163,'24'!$B$9:$J$401,9,0)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VLOOKUP(B164,'24'!$B$9:$J$401,9,0)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VLOOKUP(B165,'24'!$B$9:$J$401,9,0)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VLOOKUP(B166,'24'!$B$9:$J$401,9,0)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VLOOKUP(B167,'24'!$B$9:$J$401,9,0)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VLOOKUP(B168,'24'!$B$9:$J$401,9,0)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VLOOKUP(B169,'24'!$B$9:$J$401,9,0)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VLOOKUP(B170,'24'!$B$9:$J$401,9,0)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VLOOKUP(B171,'24'!$B$9:$J$401,9,0)</f>
        <v>89</v>
      </c>
      <c r="D171" s="76"/>
      <c r="E171" s="76"/>
      <c r="F171" s="76">
        <f t="shared" si="10"/>
        <v>89</v>
      </c>
      <c r="G171" s="79">
        <v>1</v>
      </c>
      <c r="H171" s="77">
        <v>180</v>
      </c>
      <c r="I171" s="78">
        <f>G171*H171</f>
        <v>180</v>
      </c>
      <c r="J171" s="79">
        <f>F171-G171</f>
        <v>88</v>
      </c>
      <c r="K171" s="81">
        <v>150</v>
      </c>
      <c r="L171" s="80">
        <f>G171*K171</f>
        <v>150</v>
      </c>
      <c r="M171" s="81">
        <f>I171-L171</f>
        <v>30</v>
      </c>
      <c r="N171" s="144" t="b">
        <f>EXACT(B171,'21'!B171)</f>
        <v>1</v>
      </c>
      <c r="O171" s="167">
        <v>2500</v>
      </c>
    </row>
    <row r="172" spans="1:15" ht="15" thickBot="1" x14ac:dyDescent="0.35">
      <c r="A172" s="79" t="s">
        <v>28</v>
      </c>
      <c r="B172" s="63" t="s">
        <v>276</v>
      </c>
      <c r="C172" s="200">
        <f>VLOOKUP(B172,'24'!$B$9:$J$401,9,0)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VLOOKUP(B173,'24'!$B$9:$J$401,9,0)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VLOOKUP(B174,'24'!$B$9:$J$401,9,0)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VLOOKUP(B175,'24'!$B$9:$J$401,9,0)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VLOOKUP(B176,'24'!$B$9:$J$401,9,0)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VLOOKUP(B177,'24'!$B$9:$J$401,9,0)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VLOOKUP(B178,'24'!$B$9:$J$401,9,0)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VLOOKUP(B179,'24'!$B$9:$J$401,9,0)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VLOOKUP(B180,'24'!$B$9:$J$401,9,0)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VLOOKUP(B181,'24'!$B$9:$J$401,9,0)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VLOOKUP(B182,'24'!$B$9:$J$401,9,0)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VLOOKUP(B183,'24'!$B$9:$J$401,9,0)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VLOOKUP(B184,'24'!$B$9:$J$401,9,0)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VLOOKUP(B185,'24'!$B$9:$J$401,9,0)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VLOOKUP(B186,'24'!$B$9:$J$401,9,0)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VLOOKUP(B187,'24'!$B$9:$J$401,9,0)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VLOOKUP(B188,'24'!$B$9:$J$401,9,0)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VLOOKUP(B189,'24'!$B$9:$J$401,9,0)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VLOOKUP(B190,'24'!$B$9:$J$401,9,0)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s="155" customFormat="1" ht="15" thickBot="1" x14ac:dyDescent="0.35">
      <c r="A191" s="79" t="s">
        <v>28</v>
      </c>
      <c r="B191" s="154" t="s">
        <v>293</v>
      </c>
      <c r="C191" s="200">
        <f>VLOOKUP(B191,'24'!$B$9:$J$401,9,0)</f>
        <v>0</v>
      </c>
      <c r="D191" s="156"/>
      <c r="E191" s="15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s="155" customFormat="1" ht="15" thickBot="1" x14ac:dyDescent="0.35">
      <c r="A192" s="79" t="s">
        <v>28</v>
      </c>
      <c r="B192" s="154" t="s">
        <v>294</v>
      </c>
      <c r="C192" s="200">
        <f>VLOOKUP(B192,'24'!$B$9:$J$401,9,0)</f>
        <v>8</v>
      </c>
      <c r="D192" s="156"/>
      <c r="E192" s="15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VLOOKUP(B193,'24'!$B$9:$J$401,9,0)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VLOOKUP(B194,'24'!$B$9:$J$401,9,0)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VLOOKUP(B195,'24'!$B$9:$J$401,9,0)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VLOOKUP(B196,'24'!$B$9:$J$401,9,0)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VLOOKUP(B197,'24'!$B$9:$J$401,9,0)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VLOOKUP(B198,'24'!$B$9:$J$401,9,0)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VLOOKUP(B199,'24'!$B$9:$J$401,9,0)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VLOOKUP(B200,'24'!$B$9:$J$401,9,0)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VLOOKUP(B201,'24'!$B$9:$J$401,9,0)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VLOOKUP(B202,'24'!$B$9:$J$401,9,0)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VLOOKUP(B203,'24'!$B$9:$J$401,9,0)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VLOOKUP(B204,'24'!$B$9:$J$401,9,0)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VLOOKUP(B205,'24'!$B$9:$J$401,9,0)</f>
        <v>2</v>
      </c>
      <c r="D205" s="76"/>
      <c r="E205" s="76"/>
      <c r="F205" s="76">
        <f t="shared" si="15"/>
        <v>2</v>
      </c>
      <c r="G205" s="79">
        <v>2</v>
      </c>
      <c r="H205" s="77">
        <v>175</v>
      </c>
      <c r="I205" s="78">
        <f>G205*H205</f>
        <v>350</v>
      </c>
      <c r="J205" s="79">
        <f>F205-G205</f>
        <v>0</v>
      </c>
      <c r="K205" s="81">
        <v>120</v>
      </c>
      <c r="L205" s="80">
        <f>G205*K205</f>
        <v>240</v>
      </c>
      <c r="M205" s="81">
        <f>I205-L205</f>
        <v>110</v>
      </c>
      <c r="N205" s="144" t="b">
        <f>EXACT(B205,'21'!B205)</f>
        <v>1</v>
      </c>
      <c r="O205" s="167">
        <v>6000</v>
      </c>
    </row>
    <row r="206" spans="1:15" ht="15" thickBot="1" x14ac:dyDescent="0.35">
      <c r="A206" s="79" t="s">
        <v>28</v>
      </c>
      <c r="B206" s="63" t="s">
        <v>304</v>
      </c>
      <c r="C206" s="200">
        <f>VLOOKUP(B206,'24'!$B$9:$J$401,9,0)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VLOOKUP(B207,'24'!$B$9:$J$401,9,0)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VLOOKUP(B208,'24'!$B$9:$J$401,9,0)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VLOOKUP(B209,'24'!$B$9:$J$401,9,0)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VLOOKUP(B210,'24'!$B$9:$J$401,9,0)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VLOOKUP(B211,'24'!$B$9:$J$401,9,0)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s="84" customFormat="1" ht="15" thickBot="1" x14ac:dyDescent="0.35">
      <c r="A212" s="79" t="s">
        <v>28</v>
      </c>
      <c r="B212" s="153" t="s">
        <v>307</v>
      </c>
      <c r="C212" s="200">
        <f>VLOOKUP(B212,'24'!$B$9:$J$401,9,0)</f>
        <v>0</v>
      </c>
      <c r="D212" s="157"/>
      <c r="E212" s="157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VLOOKUP(B213,'24'!$B$9:$J$401,9,0)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VLOOKUP(B214,'24'!$B$9:$J$401,9,0)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VLOOKUP(B215,'24'!$B$9:$J$401,9,0)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VLOOKUP(B216,'24'!$B$9:$J$401,9,0)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VLOOKUP(B217,'24'!$B$9:$J$401,9,0)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VLOOKUP(B218,'24'!$B$9:$J$401,9,0)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VLOOKUP(B219,'24'!$B$9:$J$401,9,0)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VLOOKUP(B220,'24'!$B$9:$J$401,9,0)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VLOOKUP(B221,'24'!$B$9:$J$401,9,0)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VLOOKUP(B222,'24'!$B$9:$J$401,9,0)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VLOOKUP(B223,'24'!$B$9:$J$401,9,0)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VLOOKUP(B224,'24'!$B$9:$J$401,9,0)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VLOOKUP(B225,'24'!$B$9:$J$401,9,0)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VLOOKUP(B226,'24'!$B$9:$J$401,9,0)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VLOOKUP(B227,'24'!$B$9:$J$401,9,0)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VLOOKUP(B228,'24'!$B$9:$J$401,9,0)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VLOOKUP(B229,'24'!$B$9:$J$401,9,0)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VLOOKUP(B230,'24'!$B$9:$J$401,9,0)</f>
        <v>52</v>
      </c>
      <c r="D230" s="76"/>
      <c r="E230" s="76">
        <v>10</v>
      </c>
      <c r="F230" s="76">
        <f>C230+D230-E230</f>
        <v>42</v>
      </c>
      <c r="G230" s="79"/>
      <c r="H230" s="77"/>
      <c r="I230" s="78">
        <f t="shared" si="16"/>
        <v>0</v>
      </c>
      <c r="J230" s="79">
        <f>F230-G230</f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VLOOKUP(B231,'24'!$B$9:$J$401,9,0)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VLOOKUP(B232,'24'!$B$9:$J$401,9,0)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VLOOKUP(B233,'24'!$B$9:$J$401,9,0)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VLOOKUP(B234,'24'!$B$9:$J$401,9,0)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VLOOKUP(B235,'24'!$B$9:$J$401,9,0)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VLOOKUP(B236,'24'!$B$9:$J$401,9,0)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VLOOKUP(B237,'24'!$B$9:$J$401,9,0)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VLOOKUP(B238,'24'!$B$9:$J$401,9,0)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VLOOKUP(B239,'24'!$B$9:$J$401,9,0)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VLOOKUP(B240,'24'!$B$9:$J$401,9,0)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VLOOKUP(B241,'24'!$B$9:$J$401,9,0)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VLOOKUP(B242,'24'!$B$9:$J$401,9,0)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VLOOKUP(B243,'24'!$B$9:$J$401,9,0)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VLOOKUP(B244,'24'!$B$9:$J$401,9,0)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VLOOKUP(B245,'24'!$B$9:$J$401,9,0)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VLOOKUP(B246,'24'!$B$9:$J$401,9,0)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VLOOKUP(B247,'24'!$B$9:$J$401,9,0)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VLOOKUP(B248,'24'!$B$9:$J$401,9,0)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VLOOKUP(B249,'24'!$B$9:$J$401,9,0)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VLOOKUP(B250,'24'!$B$9:$J$401,9,0)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VLOOKUP(B251,'24'!$B$9:$J$401,9,0)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VLOOKUP(B252,'24'!$B$9:$J$401,9,0)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VLOOKUP(B253,'24'!$B$9:$J$401,9,0)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VLOOKUP(B254,'24'!$B$9:$J$401,9,0)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VLOOKUP(B255,'24'!$B$9:$J$401,9,0)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VLOOKUP(B256,'24'!$B$9:$J$401,9,0)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VLOOKUP(B257,'24'!$B$9:$J$401,9,0)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VLOOKUP(B258,'24'!$B$9:$J$401,9,0)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VLOOKUP(B259,'24'!$B$9:$J$401,9,0)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VLOOKUP(B260,'24'!$B$9:$J$401,9,0)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VLOOKUP(B261,'24'!$B$9:$J$401,9,0)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VLOOKUP(B262,'24'!$B$9:$J$401,9,0)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VLOOKUP(B263,'24'!$B$9:$J$401,9,0)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VLOOKUP(B264,'24'!$B$9:$J$401,9,0)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VLOOKUP(B265,'24'!$B$9:$J$401,9,0)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VLOOKUP(B266,'24'!$B$9:$J$401,9,0)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VLOOKUP(B267,'24'!$B$9:$J$401,9,0)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VLOOKUP(B268,'24'!$B$9:$J$401,9,0)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VLOOKUP(B269,'24'!$B$9:$J$401,9,0)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VLOOKUP(B270,'24'!$B$9:$J$401,9,0)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VLOOKUP(B271,'24'!$B$9:$J$401,9,0)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VLOOKUP(B272,'24'!$B$9:$J$401,9,0)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VLOOKUP(B273,'24'!$B$9:$J$401,9,0)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VLOOKUP(B274,'24'!$B$9:$J$401,9,0)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VLOOKUP(B275,'24'!$B$9:$J$401,9,0)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VLOOKUP(B276,'24'!$B$9:$J$401,9,0)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VLOOKUP(B277,'24'!$B$9:$J$401,9,0)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VLOOKUP(B278,'24'!$B$9:$J$401,9,0)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VLOOKUP(B279,'24'!$B$9:$J$401,9,0)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VLOOKUP(B280,'24'!$B$9:$J$401,9,0)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VLOOKUP(B281,'24'!$B$9:$J$401,9,0)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VLOOKUP(B282,'24'!$B$9:$J$401,9,0)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VLOOKUP(B283,'24'!$B$9:$J$401,9,0)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VLOOKUP(B284,'24'!$B$9:$J$401,9,0)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VLOOKUP(B285,'24'!$B$9:$J$401,9,0)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VLOOKUP(B286,'24'!$B$9:$J$401,9,0)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VLOOKUP(B287,'24'!$B$9:$J$401,9,0)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VLOOKUP(B288,'24'!$B$9:$J$401,9,0)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VLOOKUP(B289,'24'!$B$9:$J$401,9,0)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VLOOKUP(B290,'24'!$B$9:$J$401,9,0)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VLOOKUP(B291,'24'!$B$9:$J$401,9,0)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VLOOKUP(B292,'24'!$B$9:$J$401,9,0)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VLOOKUP(B293,'24'!$B$9:$J$401,9,0)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VLOOKUP(B294,'24'!$B$9:$J$401,9,0)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VLOOKUP(B295,'24'!$B$9:$J$401,9,0)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VLOOKUP(B296,'24'!$B$9:$J$401,9,0)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VLOOKUP(B297,'24'!$B$9:$J$401,9,0)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VLOOKUP(B298,'24'!$B$9:$J$401,9,0)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VLOOKUP(B299,'24'!$B$9:$J$401,9,0)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VLOOKUP(B300,'24'!$B$9:$J$401,9,0)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VLOOKUP(B301,'24'!$B$9:$J$401,9,0)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VLOOKUP(B302,'24'!$B$9:$J$401,9,0)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s="155" customFormat="1" ht="15" thickBot="1" x14ac:dyDescent="0.35">
      <c r="A303" s="79" t="s">
        <v>28</v>
      </c>
      <c r="B303" s="63" t="s">
        <v>17</v>
      </c>
      <c r="C303" s="200">
        <f>VLOOKUP(B303,'24'!$B$9:$J$401,9,0)</f>
        <v>0</v>
      </c>
      <c r="D303" s="156"/>
      <c r="E303" s="15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s="155" customFormat="1" ht="15" thickBot="1" x14ac:dyDescent="0.35">
      <c r="A304" s="79" t="s">
        <v>28</v>
      </c>
      <c r="B304" s="63" t="s">
        <v>17</v>
      </c>
      <c r="C304" s="200">
        <f>VLOOKUP(B304,'24'!$B$9:$J$401,9,0)</f>
        <v>0</v>
      </c>
      <c r="D304" s="156"/>
      <c r="E304" s="15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s="155" customFormat="1" ht="15" thickBot="1" x14ac:dyDescent="0.35">
      <c r="A305" s="79" t="s">
        <v>28</v>
      </c>
      <c r="B305" s="63" t="s">
        <v>17</v>
      </c>
      <c r="C305" s="200">
        <f>VLOOKUP(B305,'24'!$B$9:$J$401,9,0)</f>
        <v>0</v>
      </c>
      <c r="D305" s="156"/>
      <c r="E305" s="15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s="155" customFormat="1" ht="15" thickBot="1" x14ac:dyDescent="0.35">
      <c r="A306" s="79" t="s">
        <v>28</v>
      </c>
      <c r="B306" s="63" t="s">
        <v>17</v>
      </c>
      <c r="C306" s="200">
        <f>VLOOKUP(B306,'24'!$B$9:$J$401,9,0)</f>
        <v>0</v>
      </c>
      <c r="D306" s="156"/>
      <c r="E306" s="15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VLOOKUP(B307,'24'!$B$9:$J$401,9,0)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VLOOKUP(B308,'24'!$B$9:$J$401,9,0)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VLOOKUP(B309,'24'!$B$9:$J$401,9,0)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VLOOKUP(B310,'24'!$B$9:$J$401,9,0)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VLOOKUP(B311,'24'!$B$9:$J$401,9,0)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VLOOKUP(B312,'24'!$B$9:$J$401,9,0)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VLOOKUP(B313,'24'!$B$9:$J$401,9,0)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VLOOKUP(B314,'24'!$B$9:$J$401,9,0)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VLOOKUP(B315,'24'!$B$9:$J$401,9,0)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VLOOKUP(B316,'24'!$B$9:$J$401,9,0)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VLOOKUP(B317,'24'!$B$9:$J$401,9,0)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VLOOKUP(B318,'24'!$B$9:$J$401,9,0)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VLOOKUP(B319,'24'!$B$9:$J$401,9,0)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VLOOKUP(B320,'24'!$B$9:$J$401,9,0)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VLOOKUP(B321,'24'!$B$9:$J$401,9,0)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VLOOKUP(B322,'24'!$B$9:$J$401,9,0)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VLOOKUP(B323,'24'!$B$9:$J$401,9,0)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VLOOKUP(B324,'24'!$B$9:$J$401,9,0)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VLOOKUP(B325,'24'!$B$9:$J$401,9,0)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VLOOKUP(B326,'24'!$B$9:$J$401,9,0)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VLOOKUP(B327,'24'!$B$9:$J$401,9,0)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VLOOKUP(B328,'24'!$B$9:$J$401,9,0)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VLOOKUP(B329,'24'!$B$9:$J$401,9,0)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VLOOKUP(B330,'24'!$B$9:$J$401,9,0)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VLOOKUP(B331,'24'!$B$9:$J$401,9,0)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VLOOKUP(B332,'24'!$B$9:$J$401,9,0)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VLOOKUP(B333,'24'!$B$9:$J$401,9,0)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VLOOKUP(B334,'24'!$B$9:$J$401,9,0)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VLOOKUP(B335,'24'!$B$9:$J$401,9,0)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VLOOKUP(B336,'24'!$B$9:$J$401,9,0)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VLOOKUP(B337,'24'!$B$9:$J$401,9,0)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VLOOKUP(B338,'24'!$B$9:$J$401,9,0)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VLOOKUP(B339,'24'!$B$9:$J$401,9,0)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VLOOKUP(B340,'24'!$B$9:$J$401,9,0)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VLOOKUP(B341,'24'!$B$9:$J$401,9,0)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VLOOKUP(B342,'24'!$B$9:$J$401,9,0)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VLOOKUP(B343,'24'!$B$9:$J$401,9,0)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VLOOKUP(B344,'24'!$B$9:$J$401,9,0)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VLOOKUP(B345,'24'!$B$9:$J$401,9,0)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VLOOKUP(B346,'24'!$B$9:$J$401,9,0)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VLOOKUP(B347,'24'!$B$9:$J$401,9,0)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VLOOKUP(B348,'24'!$B$9:$J$401,9,0)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VLOOKUP(B349,'24'!$B$9:$J$401,9,0)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VLOOKUP(B350,'24'!$B$9:$J$401,9,0)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VLOOKUP(B351,'24'!$B$9:$J$401,9,0)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VLOOKUP(B352,'24'!$B$9:$J$401,9,0)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VLOOKUP(B353,'24'!$B$9:$J$401,9,0)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VLOOKUP(B354,'24'!$B$9:$J$401,9,0)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VLOOKUP(B355,'24'!$B$9:$J$401,9,0)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VLOOKUP(B356,'24'!$B$9:$J$401,9,0)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VLOOKUP(B357,'24'!$B$9:$J$401,9,0)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VLOOKUP(B358,'24'!$B$9:$J$401,9,0)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VLOOKUP(B359,'24'!$B$9:$J$401,9,0)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VLOOKUP(B360,'24'!$B$9:$J$401,9,0)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VLOOKUP(B361,'24'!$B$9:$J$401,9,0)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VLOOKUP(B362,'24'!$B$9:$J$401,9,0)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VLOOKUP(B363,'24'!$B$9:$J$401,9,0)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VLOOKUP(B364,'24'!$B$9:$J$401,9,0)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VLOOKUP(B365,'24'!$B$9:$J$401,9,0)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VLOOKUP(B366,'24'!$B$9:$J$401,9,0)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VLOOKUP(B367,'24'!$B$9:$J$401,9,0)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VLOOKUP(B368,'24'!$B$9:$J$401,9,0)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VLOOKUP(B369,'24'!$B$9:$J$401,9,0)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VLOOKUP(B370,'24'!$B$9:$J$401,9,0)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VLOOKUP(B371,'24'!$B$9:$J$401,9,0)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VLOOKUP(B372,'24'!$B$9:$J$401,9,0)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VLOOKUP(B373,'24'!$B$9:$J$401,9,0)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VLOOKUP(B374,'24'!$B$9:$J$401,9,0)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VLOOKUP(B375,'24'!$B$9:$J$401,9,0)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VLOOKUP(B376,'24'!$B$9:$J$401,9,0)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VLOOKUP(B377,'24'!$B$9:$J$401,9,0)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VLOOKUP(B378,'24'!$B$9:$J$401,9,0)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VLOOKUP(B379,'24'!$B$9:$J$401,9,0)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VLOOKUP(B380,'24'!$B$9:$J$401,9,0)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VLOOKUP(B381,'24'!$B$9:$J$401,9,0)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VLOOKUP(B382,'24'!$B$9:$J$401,9,0)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VLOOKUP(B383,'24'!$B$9:$J$401,9,0)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VLOOKUP(B384,'24'!$B$9:$J$401,9,0)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VLOOKUP(B385,'24'!$B$9:$J$401,9,0)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VLOOKUP(B386,'24'!$B$9:$J$401,9,0)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VLOOKUP(B387,'24'!$B$9:$J$401,9,0)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VLOOKUP(B388,'24'!$B$9:$J$401,9,0)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VLOOKUP(B389,'24'!$B$9:$J$401,9,0)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VLOOKUP(B390,'24'!$B$9:$J$401,9,0)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VLOOKUP(B391,'24'!$B$9:$J$401,9,0)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VLOOKUP(B392,'24'!$B$9:$J$401,9,0)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VLOOKUP(B393,'24'!$B$9:$J$401,9,0)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VLOOKUP(B394,'24'!$B$9:$J$401,9,0)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VLOOKUP(B395,'24'!$B$9:$J$401,9,0)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s="155" customFormat="1" ht="15" thickBot="1" x14ac:dyDescent="0.35">
      <c r="A396" s="79" t="s">
        <v>28</v>
      </c>
      <c r="B396" s="63" t="s">
        <v>17</v>
      </c>
      <c r="C396" s="200">
        <f>VLOOKUP(B396,'24'!$B$9:$J$401,9,0)</f>
        <v>0</v>
      </c>
      <c r="D396" s="156"/>
      <c r="E396" s="15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VLOOKUP(B397,'24'!$B$9:$J$401,9,0)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VLOOKUP(B398,'24'!$B$9:$J$401,9,0)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VLOOKUP(B399,'24'!$B$9:$J$401,9,0)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VLOOKUP(B400,'24'!$B$9:$J$401,9,0)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VLOOKUP(B401,'24'!$B$9:$J$401,9,0)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8500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590</v>
      </c>
      <c r="H403" s="212"/>
      <c r="I403" s="215"/>
      <c r="J403" s="215"/>
      <c r="K403" s="247" t="s">
        <v>60</v>
      </c>
      <c r="L403" s="248"/>
      <c r="M403" s="148">
        <f>SUM(M9:M401)</f>
        <v>155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7.4666666666666668</v>
      </c>
      <c r="N404" s="65">
        <v>5600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9.3333333333333339</v>
      </c>
      <c r="N405" s="65">
        <v>7000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2</v>
      </c>
      <c r="N406" s="65">
        <v>1500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1.3333333333333333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134.86666666666665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435</v>
      </c>
      <c r="Q410" s="187">
        <f>P410</f>
        <v>435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25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1B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24"/>
  <sheetViews>
    <sheetView topLeftCell="B397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3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440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VLOOKUP(B9,'25'!$B$9:$J$401,9,0)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VLOOKUP(B10,'25'!$B$9:$J$401,9,0)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VLOOKUP(B11,'25'!$B$9:$J$401,9,0)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VLOOKUP(B12,'25'!$B$9:$J$401,9,0)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VLOOKUP(B13,'25'!$B$9:$J$401,9,0)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VLOOKUP(B14,'25'!$B$9:$J$401,9,0)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VLOOKUP(B15,'25'!$B$9:$J$401,9,0)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VLOOKUP(B16,'25'!$B$9:$J$401,9,0)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VLOOKUP(B17,'25'!$B$9:$J$401,9,0)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VLOOKUP(B18,'25'!$B$9:$J$401,9,0)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VLOOKUP(B19,'25'!$B$9:$J$401,9,0)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VLOOKUP(B20,'25'!$B$9:$J$401,9,0)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VLOOKUP(B21,'25'!$B$9:$J$401,9,0)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VLOOKUP(B22,'25'!$B$9:$J$401,9,0)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VLOOKUP(B23,'25'!$B$9:$J$401,9,0)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VLOOKUP(B24,'25'!$B$9:$J$401,9,0)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VLOOKUP(B25,'25'!$B$9:$J$401,9,0)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VLOOKUP(B26,'25'!$B$9:$J$401,9,0)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VLOOKUP(B27,'25'!$B$9:$J$401,9,0)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VLOOKUP(B28,'25'!$B$9:$J$401,9,0)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VLOOKUP(B29,'25'!$B$9:$J$401,9,0)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VLOOKUP(B30,'25'!$B$9:$J$401,9,0)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VLOOKUP(B31,'25'!$B$9:$J$401,9,0)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VLOOKUP(B32,'25'!$B$9:$J$401,9,0)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VLOOKUP(B33,'25'!$B$9:$J$401,9,0)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VLOOKUP(B34,'25'!$B$9:$J$401,9,0)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VLOOKUP(B35,'25'!$B$9:$J$401,9,0)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VLOOKUP(B36,'25'!$B$9:$J$401,9,0)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VLOOKUP(B37,'25'!$B$9:$J$401,9,0)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VLOOKUP(B38,'25'!$B$9:$J$401,9,0)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VLOOKUP(B39,'25'!$B$9:$J$401,9,0)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VLOOKUP(B40,'25'!$B$9:$J$401,9,0)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VLOOKUP(B41,'25'!$B$9:$J$401,9,0)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VLOOKUP(B42,'25'!$B$9:$J$401,9,0)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VLOOKUP(B43,'25'!$B$9:$J$401,9,0)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VLOOKUP(B44,'25'!$B$9:$J$401,9,0)</f>
        <v>1</v>
      </c>
      <c r="D44" s="76"/>
      <c r="E44" s="76"/>
      <c r="F44" s="76">
        <f t="shared" si="0"/>
        <v>1</v>
      </c>
      <c r="G44" s="79"/>
      <c r="H44" s="77">
        <v>190</v>
      </c>
      <c r="I44" s="78">
        <f t="shared" si="1"/>
        <v>0</v>
      </c>
      <c r="J44" s="79">
        <f t="shared" si="2"/>
        <v>1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VLOOKUP(B45,'25'!$B$9:$J$401,9,0)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VLOOKUP(B46,'25'!$B$9:$J$401,9,0)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VLOOKUP(B47,'25'!$B$9:$J$401,9,0)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VLOOKUP(B48,'25'!$B$9:$J$401,9,0)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VLOOKUP(B49,'25'!$B$9:$J$401,9,0)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VLOOKUP(B50,'25'!$B$9:$J$401,9,0)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VLOOKUP(B51,'25'!$B$9:$J$401,9,0)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VLOOKUP(B52,'25'!$B$9:$J$401,9,0)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VLOOKUP(B53,'25'!$B$9:$J$401,9,0)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VLOOKUP(B54,'25'!$B$9:$J$401,9,0)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VLOOKUP(B55,'25'!$B$9:$J$401,9,0)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VLOOKUP(B56,'25'!$B$9:$J$401,9,0)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VLOOKUP(B57,'25'!$B$9:$J$401,9,0)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VLOOKUP(B58,'25'!$B$9:$J$401,9,0)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VLOOKUP(B59,'25'!$B$9:$J$401,9,0)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VLOOKUP(B60,'25'!$B$9:$J$401,9,0)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VLOOKUP(B61,'25'!$B$9:$J$401,9,0)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VLOOKUP(B62,'25'!$B$9:$J$401,9,0)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VLOOKUP(B63,'25'!$B$9:$J$401,9,0)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VLOOKUP(B64,'25'!$B$9:$J$401,9,0)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VLOOKUP(B65,'25'!$B$9:$J$401,9,0)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VLOOKUP(B66,'25'!$B$9:$J$401,9,0)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VLOOKUP(B67,'25'!$B$9:$J$401,9,0)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VLOOKUP(B68,'25'!$B$9:$J$401,9,0)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VLOOKUP(B69,'25'!$B$9:$J$401,9,0)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VLOOKUP(B70,'25'!$B$9:$J$401,9,0)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VLOOKUP(B71,'25'!$B$9:$J$401,9,0)</f>
        <v>4</v>
      </c>
      <c r="D71" s="76"/>
      <c r="E71" s="76"/>
      <c r="F71" s="76">
        <f t="shared" si="0"/>
        <v>4</v>
      </c>
      <c r="G71" s="79">
        <v>3</v>
      </c>
      <c r="H71" s="77">
        <v>125</v>
      </c>
      <c r="I71" s="78">
        <f>G71*H71</f>
        <v>375</v>
      </c>
      <c r="J71" s="79">
        <f>F71-G71</f>
        <v>1</v>
      </c>
      <c r="K71" s="81">
        <v>85</v>
      </c>
      <c r="L71" s="80">
        <f>G71*K71</f>
        <v>255</v>
      </c>
      <c r="M71" s="81">
        <f>I71-L71</f>
        <v>120</v>
      </c>
      <c r="N71" s="144" t="b">
        <f>EXACT(B71,'21'!B71)</f>
        <v>1</v>
      </c>
      <c r="O71" s="167">
        <v>6000</v>
      </c>
    </row>
    <row r="72" spans="1:15" ht="15" thickBot="1" x14ac:dyDescent="0.35">
      <c r="A72" s="79" t="s">
        <v>28</v>
      </c>
      <c r="B72" s="63" t="s">
        <v>82</v>
      </c>
      <c r="C72" s="200">
        <f>VLOOKUP(B72,'25'!$B$9:$J$401,9,0)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VLOOKUP(B73,'25'!$B$9:$J$401,9,0)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VLOOKUP(B74,'25'!$B$9:$J$401,9,0)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VLOOKUP(B75,'25'!$B$9:$J$401,9,0)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VLOOKUP(B76,'25'!$B$9:$J$401,9,0)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VLOOKUP(B77,'25'!$B$9:$J$401,9,0)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VLOOKUP(B78,'25'!$B$9:$J$401,9,0)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VLOOKUP(B79,'25'!$B$9:$J$401,9,0)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VLOOKUP(B80,'25'!$B$9:$J$401,9,0)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VLOOKUP(B81,'25'!$B$9:$J$401,9,0)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VLOOKUP(B82,'25'!$B$9:$J$401,9,0)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VLOOKUP(B83,'25'!$B$9:$J$401,9,0)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VLOOKUP(B84,'25'!$B$9:$J$401,9,0)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VLOOKUP(B85,'25'!$B$9:$J$401,9,0)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VLOOKUP(B86,'25'!$B$9:$J$401,9,0)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VLOOKUP(B87,'25'!$B$9:$J$401,9,0)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VLOOKUP(B88,'25'!$B$9:$J$401,9,0)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VLOOKUP(B89,'25'!$B$9:$J$401,9,0)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VLOOKUP(B90,'25'!$B$9:$J$401,9,0)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VLOOKUP(B91,'25'!$B$9:$J$401,9,0)</f>
        <v>3</v>
      </c>
      <c r="D91" s="76"/>
      <c r="E91" s="76"/>
      <c r="F91" s="76">
        <f t="shared" si="5"/>
        <v>3</v>
      </c>
      <c r="G91" s="79">
        <v>1</v>
      </c>
      <c r="H91" s="77">
        <v>10</v>
      </c>
      <c r="I91" s="78">
        <f>G91*H91</f>
        <v>10</v>
      </c>
      <c r="J91" s="79">
        <f>F91-G91</f>
        <v>2</v>
      </c>
      <c r="K91" s="81">
        <v>5</v>
      </c>
      <c r="L91" s="80">
        <f>G91*K91</f>
        <v>5</v>
      </c>
      <c r="M91" s="81">
        <f>I91-L91</f>
        <v>5</v>
      </c>
      <c r="N91" s="144" t="b">
        <f>EXACT(B91,'21'!B91)</f>
        <v>1</v>
      </c>
      <c r="O91" s="167">
        <v>500</v>
      </c>
    </row>
    <row r="92" spans="1:15" ht="15" thickBot="1" x14ac:dyDescent="0.35">
      <c r="A92" s="79" t="s">
        <v>28</v>
      </c>
      <c r="B92" s="63" t="s">
        <v>210</v>
      </c>
      <c r="C92" s="200">
        <f>VLOOKUP(B92,'25'!$B$9:$J$401,9,0)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VLOOKUP(B93,'25'!$B$9:$J$401,9,0)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VLOOKUP(B94,'25'!$B$9:$J$401,9,0)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VLOOKUP(B95,'25'!$B$9:$J$401,9,0)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VLOOKUP(B96,'25'!$B$9:$J$401,9,0)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VLOOKUP(B97,'25'!$B$9:$J$401,9,0)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VLOOKUP(B98,'25'!$B$9:$J$401,9,0)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VLOOKUP(B99,'25'!$B$9:$J$401,9,0)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VLOOKUP(B100,'25'!$B$9:$J$401,9,0)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VLOOKUP(B101,'25'!$B$9:$J$401,9,0)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VLOOKUP(B102,'25'!$B$9:$J$401,9,0)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VLOOKUP(B103,'25'!$B$9:$J$401,9,0)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VLOOKUP(B104,'25'!$B$9:$J$401,9,0)</f>
        <v>3</v>
      </c>
      <c r="D104" s="76"/>
      <c r="E104" s="76"/>
      <c r="F104" s="76">
        <f t="shared" si="5"/>
        <v>3</v>
      </c>
      <c r="G104" s="79">
        <v>1</v>
      </c>
      <c r="H104" s="77">
        <v>225</v>
      </c>
      <c r="I104" s="78">
        <f>G104*H104</f>
        <v>225</v>
      </c>
      <c r="J104" s="79">
        <f t="shared" si="7"/>
        <v>2</v>
      </c>
      <c r="K104" s="81">
        <v>180</v>
      </c>
      <c r="L104" s="80">
        <f>G104*K104</f>
        <v>180</v>
      </c>
      <c r="M104" s="81">
        <f>I104-L104</f>
        <v>45</v>
      </c>
      <c r="N104" s="144" t="b">
        <f>EXACT(B104,'21'!B104)</f>
        <v>1</v>
      </c>
      <c r="O104" s="167">
        <v>3000</v>
      </c>
    </row>
    <row r="105" spans="1:15" ht="15" thickBot="1" x14ac:dyDescent="0.35">
      <c r="A105" s="79" t="s">
        <v>28</v>
      </c>
      <c r="B105" s="63" t="s">
        <v>222</v>
      </c>
      <c r="C105" s="200">
        <f>VLOOKUP(B105,'25'!$B$9:$J$401,9,0)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VLOOKUP(B106,'25'!$B$9:$J$401,9,0)</f>
        <v>6</v>
      </c>
      <c r="D106" s="76"/>
      <c r="E106" s="76"/>
      <c r="F106" s="76">
        <f t="shared" si="5"/>
        <v>6</v>
      </c>
      <c r="G106" s="79"/>
      <c r="H106" s="77">
        <v>200</v>
      </c>
      <c r="I106" s="78">
        <f t="shared" si="6"/>
        <v>0</v>
      </c>
      <c r="J106" s="79">
        <f t="shared" si="7"/>
        <v>6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VLOOKUP(B107,'25'!$B$9:$J$401,9,0)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VLOOKUP(B108,'25'!$B$9:$J$401,9,0)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VLOOKUP(B109,'25'!$B$9:$J$401,9,0)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VLOOKUP(B110,'25'!$B$9:$J$401,9,0)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VLOOKUP(B111,'25'!$B$9:$J$401,9,0)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VLOOKUP(B112,'25'!$B$9:$J$401,9,0)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VLOOKUP(B113,'25'!$B$9:$J$401,9,0)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VLOOKUP(B114,'25'!$B$9:$J$401,9,0)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VLOOKUP(B115,'25'!$B$9:$J$401,9,0)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VLOOKUP(B116,'25'!$B$9:$J$401,9,0)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VLOOKUP(B117,'25'!$B$9:$J$401,9,0)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VLOOKUP(B118,'25'!$B$9:$J$401,9,0)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VLOOKUP(B119,'25'!$B$9:$J$401,9,0)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VLOOKUP(B120,'25'!$B$9:$J$401,9,0)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VLOOKUP(B121,'25'!$B$9:$J$401,9,0)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VLOOKUP(B122,'25'!$B$9:$J$401,9,0)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VLOOKUP(B123,'25'!$B$9:$J$401,9,0)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VLOOKUP(B124,'25'!$B$9:$J$401,9,0)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VLOOKUP(B125,'25'!$B$9:$J$401,9,0)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VLOOKUP(B126,'25'!$B$9:$J$401,9,0)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VLOOKUP(B127,'25'!$B$9:$J$401,9,0)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VLOOKUP(B128,'25'!$B$9:$J$401,9,0)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VLOOKUP(B129,'25'!$B$9:$J$401,9,0)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VLOOKUP(B130,'25'!$B$9:$J$401,9,0)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VLOOKUP(B131,'25'!$B$9:$J$401,9,0)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VLOOKUP(B132,'25'!$B$9:$J$401,9,0)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VLOOKUP(B133,'25'!$B$9:$J$401,9,0)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VLOOKUP(B134,'25'!$B$9:$J$401,9,0)</f>
        <v>26</v>
      </c>
      <c r="D134" s="76"/>
      <c r="E134" s="76"/>
      <c r="F134" s="76">
        <f t="shared" si="5"/>
        <v>26</v>
      </c>
      <c r="G134" s="79"/>
      <c r="H134" s="77">
        <v>190</v>
      </c>
      <c r="I134" s="78">
        <f t="shared" si="6"/>
        <v>0</v>
      </c>
      <c r="J134" s="79">
        <f t="shared" si="7"/>
        <v>26</v>
      </c>
      <c r="K134" s="81"/>
      <c r="L134" s="80">
        <f t="shared" si="8"/>
        <v>0</v>
      </c>
      <c r="M134" s="81">
        <f t="shared" si="9"/>
        <v>0</v>
      </c>
      <c r="N134" s="144" t="b">
        <f>EXACT(B134,'21'!B134)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VLOOKUP(B135,'25'!$B$9:$J$401,9,0)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VLOOKUP(B136,'25'!$B$9:$J$401,9,0)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VLOOKUP(B137,'25'!$B$9:$J$401,9,0)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VLOOKUP(B138,'25'!$B$9:$J$401,9,0)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VLOOKUP(B139,'25'!$B$9:$J$401,9,0)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VLOOKUP(B140,'25'!$B$9:$J$401,9,0)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VLOOKUP(B141,'25'!$B$9:$J$401,9,0)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VLOOKUP(B142,'25'!$B$9:$J$401,9,0)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VLOOKUP(B143,'25'!$B$9:$J$401,9,0)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VLOOKUP(B144,'25'!$B$9:$J$401,9,0)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VLOOKUP(B145,'25'!$B$9:$J$401,9,0)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VLOOKUP(B146,'25'!$B$9:$J$401,9,0)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VLOOKUP(B147,'25'!$B$9:$J$401,9,0)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VLOOKUP(B148,'25'!$B$9:$J$401,9,0)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VLOOKUP(B149,'25'!$B$9:$J$401,9,0)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VLOOKUP(B150,'25'!$B$9:$J$401,9,0)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VLOOKUP(B151,'25'!$B$9:$J$401,9,0)</f>
        <v>2</v>
      </c>
      <c r="D151" s="76"/>
      <c r="E151" s="76"/>
      <c r="F151" s="76">
        <f t="shared" si="10"/>
        <v>2</v>
      </c>
      <c r="G151" s="79"/>
      <c r="H151" s="77">
        <v>65</v>
      </c>
      <c r="I151" s="78">
        <f t="shared" si="11"/>
        <v>0</v>
      </c>
      <c r="J151" s="79">
        <f t="shared" si="12"/>
        <v>2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VLOOKUP(B152,'25'!$B$9:$J$401,9,0)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VLOOKUP(B153,'25'!$B$9:$J$401,9,0)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VLOOKUP(B154,'25'!$B$9:$J$401,9,0)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VLOOKUP(B155,'25'!$B$9:$J$401,9,0)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VLOOKUP(B156,'25'!$B$9:$J$401,9,0)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VLOOKUP(B157,'25'!$B$9:$J$401,9,0)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VLOOKUP(B158,'25'!$B$9:$J$401,9,0)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VLOOKUP(B159,'25'!$B$9:$J$401,9,0)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VLOOKUP(B160,'25'!$B$9:$J$401,9,0)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VLOOKUP(B161,'25'!$B$9:$J$401,9,0)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154" t="s">
        <v>96</v>
      </c>
      <c r="C162" s="200">
        <f>VLOOKUP(B162,'25'!$B$9:$J$401,9,0)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VLOOKUP(B163,'25'!$B$9:$J$401,9,0)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VLOOKUP(B164,'25'!$B$9:$J$401,9,0)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VLOOKUP(B165,'25'!$B$9:$J$401,9,0)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VLOOKUP(B166,'25'!$B$9:$J$401,9,0)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VLOOKUP(B167,'25'!$B$9:$J$401,9,0)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VLOOKUP(B168,'25'!$B$9:$J$401,9,0)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VLOOKUP(B169,'25'!$B$9:$J$401,9,0)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VLOOKUP(B170,'25'!$B$9:$J$401,9,0)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VLOOKUP(B171,'25'!$B$9:$J$401,9,0)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EXACT(B171,'21'!B171)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VLOOKUP(B172,'25'!$B$9:$J$401,9,0)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VLOOKUP(B173,'25'!$B$9:$J$401,9,0)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VLOOKUP(B174,'25'!$B$9:$J$401,9,0)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VLOOKUP(B175,'25'!$B$9:$J$401,9,0)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VLOOKUP(B176,'25'!$B$9:$J$401,9,0)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VLOOKUP(B177,'25'!$B$9:$J$401,9,0)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VLOOKUP(B178,'25'!$B$9:$J$401,9,0)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VLOOKUP(B179,'25'!$B$9:$J$401,9,0)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VLOOKUP(B180,'25'!$B$9:$J$401,9,0)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VLOOKUP(B181,'25'!$B$9:$J$401,9,0)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VLOOKUP(B182,'25'!$B$9:$J$401,9,0)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VLOOKUP(B183,'25'!$B$9:$J$401,9,0)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VLOOKUP(B184,'25'!$B$9:$J$401,9,0)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VLOOKUP(B185,'25'!$B$9:$J$401,9,0)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VLOOKUP(B186,'25'!$B$9:$J$401,9,0)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VLOOKUP(B187,'25'!$B$9:$J$401,9,0)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VLOOKUP(B188,'25'!$B$9:$J$401,9,0)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VLOOKUP(B189,'25'!$B$9:$J$401,9,0)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VLOOKUP(B190,'25'!$B$9:$J$401,9,0)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VLOOKUP(B191,'25'!$B$9:$J$401,9,0)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VLOOKUP(B192,'25'!$B$9:$J$401,9,0)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VLOOKUP(B193,'25'!$B$9:$J$401,9,0)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VLOOKUP(B194,'25'!$B$9:$J$401,9,0)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VLOOKUP(B195,'25'!$B$9:$J$401,9,0)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VLOOKUP(B196,'25'!$B$9:$J$401,9,0)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VLOOKUP(B197,'25'!$B$9:$J$401,9,0)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VLOOKUP(B198,'25'!$B$9:$J$401,9,0)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VLOOKUP(B199,'25'!$B$9:$J$401,9,0)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VLOOKUP(B200,'25'!$B$9:$J$401,9,0)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VLOOKUP(B201,'25'!$B$9:$J$401,9,0)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VLOOKUP(B202,'25'!$B$9:$J$401,9,0)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VLOOKUP(B203,'25'!$B$9:$J$401,9,0)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VLOOKUP(B204,'25'!$B$9:$J$401,9,0)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VLOOKUP(B205,'25'!$B$9:$J$401,9,0)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VLOOKUP(B206,'25'!$B$9:$J$401,9,0)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VLOOKUP(B207,'25'!$B$9:$J$401,9,0)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VLOOKUP(B208,'25'!$B$9:$J$401,9,0)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VLOOKUP(B209,'25'!$B$9:$J$401,9,0)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VLOOKUP(B210,'25'!$B$9:$J$401,9,0)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VLOOKUP(B211,'25'!$B$9:$J$401,9,0)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VLOOKUP(B212,'25'!$B$9:$J$401,9,0)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VLOOKUP(B213,'25'!$B$9:$J$401,9,0)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VLOOKUP(B214,'25'!$B$9:$J$401,9,0)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VLOOKUP(B215,'25'!$B$9:$J$401,9,0)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VLOOKUP(B216,'25'!$B$9:$J$401,9,0)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VLOOKUP(B217,'25'!$B$9:$J$401,9,0)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VLOOKUP(B218,'25'!$B$9:$J$401,9,0)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VLOOKUP(B219,'25'!$B$9:$J$401,9,0)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VLOOKUP(B220,'25'!$B$9:$J$401,9,0)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VLOOKUP(B221,'25'!$B$9:$J$401,9,0)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VLOOKUP(B222,'25'!$B$9:$J$401,9,0)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VLOOKUP(B223,'25'!$B$9:$J$401,9,0)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VLOOKUP(B224,'25'!$B$9:$J$401,9,0)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VLOOKUP(B225,'25'!$B$9:$J$401,9,0)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VLOOKUP(B226,'25'!$B$9:$J$401,9,0)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VLOOKUP(B227,'25'!$B$9:$J$401,9,0)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VLOOKUP(B228,'25'!$B$9:$J$401,9,0)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VLOOKUP(B229,'25'!$B$9:$J$401,9,0)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VLOOKUP(B230,'25'!$B$9:$J$401,9,0)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VLOOKUP(B231,'25'!$B$9:$J$401,9,0)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VLOOKUP(B232,'25'!$B$9:$J$401,9,0)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VLOOKUP(B233,'25'!$B$9:$J$401,9,0)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VLOOKUP(B234,'25'!$B$9:$J$401,9,0)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VLOOKUP(B235,'25'!$B$9:$J$401,9,0)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VLOOKUP(B236,'25'!$B$9:$J$401,9,0)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VLOOKUP(B237,'25'!$B$9:$J$401,9,0)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VLOOKUP(B238,'25'!$B$9:$J$401,9,0)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VLOOKUP(B239,'25'!$B$9:$J$401,9,0)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VLOOKUP(B240,'25'!$B$9:$J$401,9,0)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VLOOKUP(B241,'25'!$B$9:$J$401,9,0)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VLOOKUP(B242,'25'!$B$9:$J$401,9,0)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VLOOKUP(B243,'25'!$B$9:$J$401,9,0)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VLOOKUP(B244,'25'!$B$9:$J$401,9,0)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VLOOKUP(B245,'25'!$B$9:$J$401,9,0)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VLOOKUP(B246,'25'!$B$9:$J$401,9,0)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VLOOKUP(B247,'25'!$B$9:$J$401,9,0)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/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VLOOKUP(B248,'25'!$B$9:$J$401,9,0)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VLOOKUP(B249,'25'!$B$9:$J$401,9,0)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VLOOKUP(B250,'25'!$B$9:$J$401,9,0)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VLOOKUP(B251,'25'!$B$9:$J$401,9,0)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VLOOKUP(B252,'25'!$B$9:$J$401,9,0)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VLOOKUP(B253,'25'!$B$9:$J$401,9,0)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VLOOKUP(B254,'25'!$B$9:$J$401,9,0)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VLOOKUP(B255,'25'!$B$9:$J$401,9,0)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VLOOKUP(B256,'25'!$B$9:$J$401,9,0)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VLOOKUP(B257,'25'!$B$9:$J$401,9,0)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VLOOKUP(B258,'25'!$B$9:$J$401,9,0)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VLOOKUP(B259,'25'!$B$9:$J$401,9,0)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VLOOKUP(B260,'25'!$B$9:$J$401,9,0)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VLOOKUP(B261,'25'!$B$9:$J$401,9,0)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VLOOKUP(B262,'25'!$B$9:$J$401,9,0)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VLOOKUP(B263,'25'!$B$9:$J$401,9,0)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VLOOKUP(B264,'25'!$B$9:$J$401,9,0)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VLOOKUP(B265,'25'!$B$9:$J$401,9,0)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VLOOKUP(B266,'25'!$B$9:$J$401,9,0)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VLOOKUP(B267,'25'!$B$9:$J$401,9,0)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VLOOKUP(B268,'25'!$B$9:$J$401,9,0)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VLOOKUP(B269,'25'!$B$9:$J$401,9,0)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VLOOKUP(B270,'25'!$B$9:$J$401,9,0)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VLOOKUP(B271,'25'!$B$9:$J$401,9,0)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VLOOKUP(B272,'25'!$B$9:$J$401,9,0)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VLOOKUP(B273,'25'!$B$9:$J$401,9,0)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VLOOKUP(B274,'25'!$B$9:$J$401,9,0)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VLOOKUP(B275,'25'!$B$9:$J$401,9,0)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VLOOKUP(B276,'25'!$B$9:$J$401,9,0)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VLOOKUP(B277,'25'!$B$9:$J$401,9,0)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VLOOKUP(B278,'25'!$B$9:$J$401,9,0)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VLOOKUP(B279,'25'!$B$9:$J$401,9,0)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VLOOKUP(B280,'25'!$B$9:$J$401,9,0)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VLOOKUP(B281,'25'!$B$9:$J$401,9,0)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VLOOKUP(B282,'25'!$B$9:$J$401,9,0)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VLOOKUP(B283,'25'!$B$9:$J$401,9,0)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VLOOKUP(B284,'25'!$B$9:$J$401,9,0)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VLOOKUP(B285,'25'!$B$9:$J$401,9,0)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VLOOKUP(B286,'25'!$B$9:$J$401,9,0)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VLOOKUP(B287,'25'!$B$9:$J$401,9,0)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VLOOKUP(B288,'25'!$B$9:$J$401,9,0)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VLOOKUP(B289,'25'!$B$9:$J$401,9,0)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VLOOKUP(B290,'25'!$B$9:$J$401,9,0)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VLOOKUP(B291,'25'!$B$9:$J$401,9,0)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VLOOKUP(B292,'25'!$B$9:$J$401,9,0)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VLOOKUP(B293,'25'!$B$9:$J$401,9,0)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VLOOKUP(B294,'25'!$B$9:$J$401,9,0)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VLOOKUP(B295,'25'!$B$9:$J$401,9,0)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VLOOKUP(B296,'25'!$B$9:$J$401,9,0)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VLOOKUP(B297,'25'!$B$9:$J$401,9,0)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VLOOKUP(B298,'25'!$B$9:$J$401,9,0)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VLOOKUP(B299,'25'!$B$9:$J$401,9,0)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VLOOKUP(B300,'25'!$B$9:$J$401,9,0)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VLOOKUP(B301,'25'!$B$9:$J$401,9,0)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VLOOKUP(B302,'25'!$B$9:$J$401,9,0)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VLOOKUP(B303,'25'!$B$9:$J$401,9,0)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VLOOKUP(B304,'25'!$B$9:$J$401,9,0)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VLOOKUP(B305,'25'!$B$9:$J$401,9,0)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VLOOKUP(B306,'25'!$B$9:$J$401,9,0)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VLOOKUP(B307,'25'!$B$9:$J$401,9,0)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VLOOKUP(B308,'25'!$B$9:$J$401,9,0)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VLOOKUP(B309,'25'!$B$9:$J$401,9,0)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VLOOKUP(B310,'25'!$B$9:$J$401,9,0)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VLOOKUP(B311,'25'!$B$9:$J$401,9,0)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VLOOKUP(B312,'25'!$B$9:$J$401,9,0)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VLOOKUP(B313,'25'!$B$9:$J$401,9,0)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VLOOKUP(B314,'25'!$B$9:$J$401,9,0)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VLOOKUP(B315,'25'!$B$9:$J$401,9,0)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VLOOKUP(B316,'25'!$B$9:$J$401,9,0)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VLOOKUP(B317,'25'!$B$9:$J$401,9,0)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VLOOKUP(B318,'25'!$B$9:$J$401,9,0)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VLOOKUP(B319,'25'!$B$9:$J$401,9,0)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VLOOKUP(B320,'25'!$B$9:$J$401,9,0)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VLOOKUP(B321,'25'!$B$9:$J$401,9,0)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VLOOKUP(B322,'25'!$B$9:$J$401,9,0)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VLOOKUP(B323,'25'!$B$9:$J$401,9,0)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VLOOKUP(B324,'25'!$B$9:$J$401,9,0)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VLOOKUP(B325,'25'!$B$9:$J$401,9,0)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VLOOKUP(B326,'25'!$B$9:$J$401,9,0)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VLOOKUP(B327,'25'!$B$9:$J$401,9,0)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VLOOKUP(B328,'25'!$B$9:$J$401,9,0)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VLOOKUP(B329,'25'!$B$9:$J$401,9,0)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VLOOKUP(B330,'25'!$B$9:$J$401,9,0)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VLOOKUP(B331,'25'!$B$9:$J$401,9,0)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VLOOKUP(B332,'25'!$B$9:$J$401,9,0)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VLOOKUP(B333,'25'!$B$9:$J$401,9,0)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VLOOKUP(B334,'25'!$B$9:$J$401,9,0)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VLOOKUP(B335,'25'!$B$9:$J$401,9,0)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VLOOKUP(B336,'25'!$B$9:$J$401,9,0)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VLOOKUP(B337,'25'!$B$9:$J$401,9,0)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VLOOKUP(B338,'25'!$B$9:$J$401,9,0)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VLOOKUP(B339,'25'!$B$9:$J$401,9,0)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VLOOKUP(B340,'25'!$B$9:$J$401,9,0)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VLOOKUP(B341,'25'!$B$9:$J$401,9,0)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VLOOKUP(B342,'25'!$B$9:$J$401,9,0)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VLOOKUP(B343,'25'!$B$9:$J$401,9,0)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VLOOKUP(B344,'25'!$B$9:$J$401,9,0)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VLOOKUP(B345,'25'!$B$9:$J$401,9,0)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VLOOKUP(B346,'25'!$B$9:$J$401,9,0)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VLOOKUP(B347,'25'!$B$9:$J$401,9,0)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VLOOKUP(B348,'25'!$B$9:$J$401,9,0)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VLOOKUP(B349,'25'!$B$9:$J$401,9,0)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VLOOKUP(B350,'25'!$B$9:$J$401,9,0)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VLOOKUP(B351,'25'!$B$9:$J$401,9,0)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VLOOKUP(B352,'25'!$B$9:$J$401,9,0)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VLOOKUP(B353,'25'!$B$9:$J$401,9,0)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VLOOKUP(B354,'25'!$B$9:$J$401,9,0)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VLOOKUP(B355,'25'!$B$9:$J$401,9,0)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VLOOKUP(B356,'25'!$B$9:$J$401,9,0)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VLOOKUP(B357,'25'!$B$9:$J$401,9,0)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VLOOKUP(B358,'25'!$B$9:$J$401,9,0)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VLOOKUP(B359,'25'!$B$9:$J$401,9,0)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VLOOKUP(B360,'25'!$B$9:$J$401,9,0)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VLOOKUP(B361,'25'!$B$9:$J$401,9,0)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VLOOKUP(B362,'25'!$B$9:$J$401,9,0)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VLOOKUP(B363,'25'!$B$9:$J$401,9,0)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VLOOKUP(B364,'25'!$B$9:$J$401,9,0)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VLOOKUP(B365,'25'!$B$9:$J$401,9,0)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VLOOKUP(B366,'25'!$B$9:$J$401,9,0)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VLOOKUP(B367,'25'!$B$9:$J$401,9,0)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VLOOKUP(B368,'25'!$B$9:$J$401,9,0)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VLOOKUP(B369,'25'!$B$9:$J$401,9,0)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VLOOKUP(B370,'25'!$B$9:$J$401,9,0)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VLOOKUP(B371,'25'!$B$9:$J$401,9,0)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VLOOKUP(B372,'25'!$B$9:$J$401,9,0)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VLOOKUP(B373,'25'!$B$9:$J$401,9,0)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VLOOKUP(B374,'25'!$B$9:$J$401,9,0)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VLOOKUP(B375,'25'!$B$9:$J$401,9,0)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VLOOKUP(B376,'25'!$B$9:$J$401,9,0)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VLOOKUP(B377,'25'!$B$9:$J$401,9,0)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VLOOKUP(B378,'25'!$B$9:$J$401,9,0)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VLOOKUP(B379,'25'!$B$9:$J$401,9,0)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VLOOKUP(B380,'25'!$B$9:$J$401,9,0)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VLOOKUP(B381,'25'!$B$9:$J$401,9,0)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VLOOKUP(B382,'25'!$B$9:$J$401,9,0)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VLOOKUP(B383,'25'!$B$9:$J$401,9,0)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VLOOKUP(B384,'25'!$B$9:$J$401,9,0)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VLOOKUP(B385,'25'!$B$9:$J$401,9,0)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VLOOKUP(B386,'25'!$B$9:$J$401,9,0)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VLOOKUP(B387,'25'!$B$9:$J$401,9,0)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VLOOKUP(B388,'25'!$B$9:$J$401,9,0)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VLOOKUP(B389,'25'!$B$9:$J$401,9,0)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VLOOKUP(B390,'25'!$B$9:$J$401,9,0)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VLOOKUP(B391,'25'!$B$9:$J$401,9,0)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VLOOKUP(B392,'25'!$B$9:$J$401,9,0)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VLOOKUP(B393,'25'!$B$9:$J$401,9,0)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VLOOKUP(B394,'25'!$B$9:$J$401,9,0)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VLOOKUP(B395,'25'!$B$9:$J$401,9,0)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VLOOKUP(B396,'25'!$B$9:$J$401,9,0)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VLOOKUP(B397,'25'!$B$9:$J$401,9,0)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VLOOKUP(B398,'25'!$B$9:$J$401,9,0)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VLOOKUP(B399,'25'!$B$9:$J$401,9,0)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VLOOKUP(B400,'25'!$B$9:$J$401,9,0)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VLOOKUP(B401,'25'!$B$9:$J$401,9,0)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9500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610</v>
      </c>
      <c r="H403" s="212"/>
      <c r="I403" s="215"/>
      <c r="J403" s="215"/>
      <c r="K403" s="247" t="s">
        <v>60</v>
      </c>
      <c r="L403" s="248"/>
      <c r="M403" s="148">
        <f>SUM(M9:M401)</f>
        <v>170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4.5333333333333332</v>
      </c>
      <c r="N404" s="65">
        <v>3400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750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1.3333333333333333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164.13333333333333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440</v>
      </c>
      <c r="Q410" s="187">
        <f>P410</f>
        <v>440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26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>
        <f t="shared" ref="M424" si="38">L424/Q410</f>
        <v>0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1C000000}">
    <sortState xmlns:xlrd2="http://schemas.microsoft.com/office/spreadsheetml/2017/richdata2" ref="A9:AI254">
      <sortCondition ref="B8:B254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B3:E3"/>
    <mergeCell ref="G3:J3"/>
    <mergeCell ref="B4:E4"/>
    <mergeCell ref="G5:J5"/>
    <mergeCell ref="E404:F404"/>
    <mergeCell ref="G404:J404"/>
    <mergeCell ref="G403:J403"/>
    <mergeCell ref="G405:J405"/>
    <mergeCell ref="G406:J406"/>
    <mergeCell ref="G407:J407"/>
    <mergeCell ref="E408:F408"/>
    <mergeCell ref="G408:J408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A403:D411"/>
    <mergeCell ref="E403:F403"/>
    <mergeCell ref="E409:F409"/>
    <mergeCell ref="G409:J409"/>
    <mergeCell ref="E410:F410"/>
    <mergeCell ref="E405:F405"/>
    <mergeCell ref="E406:F406"/>
    <mergeCell ref="E407:F40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24"/>
  <sheetViews>
    <sheetView topLeftCell="A394"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6.6640625" style="65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1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VLOOKUP(B9,'26'!$B$9:$J$401,9,0)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VLOOKUP(B10,'26'!$B$9:$J$401,9,0)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>
        <v>22</v>
      </c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VLOOKUP(B11,'26'!$B$9:$J$401,9,0)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>
        <v>1230</v>
      </c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VLOOKUP(B12,'26'!$B$9:$J$401,9,0)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>
        <v>900</v>
      </c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VLOOKUP(B13,'26'!$B$9:$J$401,9,0)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>
        <v>280</v>
      </c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VLOOKUP(B14,'26'!$B$9:$J$401,9,0)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>
        <v>350</v>
      </c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VLOOKUP(B15,'26'!$B$9:$J$401,9,0)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>
        <v>2200</v>
      </c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VLOOKUP(B16,'26'!$B$9:$J$401,9,0)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>
        <v>75</v>
      </c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VLOOKUP(B17,'26'!$B$9:$J$401,9,0)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VLOOKUP(B18,'26'!$B$9:$J$401,9,0)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>
        <v>7</v>
      </c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VLOOKUP(B19,'26'!$B$9:$J$401,9,0)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VLOOKUP(B20,'26'!$B$9:$J$401,9,0)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VLOOKUP(B21,'26'!$B$9:$J$401,9,0)</f>
        <v>0</v>
      </c>
      <c r="D21" s="76"/>
      <c r="E21" s="76"/>
      <c r="F21" s="76">
        <f t="shared" si="0"/>
        <v>0</v>
      </c>
      <c r="G21" s="79"/>
      <c r="H21" s="77">
        <v>3200</v>
      </c>
      <c r="I21" s="78">
        <f t="shared" si="1"/>
        <v>0</v>
      </c>
      <c r="J21" s="79">
        <f t="shared" si="2"/>
        <v>0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VLOOKUP(B22,'26'!$B$9:$J$401,9,0)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>
        <v>4.75</v>
      </c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VLOOKUP(B23,'26'!$B$9:$J$401,9,0)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>
        <v>1980</v>
      </c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VLOOKUP(B24,'26'!$B$9:$J$401,9,0)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VLOOKUP(B25,'26'!$B$9:$J$401,9,0)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VLOOKUP(B26,'26'!$B$9:$J$401,9,0)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VLOOKUP(B27,'26'!$B$9:$J$401,9,0)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>
        <v>20</v>
      </c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VLOOKUP(B28,'26'!$B$9:$J$401,9,0)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>
        <v>160</v>
      </c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VLOOKUP(B29,'26'!$B$9:$J$401,9,0)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>
        <v>40</v>
      </c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VLOOKUP(B30,'26'!$B$9:$J$401,9,0)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>
        <v>30</v>
      </c>
      <c r="L30" s="80">
        <f t="shared" si="3"/>
        <v>0</v>
      </c>
      <c r="M30" s="81">
        <f t="shared" si="4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VLOOKUP(B31,'26'!$B$9:$J$401,9,0)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VLOOKUP(B32,'26'!$B$9:$J$401,9,0)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>
        <v>90</v>
      </c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VLOOKUP(B33,'26'!$B$9:$J$401,9,0)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>
        <v>147</v>
      </c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VLOOKUP(B34,'26'!$B$9:$J$401,9,0)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>
        <v>137</v>
      </c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VLOOKUP(B35,'26'!$B$9:$J$401,9,0)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>
        <v>143</v>
      </c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VLOOKUP(B36,'26'!$B$9:$J$401,9,0)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>
        <v>83</v>
      </c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VLOOKUP(B37,'26'!$B$9:$J$401,9,0)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>
        <v>500</v>
      </c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VLOOKUP(B38,'26'!$B$9:$J$401,9,0)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>
        <v>1.75</v>
      </c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VLOOKUP(B39,'26'!$B$9:$J$401,9,0)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>
        <v>24</v>
      </c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VLOOKUP(B40,'26'!$B$9:$J$401,9,0)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>
        <v>7</v>
      </c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VLOOKUP(B41,'26'!$B$9:$J$401,9,0)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VLOOKUP(B42,'26'!$B$9:$J$401,9,0)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>
        <v>13</v>
      </c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VLOOKUP(B43,'26'!$B$9:$J$401,9,0)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VLOOKUP(B44,'26'!$B$9:$J$401,9,0)</f>
        <v>1</v>
      </c>
      <c r="D44" s="76"/>
      <c r="E44" s="76"/>
      <c r="F44" s="76">
        <f t="shared" si="0"/>
        <v>1</v>
      </c>
      <c r="G44" s="79"/>
      <c r="H44" s="77">
        <v>190</v>
      </c>
      <c r="I44" s="78">
        <f t="shared" si="1"/>
        <v>0</v>
      </c>
      <c r="J44" s="79">
        <f t="shared" si="2"/>
        <v>1</v>
      </c>
      <c r="K44" s="81">
        <v>150</v>
      </c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VLOOKUP(B45,'26'!$B$9:$J$401,9,0)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>
        <v>10</v>
      </c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VLOOKUP(B46,'26'!$B$9:$J$401,9,0)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>
        <v>4</v>
      </c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VLOOKUP(B47,'26'!$B$9:$J$401,9,0)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>
        <v>38</v>
      </c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VLOOKUP(B48,'26'!$B$9:$J$401,9,0)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>
        <v>40</v>
      </c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VLOOKUP(B49,'26'!$B$9:$J$401,9,0)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>
        <v>170</v>
      </c>
      <c r="L49" s="80">
        <f t="shared" si="3"/>
        <v>0</v>
      </c>
      <c r="M49" s="81">
        <f t="shared" si="4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VLOOKUP(B50,'26'!$B$9:$J$401,9,0)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VLOOKUP(B51,'26'!$B$9:$J$401,9,0)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VLOOKUP(B52,'26'!$B$9:$J$401,9,0)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VLOOKUP(B53,'26'!$B$9:$J$401,9,0)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>
        <v>750</v>
      </c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VLOOKUP(B54,'26'!$B$9:$J$401,9,0)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VLOOKUP(B55,'26'!$B$9:$J$401,9,0)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>
        <v>680</v>
      </c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VLOOKUP(B56,'26'!$B$9:$J$401,9,0)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VLOOKUP(B57,'26'!$B$9:$J$401,9,0)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>
        <v>800</v>
      </c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VLOOKUP(B58,'26'!$B$9:$J$401,9,0)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>
        <v>150</v>
      </c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VLOOKUP(B59,'26'!$B$9:$J$401,9,0)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VLOOKUP(B60,'26'!$B$9:$J$401,9,0)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VLOOKUP(B61,'26'!$B$9:$J$401,9,0)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VLOOKUP(B62,'26'!$B$9:$J$401,9,0)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VLOOKUP(B63,'26'!$B$9:$J$401,9,0)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VLOOKUP(B64,'26'!$B$9:$J$401,9,0)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>
        <v>600</v>
      </c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VLOOKUP(B65,'26'!$B$9:$J$401,9,0)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VLOOKUP(B66,'26'!$B$9:$J$401,9,0)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VLOOKUP(B67,'26'!$B$9:$J$401,9,0)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VLOOKUP(B68,'26'!$B$9:$J$401,9,0)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>
        <v>220</v>
      </c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VLOOKUP(B69,'26'!$B$9:$J$401,9,0)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VLOOKUP(B70,'26'!$B$9:$J$401,9,0)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>
        <v>42</v>
      </c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VLOOKUP(B71,'26'!$B$9:$J$401,9,0)</f>
        <v>1</v>
      </c>
      <c r="D71" s="76"/>
      <c r="E71" s="76"/>
      <c r="F71" s="76">
        <f t="shared" si="0"/>
        <v>1</v>
      </c>
      <c r="G71" s="79"/>
      <c r="H71" s="77">
        <v>125</v>
      </c>
      <c r="I71" s="78">
        <f t="shared" si="1"/>
        <v>0</v>
      </c>
      <c r="J71" s="79">
        <f t="shared" si="2"/>
        <v>1</v>
      </c>
      <c r="K71" s="81">
        <v>85</v>
      </c>
      <c r="L71" s="80">
        <f t="shared" si="3"/>
        <v>0</v>
      </c>
      <c r="M71" s="81">
        <f t="shared" si="4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VLOOKUP(B72,'26'!$B$9:$J$401,9,0)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>
        <v>30</v>
      </c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VLOOKUP(B73,'26'!$B$9:$J$401,9,0)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VLOOKUP(B74,'26'!$B$9:$J$401,9,0)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VLOOKUP(B75,'26'!$B$9:$J$401,9,0)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>
        <v>20</v>
      </c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VLOOKUP(B76,'26'!$B$9:$J$401,9,0)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>
        <v>18</v>
      </c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VLOOKUP(B77,'26'!$B$9:$J$401,9,0)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VLOOKUP(B78,'26'!$B$9:$J$401,9,0)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>
        <v>25</v>
      </c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VLOOKUP(B79,'26'!$B$9:$J$401,9,0)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>
        <v>23</v>
      </c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VLOOKUP(B80,'26'!$B$9:$J$401,9,0)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>
        <v>30</v>
      </c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VLOOKUP(B81,'26'!$B$9:$J$401,9,0)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>
        <v>28</v>
      </c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VLOOKUP(B82,'26'!$B$9:$J$401,9,0)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VLOOKUP(B83,'26'!$B$9:$J$401,9,0)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>
        <v>45</v>
      </c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VLOOKUP(B84,'26'!$B$9:$J$401,9,0)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>
        <v>550</v>
      </c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VLOOKUP(B85,'26'!$B$9:$J$401,9,0)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>
        <v>400</v>
      </c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VLOOKUP(B86,'26'!$B$9:$J$401,9,0)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VLOOKUP(B87,'26'!$B$9:$J$401,9,0)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VLOOKUP(B88,'26'!$B$9:$J$401,9,0)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VLOOKUP(B89,'26'!$B$9:$J$401,9,0)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>
        <v>500</v>
      </c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VLOOKUP(B90,'26'!$B$9:$J$401,9,0)</f>
        <v>0</v>
      </c>
      <c r="D90" s="76"/>
      <c r="E90" s="76"/>
      <c r="F90" s="76">
        <f t="shared" si="5"/>
        <v>0</v>
      </c>
      <c r="G90" s="79"/>
      <c r="H90" s="77">
        <v>1160</v>
      </c>
      <c r="I90" s="78">
        <f t="shared" si="6"/>
        <v>0</v>
      </c>
      <c r="J90" s="79">
        <f t="shared" si="7"/>
        <v>0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VLOOKUP(B91,'26'!$B$9:$J$401,9,0)</f>
        <v>2</v>
      </c>
      <c r="D91" s="76"/>
      <c r="E91" s="76"/>
      <c r="F91" s="76">
        <f t="shared" si="5"/>
        <v>2</v>
      </c>
      <c r="G91" s="79"/>
      <c r="H91" s="77">
        <v>10</v>
      </c>
      <c r="I91" s="78">
        <f t="shared" si="6"/>
        <v>0</v>
      </c>
      <c r="J91" s="79">
        <f t="shared" si="7"/>
        <v>2</v>
      </c>
      <c r="K91" s="81">
        <v>5</v>
      </c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VLOOKUP(B92,'26'!$B$9:$J$401,9,0)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>
        <v>90</v>
      </c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VLOOKUP(B93,'26'!$B$9:$J$401,9,0)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VLOOKUP(B94,'26'!$B$9:$J$401,9,0)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>
        <v>30</v>
      </c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VLOOKUP(B95,'26'!$B$9:$J$401,9,0)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VLOOKUP(B96,'26'!$B$9:$J$401,9,0)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VLOOKUP(B97,'26'!$B$9:$J$401,9,0)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VLOOKUP(B98,'26'!$B$9:$J$401,9,0)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VLOOKUP(B99,'26'!$B$9:$J$401,9,0)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>
        <v>390</v>
      </c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VLOOKUP(B100,'26'!$B$9:$J$401,9,0)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>
        <v>300</v>
      </c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VLOOKUP(B101,'26'!$B$9:$J$401,9,0)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VLOOKUP(B102,'26'!$B$9:$J$401,9,0)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>
        <v>150</v>
      </c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VLOOKUP(B103,'26'!$B$9:$J$401,9,0)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>
        <v>250</v>
      </c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VLOOKUP(B104,'26'!$B$9:$J$401,9,0)</f>
        <v>2</v>
      </c>
      <c r="D104" s="76"/>
      <c r="E104" s="76"/>
      <c r="F104" s="76">
        <f t="shared" si="5"/>
        <v>2</v>
      </c>
      <c r="G104" s="79"/>
      <c r="H104" s="77">
        <v>225</v>
      </c>
      <c r="I104" s="78">
        <f t="shared" si="6"/>
        <v>0</v>
      </c>
      <c r="J104" s="79">
        <f t="shared" si="7"/>
        <v>2</v>
      </c>
      <c r="K104" s="81">
        <v>180</v>
      </c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VLOOKUP(B105,'26'!$B$9:$J$401,9,0)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>
        <v>150</v>
      </c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VLOOKUP(B106,'26'!$B$9:$J$401,9,0)</f>
        <v>6</v>
      </c>
      <c r="D106" s="76"/>
      <c r="E106" s="76"/>
      <c r="F106" s="76">
        <f t="shared" si="5"/>
        <v>6</v>
      </c>
      <c r="G106" s="79"/>
      <c r="H106" s="77">
        <v>200</v>
      </c>
      <c r="I106" s="78">
        <f t="shared" si="6"/>
        <v>0</v>
      </c>
      <c r="J106" s="79">
        <f t="shared" si="7"/>
        <v>6</v>
      </c>
      <c r="K106" s="81">
        <v>165</v>
      </c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VLOOKUP(B107,'26'!$B$9:$J$401,9,0)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>
        <v>165</v>
      </c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VLOOKUP(B108,'26'!$B$9:$J$401,9,0)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>
        <v>260</v>
      </c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VLOOKUP(B109,'26'!$B$9:$J$401,9,0)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>
        <v>30</v>
      </c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VLOOKUP(B110,'26'!$B$9:$J$401,9,0)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>
        <v>30</v>
      </c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VLOOKUP(B111,'26'!$B$9:$J$401,9,0)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>
        <v>28</v>
      </c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VLOOKUP(B112,'26'!$B$9:$J$401,9,0)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>
        <v>30</v>
      </c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VLOOKUP(B113,'26'!$B$9:$J$401,9,0)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>
        <v>30</v>
      </c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VLOOKUP(B114,'26'!$B$9:$J$401,9,0)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VLOOKUP(B115,'26'!$B$9:$J$401,9,0)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VLOOKUP(B116,'26'!$B$9:$J$401,9,0)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>
        <v>75</v>
      </c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VLOOKUP(B117,'26'!$B$9:$J$401,9,0)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VLOOKUP(B118,'26'!$B$9:$J$401,9,0)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VLOOKUP(B119,'26'!$B$9:$J$401,9,0)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VLOOKUP(B120,'26'!$B$9:$J$401,9,0)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VLOOKUP(B121,'26'!$B$9:$J$401,9,0)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VLOOKUP(B122,'26'!$B$9:$J$401,9,0)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VLOOKUP(B123,'26'!$B$9:$J$401,9,0)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VLOOKUP(B124,'26'!$B$9:$J$401,9,0)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>
        <v>40</v>
      </c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VLOOKUP(B125,'26'!$B$9:$J$401,9,0)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>
        <v>80</v>
      </c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VLOOKUP(B126,'26'!$B$9:$J$401,9,0)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VLOOKUP(B127,'26'!$B$9:$J$401,9,0)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VLOOKUP(B128,'26'!$B$9:$J$401,9,0)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>
        <v>210</v>
      </c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VLOOKUP(B129,'26'!$B$9:$J$401,9,0)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VLOOKUP(B130,'26'!$B$9:$J$401,9,0)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VLOOKUP(B131,'26'!$B$9:$J$401,9,0)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>
        <v>210</v>
      </c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VLOOKUP(B132,'26'!$B$9:$J$401,9,0)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VLOOKUP(B133,'26'!$B$9:$J$401,9,0)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VLOOKUP(B134,'26'!$B$9:$J$401,9,0)</f>
        <v>26</v>
      </c>
      <c r="D134" s="76"/>
      <c r="E134" s="76"/>
      <c r="F134" s="76">
        <f t="shared" si="5"/>
        <v>26</v>
      </c>
      <c r="G134" s="79"/>
      <c r="H134" s="77">
        <v>190</v>
      </c>
      <c r="I134" s="78">
        <f t="shared" si="6"/>
        <v>0</v>
      </c>
      <c r="J134" s="79">
        <f t="shared" si="7"/>
        <v>26</v>
      </c>
      <c r="K134" s="81">
        <v>155</v>
      </c>
      <c r="L134" s="80">
        <f t="shared" si="8"/>
        <v>0</v>
      </c>
      <c r="M134" s="81">
        <f t="shared" si="9"/>
        <v>0</v>
      </c>
      <c r="N134" s="144" t="b">
        <f>EXACT(B134,'21'!B134)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VLOOKUP(B135,'26'!$B$9:$J$401,9,0)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VLOOKUP(B136,'26'!$B$9:$J$401,9,0)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VLOOKUP(B137,'26'!$B$9:$J$401,9,0)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VLOOKUP(B138,'26'!$B$9:$J$401,9,0)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VLOOKUP(B139,'26'!$B$9:$J$401,9,0)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VLOOKUP(B140,'26'!$B$9:$J$401,9,0)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>
        <v>85</v>
      </c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VLOOKUP(B141,'26'!$B$9:$J$401,9,0)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>
        <v>2.2000000000000002</v>
      </c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VLOOKUP(B142,'26'!$B$9:$J$401,9,0)</f>
        <v>2</v>
      </c>
      <c r="D142" s="76"/>
      <c r="E142" s="76"/>
      <c r="F142" s="76">
        <f t="shared" si="10"/>
        <v>2</v>
      </c>
      <c r="G142" s="79"/>
      <c r="H142" s="77">
        <v>45</v>
      </c>
      <c r="I142" s="78">
        <f t="shared" si="11"/>
        <v>0</v>
      </c>
      <c r="J142" s="79">
        <f t="shared" si="12"/>
        <v>2</v>
      </c>
      <c r="K142" s="81">
        <v>23</v>
      </c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VLOOKUP(B143,'26'!$B$9:$J$401,9,0)</f>
        <v>5</v>
      </c>
      <c r="D143" s="76"/>
      <c r="E143" s="76"/>
      <c r="F143" s="76">
        <f t="shared" si="10"/>
        <v>5</v>
      </c>
      <c r="G143" s="79"/>
      <c r="H143" s="77">
        <v>40</v>
      </c>
      <c r="I143" s="78">
        <f t="shared" si="11"/>
        <v>0</v>
      </c>
      <c r="J143" s="79">
        <f t="shared" si="12"/>
        <v>5</v>
      </c>
      <c r="K143" s="81">
        <v>21</v>
      </c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VLOOKUP(B144,'26'!$B$9:$J$401,9,0)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VLOOKUP(B145,'26'!$B$9:$J$401,9,0)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VLOOKUP(B146,'26'!$B$9:$J$401,9,0)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VLOOKUP(B147,'26'!$B$9:$J$401,9,0)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VLOOKUP(B148,'26'!$B$9:$J$401,9,0)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VLOOKUP(B149,'26'!$B$9:$J$401,9,0)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>
        <v>40</v>
      </c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VLOOKUP(B150,'26'!$B$9:$J$401,9,0)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VLOOKUP(B151,'26'!$B$9:$J$401,9,0)</f>
        <v>2</v>
      </c>
      <c r="D151" s="76"/>
      <c r="E151" s="76"/>
      <c r="F151" s="76">
        <f t="shared" si="10"/>
        <v>2</v>
      </c>
      <c r="G151" s="79"/>
      <c r="H151" s="77">
        <v>65</v>
      </c>
      <c r="I151" s="78">
        <f t="shared" si="11"/>
        <v>0</v>
      </c>
      <c r="J151" s="79">
        <f t="shared" si="12"/>
        <v>2</v>
      </c>
      <c r="K151" s="81">
        <v>45</v>
      </c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VLOOKUP(B152,'26'!$B$9:$J$401,9,0)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VLOOKUP(B153,'26'!$B$9:$J$401,9,0)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VLOOKUP(B154,'26'!$B$9:$J$401,9,0)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VLOOKUP(B155,'26'!$B$9:$J$401,9,0)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VLOOKUP(B156,'26'!$B$9:$J$401,9,0)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>
        <v>17</v>
      </c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VLOOKUP(B157,'26'!$B$9:$J$401,9,0)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VLOOKUP(B158,'26'!$B$9:$J$401,9,0)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>
        <v>40</v>
      </c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VLOOKUP(B159,'26'!$B$9:$J$401,9,0)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>
        <v>10</v>
      </c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VLOOKUP(B160,'26'!$B$9:$J$401,9,0)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>
        <v>12.5</v>
      </c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VLOOKUP(B161,'26'!$B$9:$J$401,9,0)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>
        <v>4.5</v>
      </c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VLOOKUP(B162,'26'!$B$9:$J$401,9,0)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VLOOKUP(B163,'26'!$B$9:$J$401,9,0)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>
        <v>35</v>
      </c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VLOOKUP(B164,'26'!$B$9:$J$401,9,0)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>
        <v>14</v>
      </c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VLOOKUP(B165,'26'!$B$9:$J$401,9,0)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>
        <v>14</v>
      </c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VLOOKUP(B166,'26'!$B$9:$J$401,9,0)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>
        <v>6</v>
      </c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VLOOKUP(B167,'26'!$B$9:$J$401,9,0)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>
        <v>140</v>
      </c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VLOOKUP(B168,'26'!$B$9:$J$401,9,0)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VLOOKUP(B169,'26'!$B$9:$J$401,9,0)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>
        <v>250</v>
      </c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VLOOKUP(B170,'26'!$B$9:$J$401,9,0)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>
        <v>250</v>
      </c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VLOOKUP(B171,'26'!$B$9:$J$401,9,0)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>
        <v>210</v>
      </c>
      <c r="L171" s="80">
        <f t="shared" si="13"/>
        <v>0</v>
      </c>
      <c r="M171" s="81">
        <f t="shared" si="14"/>
        <v>0</v>
      </c>
      <c r="N171" s="144" t="b">
        <f>EXACT(B171,'21'!B171)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VLOOKUP(B172,'26'!$B$9:$J$401,9,0)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>
        <v>35</v>
      </c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VLOOKUP(B173,'26'!$B$9:$J$401,9,0)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VLOOKUP(B174,'26'!$B$9:$J$401,9,0)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VLOOKUP(B175,'26'!$B$9:$J$401,9,0)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>
        <v>320</v>
      </c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VLOOKUP(B176,'26'!$B$9:$J$401,9,0)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VLOOKUP(B177,'26'!$B$9:$J$401,9,0)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VLOOKUP(B178,'26'!$B$9:$J$401,9,0)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VLOOKUP(B179,'26'!$B$9:$J$401,9,0)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>
        <v>680</v>
      </c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VLOOKUP(B180,'26'!$B$9:$J$401,9,0)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VLOOKUP(B181,'26'!$B$9:$J$401,9,0)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>
        <v>390</v>
      </c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VLOOKUP(B182,'26'!$B$9:$J$401,9,0)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VLOOKUP(B183,'26'!$B$9:$J$401,9,0)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VLOOKUP(B184,'26'!$B$9:$J$401,9,0)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VLOOKUP(B185,'26'!$B$9:$J$401,9,0)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>
        <v>16</v>
      </c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VLOOKUP(B186,'26'!$B$9:$J$401,9,0)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>
        <v>260</v>
      </c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VLOOKUP(B187,'26'!$B$9:$J$401,9,0)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VLOOKUP(B188,'26'!$B$9:$J$401,9,0)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>
        <v>12</v>
      </c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VLOOKUP(B189,'26'!$B$9:$J$401,9,0)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>
        <v>12</v>
      </c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VLOOKUP(B190,'26'!$B$9:$J$401,9,0)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VLOOKUP(B191,'26'!$B$9:$J$401,9,0)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>
        <v>210</v>
      </c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VLOOKUP(B192,'26'!$B$9:$J$401,9,0)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>
        <v>260</v>
      </c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VLOOKUP(B193,'26'!$B$9:$J$401,9,0)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VLOOKUP(B194,'26'!$B$9:$J$401,9,0)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VLOOKUP(B195,'26'!$B$9:$J$401,9,0)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>
        <v>520</v>
      </c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VLOOKUP(B196,'26'!$B$9:$J$401,9,0)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VLOOKUP(B197,'26'!$B$9:$J$401,9,0)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VLOOKUP(B198,'26'!$B$9:$J$401,9,0)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VLOOKUP(B199,'26'!$B$9:$J$401,9,0)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>
        <v>145</v>
      </c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VLOOKUP(B200,'26'!$B$9:$J$401,9,0)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VLOOKUP(B201,'26'!$B$9:$J$401,9,0)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VLOOKUP(B202,'26'!$B$9:$J$401,9,0)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>
        <v>50</v>
      </c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VLOOKUP(B203,'26'!$B$9:$J$401,9,0)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>
        <v>135</v>
      </c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VLOOKUP(B204,'26'!$B$9:$J$401,9,0)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VLOOKUP(B205,'26'!$B$9:$J$401,9,0)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>
        <v>120</v>
      </c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VLOOKUP(B206,'26'!$B$9:$J$401,9,0)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>
        <v>3.2</v>
      </c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VLOOKUP(B207,'26'!$B$9:$J$401,9,0)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>
        <v>220</v>
      </c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VLOOKUP(B208,'26'!$B$9:$J$401,9,0)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>
        <v>180</v>
      </c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VLOOKUP(B209,'26'!$B$9:$J$401,9,0)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>
        <v>160</v>
      </c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VLOOKUP(B210,'26'!$B$9:$J$401,9,0)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>
        <v>12</v>
      </c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VLOOKUP(B211,'26'!$B$9:$J$401,9,0)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>
        <v>2.8</v>
      </c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VLOOKUP(B212,'26'!$B$9:$J$401,9,0)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VLOOKUP(B213,'26'!$B$9:$J$401,9,0)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VLOOKUP(B214,'26'!$B$9:$J$401,9,0)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VLOOKUP(B215,'26'!$B$9:$J$401,9,0)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>
        <v>22</v>
      </c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VLOOKUP(B216,'26'!$B$9:$J$401,9,0)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>
        <v>100</v>
      </c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VLOOKUP(B217,'26'!$B$9:$J$401,9,0)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>
        <v>45</v>
      </c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VLOOKUP(B218,'26'!$B$9:$J$401,9,0)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>
        <v>70</v>
      </c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VLOOKUP(B219,'26'!$B$9:$J$401,9,0)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VLOOKUP(B220,'26'!$B$9:$J$401,9,0)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>
        <v>44.5</v>
      </c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VLOOKUP(B221,'26'!$B$9:$J$401,9,0)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VLOOKUP(B222,'26'!$B$9:$J$401,9,0)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>
        <v>18</v>
      </c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VLOOKUP(B223,'26'!$B$9:$J$401,9,0)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>
        <v>30</v>
      </c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VLOOKUP(B224,'26'!$B$9:$J$401,9,0)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>
        <v>40</v>
      </c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VLOOKUP(B225,'26'!$B$9:$J$401,9,0)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VLOOKUP(B226,'26'!$B$9:$J$401,9,0)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VLOOKUP(B227,'26'!$B$9:$J$401,9,0)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VLOOKUP(B228,'26'!$B$9:$J$401,9,0)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VLOOKUP(B229,'26'!$B$9:$J$401,9,0)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VLOOKUP(B230,'26'!$B$9:$J$401,9,0)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VLOOKUP(B231,'26'!$B$9:$J$401,9,0)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VLOOKUP(B232,'26'!$B$9:$J$401,9,0)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VLOOKUP(B233,'26'!$B$9:$J$401,9,0)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VLOOKUP(B234,'26'!$B$9:$J$401,9,0)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VLOOKUP(B235,'26'!$B$9:$J$401,9,0)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>
        <v>147</v>
      </c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VLOOKUP(B236,'26'!$B$9:$J$401,9,0)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VLOOKUP(B237,'26'!$B$9:$J$401,9,0)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>
        <v>440</v>
      </c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VLOOKUP(B238,'26'!$B$9:$J$401,9,0)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VLOOKUP(B239,'26'!$B$9:$J$401,9,0)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>
        <v>70</v>
      </c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VLOOKUP(B240,'26'!$B$9:$J$401,9,0)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>
        <v>610</v>
      </c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VLOOKUP(B241,'26'!$B$9:$J$401,9,0)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VLOOKUP(B242,'26'!$B$9:$J$401,9,0)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>
        <v>370</v>
      </c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VLOOKUP(B243,'26'!$B$9:$J$401,9,0)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VLOOKUP(B244,'26'!$B$9:$J$401,9,0)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>
        <v>46</v>
      </c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VLOOKUP(B245,'26'!$B$9:$J$401,9,0)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>
        <v>780</v>
      </c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VLOOKUP(B246,'26'!$B$9:$J$401,9,0)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VLOOKUP(B247,'26'!$B$9:$J$401,9,0)</f>
        <v>27</v>
      </c>
      <c r="D247" s="76"/>
      <c r="E247" s="76"/>
      <c r="F247" s="76">
        <f t="shared" si="15"/>
        <v>27</v>
      </c>
      <c r="G247" s="79"/>
      <c r="H247" s="77"/>
      <c r="I247" s="78">
        <f t="shared" si="16"/>
        <v>0</v>
      </c>
      <c r="J247" s="79">
        <f t="shared" si="17"/>
        <v>27</v>
      </c>
      <c r="K247" s="81">
        <v>130</v>
      </c>
      <c r="L247" s="80">
        <f t="shared" si="18"/>
        <v>0</v>
      </c>
      <c r="M247" s="81">
        <f t="shared" si="19"/>
        <v>0</v>
      </c>
      <c r="N247" s="144" t="b">
        <f>EXACT(B247,'21'!B247)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VLOOKUP(B248,'26'!$B$9:$J$401,9,0)</f>
        <v>0</v>
      </c>
      <c r="D248" s="76"/>
      <c r="E248" s="76"/>
      <c r="F248" s="76">
        <f t="shared" si="15"/>
        <v>0</v>
      </c>
      <c r="G248" s="79"/>
      <c r="H248" s="77"/>
      <c r="I248" s="78">
        <f t="shared" si="16"/>
        <v>0</v>
      </c>
      <c r="J248" s="79">
        <f t="shared" si="17"/>
        <v>0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VLOOKUP(B249,'26'!$B$9:$J$401,9,0)</f>
        <v>0</v>
      </c>
      <c r="D249" s="76"/>
      <c r="E249" s="76"/>
      <c r="F249" s="76">
        <f t="shared" si="15"/>
        <v>0</v>
      </c>
      <c r="G249" s="79"/>
      <c r="H249" s="77"/>
      <c r="I249" s="78">
        <f t="shared" si="16"/>
        <v>0</v>
      </c>
      <c r="J249" s="79">
        <f t="shared" si="17"/>
        <v>0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VLOOKUP(B250,'26'!$B$9:$J$401,9,0)</f>
        <v>0</v>
      </c>
      <c r="D250" s="76"/>
      <c r="E250" s="76"/>
      <c r="F250" s="76">
        <f t="shared" si="15"/>
        <v>0</v>
      </c>
      <c r="G250" s="79"/>
      <c r="H250" s="77"/>
      <c r="I250" s="78">
        <f t="shared" si="16"/>
        <v>0</v>
      </c>
      <c r="J250" s="79">
        <f t="shared" si="17"/>
        <v>0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VLOOKUP(B251,'26'!$B$9:$J$401,9,0)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VLOOKUP(B252,'26'!$B$9:$J$401,9,0)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VLOOKUP(B253,'26'!$B$9:$J$401,9,0)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VLOOKUP(B254,'26'!$B$9:$J$401,9,0)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VLOOKUP(B255,'26'!$B$9:$J$401,9,0)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VLOOKUP(B256,'26'!$B$9:$J$401,9,0)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VLOOKUP(B257,'26'!$B$9:$J$401,9,0)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VLOOKUP(B258,'26'!$B$9:$J$401,9,0)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VLOOKUP(B259,'26'!$B$9:$J$401,9,0)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VLOOKUP(B260,'26'!$B$9:$J$401,9,0)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VLOOKUP(B261,'26'!$B$9:$J$401,9,0)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VLOOKUP(B262,'26'!$B$9:$J$401,9,0)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VLOOKUP(B263,'26'!$B$9:$J$401,9,0)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VLOOKUP(B264,'26'!$B$9:$J$401,9,0)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VLOOKUP(B265,'26'!$B$9:$J$401,9,0)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VLOOKUP(B266,'26'!$B$9:$J$401,9,0)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VLOOKUP(B267,'26'!$B$9:$J$401,9,0)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VLOOKUP(B268,'26'!$B$9:$J$401,9,0)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VLOOKUP(B269,'26'!$B$9:$J$401,9,0)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VLOOKUP(B270,'26'!$B$9:$J$401,9,0)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VLOOKUP(B271,'26'!$B$9:$J$401,9,0)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VLOOKUP(B272,'26'!$B$9:$J$401,9,0)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VLOOKUP(B273,'26'!$B$9:$J$401,9,0)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VLOOKUP(B274,'26'!$B$9:$J$401,9,0)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VLOOKUP(B275,'26'!$B$9:$J$401,9,0)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VLOOKUP(B276,'26'!$B$9:$J$401,9,0)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VLOOKUP(B277,'26'!$B$9:$J$401,9,0)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VLOOKUP(B278,'26'!$B$9:$J$401,9,0)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VLOOKUP(B279,'26'!$B$9:$J$401,9,0)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VLOOKUP(B280,'26'!$B$9:$J$401,9,0)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VLOOKUP(B281,'26'!$B$9:$J$401,9,0)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VLOOKUP(B282,'26'!$B$9:$J$401,9,0)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VLOOKUP(B283,'26'!$B$9:$J$401,9,0)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VLOOKUP(B284,'26'!$B$9:$J$401,9,0)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VLOOKUP(B285,'26'!$B$9:$J$401,9,0)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VLOOKUP(B286,'26'!$B$9:$J$401,9,0)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VLOOKUP(B287,'26'!$B$9:$J$401,9,0)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VLOOKUP(B288,'26'!$B$9:$J$401,9,0)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VLOOKUP(B289,'26'!$B$9:$J$401,9,0)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VLOOKUP(B290,'26'!$B$9:$J$401,9,0)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VLOOKUP(B291,'26'!$B$9:$J$401,9,0)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VLOOKUP(B292,'26'!$B$9:$J$401,9,0)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VLOOKUP(B293,'26'!$B$9:$J$401,9,0)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VLOOKUP(B294,'26'!$B$9:$J$401,9,0)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VLOOKUP(B295,'26'!$B$9:$J$401,9,0)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VLOOKUP(B296,'26'!$B$9:$J$401,9,0)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VLOOKUP(B297,'26'!$B$9:$J$401,9,0)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VLOOKUP(B298,'26'!$B$9:$J$401,9,0)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VLOOKUP(B299,'26'!$B$9:$J$401,9,0)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VLOOKUP(B300,'26'!$B$9:$J$401,9,0)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VLOOKUP(B301,'26'!$B$9:$J$401,9,0)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VLOOKUP(B302,'26'!$B$9:$J$401,9,0)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VLOOKUP(B303,'26'!$B$9:$J$401,9,0)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VLOOKUP(B304,'26'!$B$9:$J$401,9,0)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VLOOKUP(B305,'26'!$B$9:$J$401,9,0)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VLOOKUP(B306,'26'!$B$9:$J$401,9,0)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VLOOKUP(B307,'26'!$B$9:$J$401,9,0)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VLOOKUP(B308,'26'!$B$9:$J$401,9,0)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VLOOKUP(B309,'26'!$B$9:$J$401,9,0)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VLOOKUP(B310,'26'!$B$9:$J$401,9,0)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VLOOKUP(B311,'26'!$B$9:$J$401,9,0)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VLOOKUP(B312,'26'!$B$9:$J$401,9,0)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VLOOKUP(B313,'26'!$B$9:$J$401,9,0)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VLOOKUP(B314,'26'!$B$9:$J$401,9,0)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VLOOKUP(B315,'26'!$B$9:$J$401,9,0)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VLOOKUP(B316,'26'!$B$9:$J$401,9,0)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VLOOKUP(B317,'26'!$B$9:$J$401,9,0)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VLOOKUP(B318,'26'!$B$9:$J$401,9,0)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VLOOKUP(B319,'26'!$B$9:$J$401,9,0)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VLOOKUP(B320,'26'!$B$9:$J$401,9,0)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VLOOKUP(B321,'26'!$B$9:$J$401,9,0)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VLOOKUP(B322,'26'!$B$9:$J$401,9,0)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VLOOKUP(B323,'26'!$B$9:$J$401,9,0)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VLOOKUP(B324,'26'!$B$9:$J$401,9,0)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VLOOKUP(B325,'26'!$B$9:$J$401,9,0)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VLOOKUP(B326,'26'!$B$9:$J$401,9,0)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VLOOKUP(B327,'26'!$B$9:$J$401,9,0)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VLOOKUP(B328,'26'!$B$9:$J$401,9,0)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VLOOKUP(B329,'26'!$B$9:$J$401,9,0)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VLOOKUP(B330,'26'!$B$9:$J$401,9,0)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VLOOKUP(B331,'26'!$B$9:$J$401,9,0)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VLOOKUP(B332,'26'!$B$9:$J$401,9,0)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VLOOKUP(B333,'26'!$B$9:$J$401,9,0)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VLOOKUP(B334,'26'!$B$9:$J$401,9,0)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VLOOKUP(B335,'26'!$B$9:$J$401,9,0)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VLOOKUP(B336,'26'!$B$9:$J$401,9,0)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VLOOKUP(B337,'26'!$B$9:$J$401,9,0)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VLOOKUP(B338,'26'!$B$9:$J$401,9,0)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VLOOKUP(B339,'26'!$B$9:$J$401,9,0)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VLOOKUP(B340,'26'!$B$9:$J$401,9,0)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VLOOKUP(B341,'26'!$B$9:$J$401,9,0)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VLOOKUP(B342,'26'!$B$9:$J$401,9,0)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VLOOKUP(B343,'26'!$B$9:$J$401,9,0)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VLOOKUP(B344,'26'!$B$9:$J$401,9,0)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VLOOKUP(B345,'26'!$B$9:$J$401,9,0)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VLOOKUP(B346,'26'!$B$9:$J$401,9,0)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VLOOKUP(B347,'26'!$B$9:$J$401,9,0)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VLOOKUP(B348,'26'!$B$9:$J$401,9,0)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VLOOKUP(B349,'26'!$B$9:$J$401,9,0)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VLOOKUP(B350,'26'!$B$9:$J$401,9,0)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VLOOKUP(B351,'26'!$B$9:$J$401,9,0)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VLOOKUP(B352,'26'!$B$9:$J$401,9,0)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VLOOKUP(B353,'26'!$B$9:$J$401,9,0)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VLOOKUP(B354,'26'!$B$9:$J$401,9,0)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VLOOKUP(B355,'26'!$B$9:$J$401,9,0)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VLOOKUP(B356,'26'!$B$9:$J$401,9,0)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VLOOKUP(B357,'26'!$B$9:$J$401,9,0)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VLOOKUP(B358,'26'!$B$9:$J$401,9,0)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VLOOKUP(B359,'26'!$B$9:$J$401,9,0)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VLOOKUP(B360,'26'!$B$9:$J$401,9,0)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VLOOKUP(B361,'26'!$B$9:$J$401,9,0)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VLOOKUP(B362,'26'!$B$9:$J$401,9,0)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VLOOKUP(B363,'26'!$B$9:$J$401,9,0)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VLOOKUP(B364,'26'!$B$9:$J$401,9,0)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VLOOKUP(B365,'26'!$B$9:$J$401,9,0)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VLOOKUP(B366,'26'!$B$9:$J$401,9,0)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VLOOKUP(B367,'26'!$B$9:$J$401,9,0)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VLOOKUP(B368,'26'!$B$9:$J$401,9,0)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VLOOKUP(B369,'26'!$B$9:$J$401,9,0)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VLOOKUP(B370,'26'!$B$9:$J$401,9,0)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VLOOKUP(B371,'26'!$B$9:$J$401,9,0)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VLOOKUP(B372,'26'!$B$9:$J$401,9,0)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VLOOKUP(B373,'26'!$B$9:$J$401,9,0)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VLOOKUP(B374,'26'!$B$9:$J$401,9,0)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VLOOKUP(B375,'26'!$B$9:$J$401,9,0)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VLOOKUP(B376,'26'!$B$9:$J$401,9,0)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VLOOKUP(B377,'26'!$B$9:$J$401,9,0)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VLOOKUP(B378,'26'!$B$9:$J$401,9,0)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VLOOKUP(B379,'26'!$B$9:$J$401,9,0)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VLOOKUP(B380,'26'!$B$9:$J$401,9,0)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VLOOKUP(B381,'26'!$B$9:$J$401,9,0)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VLOOKUP(B382,'26'!$B$9:$J$401,9,0)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VLOOKUP(B383,'26'!$B$9:$J$401,9,0)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VLOOKUP(B384,'26'!$B$9:$J$401,9,0)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VLOOKUP(B385,'26'!$B$9:$J$401,9,0)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VLOOKUP(B386,'26'!$B$9:$J$401,9,0)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VLOOKUP(B387,'26'!$B$9:$J$401,9,0)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VLOOKUP(B388,'26'!$B$9:$J$401,9,0)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VLOOKUP(B389,'26'!$B$9:$J$401,9,0)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VLOOKUP(B390,'26'!$B$9:$J$401,9,0)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VLOOKUP(B391,'26'!$B$9:$J$401,9,0)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VLOOKUP(B392,'26'!$B$9:$J$401,9,0)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VLOOKUP(B393,'26'!$B$9:$J$401,9,0)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VLOOKUP(B394,'26'!$B$9:$J$401,9,0)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VLOOKUP(B395,'26'!$B$9:$J$401,9,0)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VLOOKUP(B396,'26'!$B$9:$J$401,9,0)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VLOOKUP(B397,'26'!$B$9:$J$401,9,0)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VLOOKUP(B398,'26'!$B$9:$J$401,9,0)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VLOOKUP(B399,'26'!$B$9:$J$401,9,0)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VLOOKUP(B400,'26'!$B$9:$J$401,9,0)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VLOOKUP(B401,'26'!$B$9:$J$401,9,0)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0</v>
      </c>
      <c r="H403" s="212"/>
      <c r="I403" s="215"/>
      <c r="J403" s="215"/>
      <c r="K403" s="247" t="s">
        <v>60</v>
      </c>
      <c r="L403" s="248"/>
      <c r="M403" s="148">
        <f>SUM(M9:M401)</f>
        <v>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0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/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24" xr:uid="{00000000-0009-0000-0000-00001D000000}">
    <sortState xmlns:xlrd2="http://schemas.microsoft.com/office/spreadsheetml/2017/richdata2" ref="A9:AI256">
      <sortCondition ref="B8:B256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E405:F405"/>
    <mergeCell ref="E406:F406"/>
    <mergeCell ref="G404:J404"/>
    <mergeCell ref="G405:J405"/>
    <mergeCell ref="G406:J406"/>
    <mergeCell ref="B3:E3"/>
    <mergeCell ref="G3:J3"/>
    <mergeCell ref="B4:E4"/>
    <mergeCell ref="G5:J5"/>
    <mergeCell ref="E403:F403"/>
    <mergeCell ref="G403:J403"/>
    <mergeCell ref="A413:C414"/>
    <mergeCell ref="G411:J411"/>
    <mergeCell ref="A403:D411"/>
    <mergeCell ref="E411:F411"/>
    <mergeCell ref="A412:C412"/>
    <mergeCell ref="D412:F412"/>
    <mergeCell ref="G412:J412"/>
    <mergeCell ref="E408:F408"/>
    <mergeCell ref="G408:J408"/>
    <mergeCell ref="G409:J409"/>
    <mergeCell ref="E410:F410"/>
    <mergeCell ref="G410:J410"/>
    <mergeCell ref="D413:G414"/>
    <mergeCell ref="E407:F407"/>
    <mergeCell ref="G407:J407"/>
    <mergeCell ref="E409:F409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24"/>
  <sheetViews>
    <sheetView zoomScale="80" zoomScaleNormal="80" workbookViewId="0">
      <pane ySplit="8" topLeftCell="A243" activePane="bottomLeft" state="frozen"/>
      <selection activeCell="B248" sqref="B248:B250"/>
      <selection pane="bottomLeft"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bestFit="1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3.332031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VLOOKUP(B9,'27'!$B$9:$J$401,9,0)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EXACT(B9,'21'!B9)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VLOOKUP(B10,'27'!$B$9:$J$401,9,0)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/>
      <c r="L10" s="80">
        <f t="shared" ref="L10:L73" si="3">G10*K10</f>
        <v>0</v>
      </c>
      <c r="M10" s="81">
        <f t="shared" ref="M10:M73" si="4">I10-L10</f>
        <v>0</v>
      </c>
      <c r="N10" s="144" t="b">
        <f>EXACT(B10,'21'!B10)</f>
        <v>1</v>
      </c>
      <c r="O10" s="167"/>
    </row>
    <row r="11" spans="1:15" ht="15" thickBot="1" x14ac:dyDescent="0.35">
      <c r="A11" s="79" t="s">
        <v>28</v>
      </c>
      <c r="B11" s="153" t="s">
        <v>136</v>
      </c>
      <c r="C11" s="200">
        <f>VLOOKUP(B11,'27'!$B$9:$J$401,9,0)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/>
      <c r="L11" s="80">
        <f t="shared" si="3"/>
        <v>0</v>
      </c>
      <c r="M11" s="81">
        <f t="shared" si="4"/>
        <v>0</v>
      </c>
      <c r="N11" s="144" t="b">
        <f>EXACT(B11,'21'!B11)</f>
        <v>1</v>
      </c>
      <c r="O11" s="167"/>
    </row>
    <row r="12" spans="1:15" ht="15" thickBot="1" x14ac:dyDescent="0.35">
      <c r="A12" s="79" t="s">
        <v>28</v>
      </c>
      <c r="B12" s="153" t="s">
        <v>137</v>
      </c>
      <c r="C12" s="200">
        <f>VLOOKUP(B12,'27'!$B$9:$J$401,9,0)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/>
      <c r="L12" s="80">
        <f t="shared" si="3"/>
        <v>0</v>
      </c>
      <c r="M12" s="81">
        <f t="shared" si="4"/>
        <v>0</v>
      </c>
      <c r="N12" s="144" t="b">
        <f>EXACT(B12,'21'!B12)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VLOOKUP(B13,'27'!$B$9:$J$401,9,0)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/>
      <c r="L13" s="80">
        <f t="shared" si="3"/>
        <v>0</v>
      </c>
      <c r="M13" s="81">
        <f t="shared" si="4"/>
        <v>0</v>
      </c>
      <c r="N13" s="144" t="b">
        <f>EXACT(B13,'21'!B13)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VLOOKUP(B14,'27'!$B$9:$J$401,9,0)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/>
      <c r="L14" s="80">
        <f t="shared" si="3"/>
        <v>0</v>
      </c>
      <c r="M14" s="81">
        <f t="shared" si="4"/>
        <v>0</v>
      </c>
      <c r="N14" s="144" t="b">
        <f>EXACT(B14,'21'!B14)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VLOOKUP(B15,'27'!$B$9:$J$401,9,0)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/>
      <c r="L15" s="80">
        <f t="shared" si="3"/>
        <v>0</v>
      </c>
      <c r="M15" s="81">
        <f t="shared" si="4"/>
        <v>0</v>
      </c>
      <c r="N15" s="144" t="b">
        <f>EXACT(B15,'21'!B15)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VLOOKUP(B16,'27'!$B$9:$J$401,9,0)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/>
      <c r="L16" s="80">
        <f t="shared" si="3"/>
        <v>0</v>
      </c>
      <c r="M16" s="81">
        <f t="shared" si="4"/>
        <v>0</v>
      </c>
      <c r="N16" s="144" t="b">
        <f>EXACT(B16,'21'!B16)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VLOOKUP(B17,'27'!$B$9:$J$401,9,0)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EXACT(B17,'21'!B17)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VLOOKUP(B18,'27'!$B$9:$J$401,9,0)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/>
      <c r="L18" s="80">
        <f t="shared" si="3"/>
        <v>0</v>
      </c>
      <c r="M18" s="81">
        <f t="shared" si="4"/>
        <v>0</v>
      </c>
      <c r="N18" s="144" t="b">
        <f>EXACT(B18,'21'!B18)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VLOOKUP(B19,'27'!$B$9:$J$401,9,0)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EXACT(B19,'21'!B19)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VLOOKUP(B20,'27'!$B$9:$J$401,9,0)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EXACT(B20,'21'!B20)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VLOOKUP(B21,'27'!$B$9:$J$401,9,0)</f>
        <v>0</v>
      </c>
      <c r="D21" s="76">
        <v>6</v>
      </c>
      <c r="E21" s="76"/>
      <c r="F21" s="76">
        <f>C21+D21-E21</f>
        <v>6</v>
      </c>
      <c r="G21" s="79"/>
      <c r="H21" s="77">
        <v>3200</v>
      </c>
      <c r="I21" s="78">
        <f t="shared" si="1"/>
        <v>0</v>
      </c>
      <c r="J21" s="79">
        <f>F21-G21</f>
        <v>6</v>
      </c>
      <c r="K21" s="81"/>
      <c r="L21" s="80">
        <f t="shared" si="3"/>
        <v>0</v>
      </c>
      <c r="M21" s="81">
        <f t="shared" si="4"/>
        <v>0</v>
      </c>
      <c r="N21" s="144" t="b">
        <f>EXACT(B21,'21'!B21)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VLOOKUP(B22,'27'!$B$9:$J$401,9,0)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/>
      <c r="L22" s="80">
        <f t="shared" si="3"/>
        <v>0</v>
      </c>
      <c r="M22" s="81">
        <f t="shared" si="4"/>
        <v>0</v>
      </c>
      <c r="N22" s="144" t="b">
        <f>EXACT(B22,'21'!B22)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VLOOKUP(B23,'27'!$B$9:$J$401,9,0)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/>
      <c r="L23" s="80">
        <f t="shared" si="3"/>
        <v>0</v>
      </c>
      <c r="M23" s="81">
        <f t="shared" si="4"/>
        <v>0</v>
      </c>
      <c r="N23" s="144" t="b">
        <f>EXACT(B23,'21'!B23)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VLOOKUP(B24,'27'!$B$9:$J$401,9,0)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EXACT(B24,'21'!B24)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VLOOKUP(B25,'27'!$B$9:$J$401,9,0)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EXACT(B25,'21'!B25)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VLOOKUP(B26,'27'!$B$9:$J$401,9,0)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EXACT(B26,'21'!B26)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VLOOKUP(B27,'27'!$B$9:$J$401,9,0)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/>
      <c r="L27" s="80">
        <f t="shared" si="3"/>
        <v>0</v>
      </c>
      <c r="M27" s="81">
        <f t="shared" si="4"/>
        <v>0</v>
      </c>
      <c r="N27" s="144" t="b">
        <f>EXACT(B27,'21'!B27)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VLOOKUP(B28,'27'!$B$9:$J$401,9,0)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/>
      <c r="L28" s="80">
        <f t="shared" si="3"/>
        <v>0</v>
      </c>
      <c r="M28" s="81">
        <f t="shared" si="4"/>
        <v>0</v>
      </c>
      <c r="N28" s="144" t="b">
        <f>EXACT(B28,'21'!B28)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VLOOKUP(B29,'27'!$B$9:$J$401,9,0)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/>
      <c r="L29" s="80">
        <f t="shared" si="3"/>
        <v>0</v>
      </c>
      <c r="M29" s="81">
        <f t="shared" si="4"/>
        <v>0</v>
      </c>
      <c r="N29" s="144" t="b">
        <f>EXACT(B29,'21'!B29)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VLOOKUP(B30,'27'!$B$9:$J$401,9,0)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/>
      <c r="L30" s="80">
        <f t="shared" si="3"/>
        <v>0</v>
      </c>
      <c r="M30" s="81">
        <f t="shared" si="4"/>
        <v>0</v>
      </c>
      <c r="N30" s="144" t="b">
        <f>EXACT(B30,'21'!B30)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VLOOKUP(B31,'27'!$B$9:$J$401,9,0)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EXACT(B31,'21'!B31)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VLOOKUP(B32,'27'!$B$9:$J$401,9,0)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/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VLOOKUP(B33,'27'!$B$9:$J$401,9,0)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/>
      <c r="L33" s="80">
        <f t="shared" si="3"/>
        <v>0</v>
      </c>
      <c r="M33" s="81">
        <f t="shared" si="4"/>
        <v>0</v>
      </c>
      <c r="N33" s="144" t="b">
        <f>EXACT(B33,'21'!B33)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VLOOKUP(B34,'27'!$B$9:$J$401,9,0)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/>
      <c r="L34" s="80">
        <f t="shared" si="3"/>
        <v>0</v>
      </c>
      <c r="M34" s="81">
        <f t="shared" si="4"/>
        <v>0</v>
      </c>
      <c r="N34" s="144" t="b">
        <f>EXACT(B34,'21'!B34)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VLOOKUP(B35,'27'!$B$9:$J$401,9,0)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/>
      <c r="L35" s="80">
        <f t="shared" si="3"/>
        <v>0</v>
      </c>
      <c r="M35" s="81">
        <f t="shared" si="4"/>
        <v>0</v>
      </c>
      <c r="N35" s="144" t="b">
        <f>EXACT(B35,'21'!B35)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VLOOKUP(B36,'27'!$B$9:$J$401,9,0)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/>
      <c r="L36" s="80">
        <f t="shared" si="3"/>
        <v>0</v>
      </c>
      <c r="M36" s="81">
        <f t="shared" si="4"/>
        <v>0</v>
      </c>
      <c r="N36" s="144" t="b">
        <f>EXACT(B36,'21'!B36)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VLOOKUP(B37,'27'!$B$9:$J$401,9,0)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/>
      <c r="L37" s="80">
        <f t="shared" si="3"/>
        <v>0</v>
      </c>
      <c r="M37" s="81">
        <f t="shared" si="4"/>
        <v>0</v>
      </c>
      <c r="N37" s="144" t="b">
        <f>EXACT(B37,'21'!B37)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VLOOKUP(B38,'27'!$B$9:$J$401,9,0)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/>
      <c r="L38" s="80">
        <f t="shared" si="3"/>
        <v>0</v>
      </c>
      <c r="M38" s="81">
        <f t="shared" si="4"/>
        <v>0</v>
      </c>
      <c r="N38" s="144" t="b">
        <f>EXACT(B38,'21'!B38)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VLOOKUP(B39,'27'!$B$9:$J$401,9,0)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/>
      <c r="L39" s="80">
        <f t="shared" si="3"/>
        <v>0</v>
      </c>
      <c r="M39" s="81">
        <f t="shared" si="4"/>
        <v>0</v>
      </c>
      <c r="N39" s="144" t="b">
        <f>EXACT(B39,'21'!B39)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VLOOKUP(B40,'27'!$B$9:$J$401,9,0)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/>
      <c r="L40" s="80">
        <f t="shared" si="3"/>
        <v>0</v>
      </c>
      <c r="M40" s="81">
        <f t="shared" si="4"/>
        <v>0</v>
      </c>
      <c r="N40" s="144" t="b">
        <f>EXACT(B40,'21'!B40)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VLOOKUP(B41,'27'!$B$9:$J$401,9,0)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EXACT(B41,'21'!B41)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VLOOKUP(B42,'27'!$B$9:$J$401,9,0)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/>
      <c r="L42" s="80">
        <f t="shared" si="3"/>
        <v>0</v>
      </c>
      <c r="M42" s="81">
        <f t="shared" si="4"/>
        <v>0</v>
      </c>
      <c r="N42" s="144" t="b">
        <f>EXACT(B42,'21'!B42)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VLOOKUP(B43,'27'!$B$9:$J$401,9,0)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EXACT(B43,'21'!B43)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VLOOKUP(B44,'27'!$B$9:$J$401,9,0)</f>
        <v>1</v>
      </c>
      <c r="D44" s="76">
        <v>1</v>
      </c>
      <c r="E44" s="76"/>
      <c r="F44" s="76">
        <f>C44+D44-E44</f>
        <v>2</v>
      </c>
      <c r="G44" s="79"/>
      <c r="H44" s="77">
        <v>190</v>
      </c>
      <c r="I44" s="78">
        <f t="shared" si="1"/>
        <v>0</v>
      </c>
      <c r="J44" s="79">
        <f>F44-G44</f>
        <v>2</v>
      </c>
      <c r="K44" s="81"/>
      <c r="L44" s="80">
        <f t="shared" si="3"/>
        <v>0</v>
      </c>
      <c r="M44" s="81">
        <f t="shared" si="4"/>
        <v>0</v>
      </c>
      <c r="N44" s="144" t="b">
        <f>EXACT(B44,'21'!B44)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VLOOKUP(B45,'27'!$B$9:$J$401,9,0)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/>
      <c r="L45" s="80">
        <f t="shared" si="3"/>
        <v>0</v>
      </c>
      <c r="M45" s="81">
        <f t="shared" si="4"/>
        <v>0</v>
      </c>
      <c r="N45" s="144" t="b">
        <f>EXACT(B45,'21'!B45)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VLOOKUP(B46,'27'!$B$9:$J$401,9,0)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/>
      <c r="L46" s="80">
        <f t="shared" si="3"/>
        <v>0</v>
      </c>
      <c r="M46" s="81">
        <f t="shared" si="4"/>
        <v>0</v>
      </c>
      <c r="N46" s="144" t="b">
        <f>EXACT(B46,'21'!B46)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VLOOKUP(B47,'27'!$B$9:$J$401,9,0)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/>
      <c r="L47" s="80">
        <f t="shared" si="3"/>
        <v>0</v>
      </c>
      <c r="M47" s="81">
        <f t="shared" si="4"/>
        <v>0</v>
      </c>
      <c r="N47" s="144" t="b">
        <f>EXACT(B47,'21'!B47)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VLOOKUP(B48,'27'!$B$9:$J$401,9,0)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/>
      <c r="L48" s="80">
        <f t="shared" si="3"/>
        <v>0</v>
      </c>
      <c r="M48" s="81">
        <f t="shared" si="4"/>
        <v>0</v>
      </c>
      <c r="N48" s="144" t="b">
        <f>EXACT(B48,'21'!B48)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VLOOKUP(B49,'27'!$B$9:$J$401,9,0)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/>
      <c r="L49" s="80">
        <f t="shared" si="3"/>
        <v>0</v>
      </c>
      <c r="M49" s="81">
        <f t="shared" si="4"/>
        <v>0</v>
      </c>
      <c r="N49" s="144" t="b">
        <f>EXACT(B49,'21'!B49)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VLOOKUP(B50,'27'!$B$9:$J$401,9,0)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EXACT(B50,'21'!B50)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VLOOKUP(B51,'27'!$B$9:$J$401,9,0)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EXACT(B51,'21'!B51)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VLOOKUP(B52,'27'!$B$9:$J$401,9,0)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EXACT(B52,'21'!B52)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VLOOKUP(B53,'27'!$B$9:$J$401,9,0)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EXACT(B53,'21'!B53)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VLOOKUP(B54,'27'!$B$9:$J$401,9,0)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EXACT(B54,'21'!B54)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VLOOKUP(B55,'27'!$B$9:$J$401,9,0)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/>
      <c r="L55" s="80">
        <f t="shared" si="3"/>
        <v>0</v>
      </c>
      <c r="M55" s="81">
        <f t="shared" si="4"/>
        <v>0</v>
      </c>
      <c r="N55" s="144" t="b">
        <f>EXACT(B55,'21'!B55)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VLOOKUP(B56,'27'!$B$9:$J$401,9,0)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EXACT(B56,'21'!B56)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VLOOKUP(B57,'27'!$B$9:$J$401,9,0)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/>
      <c r="L57" s="80">
        <f t="shared" si="3"/>
        <v>0</v>
      </c>
      <c r="M57" s="81">
        <f t="shared" si="4"/>
        <v>0</v>
      </c>
      <c r="N57" s="144" t="b">
        <f>EXACT(B57,'21'!B57)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VLOOKUP(B58,'27'!$B$9:$J$401,9,0)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/>
      <c r="L58" s="80">
        <f t="shared" si="3"/>
        <v>0</v>
      </c>
      <c r="M58" s="81">
        <f t="shared" si="4"/>
        <v>0</v>
      </c>
      <c r="N58" s="144" t="b">
        <f>EXACT(B58,'21'!B58)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VLOOKUP(B59,'27'!$B$9:$J$401,9,0)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EXACT(B59,'21'!B59)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VLOOKUP(B60,'27'!$B$9:$J$401,9,0)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EXACT(B60,'21'!B60)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VLOOKUP(B61,'27'!$B$9:$J$401,9,0)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EXACT(B61,'21'!B61)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VLOOKUP(B62,'27'!$B$9:$J$401,9,0)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EXACT(B62,'21'!B62)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VLOOKUP(B63,'27'!$B$9:$J$401,9,0)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EXACT(B63,'21'!B63)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VLOOKUP(B64,'27'!$B$9:$J$401,9,0)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/>
      <c r="L64" s="80">
        <f t="shared" si="3"/>
        <v>0</v>
      </c>
      <c r="M64" s="81">
        <f t="shared" si="4"/>
        <v>0</v>
      </c>
      <c r="N64" s="144" t="b">
        <f>EXACT(B64,'21'!B64)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VLOOKUP(B65,'27'!$B$9:$J$401,9,0)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EXACT(B65,'21'!B65)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VLOOKUP(B66,'27'!$B$9:$J$401,9,0)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EXACT(B66,'21'!B66)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VLOOKUP(B67,'27'!$B$9:$J$401,9,0)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EXACT(B67,'21'!B67)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VLOOKUP(B68,'27'!$B$9:$J$401,9,0)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/>
      <c r="L68" s="80">
        <f t="shared" si="3"/>
        <v>0</v>
      </c>
      <c r="M68" s="81">
        <f t="shared" si="4"/>
        <v>0</v>
      </c>
      <c r="N68" s="144" t="b">
        <f>EXACT(B68,'21'!B68)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VLOOKUP(B69,'27'!$B$9:$J$401,9,0)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EXACT(B69,'21'!B69)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VLOOKUP(B70,'27'!$B$9:$J$401,9,0)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/>
      <c r="L70" s="80">
        <f t="shared" si="3"/>
        <v>0</v>
      </c>
      <c r="M70" s="81">
        <f t="shared" si="4"/>
        <v>0</v>
      </c>
      <c r="N70" s="144" t="b">
        <f>EXACT(B70,'21'!B70)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VLOOKUP(B71,'27'!$B$9:$J$401,9,0)</f>
        <v>1</v>
      </c>
      <c r="D71" s="76"/>
      <c r="E71" s="76"/>
      <c r="F71" s="76">
        <f t="shared" si="0"/>
        <v>1</v>
      </c>
      <c r="G71" s="79"/>
      <c r="H71" s="77">
        <v>125</v>
      </c>
      <c r="I71" s="78">
        <f t="shared" si="1"/>
        <v>0</v>
      </c>
      <c r="J71" s="79">
        <f t="shared" si="2"/>
        <v>1</v>
      </c>
      <c r="K71" s="81"/>
      <c r="L71" s="80">
        <f t="shared" si="3"/>
        <v>0</v>
      </c>
      <c r="M71" s="81">
        <f t="shared" si="4"/>
        <v>0</v>
      </c>
      <c r="N71" s="144" t="b">
        <f>EXACT(B71,'21'!B71)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VLOOKUP(B72,'27'!$B$9:$J$401,9,0)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/>
      <c r="L72" s="80">
        <f t="shared" si="3"/>
        <v>0</v>
      </c>
      <c r="M72" s="81">
        <f t="shared" si="4"/>
        <v>0</v>
      </c>
      <c r="N72" s="144" t="b">
        <f>EXACT(B72,'21'!B72)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VLOOKUP(B73,'27'!$B$9:$J$401,9,0)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EXACT(B73,'21'!B73)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VLOOKUP(B74,'27'!$B$9:$J$401,9,0)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EXACT(B74,'21'!B74)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VLOOKUP(B75,'27'!$B$9:$J$401,9,0)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/>
      <c r="L75" s="80">
        <f t="shared" si="8"/>
        <v>0</v>
      </c>
      <c r="M75" s="81">
        <f t="shared" si="9"/>
        <v>0</v>
      </c>
      <c r="N75" s="144" t="b">
        <f>EXACT(B75,'21'!B75)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VLOOKUP(B76,'27'!$B$9:$J$401,9,0)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/>
      <c r="L76" s="80">
        <f t="shared" si="8"/>
        <v>0</v>
      </c>
      <c r="M76" s="81">
        <f t="shared" si="9"/>
        <v>0</v>
      </c>
      <c r="N76" s="144" t="b">
        <f>EXACT(B76,'21'!B76)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VLOOKUP(B77,'27'!$B$9:$J$401,9,0)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EXACT(B77,'21'!B77)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VLOOKUP(B78,'27'!$B$9:$J$401,9,0)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/>
      <c r="L78" s="80">
        <f t="shared" si="8"/>
        <v>0</v>
      </c>
      <c r="M78" s="81">
        <f t="shared" si="9"/>
        <v>0</v>
      </c>
      <c r="N78" s="144" t="b">
        <f>EXACT(B78,'21'!B78)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VLOOKUP(B79,'27'!$B$9:$J$401,9,0)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/>
      <c r="L79" s="80">
        <f t="shared" si="8"/>
        <v>0</v>
      </c>
      <c r="M79" s="81">
        <f t="shared" si="9"/>
        <v>0</v>
      </c>
      <c r="N79" s="144" t="b">
        <f>EXACT(B79,'21'!B79)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VLOOKUP(B80,'27'!$B$9:$J$401,9,0)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/>
      <c r="L80" s="80">
        <f t="shared" si="8"/>
        <v>0</v>
      </c>
      <c r="M80" s="81">
        <f t="shared" si="9"/>
        <v>0</v>
      </c>
      <c r="N80" s="144" t="b">
        <f>EXACT(B80,'21'!B80)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VLOOKUP(B81,'27'!$B$9:$J$401,9,0)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/>
      <c r="L81" s="80">
        <f t="shared" si="8"/>
        <v>0</v>
      </c>
      <c r="M81" s="81">
        <f t="shared" si="9"/>
        <v>0</v>
      </c>
      <c r="N81" s="144" t="b">
        <f>EXACT(B81,'21'!B81)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VLOOKUP(B82,'27'!$B$9:$J$401,9,0)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EXACT(B82,'21'!B82)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VLOOKUP(B83,'27'!$B$9:$J$401,9,0)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/>
      <c r="L83" s="80">
        <f t="shared" si="8"/>
        <v>0</v>
      </c>
      <c r="M83" s="81">
        <f t="shared" si="9"/>
        <v>0</v>
      </c>
      <c r="N83" s="144" t="b">
        <f>EXACT(B83,'21'!B83)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VLOOKUP(B84,'27'!$B$9:$J$401,9,0)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/>
      <c r="L84" s="80">
        <f t="shared" si="8"/>
        <v>0</v>
      </c>
      <c r="M84" s="81">
        <f t="shared" si="9"/>
        <v>0</v>
      </c>
      <c r="N84" s="144" t="b">
        <f>EXACT(B84,'21'!B84)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VLOOKUP(B85,'27'!$B$9:$J$401,9,0)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/>
      <c r="L85" s="80">
        <f t="shared" si="8"/>
        <v>0</v>
      </c>
      <c r="M85" s="81">
        <f t="shared" si="9"/>
        <v>0</v>
      </c>
      <c r="N85" s="144" t="b">
        <f>EXACT(B85,'21'!B85)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VLOOKUP(B86,'27'!$B$9:$J$401,9,0)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EXACT(B86,'21'!B86)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VLOOKUP(B87,'27'!$B$9:$J$401,9,0)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EXACT(B87,'21'!B87)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VLOOKUP(B88,'27'!$B$9:$J$401,9,0)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EXACT(B88,'21'!B88)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VLOOKUP(B89,'27'!$B$9:$J$401,9,0)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/>
      <c r="L89" s="80">
        <f t="shared" si="8"/>
        <v>0</v>
      </c>
      <c r="M89" s="81">
        <f t="shared" si="9"/>
        <v>0</v>
      </c>
      <c r="N89" s="144" t="b">
        <f>EXACT(B89,'21'!B89)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VLOOKUP(B90,'27'!$B$9:$J$401,9,0)</f>
        <v>0</v>
      </c>
      <c r="D90" s="76">
        <v>1</v>
      </c>
      <c r="E90" s="76"/>
      <c r="F90" s="76">
        <f>C90+D90-E90</f>
        <v>1</v>
      </c>
      <c r="G90" s="79"/>
      <c r="H90" s="77">
        <v>1160</v>
      </c>
      <c r="I90" s="78">
        <f t="shared" si="6"/>
        <v>0</v>
      </c>
      <c r="J90" s="79">
        <f>F90-G90</f>
        <v>1</v>
      </c>
      <c r="K90" s="81"/>
      <c r="L90" s="80">
        <f t="shared" si="8"/>
        <v>0</v>
      </c>
      <c r="M90" s="81">
        <f t="shared" si="9"/>
        <v>0</v>
      </c>
      <c r="N90" s="144" t="b">
        <f>EXACT(B90,'21'!B90)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VLOOKUP(B91,'27'!$B$9:$J$401,9,0)</f>
        <v>2</v>
      </c>
      <c r="D91" s="76"/>
      <c r="E91" s="76"/>
      <c r="F91" s="76">
        <f t="shared" si="5"/>
        <v>2</v>
      </c>
      <c r="G91" s="79"/>
      <c r="H91" s="77">
        <v>10</v>
      </c>
      <c r="I91" s="78">
        <f t="shared" si="6"/>
        <v>0</v>
      </c>
      <c r="J91" s="79">
        <f t="shared" si="7"/>
        <v>2</v>
      </c>
      <c r="K91" s="81"/>
      <c r="L91" s="80">
        <f t="shared" si="8"/>
        <v>0</v>
      </c>
      <c r="M91" s="81">
        <f t="shared" si="9"/>
        <v>0</v>
      </c>
      <c r="N91" s="144" t="b">
        <f>EXACT(B91,'21'!B91)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VLOOKUP(B92,'27'!$B$9:$J$401,9,0)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/>
      <c r="L92" s="80">
        <f t="shared" si="8"/>
        <v>0</v>
      </c>
      <c r="M92" s="81">
        <f t="shared" si="9"/>
        <v>0</v>
      </c>
      <c r="N92" s="144" t="b">
        <f>EXACT(B92,'21'!B92)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VLOOKUP(B93,'27'!$B$9:$J$401,9,0)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EXACT(B93,'21'!B93)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VLOOKUP(B94,'27'!$B$9:$J$401,9,0)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/>
      <c r="L94" s="80">
        <f t="shared" si="8"/>
        <v>0</v>
      </c>
      <c r="M94" s="81">
        <f t="shared" si="9"/>
        <v>0</v>
      </c>
      <c r="N94" s="144" t="b">
        <f>EXACT(B94,'21'!B94)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VLOOKUP(B95,'27'!$B$9:$J$401,9,0)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EXACT(B95,'21'!B95)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VLOOKUP(B96,'27'!$B$9:$J$401,9,0)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EXACT(B96,'21'!B96)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VLOOKUP(B97,'27'!$B$9:$J$401,9,0)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EXACT(B97,'21'!B97)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VLOOKUP(B98,'27'!$B$9:$J$401,9,0)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EXACT(B98,'21'!B98)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VLOOKUP(B99,'27'!$B$9:$J$401,9,0)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/>
      <c r="L99" s="80">
        <f t="shared" si="8"/>
        <v>0</v>
      </c>
      <c r="M99" s="81">
        <f t="shared" si="9"/>
        <v>0</v>
      </c>
      <c r="N99" s="144" t="b">
        <f>EXACT(B99,'21'!B99)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VLOOKUP(B100,'27'!$B$9:$J$401,9,0)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/>
      <c r="L100" s="80">
        <f t="shared" si="8"/>
        <v>0</v>
      </c>
      <c r="M100" s="81">
        <f t="shared" si="9"/>
        <v>0</v>
      </c>
      <c r="N100" s="144" t="b">
        <f>EXACT(B100,'21'!B100)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VLOOKUP(B101,'27'!$B$9:$J$401,9,0)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EXACT(B101,'21'!B101)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VLOOKUP(B102,'27'!$B$9:$J$401,9,0)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/>
      <c r="L102" s="80">
        <f t="shared" si="8"/>
        <v>0</v>
      </c>
      <c r="M102" s="81">
        <f t="shared" si="9"/>
        <v>0</v>
      </c>
      <c r="N102" s="144" t="b">
        <f>EXACT(B102,'21'!B102)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VLOOKUP(B103,'27'!$B$9:$J$401,9,0)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/>
      <c r="L103" s="80">
        <f t="shared" si="8"/>
        <v>0</v>
      </c>
      <c r="M103" s="81">
        <f t="shared" si="9"/>
        <v>0</v>
      </c>
      <c r="N103" s="144" t="b">
        <f>EXACT(B103,'21'!B103)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VLOOKUP(B104,'27'!$B$9:$J$401,9,0)</f>
        <v>2</v>
      </c>
      <c r="D104" s="76"/>
      <c r="E104" s="76"/>
      <c r="F104" s="76">
        <f t="shared" si="5"/>
        <v>2</v>
      </c>
      <c r="G104" s="79"/>
      <c r="H104" s="77">
        <v>225</v>
      </c>
      <c r="I104" s="78">
        <f t="shared" si="6"/>
        <v>0</v>
      </c>
      <c r="J104" s="79">
        <f t="shared" si="7"/>
        <v>2</v>
      </c>
      <c r="K104" s="81"/>
      <c r="L104" s="80">
        <f t="shared" si="8"/>
        <v>0</v>
      </c>
      <c r="M104" s="81">
        <f t="shared" si="9"/>
        <v>0</v>
      </c>
      <c r="N104" s="144" t="b">
        <f>EXACT(B104,'21'!B104)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VLOOKUP(B105,'27'!$B$9:$J$401,9,0)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EXACT(B105,'21'!B105)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VLOOKUP(B106,'27'!$B$9:$J$401,9,0)</f>
        <v>6</v>
      </c>
      <c r="D106" s="76"/>
      <c r="E106" s="76">
        <v>1</v>
      </c>
      <c r="F106" s="76">
        <f>C106+D106-E106</f>
        <v>5</v>
      </c>
      <c r="G106" s="79"/>
      <c r="H106" s="77">
        <v>200</v>
      </c>
      <c r="I106" s="78">
        <f t="shared" si="6"/>
        <v>0</v>
      </c>
      <c r="J106" s="79">
        <f t="shared" si="7"/>
        <v>5</v>
      </c>
      <c r="K106" s="81"/>
      <c r="L106" s="80">
        <f t="shared" si="8"/>
        <v>0</v>
      </c>
      <c r="M106" s="81">
        <f t="shared" si="9"/>
        <v>0</v>
      </c>
      <c r="N106" s="144" t="b">
        <f>EXACT(B106,'21'!B106)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VLOOKUP(B107,'27'!$B$9:$J$401,9,0)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/>
      <c r="L107" s="80">
        <f t="shared" si="8"/>
        <v>0</v>
      </c>
      <c r="M107" s="81">
        <f t="shared" si="9"/>
        <v>0</v>
      </c>
      <c r="N107" s="144" t="b">
        <f>EXACT(B107,'21'!B107)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VLOOKUP(B108,'27'!$B$9:$J$401,9,0)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/>
      <c r="L108" s="80">
        <f t="shared" si="8"/>
        <v>0</v>
      </c>
      <c r="M108" s="81">
        <f t="shared" si="9"/>
        <v>0</v>
      </c>
      <c r="N108" s="144" t="b">
        <f>EXACT(B108,'21'!B108)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VLOOKUP(B109,'27'!$B$9:$J$401,9,0)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/>
      <c r="L109" s="80">
        <f t="shared" si="8"/>
        <v>0</v>
      </c>
      <c r="M109" s="81">
        <f t="shared" si="9"/>
        <v>0</v>
      </c>
      <c r="N109" s="144" t="b">
        <f>EXACT(B109,'21'!B109)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VLOOKUP(B110,'27'!$B$9:$J$401,9,0)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/>
      <c r="L110" s="80">
        <f t="shared" si="8"/>
        <v>0</v>
      </c>
      <c r="M110" s="81">
        <f t="shared" si="9"/>
        <v>0</v>
      </c>
      <c r="N110" s="144" t="b">
        <f>EXACT(B110,'21'!B110)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VLOOKUP(B111,'27'!$B$9:$J$401,9,0)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/>
      <c r="L111" s="80">
        <f t="shared" si="8"/>
        <v>0</v>
      </c>
      <c r="M111" s="81">
        <f t="shared" si="9"/>
        <v>0</v>
      </c>
      <c r="N111" s="144" t="b">
        <f>EXACT(B111,'21'!B111)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VLOOKUP(B112,'27'!$B$9:$J$401,9,0)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/>
      <c r="L112" s="80">
        <f t="shared" si="8"/>
        <v>0</v>
      </c>
      <c r="M112" s="81">
        <f t="shared" si="9"/>
        <v>0</v>
      </c>
      <c r="N112" s="144" t="b">
        <f>EXACT(B112,'21'!B112)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VLOOKUP(B113,'27'!$B$9:$J$401,9,0)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/>
      <c r="L113" s="80">
        <f t="shared" si="8"/>
        <v>0</v>
      </c>
      <c r="M113" s="81">
        <f t="shared" si="9"/>
        <v>0</v>
      </c>
      <c r="N113" s="144" t="b">
        <f>EXACT(B113,'21'!B113)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VLOOKUP(B114,'27'!$B$9:$J$401,9,0)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EXACT(B114,'21'!B114)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VLOOKUP(B115,'27'!$B$9:$J$401,9,0)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EXACT(B115,'21'!B115)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VLOOKUP(B116,'27'!$B$9:$J$401,9,0)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/>
      <c r="L116" s="80">
        <f t="shared" si="8"/>
        <v>0</v>
      </c>
      <c r="M116" s="81">
        <f t="shared" si="9"/>
        <v>0</v>
      </c>
      <c r="N116" s="144" t="b">
        <f>EXACT(B116,'21'!B116)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VLOOKUP(B117,'27'!$B$9:$J$401,9,0)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EXACT(B117,'21'!B117)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VLOOKUP(B118,'27'!$B$9:$J$401,9,0)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EXACT(B118,'21'!B118)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VLOOKUP(B119,'27'!$B$9:$J$401,9,0)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EXACT(B119,'21'!B119)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VLOOKUP(B120,'27'!$B$9:$J$401,9,0)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EXACT(B120,'21'!B120)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VLOOKUP(B121,'27'!$B$9:$J$401,9,0)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EXACT(B121,'21'!B121)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VLOOKUP(B122,'27'!$B$9:$J$401,9,0)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EXACT(B122,'21'!B122)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VLOOKUP(B123,'27'!$B$9:$J$401,9,0)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EXACT(B123,'21'!B123)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VLOOKUP(B124,'27'!$B$9:$J$401,9,0)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/>
      <c r="L124" s="80">
        <f t="shared" si="8"/>
        <v>0</v>
      </c>
      <c r="M124" s="81">
        <f t="shared" si="9"/>
        <v>0</v>
      </c>
      <c r="N124" s="144" t="b">
        <f>EXACT(B124,'21'!B124)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VLOOKUP(B125,'27'!$B$9:$J$401,9,0)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/>
      <c r="L125" s="80">
        <f t="shared" si="8"/>
        <v>0</v>
      </c>
      <c r="M125" s="81">
        <f t="shared" si="9"/>
        <v>0</v>
      </c>
      <c r="N125" s="144" t="b">
        <f>EXACT(B125,'21'!B125)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VLOOKUP(B126,'27'!$B$9:$J$401,9,0)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EXACT(B126,'21'!B126)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VLOOKUP(B127,'27'!$B$9:$J$401,9,0)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EXACT(B127,'21'!B127)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VLOOKUP(B128,'27'!$B$9:$J$401,9,0)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/>
      <c r="L128" s="80">
        <f t="shared" si="8"/>
        <v>0</v>
      </c>
      <c r="M128" s="81">
        <f t="shared" si="9"/>
        <v>0</v>
      </c>
      <c r="N128" s="144" t="b">
        <f>EXACT(B128,'21'!B128)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VLOOKUP(B129,'27'!$B$9:$J$401,9,0)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EXACT(B129,'21'!B129)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VLOOKUP(B130,'27'!$B$9:$J$401,9,0)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EXACT(B130,'21'!B130)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VLOOKUP(B131,'27'!$B$9:$J$401,9,0)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/>
      <c r="L131" s="80">
        <f t="shared" si="8"/>
        <v>0</v>
      </c>
      <c r="M131" s="81">
        <f t="shared" si="9"/>
        <v>0</v>
      </c>
      <c r="N131" s="144" t="b">
        <f>EXACT(B131,'21'!B131)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VLOOKUP(B132,'27'!$B$9:$J$401,9,0)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EXACT(B132,'21'!B132)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VLOOKUP(B133,'27'!$B$9:$J$401,9,0)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EXACT(B133,'21'!B133)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VLOOKUP(B134,'27'!$B$9:$J$401,9,0)</f>
        <v>26</v>
      </c>
      <c r="D134" s="76"/>
      <c r="E134" s="76"/>
      <c r="F134" s="76">
        <f t="shared" si="5"/>
        <v>26</v>
      </c>
      <c r="G134" s="79"/>
      <c r="H134" s="77">
        <v>190</v>
      </c>
      <c r="I134" s="78">
        <f t="shared" si="6"/>
        <v>0</v>
      </c>
      <c r="J134" s="79">
        <f t="shared" si="7"/>
        <v>26</v>
      </c>
      <c r="K134" s="81"/>
      <c r="L134" s="80">
        <f t="shared" si="8"/>
        <v>0</v>
      </c>
      <c r="M134" s="81">
        <f t="shared" si="9"/>
        <v>0</v>
      </c>
      <c r="N134" s="144" t="b">
        <f>EXACT(B134,'21'!B134)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VLOOKUP(B135,'27'!$B$9:$J$401,9,0)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EXACT(B135,'21'!B135)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VLOOKUP(B136,'27'!$B$9:$J$401,9,0)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EXACT(B136,'21'!B136)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VLOOKUP(B137,'27'!$B$9:$J$401,9,0)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EXACT(B137,'21'!B137)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VLOOKUP(B138,'27'!$B$9:$J$401,9,0)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EXACT(B138,'21'!B138)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VLOOKUP(B139,'27'!$B$9:$J$401,9,0)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EXACT(B139,'21'!B139)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VLOOKUP(B140,'27'!$B$9:$J$401,9,0)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/>
      <c r="L140" s="80">
        <f t="shared" si="13"/>
        <v>0</v>
      </c>
      <c r="M140" s="81">
        <f t="shared" si="14"/>
        <v>0</v>
      </c>
      <c r="N140" s="144" t="b">
        <f>EXACT(B140,'21'!B140)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VLOOKUP(B141,'27'!$B$9:$J$401,9,0)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/>
      <c r="L141" s="80">
        <f t="shared" si="13"/>
        <v>0</v>
      </c>
      <c r="M141" s="81">
        <f t="shared" si="14"/>
        <v>0</v>
      </c>
      <c r="N141" s="144" t="b">
        <f>EXACT(B141,'21'!B141)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VLOOKUP(B142,'27'!$B$9:$J$401,9,0)</f>
        <v>2</v>
      </c>
      <c r="D142" s="76"/>
      <c r="E142" s="76">
        <v>1</v>
      </c>
      <c r="F142" s="76">
        <f t="shared" si="10"/>
        <v>1</v>
      </c>
      <c r="G142" s="79"/>
      <c r="H142" s="77">
        <v>45</v>
      </c>
      <c r="I142" s="78">
        <f t="shared" si="11"/>
        <v>0</v>
      </c>
      <c r="J142" s="79">
        <f t="shared" si="12"/>
        <v>1</v>
      </c>
      <c r="K142" s="81"/>
      <c r="L142" s="80">
        <f t="shared" si="13"/>
        <v>0</v>
      </c>
      <c r="M142" s="81">
        <f t="shared" si="14"/>
        <v>0</v>
      </c>
      <c r="N142" s="144" t="b">
        <f>EXACT(B142,'21'!B142)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VLOOKUP(B143,'27'!$B$9:$J$401,9,0)</f>
        <v>5</v>
      </c>
      <c r="D143" s="76"/>
      <c r="E143" s="76">
        <v>3</v>
      </c>
      <c r="F143" s="76">
        <f>C143+D143-E143</f>
        <v>2</v>
      </c>
      <c r="G143" s="79"/>
      <c r="H143" s="77">
        <v>40</v>
      </c>
      <c r="I143" s="78">
        <f t="shared" si="11"/>
        <v>0</v>
      </c>
      <c r="J143" s="79">
        <f t="shared" si="12"/>
        <v>2</v>
      </c>
      <c r="K143" s="81"/>
      <c r="L143" s="80">
        <f t="shared" si="13"/>
        <v>0</v>
      </c>
      <c r="M143" s="81">
        <f t="shared" si="14"/>
        <v>0</v>
      </c>
      <c r="N143" s="144" t="b">
        <f>EXACT(B143,'21'!B143)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VLOOKUP(B144,'27'!$B$9:$J$401,9,0)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EXACT(B144,'21'!B144)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VLOOKUP(B145,'27'!$B$9:$J$401,9,0)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EXACT(B145,'21'!B145)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VLOOKUP(B146,'27'!$B$9:$J$401,9,0)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EXACT(B146,'21'!B146)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VLOOKUP(B147,'27'!$B$9:$J$401,9,0)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EXACT(B147,'21'!B147)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VLOOKUP(B148,'27'!$B$9:$J$401,9,0)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EXACT(B148,'21'!B148)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VLOOKUP(B149,'27'!$B$9:$J$401,9,0)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/>
      <c r="L149" s="80">
        <f t="shared" si="13"/>
        <v>0</v>
      </c>
      <c r="M149" s="81">
        <f t="shared" si="14"/>
        <v>0</v>
      </c>
      <c r="N149" s="144" t="b">
        <f>EXACT(B149,'21'!B149)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VLOOKUP(B150,'27'!$B$9:$J$401,9,0)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EXACT(B150,'21'!B150)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VLOOKUP(B151,'27'!$B$9:$J$401,9,0)</f>
        <v>2</v>
      </c>
      <c r="D151" s="76"/>
      <c r="E151" s="76">
        <v>1</v>
      </c>
      <c r="F151" s="76">
        <f t="shared" si="10"/>
        <v>1</v>
      </c>
      <c r="G151" s="79"/>
      <c r="H151" s="77">
        <v>65</v>
      </c>
      <c r="I151" s="78">
        <f t="shared" si="11"/>
        <v>0</v>
      </c>
      <c r="J151" s="79">
        <f t="shared" si="12"/>
        <v>1</v>
      </c>
      <c r="K151" s="81"/>
      <c r="L151" s="80">
        <f t="shared" si="13"/>
        <v>0</v>
      </c>
      <c r="M151" s="81">
        <f t="shared" si="14"/>
        <v>0</v>
      </c>
      <c r="N151" s="144" t="b">
        <f>EXACT(B151,'21'!B151)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VLOOKUP(B152,'27'!$B$9:$J$401,9,0)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EXACT(B152,'21'!B152)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VLOOKUP(B153,'27'!$B$9:$J$401,9,0)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EXACT(B153,'21'!B153)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VLOOKUP(B154,'27'!$B$9:$J$401,9,0)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EXACT(B154,'21'!B154)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VLOOKUP(B155,'27'!$B$9:$J$401,9,0)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EXACT(B155,'21'!B155)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VLOOKUP(B156,'27'!$B$9:$J$401,9,0)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/>
      <c r="L156" s="80">
        <f t="shared" si="13"/>
        <v>0</v>
      </c>
      <c r="M156" s="81">
        <f t="shared" si="14"/>
        <v>0</v>
      </c>
      <c r="N156" s="144" t="b">
        <f>EXACT(B156,'21'!B156)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VLOOKUP(B157,'27'!$B$9:$J$401,9,0)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EXACT(B157,'21'!B157)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VLOOKUP(B158,'27'!$B$9:$J$401,9,0)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/>
      <c r="L158" s="80">
        <f t="shared" si="13"/>
        <v>0</v>
      </c>
      <c r="M158" s="81">
        <f t="shared" si="14"/>
        <v>0</v>
      </c>
      <c r="N158" s="144" t="b">
        <f>EXACT(B158,'21'!B158)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VLOOKUP(B159,'27'!$B$9:$J$401,9,0)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/>
      <c r="L159" s="80">
        <f t="shared" si="13"/>
        <v>0</v>
      </c>
      <c r="M159" s="81">
        <f t="shared" si="14"/>
        <v>0</v>
      </c>
      <c r="N159" s="144" t="b">
        <f>EXACT(B159,'21'!B159)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VLOOKUP(B160,'27'!$B$9:$J$401,9,0)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/>
      <c r="L160" s="80">
        <f t="shared" si="13"/>
        <v>0</v>
      </c>
      <c r="M160" s="81">
        <f t="shared" si="14"/>
        <v>0</v>
      </c>
      <c r="N160" s="144" t="b">
        <f>EXACT(B160,'21'!B160)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VLOOKUP(B161,'27'!$B$9:$J$401,9,0)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/>
      <c r="L161" s="80">
        <f t="shared" si="13"/>
        <v>0</v>
      </c>
      <c r="M161" s="81">
        <f t="shared" si="14"/>
        <v>0</v>
      </c>
      <c r="N161" s="144" t="b">
        <f>EXACT(B161,'21'!B161)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VLOOKUP(B162,'27'!$B$9:$J$401,9,0)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EXACT(B162,'21'!B162)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VLOOKUP(B163,'27'!$B$9:$J$401,9,0)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/>
      <c r="L163" s="80">
        <f t="shared" si="13"/>
        <v>0</v>
      </c>
      <c r="M163" s="81">
        <f t="shared" si="14"/>
        <v>0</v>
      </c>
      <c r="N163" s="144" t="b">
        <f>EXACT(B163,'21'!B163)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VLOOKUP(B164,'27'!$B$9:$J$401,9,0)</f>
        <v>5</v>
      </c>
      <c r="D164" s="76"/>
      <c r="E164" s="76"/>
      <c r="F164" s="76">
        <f t="shared" si="10"/>
        <v>5</v>
      </c>
      <c r="G164" s="79"/>
      <c r="H164" s="77"/>
      <c r="I164" s="78">
        <f t="shared" si="11"/>
        <v>0</v>
      </c>
      <c r="J164" s="79">
        <f t="shared" si="12"/>
        <v>5</v>
      </c>
      <c r="K164" s="81"/>
      <c r="L164" s="80">
        <f t="shared" si="13"/>
        <v>0</v>
      </c>
      <c r="M164" s="81">
        <f t="shared" si="14"/>
        <v>0</v>
      </c>
      <c r="N164" s="144" t="b">
        <f>EXACT(B164,'21'!B164)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VLOOKUP(B165,'27'!$B$9:$J$401,9,0)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/>
      <c r="L165" s="80">
        <f t="shared" si="13"/>
        <v>0</v>
      </c>
      <c r="M165" s="81">
        <f t="shared" si="14"/>
        <v>0</v>
      </c>
      <c r="N165" s="144" t="b">
        <f>EXACT(B165,'21'!B165)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VLOOKUP(B166,'27'!$B$9:$J$401,9,0)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/>
      <c r="L166" s="80">
        <f t="shared" si="13"/>
        <v>0</v>
      </c>
      <c r="M166" s="81">
        <f t="shared" si="14"/>
        <v>0</v>
      </c>
      <c r="N166" s="144" t="b">
        <f>EXACT(B166,'21'!B166)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VLOOKUP(B167,'27'!$B$9:$J$401,9,0)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/>
      <c r="L167" s="80">
        <f t="shared" si="13"/>
        <v>0</v>
      </c>
      <c r="M167" s="81">
        <f t="shared" si="14"/>
        <v>0</v>
      </c>
      <c r="N167" s="144" t="b">
        <f>EXACT(B167,'21'!B167)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VLOOKUP(B168,'27'!$B$9:$J$401,9,0)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EXACT(B168,'21'!B168)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VLOOKUP(B169,'27'!$B$9:$J$401,9,0)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/>
      <c r="L169" s="80">
        <f t="shared" si="13"/>
        <v>0</v>
      </c>
      <c r="M169" s="81">
        <f t="shared" si="14"/>
        <v>0</v>
      </c>
      <c r="N169" s="144" t="b">
        <f>EXACT(B169,'21'!B169)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VLOOKUP(B170,'27'!$B$9:$J$401,9,0)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/>
      <c r="L170" s="80">
        <f t="shared" si="13"/>
        <v>0</v>
      </c>
      <c r="M170" s="81">
        <f t="shared" si="14"/>
        <v>0</v>
      </c>
      <c r="N170" s="144" t="b">
        <f>EXACT(B170,'21'!B170)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VLOOKUP(B171,'27'!$B$9:$J$401,9,0)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/>
      <c r="L171" s="80">
        <f t="shared" si="13"/>
        <v>0</v>
      </c>
      <c r="M171" s="81">
        <f t="shared" si="14"/>
        <v>0</v>
      </c>
      <c r="N171" s="144" t="b">
        <f>EXACT(B171,'21'!B171)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VLOOKUP(B172,'27'!$B$9:$J$401,9,0)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/>
      <c r="L172" s="80">
        <f t="shared" si="13"/>
        <v>0</v>
      </c>
      <c r="M172" s="81">
        <f t="shared" si="14"/>
        <v>0</v>
      </c>
      <c r="N172" s="144" t="b">
        <f>EXACT(B172,'21'!B172)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VLOOKUP(B173,'27'!$B$9:$J$401,9,0)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EXACT(B173,'21'!B173)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VLOOKUP(B174,'27'!$B$9:$J$401,9,0)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EXACT(B174,'21'!B174)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VLOOKUP(B175,'27'!$B$9:$J$401,9,0)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EXACT(B175,'21'!B175)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VLOOKUP(B176,'27'!$B$9:$J$401,9,0)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EXACT(B176,'21'!B176)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VLOOKUP(B177,'27'!$B$9:$J$401,9,0)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EXACT(B177,'21'!B177)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VLOOKUP(B178,'27'!$B$9:$J$401,9,0)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EXACT(B178,'21'!B178)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VLOOKUP(B179,'27'!$B$9:$J$401,9,0)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/>
      <c r="L179" s="80">
        <f t="shared" si="13"/>
        <v>0</v>
      </c>
      <c r="M179" s="81">
        <f t="shared" si="14"/>
        <v>0</v>
      </c>
      <c r="N179" s="144" t="b">
        <f>EXACT(B179,'21'!B179)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VLOOKUP(B180,'27'!$B$9:$J$401,9,0)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EXACT(B180,'21'!B180)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VLOOKUP(B181,'27'!$B$9:$J$401,9,0)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EXACT(B181,'21'!B181)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VLOOKUP(B182,'27'!$B$9:$J$401,9,0)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EXACT(B182,'21'!B182)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VLOOKUP(B183,'27'!$B$9:$J$401,9,0)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EXACT(B183,'21'!B183)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VLOOKUP(B184,'27'!$B$9:$J$401,9,0)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EXACT(B184,'21'!B184)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VLOOKUP(B185,'27'!$B$9:$J$401,9,0)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/>
      <c r="L185" s="80">
        <f t="shared" si="13"/>
        <v>0</v>
      </c>
      <c r="M185" s="81">
        <f t="shared" si="14"/>
        <v>0</v>
      </c>
      <c r="N185" s="144" t="b">
        <f>EXACT(B185,'21'!B185)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VLOOKUP(B186,'27'!$B$9:$J$401,9,0)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/>
      <c r="L186" s="80">
        <f t="shared" si="13"/>
        <v>0</v>
      </c>
      <c r="M186" s="81">
        <f t="shared" si="14"/>
        <v>0</v>
      </c>
      <c r="N186" s="144" t="b">
        <f>EXACT(B186,'21'!B186)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VLOOKUP(B187,'27'!$B$9:$J$401,9,0)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EXACT(B187,'21'!B187)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VLOOKUP(B188,'27'!$B$9:$J$401,9,0)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/>
      <c r="L188" s="80">
        <f t="shared" si="13"/>
        <v>0</v>
      </c>
      <c r="M188" s="81">
        <f t="shared" si="14"/>
        <v>0</v>
      </c>
      <c r="N188" s="144" t="b">
        <f>EXACT(B188,'21'!B188)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VLOOKUP(B189,'27'!$B$9:$J$401,9,0)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/>
      <c r="L189" s="80">
        <f t="shared" si="13"/>
        <v>0</v>
      </c>
      <c r="M189" s="81">
        <f t="shared" si="14"/>
        <v>0</v>
      </c>
      <c r="N189" s="144" t="b">
        <f>EXACT(B189,'21'!B189)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VLOOKUP(B190,'27'!$B$9:$J$401,9,0)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EXACT(B190,'21'!B190)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VLOOKUP(B191,'27'!$B$9:$J$401,9,0)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/>
      <c r="L191" s="80">
        <f t="shared" si="13"/>
        <v>0</v>
      </c>
      <c r="M191" s="81">
        <f t="shared" si="14"/>
        <v>0</v>
      </c>
      <c r="N191" s="144" t="b">
        <f>EXACT(B191,'21'!B191)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VLOOKUP(B192,'27'!$B$9:$J$401,9,0)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EXACT(B192,'21'!B192)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VLOOKUP(B193,'27'!$B$9:$J$401,9,0)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EXACT(B193,'21'!B193)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VLOOKUP(B194,'27'!$B$9:$J$401,9,0)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EXACT(B194,'21'!B194)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VLOOKUP(B195,'27'!$B$9:$J$401,9,0)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EXACT(B195,'21'!B195)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VLOOKUP(B196,'27'!$B$9:$J$401,9,0)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EXACT(B196,'21'!B196)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VLOOKUP(B197,'27'!$B$9:$J$401,9,0)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EXACT(B197,'21'!B197)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VLOOKUP(B198,'27'!$B$9:$J$401,9,0)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EXACT(B198,'21'!B198)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VLOOKUP(B199,'27'!$B$9:$J$401,9,0)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/>
      <c r="L199" s="80">
        <f t="shared" si="13"/>
        <v>0</v>
      </c>
      <c r="M199" s="81">
        <f t="shared" si="14"/>
        <v>0</v>
      </c>
      <c r="N199" s="144" t="b">
        <f>EXACT(B199,'21'!B199)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VLOOKUP(B200,'27'!$B$9:$J$401,9,0)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EXACT(B200,'21'!B200)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VLOOKUP(B201,'27'!$B$9:$J$401,9,0)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EXACT(B201,'21'!B201)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VLOOKUP(B202,'27'!$B$9:$J$401,9,0)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/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EXACT(B202,'21'!B202)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VLOOKUP(B203,'27'!$B$9:$J$401,9,0)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/>
      <c r="L203" s="80">
        <f t="shared" si="18"/>
        <v>0</v>
      </c>
      <c r="M203" s="81">
        <f t="shared" si="19"/>
        <v>0</v>
      </c>
      <c r="N203" s="144" t="b">
        <f>EXACT(B203,'21'!B203)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VLOOKUP(B204,'27'!$B$9:$J$401,9,0)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EXACT(B204,'21'!B204)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VLOOKUP(B205,'27'!$B$9:$J$401,9,0)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/>
      <c r="L205" s="80">
        <f t="shared" si="18"/>
        <v>0</v>
      </c>
      <c r="M205" s="81">
        <f t="shared" si="19"/>
        <v>0</v>
      </c>
      <c r="N205" s="144" t="b">
        <f>EXACT(B205,'21'!B205)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VLOOKUP(B206,'27'!$B$9:$J$401,9,0)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/>
      <c r="L206" s="80">
        <f t="shared" si="18"/>
        <v>0</v>
      </c>
      <c r="M206" s="81">
        <f t="shared" si="19"/>
        <v>0</v>
      </c>
      <c r="N206" s="144" t="b">
        <f>EXACT(B206,'21'!B206)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VLOOKUP(B207,'27'!$B$9:$J$401,9,0)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/>
      <c r="L207" s="80">
        <f t="shared" si="18"/>
        <v>0</v>
      </c>
      <c r="M207" s="81">
        <f t="shared" si="19"/>
        <v>0</v>
      </c>
      <c r="N207" s="144" t="b">
        <f>EXACT(B207,'21'!B207)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VLOOKUP(B208,'27'!$B$9:$J$401,9,0)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/>
      <c r="L208" s="80">
        <f t="shared" si="18"/>
        <v>0</v>
      </c>
      <c r="M208" s="81">
        <f t="shared" si="19"/>
        <v>0</v>
      </c>
      <c r="N208" s="144" t="b">
        <f>EXACT(B208,'21'!B208)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VLOOKUP(B209,'27'!$B$9:$J$401,9,0)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/>
      <c r="L209" s="80">
        <f t="shared" si="18"/>
        <v>0</v>
      </c>
      <c r="M209" s="81">
        <f t="shared" si="19"/>
        <v>0</v>
      </c>
      <c r="N209" s="144" t="b">
        <f>EXACT(B209,'21'!B209)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VLOOKUP(B210,'27'!$B$9:$J$401,9,0)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/>
      <c r="L210" s="80">
        <f t="shared" si="18"/>
        <v>0</v>
      </c>
      <c r="M210" s="81">
        <f t="shared" si="19"/>
        <v>0</v>
      </c>
      <c r="N210" s="144" t="b">
        <f>EXACT(B210,'21'!B210)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VLOOKUP(B211,'27'!$B$9:$J$401,9,0)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/>
      <c r="L211" s="80">
        <f t="shared" si="18"/>
        <v>0</v>
      </c>
      <c r="M211" s="81">
        <f t="shared" si="19"/>
        <v>0</v>
      </c>
      <c r="N211" s="144" t="b">
        <f>EXACT(B211,'21'!B211)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VLOOKUP(B212,'27'!$B$9:$J$401,9,0)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EXACT(B212,'21'!B212)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VLOOKUP(B213,'27'!$B$9:$J$401,9,0)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EXACT(B213,'21'!B213)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VLOOKUP(B214,'27'!$B$9:$J$401,9,0)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EXACT(B214,'21'!B214)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VLOOKUP(B215,'27'!$B$9:$J$401,9,0)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/>
      <c r="L215" s="80">
        <f t="shared" si="18"/>
        <v>0</v>
      </c>
      <c r="M215" s="81">
        <f t="shared" si="19"/>
        <v>0</v>
      </c>
      <c r="N215" s="144" t="b">
        <f>EXACT(B215,'21'!B215)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VLOOKUP(B216,'27'!$B$9:$J$401,9,0)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/>
      <c r="L216" s="80">
        <f t="shared" si="18"/>
        <v>0</v>
      </c>
      <c r="M216" s="81">
        <f t="shared" si="19"/>
        <v>0</v>
      </c>
      <c r="N216" s="144" t="b">
        <f>EXACT(B216,'21'!B216)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VLOOKUP(B217,'27'!$B$9:$J$401,9,0)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/>
      <c r="L217" s="80">
        <f t="shared" si="18"/>
        <v>0</v>
      </c>
      <c r="M217" s="81">
        <f t="shared" si="19"/>
        <v>0</v>
      </c>
      <c r="N217" s="144" t="b">
        <f>EXACT(B217,'21'!B217)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VLOOKUP(B218,'27'!$B$9:$J$401,9,0)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/>
      <c r="L218" s="80">
        <f t="shared" si="18"/>
        <v>0</v>
      </c>
      <c r="M218" s="81">
        <f t="shared" si="19"/>
        <v>0</v>
      </c>
      <c r="N218" s="144" t="b">
        <f>EXACT(B218,'21'!B218)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VLOOKUP(B219,'27'!$B$9:$J$401,9,0)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EXACT(B219,'21'!B219)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VLOOKUP(B220,'27'!$B$9:$J$401,9,0)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/>
      <c r="L220" s="80">
        <f t="shared" si="18"/>
        <v>0</v>
      </c>
      <c r="M220" s="81">
        <f t="shared" si="19"/>
        <v>0</v>
      </c>
      <c r="N220" s="144" t="b">
        <f>EXACT(B220,'21'!B220)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VLOOKUP(B221,'27'!$B$9:$J$401,9,0)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EXACT(B221,'21'!B221)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VLOOKUP(B222,'27'!$B$9:$J$401,9,0)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/>
      <c r="L222" s="80">
        <f t="shared" si="18"/>
        <v>0</v>
      </c>
      <c r="M222" s="81">
        <f t="shared" si="19"/>
        <v>0</v>
      </c>
      <c r="N222" s="144" t="b">
        <f>EXACT(B222,'21'!B222)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VLOOKUP(B223,'27'!$B$9:$J$401,9,0)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/>
      <c r="L223" s="80">
        <f t="shared" si="18"/>
        <v>0</v>
      </c>
      <c r="M223" s="81">
        <f t="shared" si="19"/>
        <v>0</v>
      </c>
      <c r="N223" s="144" t="b">
        <f>EXACT(B223,'21'!B223)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VLOOKUP(B224,'27'!$B$9:$J$401,9,0)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/>
      <c r="L224" s="80">
        <f t="shared" si="18"/>
        <v>0</v>
      </c>
      <c r="M224" s="81">
        <f t="shared" si="19"/>
        <v>0</v>
      </c>
      <c r="N224" s="144" t="b">
        <f>EXACT(B224,'21'!B224)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VLOOKUP(B225,'27'!$B$9:$J$401,9,0)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EXACT(B225,'21'!B225)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VLOOKUP(B226,'27'!$B$9:$J$401,9,0)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EXACT(B226,'21'!B226)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VLOOKUP(B227,'27'!$B$9:$J$401,9,0)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EXACT(B227,'21'!B227)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VLOOKUP(B228,'27'!$B$9:$J$401,9,0)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EXACT(B228,'21'!B228)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VLOOKUP(B229,'27'!$B$9:$J$401,9,0)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EXACT(B229,'21'!B229)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VLOOKUP(B230,'27'!$B$9:$J$401,9,0)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EXACT(B230,'21'!B230)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VLOOKUP(B231,'27'!$B$9:$J$401,9,0)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EXACT(B231,'21'!B231)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VLOOKUP(B232,'27'!$B$9:$J$401,9,0)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EXACT(B232,'21'!B232)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VLOOKUP(B233,'27'!$B$9:$J$401,9,0)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EXACT(B233,'21'!B233)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VLOOKUP(B234,'27'!$B$9:$J$401,9,0)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EXACT(B234,'21'!B234)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VLOOKUP(B235,'27'!$B$9:$J$401,9,0)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EXACT(B235,'21'!B235)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VLOOKUP(B236,'27'!$B$9:$J$401,9,0)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EXACT(B236,'21'!B236)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VLOOKUP(B237,'27'!$B$9:$J$401,9,0)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EXACT(B237,'21'!B237)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VLOOKUP(B238,'27'!$B$9:$J$401,9,0)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EXACT(B238,'21'!B238)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VLOOKUP(B239,'27'!$B$9:$J$401,9,0)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EXACT(B239,'21'!B239)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VLOOKUP(B240,'27'!$B$9:$J$401,9,0)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EXACT(B240,'21'!B240)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VLOOKUP(B241,'27'!$B$9:$J$401,9,0)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EXACT(B241,'21'!B241)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VLOOKUP(B242,'27'!$B$9:$J$401,9,0)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EXACT(B242,'21'!B242)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VLOOKUP(B243,'27'!$B$9:$J$401,9,0)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EXACT(B243,'21'!B243)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VLOOKUP(B244,'27'!$B$9:$J$401,9,0)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EXACT(B244,'21'!B244)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VLOOKUP(B245,'27'!$B$9:$J$401,9,0)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EXACT(B245,'21'!B245)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VLOOKUP(B246,'27'!$B$9:$J$401,9,0)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EXACT(B246,'21'!B246)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VLOOKUP(B247,'27'!$B$9:$J$401,9,0)</f>
        <v>27</v>
      </c>
      <c r="D247" s="76"/>
      <c r="E247" s="76"/>
      <c r="F247" s="76">
        <f t="shared" si="15"/>
        <v>27</v>
      </c>
      <c r="G247" s="79">
        <v>1</v>
      </c>
      <c r="H247" s="77">
        <v>180</v>
      </c>
      <c r="I247" s="78">
        <f>G247*H247</f>
        <v>180</v>
      </c>
      <c r="J247" s="79">
        <f>F247-G247</f>
        <v>26</v>
      </c>
      <c r="K247" s="81"/>
      <c r="L247" s="80">
        <f t="shared" si="18"/>
        <v>0</v>
      </c>
      <c r="M247" s="81">
        <f>I247-L247</f>
        <v>180</v>
      </c>
      <c r="N247" s="144" t="b">
        <f>EXACT(B247,'21'!B247)</f>
        <v>1</v>
      </c>
      <c r="O247" s="167">
        <v>2500</v>
      </c>
    </row>
    <row r="248" spans="1:15" ht="15" thickBot="1" x14ac:dyDescent="0.35">
      <c r="A248" s="79" t="s">
        <v>28</v>
      </c>
      <c r="B248" s="63" t="s">
        <v>349</v>
      </c>
      <c r="C248" s="200">
        <f>VLOOKUP(B248,'27'!$B$9:$J$401,9,0)</f>
        <v>0</v>
      </c>
      <c r="D248" s="76">
        <v>2</v>
      </c>
      <c r="E248" s="76"/>
      <c r="F248" s="76">
        <f>C248+D248-E248</f>
        <v>2</v>
      </c>
      <c r="G248" s="79"/>
      <c r="H248" s="77"/>
      <c r="I248" s="78">
        <f t="shared" si="16"/>
        <v>0</v>
      </c>
      <c r="J248" s="79">
        <f>F248-G248</f>
        <v>2</v>
      </c>
      <c r="K248" s="81"/>
      <c r="L248" s="80">
        <f t="shared" si="18"/>
        <v>0</v>
      </c>
      <c r="M248" s="81">
        <f t="shared" si="19"/>
        <v>0</v>
      </c>
      <c r="N248" s="144" t="b">
        <f>EXACT(B248,'21'!B248)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VLOOKUP(B249,'27'!$B$9:$J$401,9,0)</f>
        <v>0</v>
      </c>
      <c r="D249" s="76">
        <v>2</v>
      </c>
      <c r="E249" s="76"/>
      <c r="F249" s="76">
        <f t="shared" si="15"/>
        <v>2</v>
      </c>
      <c r="G249" s="79"/>
      <c r="H249" s="77"/>
      <c r="I249" s="78">
        <f t="shared" si="16"/>
        <v>0</v>
      </c>
      <c r="J249" s="79">
        <f t="shared" si="17"/>
        <v>2</v>
      </c>
      <c r="K249" s="81"/>
      <c r="L249" s="80">
        <f t="shared" si="18"/>
        <v>0</v>
      </c>
      <c r="M249" s="81">
        <f t="shared" si="19"/>
        <v>0</v>
      </c>
      <c r="N249" s="144" t="b">
        <f>EXACT(B249,'21'!B249)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VLOOKUP(B250,'27'!$B$9:$J$401,9,0)</f>
        <v>0</v>
      </c>
      <c r="D250" s="76">
        <v>2</v>
      </c>
      <c r="E250" s="76"/>
      <c r="F250" s="76">
        <f t="shared" si="15"/>
        <v>2</v>
      </c>
      <c r="G250" s="79"/>
      <c r="H250" s="77"/>
      <c r="I250" s="78">
        <f t="shared" si="16"/>
        <v>0</v>
      </c>
      <c r="J250" s="79">
        <f t="shared" si="17"/>
        <v>2</v>
      </c>
      <c r="K250" s="81"/>
      <c r="L250" s="80">
        <f t="shared" si="18"/>
        <v>0</v>
      </c>
      <c r="M250" s="81">
        <f t="shared" si="19"/>
        <v>0</v>
      </c>
      <c r="N250" s="144" t="b">
        <f>EXACT(B250,'21'!B250)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VLOOKUP(B251,'27'!$B$9:$J$401,9,0)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EXACT(B251,'21'!B251)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VLOOKUP(B252,'27'!$B$9:$J$401,9,0)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EXACT(B252,'21'!B252)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VLOOKUP(B253,'27'!$B$9:$J$401,9,0)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EXACT(B253,'21'!B253)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VLOOKUP(B254,'27'!$B$9:$J$401,9,0)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EXACT(B254,'21'!B254)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VLOOKUP(B255,'27'!$B$9:$J$401,9,0)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EXACT(B255,'21'!B255)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VLOOKUP(B256,'27'!$B$9:$J$401,9,0)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EXACT(B256,'21'!B256)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VLOOKUP(B257,'27'!$B$9:$J$401,9,0)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EXACT(B257,'21'!B257)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VLOOKUP(B258,'27'!$B$9:$J$401,9,0)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EXACT(B258,'21'!B258)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VLOOKUP(B259,'27'!$B$9:$J$401,9,0)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EXACT(B259,'21'!B259)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VLOOKUP(B260,'27'!$B$9:$J$401,9,0)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EXACT(B260,'21'!B260)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VLOOKUP(B261,'27'!$B$9:$J$401,9,0)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EXACT(B261,'21'!B261)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VLOOKUP(B262,'27'!$B$9:$J$401,9,0)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EXACT(B262,'21'!B262)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VLOOKUP(B263,'27'!$B$9:$J$401,9,0)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EXACT(B263,'21'!B263)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VLOOKUP(B264,'27'!$B$9:$J$401,9,0)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EXACT(B264,'21'!B264)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VLOOKUP(B265,'27'!$B$9:$J$401,9,0)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EXACT(B265,'21'!B265)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VLOOKUP(B266,'27'!$B$9:$J$401,9,0)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EXACT(B266,'21'!B266)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VLOOKUP(B267,'27'!$B$9:$J$401,9,0)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EXACT(B267,'21'!B267)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VLOOKUP(B268,'27'!$B$9:$J$401,9,0)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EXACT(B268,'21'!B268)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VLOOKUP(B269,'27'!$B$9:$J$401,9,0)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EXACT(B269,'21'!B269)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VLOOKUP(B270,'27'!$B$9:$J$401,9,0)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EXACT(B270,'21'!B270)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VLOOKUP(B271,'27'!$B$9:$J$401,9,0)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EXACT(B271,'21'!B271)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VLOOKUP(B272,'27'!$B$9:$J$401,9,0)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EXACT(B272,'21'!B272)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VLOOKUP(B273,'27'!$B$9:$J$401,9,0)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EXACT(B273,'21'!B273)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VLOOKUP(B274,'27'!$B$9:$J$401,9,0)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EXACT(B274,'21'!B274)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VLOOKUP(B275,'27'!$B$9:$J$401,9,0)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EXACT(B275,'21'!B275)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VLOOKUP(B276,'27'!$B$9:$J$401,9,0)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EXACT(B276,'21'!B276)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VLOOKUP(B277,'27'!$B$9:$J$401,9,0)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EXACT(B277,'21'!B277)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VLOOKUP(B278,'27'!$B$9:$J$401,9,0)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EXACT(B278,'21'!B278)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VLOOKUP(B279,'27'!$B$9:$J$401,9,0)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EXACT(B279,'21'!B279)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VLOOKUP(B280,'27'!$B$9:$J$401,9,0)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EXACT(B280,'21'!B280)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VLOOKUP(B281,'27'!$B$9:$J$401,9,0)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EXACT(B281,'21'!B281)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VLOOKUP(B282,'27'!$B$9:$J$401,9,0)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EXACT(B282,'21'!B282)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VLOOKUP(B283,'27'!$B$9:$J$401,9,0)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EXACT(B283,'21'!B283)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VLOOKUP(B284,'27'!$B$9:$J$401,9,0)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EXACT(B284,'21'!B284)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VLOOKUP(B285,'27'!$B$9:$J$401,9,0)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EXACT(B285,'21'!B285)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VLOOKUP(B286,'27'!$B$9:$J$401,9,0)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EXACT(B286,'21'!B286)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VLOOKUP(B287,'27'!$B$9:$J$401,9,0)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EXACT(B287,'21'!B287)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VLOOKUP(B288,'27'!$B$9:$J$401,9,0)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EXACT(B288,'21'!B288)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VLOOKUP(B289,'27'!$B$9:$J$401,9,0)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EXACT(B289,'21'!B289)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VLOOKUP(B290,'27'!$B$9:$J$401,9,0)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EXACT(B290,'21'!B290)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VLOOKUP(B291,'27'!$B$9:$J$401,9,0)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EXACT(B291,'21'!B291)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VLOOKUP(B292,'27'!$B$9:$J$401,9,0)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EXACT(B292,'21'!B292)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VLOOKUP(B293,'27'!$B$9:$J$401,9,0)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EXACT(B293,'21'!B293)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VLOOKUP(B294,'27'!$B$9:$J$401,9,0)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EXACT(B294,'21'!B294)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VLOOKUP(B295,'27'!$B$9:$J$401,9,0)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EXACT(B295,'21'!B295)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VLOOKUP(B296,'27'!$B$9:$J$401,9,0)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EXACT(B296,'21'!B296)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VLOOKUP(B297,'27'!$B$9:$J$401,9,0)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EXACT(B297,'21'!B297)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VLOOKUP(B298,'27'!$B$9:$J$401,9,0)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EXACT(B298,'21'!B298)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VLOOKUP(B299,'27'!$B$9:$J$401,9,0)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EXACT(B299,'21'!B299)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VLOOKUP(B300,'27'!$B$9:$J$401,9,0)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EXACT(B300,'21'!B300)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VLOOKUP(B301,'27'!$B$9:$J$401,9,0)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EXACT(B301,'21'!B301)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VLOOKUP(B302,'27'!$B$9:$J$401,9,0)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EXACT(B302,'21'!B302)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VLOOKUP(B303,'27'!$B$9:$J$401,9,0)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EXACT(B303,'21'!B303)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VLOOKUP(B304,'27'!$B$9:$J$401,9,0)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EXACT(B304,'21'!B304)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VLOOKUP(B305,'27'!$B$9:$J$401,9,0)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EXACT(B305,'21'!B305)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VLOOKUP(B306,'27'!$B$9:$J$401,9,0)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EXACT(B306,'21'!B306)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VLOOKUP(B307,'27'!$B$9:$J$401,9,0)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EXACT(B307,'21'!B307)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VLOOKUP(B308,'27'!$B$9:$J$401,9,0)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EXACT(B308,'21'!B308)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VLOOKUP(B309,'27'!$B$9:$J$401,9,0)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EXACT(B309,'21'!B309)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VLOOKUP(B310,'27'!$B$9:$J$401,9,0)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EXACT(B310,'21'!B310)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VLOOKUP(B311,'27'!$B$9:$J$401,9,0)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EXACT(B311,'21'!B311)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VLOOKUP(B312,'27'!$B$9:$J$401,9,0)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EXACT(B312,'21'!B312)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VLOOKUP(B313,'27'!$B$9:$J$401,9,0)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EXACT(B313,'21'!B313)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VLOOKUP(B314,'27'!$B$9:$J$401,9,0)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EXACT(B314,'21'!B314)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VLOOKUP(B315,'27'!$B$9:$J$401,9,0)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EXACT(B315,'21'!B315)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VLOOKUP(B316,'27'!$B$9:$J$401,9,0)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EXACT(B316,'21'!B316)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VLOOKUP(B317,'27'!$B$9:$J$401,9,0)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EXACT(B317,'21'!B317)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VLOOKUP(B318,'27'!$B$9:$J$401,9,0)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EXACT(B318,'21'!B318)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VLOOKUP(B319,'27'!$B$9:$J$401,9,0)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EXACT(B319,'21'!B319)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VLOOKUP(B320,'27'!$B$9:$J$401,9,0)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EXACT(B320,'21'!B320)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VLOOKUP(B321,'27'!$B$9:$J$401,9,0)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EXACT(B321,'21'!B321)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VLOOKUP(B322,'27'!$B$9:$J$401,9,0)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EXACT(B322,'21'!B322)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VLOOKUP(B323,'27'!$B$9:$J$401,9,0)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EXACT(B323,'21'!B323)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VLOOKUP(B324,'27'!$B$9:$J$401,9,0)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EXACT(B324,'21'!B324)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VLOOKUP(B325,'27'!$B$9:$J$401,9,0)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EXACT(B325,'21'!B325)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VLOOKUP(B326,'27'!$B$9:$J$401,9,0)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EXACT(B326,'21'!B326)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VLOOKUP(B327,'27'!$B$9:$J$401,9,0)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EXACT(B327,'21'!B327)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VLOOKUP(B328,'27'!$B$9:$J$401,9,0)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EXACT(B328,'21'!B328)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VLOOKUP(B329,'27'!$B$9:$J$401,9,0)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EXACT(B329,'21'!B329)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VLOOKUP(B330,'27'!$B$9:$J$401,9,0)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EXACT(B330,'21'!B330)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VLOOKUP(B331,'27'!$B$9:$J$401,9,0)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EXACT(B331,'21'!B331)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VLOOKUP(B332,'27'!$B$9:$J$401,9,0)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EXACT(B332,'21'!B332)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VLOOKUP(B333,'27'!$B$9:$J$401,9,0)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EXACT(B333,'21'!B333)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VLOOKUP(B334,'27'!$B$9:$J$401,9,0)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EXACT(B334,'21'!B334)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VLOOKUP(B335,'27'!$B$9:$J$401,9,0)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EXACT(B335,'21'!B335)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VLOOKUP(B336,'27'!$B$9:$J$401,9,0)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EXACT(B336,'21'!B336)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VLOOKUP(B337,'27'!$B$9:$J$401,9,0)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EXACT(B337,'21'!B337)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VLOOKUP(B338,'27'!$B$9:$J$401,9,0)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EXACT(B338,'21'!B338)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VLOOKUP(B339,'27'!$B$9:$J$401,9,0)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EXACT(B339,'21'!B339)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VLOOKUP(B340,'27'!$B$9:$J$401,9,0)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EXACT(B340,'21'!B340)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VLOOKUP(B341,'27'!$B$9:$J$401,9,0)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EXACT(B341,'21'!B341)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VLOOKUP(B342,'27'!$B$9:$J$401,9,0)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EXACT(B342,'21'!B342)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VLOOKUP(B343,'27'!$B$9:$J$401,9,0)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EXACT(B343,'21'!B343)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VLOOKUP(B344,'27'!$B$9:$J$401,9,0)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EXACT(B344,'21'!B344)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VLOOKUP(B345,'27'!$B$9:$J$401,9,0)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EXACT(B345,'21'!B345)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VLOOKUP(B346,'27'!$B$9:$J$401,9,0)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EXACT(B346,'21'!B346)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VLOOKUP(B347,'27'!$B$9:$J$401,9,0)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EXACT(B347,'21'!B347)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VLOOKUP(B348,'27'!$B$9:$J$401,9,0)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EXACT(B348,'21'!B348)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VLOOKUP(B349,'27'!$B$9:$J$401,9,0)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EXACT(B349,'21'!B349)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VLOOKUP(B350,'27'!$B$9:$J$401,9,0)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EXACT(B350,'21'!B350)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VLOOKUP(B351,'27'!$B$9:$J$401,9,0)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EXACT(B351,'21'!B351)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VLOOKUP(B352,'27'!$B$9:$J$401,9,0)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EXACT(B352,'21'!B352)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VLOOKUP(B353,'27'!$B$9:$J$401,9,0)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EXACT(B353,'21'!B353)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VLOOKUP(B354,'27'!$B$9:$J$401,9,0)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EXACT(B354,'21'!B354)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VLOOKUP(B355,'27'!$B$9:$J$401,9,0)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EXACT(B355,'21'!B355)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VLOOKUP(B356,'27'!$B$9:$J$401,9,0)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EXACT(B356,'21'!B356)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VLOOKUP(B357,'27'!$B$9:$J$401,9,0)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EXACT(B357,'21'!B357)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VLOOKUP(B358,'27'!$B$9:$J$401,9,0)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EXACT(B358,'21'!B358)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VLOOKUP(B359,'27'!$B$9:$J$401,9,0)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EXACT(B359,'21'!B359)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VLOOKUP(B360,'27'!$B$9:$J$401,9,0)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EXACT(B360,'21'!B360)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VLOOKUP(B361,'27'!$B$9:$J$401,9,0)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EXACT(B361,'21'!B361)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VLOOKUP(B362,'27'!$B$9:$J$401,9,0)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EXACT(B362,'21'!B362)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VLOOKUP(B363,'27'!$B$9:$J$401,9,0)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EXACT(B363,'21'!B363)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VLOOKUP(B364,'27'!$B$9:$J$401,9,0)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EXACT(B364,'21'!B364)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VLOOKUP(B365,'27'!$B$9:$J$401,9,0)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EXACT(B365,'21'!B365)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VLOOKUP(B366,'27'!$B$9:$J$401,9,0)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EXACT(B366,'21'!B366)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VLOOKUP(B367,'27'!$B$9:$J$401,9,0)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EXACT(B367,'21'!B367)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VLOOKUP(B368,'27'!$B$9:$J$401,9,0)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EXACT(B368,'21'!B368)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VLOOKUP(B369,'27'!$B$9:$J$401,9,0)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EXACT(B369,'21'!B369)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VLOOKUP(B370,'27'!$B$9:$J$401,9,0)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EXACT(B370,'21'!B370)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VLOOKUP(B371,'27'!$B$9:$J$401,9,0)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EXACT(B371,'21'!B371)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VLOOKUP(B372,'27'!$B$9:$J$401,9,0)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EXACT(B372,'21'!B372)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VLOOKUP(B373,'27'!$B$9:$J$401,9,0)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EXACT(B373,'21'!B373)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VLOOKUP(B374,'27'!$B$9:$J$401,9,0)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EXACT(B374,'21'!B374)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VLOOKUP(B375,'27'!$B$9:$J$401,9,0)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EXACT(B375,'21'!B375)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VLOOKUP(B376,'27'!$B$9:$J$401,9,0)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EXACT(B376,'21'!B376)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VLOOKUP(B377,'27'!$B$9:$J$401,9,0)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EXACT(B377,'21'!B377)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VLOOKUP(B378,'27'!$B$9:$J$401,9,0)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EXACT(B378,'21'!B378)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VLOOKUP(B379,'27'!$B$9:$J$401,9,0)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EXACT(B379,'21'!B379)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VLOOKUP(B380,'27'!$B$9:$J$401,9,0)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EXACT(B380,'21'!B380)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VLOOKUP(B381,'27'!$B$9:$J$401,9,0)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EXACT(B381,'21'!B381)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VLOOKUP(B382,'27'!$B$9:$J$401,9,0)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EXACT(B382,'21'!B382)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VLOOKUP(B383,'27'!$B$9:$J$401,9,0)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EXACT(B383,'21'!B383)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VLOOKUP(B384,'27'!$B$9:$J$401,9,0)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EXACT(B384,'21'!B384)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VLOOKUP(B385,'27'!$B$9:$J$401,9,0)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EXACT(B385,'21'!B385)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VLOOKUP(B386,'27'!$B$9:$J$401,9,0)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EXACT(B386,'21'!B386)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VLOOKUP(B387,'27'!$B$9:$J$401,9,0)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EXACT(B387,'21'!B387)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VLOOKUP(B388,'27'!$B$9:$J$401,9,0)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EXACT(B388,'21'!B388)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VLOOKUP(B389,'27'!$B$9:$J$401,9,0)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EXACT(B389,'21'!B389)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VLOOKUP(B390,'27'!$B$9:$J$401,9,0)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EXACT(B390,'21'!B390)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VLOOKUP(B391,'27'!$B$9:$J$401,9,0)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EXACT(B391,'21'!B391)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VLOOKUP(B392,'27'!$B$9:$J$401,9,0)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EXACT(B392,'21'!B392)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VLOOKUP(B393,'27'!$B$9:$J$401,9,0)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EXACT(B393,'21'!B393)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VLOOKUP(B394,'27'!$B$9:$J$401,9,0)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EXACT(B394,'21'!B394)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VLOOKUP(B395,'27'!$B$9:$J$401,9,0)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EXACT(B395,'21'!B395)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VLOOKUP(B396,'27'!$B$9:$J$401,9,0)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EXACT(B396,'21'!B396)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VLOOKUP(B397,'27'!$B$9:$J$401,9,0)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EXACT(B397,'21'!B397)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VLOOKUP(B398,'27'!$B$9:$J$401,9,0)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EXACT(B398,'21'!B398)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VLOOKUP(B399,'27'!$B$9:$J$401,9,0)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EXACT(B399,'21'!B399)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VLOOKUP(B400,'27'!$B$9:$J$401,9,0)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EXACT(B400,'21'!B400)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VLOOKUP(B401,'27'!$B$9:$J$401,9,0)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EXACT(B401,'21'!B401)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2500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180</v>
      </c>
      <c r="H403" s="212"/>
      <c r="I403" s="215"/>
      <c r="J403" s="215"/>
      <c r="K403" s="247" t="s">
        <v>60</v>
      </c>
      <c r="L403" s="248"/>
      <c r="M403" s="148">
        <f>SUM(M9:M401)</f>
        <v>180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180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28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1E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24"/>
  <sheetViews>
    <sheetView topLeftCell="A397" zoomScale="80" zoomScaleNormal="80" workbookViewId="0">
      <selection activeCell="M412" sqref="M412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bestFit="1" customWidth="1"/>
    <col min="9" max="9" width="12.33203125" style="65" bestFit="1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1.66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thickBot="1" x14ac:dyDescent="0.35">
      <c r="A9" s="79" t="s">
        <v>28</v>
      </c>
      <c r="B9" s="63" t="s">
        <v>135</v>
      </c>
      <c r="C9" s="200">
        <f>VLOOKUP(B9,'28'!$B$9:$J$401,9,0)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EXACT(B9,'09'!B9)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VLOOKUP(B10,'28'!$B$9:$J$401,9,0)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/>
      <c r="L10" s="80">
        <f t="shared" ref="L10:L73" si="3">G10*K10</f>
        <v>0</v>
      </c>
      <c r="M10" s="81">
        <f t="shared" ref="M10:M73" si="4">I10-L10</f>
        <v>0</v>
      </c>
      <c r="N10" s="144" t="b">
        <f>EXACT(B10,'09'!B10)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VLOOKUP(B11,'28'!$B$9:$J$401,9,0)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/>
      <c r="L11" s="80">
        <f t="shared" si="3"/>
        <v>0</v>
      </c>
      <c r="M11" s="81">
        <f t="shared" si="4"/>
        <v>0</v>
      </c>
      <c r="N11" s="144" t="b">
        <f>EXACT(B11,'09'!B11)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VLOOKUP(B12,'28'!$B$9:$J$401,9,0)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/>
      <c r="L12" s="80">
        <f t="shared" si="3"/>
        <v>0</v>
      </c>
      <c r="M12" s="81">
        <f t="shared" si="4"/>
        <v>0</v>
      </c>
      <c r="N12" s="144" t="b">
        <f>EXACT(B12,'09'!B12)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VLOOKUP(B13,'28'!$B$9:$J$401,9,0)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/>
      <c r="L13" s="80">
        <f t="shared" si="3"/>
        <v>0</v>
      </c>
      <c r="M13" s="81">
        <f t="shared" si="4"/>
        <v>0</v>
      </c>
      <c r="N13" s="144" t="b">
        <f>EXACT(B13,'09'!B13)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VLOOKUP(B14,'28'!$B$9:$J$401,9,0)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/>
      <c r="L14" s="80">
        <f t="shared" si="3"/>
        <v>0</v>
      </c>
      <c r="M14" s="81">
        <f t="shared" si="4"/>
        <v>0</v>
      </c>
      <c r="N14" s="144" t="b">
        <f>EXACT(B14,'09'!B14)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VLOOKUP(B15,'28'!$B$9:$J$401,9,0)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/>
      <c r="L15" s="80">
        <f t="shared" si="3"/>
        <v>0</v>
      </c>
      <c r="M15" s="81">
        <f t="shared" si="4"/>
        <v>0</v>
      </c>
      <c r="N15" s="144" t="b">
        <f>EXACT(B15,'09'!B15)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VLOOKUP(B16,'28'!$B$9:$J$401,9,0)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/>
      <c r="L16" s="80">
        <f t="shared" si="3"/>
        <v>0</v>
      </c>
      <c r="M16" s="81">
        <f t="shared" si="4"/>
        <v>0</v>
      </c>
      <c r="N16" s="144" t="b">
        <f>EXACT(B16,'09'!B16)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VLOOKUP(B17,'28'!$B$9:$J$401,9,0)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EXACT(B17,'09'!B17)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VLOOKUP(B18,'28'!$B$9:$J$401,9,0)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/>
      <c r="L18" s="80">
        <f t="shared" si="3"/>
        <v>0</v>
      </c>
      <c r="M18" s="81">
        <f t="shared" si="4"/>
        <v>0</v>
      </c>
      <c r="N18" s="144" t="b">
        <f>EXACT(B18,'09'!B18)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VLOOKUP(B19,'28'!$B$9:$J$401,9,0)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EXACT(B19,'09'!B19)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VLOOKUP(B20,'28'!$B$9:$J$401,9,0)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EXACT(B20,'09'!B20)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VLOOKUP(B21,'28'!$B$9:$J$401,9,0)</f>
        <v>6</v>
      </c>
      <c r="D21" s="76"/>
      <c r="E21" s="76"/>
      <c r="F21" s="76">
        <f t="shared" si="0"/>
        <v>6</v>
      </c>
      <c r="G21" s="79"/>
      <c r="H21" s="77">
        <v>3200</v>
      </c>
      <c r="I21" s="78">
        <f t="shared" si="1"/>
        <v>0</v>
      </c>
      <c r="J21" s="79">
        <f t="shared" si="2"/>
        <v>6</v>
      </c>
      <c r="K21" s="81"/>
      <c r="L21" s="80">
        <f t="shared" si="3"/>
        <v>0</v>
      </c>
      <c r="M21" s="81">
        <f t="shared" si="4"/>
        <v>0</v>
      </c>
      <c r="N21" s="144" t="b">
        <f>EXACT(B21,'09'!B21)</f>
        <v>1</v>
      </c>
      <c r="O21" s="167"/>
    </row>
    <row r="22" spans="1:15" ht="15" thickBot="1" x14ac:dyDescent="0.35">
      <c r="A22" s="79" t="s">
        <v>28</v>
      </c>
      <c r="B22" s="63" t="s">
        <v>146</v>
      </c>
      <c r="C22" s="200">
        <f>VLOOKUP(B22,'28'!$B$9:$J$401,9,0)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/>
      <c r="L22" s="80">
        <f t="shared" si="3"/>
        <v>0</v>
      </c>
      <c r="M22" s="81">
        <f t="shared" si="4"/>
        <v>0</v>
      </c>
      <c r="N22" s="144" t="b">
        <f>EXACT(B22,'09'!B22)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VLOOKUP(B23,'28'!$B$9:$J$401,9,0)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/>
      <c r="L23" s="80">
        <f t="shared" si="3"/>
        <v>0</v>
      </c>
      <c r="M23" s="81">
        <f t="shared" si="4"/>
        <v>0</v>
      </c>
      <c r="N23" s="144" t="b">
        <f>EXACT(B23,'09'!B23)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VLOOKUP(B24,'28'!$B$9:$J$401,9,0)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EXACT(B24,'09'!B24)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VLOOKUP(B25,'28'!$B$9:$J$401,9,0)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EXACT(B25,'09'!B25)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VLOOKUP(B26,'28'!$B$9:$J$401,9,0)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EXACT(B26,'09'!B26)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VLOOKUP(B27,'28'!$B$9:$J$401,9,0)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/>
      <c r="L27" s="80">
        <f t="shared" si="3"/>
        <v>0</v>
      </c>
      <c r="M27" s="81">
        <f t="shared" si="4"/>
        <v>0</v>
      </c>
      <c r="N27" s="144" t="b">
        <f>EXACT(B27,'09'!B27)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VLOOKUP(B28,'28'!$B$9:$J$401,9,0)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/>
      <c r="L28" s="80">
        <f t="shared" si="3"/>
        <v>0</v>
      </c>
      <c r="M28" s="81">
        <f t="shared" si="4"/>
        <v>0</v>
      </c>
      <c r="N28" s="144" t="b">
        <f>EXACT(B28,'09'!B28)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VLOOKUP(B29,'28'!$B$9:$J$401,9,0)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/>
      <c r="L29" s="80">
        <f t="shared" si="3"/>
        <v>0</v>
      </c>
      <c r="M29" s="81">
        <f t="shared" si="4"/>
        <v>0</v>
      </c>
      <c r="N29" s="144" t="b">
        <f>EXACT(B29,'09'!B29)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VLOOKUP(B30,'28'!$B$9:$J$401,9,0)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/>
      <c r="L30" s="80">
        <f t="shared" si="3"/>
        <v>0</v>
      </c>
      <c r="M30" s="81">
        <f t="shared" si="4"/>
        <v>0</v>
      </c>
      <c r="N30" s="144" t="b">
        <f>EXACT(B30,'09'!B30)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VLOOKUP(B31,'28'!$B$9:$J$401,9,0)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EXACT(B31,'09'!B31)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VLOOKUP(B32,'28'!$B$9:$J$401,9,0)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/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VLOOKUP(B33,'28'!$B$9:$J$401,9,0)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/>
      <c r="L33" s="80">
        <f t="shared" si="3"/>
        <v>0</v>
      </c>
      <c r="M33" s="81">
        <f t="shared" si="4"/>
        <v>0</v>
      </c>
      <c r="N33" s="144" t="b">
        <f>EXACT(B33,'09'!B33)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VLOOKUP(B34,'28'!$B$9:$J$401,9,0)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/>
      <c r="L34" s="80">
        <f t="shared" si="3"/>
        <v>0</v>
      </c>
      <c r="M34" s="81">
        <f t="shared" si="4"/>
        <v>0</v>
      </c>
      <c r="N34" s="144" t="b">
        <f>EXACT(B34,'09'!B34)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VLOOKUP(B35,'28'!$B$9:$J$401,9,0)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/>
      <c r="L35" s="80">
        <f t="shared" si="3"/>
        <v>0</v>
      </c>
      <c r="M35" s="81">
        <f t="shared" si="4"/>
        <v>0</v>
      </c>
      <c r="N35" s="144" t="b">
        <f>EXACT(B35,'09'!B35)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VLOOKUP(B36,'28'!$B$9:$J$401,9,0)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/>
      <c r="L36" s="80">
        <f t="shared" si="3"/>
        <v>0</v>
      </c>
      <c r="M36" s="81">
        <f t="shared" si="4"/>
        <v>0</v>
      </c>
      <c r="N36" s="144" t="b">
        <f>EXACT(B36,'09'!B36)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VLOOKUP(B37,'28'!$B$9:$J$401,9,0)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/>
      <c r="L37" s="80">
        <f t="shared" si="3"/>
        <v>0</v>
      </c>
      <c r="M37" s="81">
        <f t="shared" si="4"/>
        <v>0</v>
      </c>
      <c r="N37" s="144" t="b">
        <f>EXACT(B37,'09'!B37)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VLOOKUP(B38,'28'!$B$9:$J$401,9,0)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/>
      <c r="L38" s="80">
        <f t="shared" si="3"/>
        <v>0</v>
      </c>
      <c r="M38" s="81">
        <f t="shared" si="4"/>
        <v>0</v>
      </c>
      <c r="N38" s="144" t="b">
        <f>EXACT(B38,'09'!B38)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VLOOKUP(B39,'28'!$B$9:$J$401,9,0)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/>
      <c r="L39" s="80">
        <f t="shared" si="3"/>
        <v>0</v>
      </c>
      <c r="M39" s="81">
        <f t="shared" si="4"/>
        <v>0</v>
      </c>
      <c r="N39" s="144" t="b">
        <f>EXACT(B39,'09'!B39)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VLOOKUP(B40,'28'!$B$9:$J$401,9,0)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/>
      <c r="L40" s="80">
        <f t="shared" si="3"/>
        <v>0</v>
      </c>
      <c r="M40" s="81">
        <f t="shared" si="4"/>
        <v>0</v>
      </c>
      <c r="N40" s="144" t="b">
        <f>EXACT(B40,'09'!B40)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VLOOKUP(B41,'28'!$B$9:$J$401,9,0)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EXACT(B41,'09'!B41)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VLOOKUP(B42,'28'!$B$9:$J$401,9,0)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/>
      <c r="L42" s="80">
        <f t="shared" si="3"/>
        <v>0</v>
      </c>
      <c r="M42" s="81">
        <f t="shared" si="4"/>
        <v>0</v>
      </c>
      <c r="N42" s="144" t="b">
        <f>EXACT(B42,'09'!B42)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VLOOKUP(B43,'28'!$B$9:$J$401,9,0)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EXACT(B43,'09'!B43)</f>
        <v>1</v>
      </c>
      <c r="O43" s="167"/>
    </row>
    <row r="44" spans="1:15" s="84" customFormat="1" ht="15" thickBot="1" x14ac:dyDescent="0.35">
      <c r="A44" s="79" t="s">
        <v>28</v>
      </c>
      <c r="B44" s="153" t="s">
        <v>167</v>
      </c>
      <c r="C44" s="200">
        <f>VLOOKUP(B44,'28'!$B$9:$J$401,9,0)</f>
        <v>2</v>
      </c>
      <c r="D44" s="76"/>
      <c r="E44" s="76"/>
      <c r="F44" s="76">
        <f t="shared" si="0"/>
        <v>2</v>
      </c>
      <c r="G44" s="79">
        <v>1</v>
      </c>
      <c r="H44" s="77">
        <v>330</v>
      </c>
      <c r="I44" s="78">
        <f>G44*H44</f>
        <v>330</v>
      </c>
      <c r="J44" s="79">
        <f>F44-G44</f>
        <v>1</v>
      </c>
      <c r="K44" s="81"/>
      <c r="L44" s="80">
        <f t="shared" si="3"/>
        <v>0</v>
      </c>
      <c r="M44" s="81">
        <f>I44-L44</f>
        <v>330</v>
      </c>
      <c r="N44" s="144" t="b">
        <f>EXACT(B44,'09'!B44)</f>
        <v>1</v>
      </c>
      <c r="O44" s="167">
        <v>3000</v>
      </c>
    </row>
    <row r="45" spans="1:15" ht="15" thickBot="1" x14ac:dyDescent="0.35">
      <c r="A45" s="79" t="s">
        <v>28</v>
      </c>
      <c r="B45" s="63" t="s">
        <v>168</v>
      </c>
      <c r="C45" s="200">
        <f>VLOOKUP(B45,'28'!$B$9:$J$401,9,0)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/>
      <c r="L45" s="80">
        <f t="shared" si="3"/>
        <v>0</v>
      </c>
      <c r="M45" s="81">
        <f t="shared" si="4"/>
        <v>0</v>
      </c>
      <c r="N45" s="144" t="b">
        <f>EXACT(B45,'09'!B45)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VLOOKUP(B46,'28'!$B$9:$J$401,9,0)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/>
      <c r="L46" s="80">
        <f t="shared" si="3"/>
        <v>0</v>
      </c>
      <c r="M46" s="81">
        <f t="shared" si="4"/>
        <v>0</v>
      </c>
      <c r="N46" s="144" t="b">
        <f>EXACT(B46,'09'!B46)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VLOOKUP(B47,'28'!$B$9:$J$401,9,0)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/>
      <c r="L47" s="80">
        <f t="shared" si="3"/>
        <v>0</v>
      </c>
      <c r="M47" s="81">
        <f t="shared" si="4"/>
        <v>0</v>
      </c>
      <c r="N47" s="144" t="b">
        <f>EXACT(B47,'09'!B47)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VLOOKUP(B48,'28'!$B$9:$J$401,9,0)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/>
      <c r="L48" s="80">
        <f t="shared" si="3"/>
        <v>0</v>
      </c>
      <c r="M48" s="81">
        <f t="shared" si="4"/>
        <v>0</v>
      </c>
      <c r="N48" s="144" t="b">
        <f>EXACT(B48,'09'!B48)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VLOOKUP(B49,'28'!$B$9:$J$401,9,0)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/>
      <c r="L49" s="80">
        <f t="shared" si="3"/>
        <v>0</v>
      </c>
      <c r="M49" s="81">
        <f t="shared" si="4"/>
        <v>0</v>
      </c>
      <c r="N49" s="144" t="b">
        <f>EXACT(B49,'09'!B49)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VLOOKUP(B50,'28'!$B$9:$J$401,9,0)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EXACT(B50,'09'!B50)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VLOOKUP(B51,'28'!$B$9:$J$401,9,0)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EXACT(B51,'09'!B51)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VLOOKUP(B52,'28'!$B$9:$J$401,9,0)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EXACT(B52,'09'!B52)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VLOOKUP(B53,'28'!$B$9:$J$401,9,0)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EXACT(B53,'09'!B53)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VLOOKUP(B54,'28'!$B$9:$J$401,9,0)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EXACT(B54,'09'!B54)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VLOOKUP(B55,'28'!$B$9:$J$401,9,0)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/>
      <c r="L55" s="80">
        <f t="shared" si="3"/>
        <v>0</v>
      </c>
      <c r="M55" s="81">
        <f t="shared" si="4"/>
        <v>0</v>
      </c>
      <c r="N55" s="144" t="b">
        <f>EXACT(B55,'09'!B55)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VLOOKUP(B56,'28'!$B$9:$J$401,9,0)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EXACT(B56,'09'!B56)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VLOOKUP(B57,'28'!$B$9:$J$401,9,0)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/>
      <c r="L57" s="80">
        <f t="shared" si="3"/>
        <v>0</v>
      </c>
      <c r="M57" s="81">
        <f t="shared" si="4"/>
        <v>0</v>
      </c>
      <c r="N57" s="144" t="b">
        <f>EXACT(B57,'09'!B57)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VLOOKUP(B58,'28'!$B$9:$J$401,9,0)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/>
      <c r="L58" s="80">
        <f t="shared" si="3"/>
        <v>0</v>
      </c>
      <c r="M58" s="81">
        <f t="shared" si="4"/>
        <v>0</v>
      </c>
      <c r="N58" s="144" t="b">
        <f>EXACT(B58,'09'!B58)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VLOOKUP(B59,'28'!$B$9:$J$401,9,0)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EXACT(B59,'09'!B59)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VLOOKUP(B60,'28'!$B$9:$J$401,9,0)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EXACT(B60,'09'!B60)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VLOOKUP(B61,'28'!$B$9:$J$401,9,0)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EXACT(B61,'09'!B61)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VLOOKUP(B62,'28'!$B$9:$J$401,9,0)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EXACT(B62,'09'!B62)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VLOOKUP(B63,'28'!$B$9:$J$401,9,0)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EXACT(B63,'09'!B63)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VLOOKUP(B64,'28'!$B$9:$J$401,9,0)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/>
      <c r="L64" s="80">
        <f t="shared" si="3"/>
        <v>0</v>
      </c>
      <c r="M64" s="81">
        <f t="shared" si="4"/>
        <v>0</v>
      </c>
      <c r="N64" s="144" t="b">
        <f>EXACT(B64,'09'!B64)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VLOOKUP(B65,'28'!$B$9:$J$401,9,0)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EXACT(B65,'09'!B65)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VLOOKUP(B66,'28'!$B$9:$J$401,9,0)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EXACT(B66,'09'!B66)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VLOOKUP(B67,'28'!$B$9:$J$401,9,0)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EXACT(B67,'09'!B67)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VLOOKUP(B68,'28'!$B$9:$J$401,9,0)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/>
      <c r="L68" s="80">
        <f t="shared" si="3"/>
        <v>0</v>
      </c>
      <c r="M68" s="81">
        <f t="shared" si="4"/>
        <v>0</v>
      </c>
      <c r="N68" s="144" t="b">
        <f>EXACT(B68,'09'!B68)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VLOOKUP(B69,'28'!$B$9:$J$401,9,0)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EXACT(B69,'09'!B69)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VLOOKUP(B70,'28'!$B$9:$J$401,9,0)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/>
      <c r="L70" s="80">
        <f t="shared" si="3"/>
        <v>0</v>
      </c>
      <c r="M70" s="81">
        <f t="shared" si="4"/>
        <v>0</v>
      </c>
      <c r="N70" s="144" t="b">
        <f>EXACT(B70,'09'!B70)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VLOOKUP(B71,'28'!$B$9:$J$401,9,0)</f>
        <v>1</v>
      </c>
      <c r="D71" s="76"/>
      <c r="E71" s="76"/>
      <c r="F71" s="76">
        <f t="shared" si="0"/>
        <v>1</v>
      </c>
      <c r="G71" s="79"/>
      <c r="H71" s="77">
        <v>125</v>
      </c>
      <c r="I71" s="78">
        <f t="shared" si="1"/>
        <v>0</v>
      </c>
      <c r="J71" s="79">
        <f t="shared" si="2"/>
        <v>1</v>
      </c>
      <c r="K71" s="81"/>
      <c r="L71" s="80">
        <f t="shared" si="3"/>
        <v>0</v>
      </c>
      <c r="M71" s="81">
        <f t="shared" si="4"/>
        <v>0</v>
      </c>
      <c r="N71" s="144" t="b">
        <f>EXACT(B71,'09'!B71)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VLOOKUP(B72,'28'!$B$9:$J$401,9,0)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/>
      <c r="L72" s="80">
        <f t="shared" si="3"/>
        <v>0</v>
      </c>
      <c r="M72" s="81">
        <f t="shared" si="4"/>
        <v>0</v>
      </c>
      <c r="N72" s="144" t="b">
        <f>EXACT(B72,'09'!B72)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VLOOKUP(B73,'28'!$B$9:$J$401,9,0)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EXACT(B73,'09'!B73)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VLOOKUP(B74,'28'!$B$9:$J$401,9,0)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EXACT(B74,'09'!B74)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VLOOKUP(B75,'28'!$B$9:$J$401,9,0)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/>
      <c r="L75" s="80">
        <f t="shared" si="8"/>
        <v>0</v>
      </c>
      <c r="M75" s="81">
        <f t="shared" si="9"/>
        <v>0</v>
      </c>
      <c r="N75" s="144" t="b">
        <f>EXACT(B75,'09'!B75)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VLOOKUP(B76,'28'!$B$9:$J$401,9,0)</f>
        <v>3</v>
      </c>
      <c r="D76" s="76"/>
      <c r="E76" s="76"/>
      <c r="F76" s="76">
        <f t="shared" si="5"/>
        <v>3</v>
      </c>
      <c r="G76" s="79"/>
      <c r="H76" s="77">
        <v>35</v>
      </c>
      <c r="I76" s="78">
        <f t="shared" si="6"/>
        <v>0</v>
      </c>
      <c r="J76" s="79">
        <f t="shared" si="7"/>
        <v>3</v>
      </c>
      <c r="K76" s="81"/>
      <c r="L76" s="80">
        <f t="shared" si="8"/>
        <v>0</v>
      </c>
      <c r="M76" s="81">
        <f t="shared" si="9"/>
        <v>0</v>
      </c>
      <c r="N76" s="144" t="b">
        <f>EXACT(B76,'09'!B76)</f>
        <v>1</v>
      </c>
      <c r="O76" s="167"/>
    </row>
    <row r="77" spans="1:15" ht="15" thickBot="1" x14ac:dyDescent="0.35">
      <c r="A77" s="79" t="s">
        <v>28</v>
      </c>
      <c r="B77" s="63" t="s">
        <v>195</v>
      </c>
      <c r="C77" s="200">
        <f>VLOOKUP(B77,'28'!$B$9:$J$401,9,0)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EXACT(B77,'09'!B77)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VLOOKUP(B78,'28'!$B$9:$J$401,9,0)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/>
      <c r="L78" s="80">
        <f t="shared" si="8"/>
        <v>0</v>
      </c>
      <c r="M78" s="81">
        <f t="shared" si="9"/>
        <v>0</v>
      </c>
      <c r="N78" s="144" t="b">
        <f>EXACT(B78,'09'!B78)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VLOOKUP(B79,'28'!$B$9:$J$401,9,0)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/>
      <c r="L79" s="80">
        <f t="shared" si="8"/>
        <v>0</v>
      </c>
      <c r="M79" s="81">
        <f t="shared" si="9"/>
        <v>0</v>
      </c>
      <c r="N79" s="144" t="b">
        <f>EXACT(B79,'09'!B79)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VLOOKUP(B80,'28'!$B$9:$J$401,9,0)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/>
      <c r="L80" s="80">
        <f t="shared" si="8"/>
        <v>0</v>
      </c>
      <c r="M80" s="81">
        <f t="shared" si="9"/>
        <v>0</v>
      </c>
      <c r="N80" s="144" t="b">
        <f>EXACT(B80,'09'!B80)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VLOOKUP(B81,'28'!$B$9:$J$401,9,0)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/>
      <c r="L81" s="80">
        <f t="shared" si="8"/>
        <v>0</v>
      </c>
      <c r="M81" s="81">
        <f t="shared" si="9"/>
        <v>0</v>
      </c>
      <c r="N81" s="144" t="b">
        <f>EXACT(B81,'09'!B81)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VLOOKUP(B82,'28'!$B$9:$J$401,9,0)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EXACT(B82,'09'!B82)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VLOOKUP(B83,'28'!$B$9:$J$401,9,0)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/>
      <c r="L83" s="80">
        <f t="shared" si="8"/>
        <v>0</v>
      </c>
      <c r="M83" s="81">
        <f t="shared" si="9"/>
        <v>0</v>
      </c>
      <c r="N83" s="144" t="b">
        <f>EXACT(B83,'09'!B83)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VLOOKUP(B84,'28'!$B$9:$J$401,9,0)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/>
      <c r="L84" s="80">
        <f t="shared" si="8"/>
        <v>0</v>
      </c>
      <c r="M84" s="81">
        <f t="shared" si="9"/>
        <v>0</v>
      </c>
      <c r="N84" s="144" t="b">
        <f>EXACT(B84,'09'!B84)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VLOOKUP(B85,'28'!$B$9:$J$401,9,0)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/>
      <c r="L85" s="80">
        <f t="shared" si="8"/>
        <v>0</v>
      </c>
      <c r="M85" s="81">
        <f t="shared" si="9"/>
        <v>0</v>
      </c>
      <c r="N85" s="144" t="b">
        <f>EXACT(B85,'09'!B85)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VLOOKUP(B86,'28'!$B$9:$J$401,9,0)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EXACT(B86,'09'!B86)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VLOOKUP(B87,'28'!$B$9:$J$401,9,0)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EXACT(B87,'09'!B87)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VLOOKUP(B88,'28'!$B$9:$J$401,9,0)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EXACT(B88,'09'!B88)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VLOOKUP(B89,'28'!$B$9:$J$401,9,0)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/>
      <c r="L89" s="80">
        <f t="shared" si="8"/>
        <v>0</v>
      </c>
      <c r="M89" s="81">
        <f t="shared" si="9"/>
        <v>0</v>
      </c>
      <c r="N89" s="144" t="b">
        <f>EXACT(B89,'09'!B89)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VLOOKUP(B90,'28'!$B$9:$J$401,9,0)</f>
        <v>1</v>
      </c>
      <c r="D90" s="76"/>
      <c r="E90" s="76"/>
      <c r="F90" s="76">
        <f t="shared" si="5"/>
        <v>1</v>
      </c>
      <c r="G90" s="79"/>
      <c r="H90" s="77">
        <v>1160</v>
      </c>
      <c r="I90" s="78">
        <f t="shared" si="6"/>
        <v>0</v>
      </c>
      <c r="J90" s="79">
        <f t="shared" si="7"/>
        <v>1</v>
      </c>
      <c r="K90" s="81"/>
      <c r="L90" s="80">
        <f t="shared" si="8"/>
        <v>0</v>
      </c>
      <c r="M90" s="81">
        <f t="shared" si="9"/>
        <v>0</v>
      </c>
      <c r="N90" s="144" t="b">
        <f>EXACT(B90,'09'!B90)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VLOOKUP(B91,'28'!$B$9:$J$401,9,0)</f>
        <v>2</v>
      </c>
      <c r="D91" s="76"/>
      <c r="E91" s="76"/>
      <c r="F91" s="76">
        <f t="shared" si="5"/>
        <v>2</v>
      </c>
      <c r="G91" s="79"/>
      <c r="H91" s="77">
        <v>10</v>
      </c>
      <c r="I91" s="78">
        <f t="shared" si="6"/>
        <v>0</v>
      </c>
      <c r="J91" s="79">
        <f t="shared" si="7"/>
        <v>2</v>
      </c>
      <c r="K91" s="81"/>
      <c r="L91" s="80">
        <f t="shared" si="8"/>
        <v>0</v>
      </c>
      <c r="M91" s="81">
        <f t="shared" si="9"/>
        <v>0</v>
      </c>
      <c r="N91" s="144" t="b">
        <f>EXACT(B91,'09'!B91)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VLOOKUP(B92,'28'!$B$9:$J$401,9,0)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/>
      <c r="L92" s="80">
        <f t="shared" si="8"/>
        <v>0</v>
      </c>
      <c r="M92" s="81">
        <f t="shared" si="9"/>
        <v>0</v>
      </c>
      <c r="N92" s="144" t="b">
        <f>EXACT(B92,'09'!B92)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VLOOKUP(B93,'28'!$B$9:$J$401,9,0)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EXACT(B93,'09'!B93)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VLOOKUP(B94,'28'!$B$9:$J$401,9,0)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/>
      <c r="L94" s="80">
        <f t="shared" si="8"/>
        <v>0</v>
      </c>
      <c r="M94" s="81">
        <f t="shared" si="9"/>
        <v>0</v>
      </c>
      <c r="N94" s="144" t="b">
        <f>EXACT(B94,'09'!B94)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VLOOKUP(B95,'28'!$B$9:$J$401,9,0)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EXACT(B95,'09'!B95)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VLOOKUP(B96,'28'!$B$9:$J$401,9,0)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EXACT(B96,'09'!B96)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VLOOKUP(B97,'28'!$B$9:$J$401,9,0)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EXACT(B97,'09'!B97)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VLOOKUP(B98,'28'!$B$9:$J$401,9,0)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EXACT(B98,'09'!B98)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VLOOKUP(B99,'28'!$B$9:$J$401,9,0)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/>
      <c r="L99" s="80">
        <f t="shared" si="8"/>
        <v>0</v>
      </c>
      <c r="M99" s="81">
        <f t="shared" si="9"/>
        <v>0</v>
      </c>
      <c r="N99" s="144" t="b">
        <f>EXACT(B99,'09'!B99)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VLOOKUP(B100,'28'!$B$9:$J$401,9,0)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/>
      <c r="L100" s="80">
        <f t="shared" si="8"/>
        <v>0</v>
      </c>
      <c r="M100" s="81">
        <f t="shared" si="9"/>
        <v>0</v>
      </c>
      <c r="N100" s="144" t="b">
        <f>EXACT(B100,'09'!B100)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VLOOKUP(B101,'28'!$B$9:$J$401,9,0)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EXACT(B101,'09'!B101)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VLOOKUP(B102,'28'!$B$9:$J$401,9,0)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/>
      <c r="L102" s="80">
        <f t="shared" si="8"/>
        <v>0</v>
      </c>
      <c r="M102" s="81">
        <f t="shared" si="9"/>
        <v>0</v>
      </c>
      <c r="N102" s="144" t="b">
        <f>EXACT(B102,'09'!B102)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VLOOKUP(B103,'28'!$B$9:$J$401,9,0)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/>
      <c r="L103" s="80">
        <f t="shared" si="8"/>
        <v>0</v>
      </c>
      <c r="M103" s="81">
        <f t="shared" si="9"/>
        <v>0</v>
      </c>
      <c r="N103" s="144" t="b">
        <f>EXACT(B103,'09'!B103)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VLOOKUP(B104,'28'!$B$9:$J$401,9,0)</f>
        <v>2</v>
      </c>
      <c r="D104" s="76"/>
      <c r="E104" s="76"/>
      <c r="F104" s="76">
        <f t="shared" si="5"/>
        <v>2</v>
      </c>
      <c r="G104" s="79"/>
      <c r="H104" s="77">
        <v>225</v>
      </c>
      <c r="I104" s="78">
        <f t="shared" si="6"/>
        <v>0</v>
      </c>
      <c r="J104" s="79">
        <f t="shared" si="7"/>
        <v>2</v>
      </c>
      <c r="K104" s="81"/>
      <c r="L104" s="80">
        <f t="shared" si="8"/>
        <v>0</v>
      </c>
      <c r="M104" s="81">
        <f t="shared" si="9"/>
        <v>0</v>
      </c>
      <c r="N104" s="144" t="b">
        <f>EXACT(B104,'09'!B104)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VLOOKUP(B105,'28'!$B$9:$J$401,9,0)</f>
        <v>1</v>
      </c>
      <c r="D105" s="76"/>
      <c r="E105" s="76"/>
      <c r="F105" s="76">
        <f t="shared" si="5"/>
        <v>1</v>
      </c>
      <c r="G105" s="79"/>
      <c r="H105" s="77">
        <v>170</v>
      </c>
      <c r="I105" s="78">
        <f t="shared" si="6"/>
        <v>0</v>
      </c>
      <c r="J105" s="79">
        <f t="shared" si="7"/>
        <v>1</v>
      </c>
      <c r="K105" s="81"/>
      <c r="L105" s="80">
        <f t="shared" si="8"/>
        <v>0</v>
      </c>
      <c r="M105" s="81">
        <f t="shared" si="9"/>
        <v>0</v>
      </c>
      <c r="N105" s="144" t="b">
        <f>EXACT(B105,'09'!B105)</f>
        <v>1</v>
      </c>
      <c r="O105" s="167"/>
    </row>
    <row r="106" spans="1:15" ht="15" thickBot="1" x14ac:dyDescent="0.35">
      <c r="A106" s="79" t="s">
        <v>28</v>
      </c>
      <c r="B106" s="63" t="s">
        <v>223</v>
      </c>
      <c r="C106" s="200">
        <f>VLOOKUP(B106,'28'!$B$9:$J$401,9,0)</f>
        <v>5</v>
      </c>
      <c r="D106" s="76"/>
      <c r="E106" s="76"/>
      <c r="F106" s="76">
        <f t="shared" si="5"/>
        <v>5</v>
      </c>
      <c r="G106" s="79"/>
      <c r="H106" s="77">
        <v>200</v>
      </c>
      <c r="I106" s="78">
        <f t="shared" si="6"/>
        <v>0</v>
      </c>
      <c r="J106" s="79">
        <f t="shared" si="7"/>
        <v>5</v>
      </c>
      <c r="K106" s="81"/>
      <c r="L106" s="80">
        <f t="shared" si="8"/>
        <v>0</v>
      </c>
      <c r="M106" s="81">
        <f t="shared" si="9"/>
        <v>0</v>
      </c>
      <c r="N106" s="144" t="b">
        <f>EXACT(B106,'09'!B106)</f>
        <v>1</v>
      </c>
      <c r="O106" s="167"/>
    </row>
    <row r="107" spans="1:15" ht="15" thickBot="1" x14ac:dyDescent="0.35">
      <c r="A107" s="79" t="s">
        <v>28</v>
      </c>
      <c r="B107" s="63" t="s">
        <v>224</v>
      </c>
      <c r="C107" s="200">
        <f>VLOOKUP(B107,'28'!$B$9:$J$401,9,0)</f>
        <v>9</v>
      </c>
      <c r="D107" s="76"/>
      <c r="E107" s="76"/>
      <c r="F107" s="76">
        <f t="shared" si="5"/>
        <v>9</v>
      </c>
      <c r="G107" s="79"/>
      <c r="H107" s="77">
        <v>195</v>
      </c>
      <c r="I107" s="78">
        <f t="shared" si="6"/>
        <v>0</v>
      </c>
      <c r="J107" s="79">
        <f t="shared" si="7"/>
        <v>9</v>
      </c>
      <c r="K107" s="81"/>
      <c r="L107" s="80">
        <f t="shared" si="8"/>
        <v>0</v>
      </c>
      <c r="M107" s="81">
        <f t="shared" si="9"/>
        <v>0</v>
      </c>
      <c r="N107" s="144" t="b">
        <f>EXACT(B107,'09'!B107)</f>
        <v>1</v>
      </c>
      <c r="O107" s="167"/>
    </row>
    <row r="108" spans="1:15" ht="15" thickBot="1" x14ac:dyDescent="0.35">
      <c r="A108" s="79" t="s">
        <v>28</v>
      </c>
      <c r="B108" s="63" t="s">
        <v>225</v>
      </c>
      <c r="C108" s="200">
        <f>VLOOKUP(B108,'28'!$B$9:$J$401,9,0)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/>
      <c r="L108" s="80">
        <f t="shared" si="8"/>
        <v>0</v>
      </c>
      <c r="M108" s="81">
        <f t="shared" si="9"/>
        <v>0</v>
      </c>
      <c r="N108" s="144" t="b">
        <f>EXACT(B108,'09'!B108)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VLOOKUP(B109,'28'!$B$9:$J$401,9,0)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/>
      <c r="L109" s="80">
        <f t="shared" si="8"/>
        <v>0</v>
      </c>
      <c r="M109" s="81">
        <f t="shared" si="9"/>
        <v>0</v>
      </c>
      <c r="N109" s="144" t="b">
        <f>EXACT(B109,'09'!B109)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VLOOKUP(B110,'28'!$B$9:$J$401,9,0)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/>
      <c r="L110" s="80">
        <f t="shared" si="8"/>
        <v>0</v>
      </c>
      <c r="M110" s="81">
        <f t="shared" si="9"/>
        <v>0</v>
      </c>
      <c r="N110" s="144" t="b">
        <f>EXACT(B110,'09'!B110)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VLOOKUP(B111,'28'!$B$9:$J$401,9,0)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/>
      <c r="L111" s="80">
        <f t="shared" si="8"/>
        <v>0</v>
      </c>
      <c r="M111" s="81">
        <f t="shared" si="9"/>
        <v>0</v>
      </c>
      <c r="N111" s="144" t="b">
        <f>EXACT(B111,'09'!B111)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VLOOKUP(B112,'28'!$B$9:$J$401,9,0)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/>
      <c r="L112" s="80">
        <f t="shared" si="8"/>
        <v>0</v>
      </c>
      <c r="M112" s="81">
        <f t="shared" si="9"/>
        <v>0</v>
      </c>
      <c r="N112" s="144" t="b">
        <f>EXACT(B112,'09'!B112)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VLOOKUP(B113,'28'!$B$9:$J$401,9,0)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/>
      <c r="L113" s="80">
        <f t="shared" si="8"/>
        <v>0</v>
      </c>
      <c r="M113" s="81">
        <f t="shared" si="9"/>
        <v>0</v>
      </c>
      <c r="N113" s="144" t="b">
        <f>EXACT(B113,'09'!B113)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VLOOKUP(B114,'28'!$B$9:$J$401,9,0)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EXACT(B114,'09'!B114)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VLOOKUP(B115,'28'!$B$9:$J$401,9,0)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EXACT(B115,'09'!B115)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VLOOKUP(B116,'28'!$B$9:$J$401,9,0)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/>
      <c r="L116" s="80">
        <f t="shared" si="8"/>
        <v>0</v>
      </c>
      <c r="M116" s="81">
        <f t="shared" si="9"/>
        <v>0</v>
      </c>
      <c r="N116" s="144" t="b">
        <f>EXACT(B116,'09'!B116)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VLOOKUP(B117,'28'!$B$9:$J$401,9,0)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EXACT(B117,'09'!B117)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VLOOKUP(B118,'28'!$B$9:$J$401,9,0)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EXACT(B118,'09'!B118)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VLOOKUP(B119,'28'!$B$9:$J$401,9,0)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EXACT(B119,'09'!B119)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VLOOKUP(B120,'28'!$B$9:$J$401,9,0)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EXACT(B120,'09'!B120)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VLOOKUP(B121,'28'!$B$9:$J$401,9,0)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EXACT(B121,'09'!B121)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VLOOKUP(B122,'28'!$B$9:$J$401,9,0)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EXACT(B122,'09'!B122)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VLOOKUP(B123,'28'!$B$9:$J$401,9,0)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EXACT(B123,'09'!B123)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VLOOKUP(B124,'28'!$B$9:$J$401,9,0)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/>
      <c r="L124" s="80">
        <f t="shared" si="8"/>
        <v>0</v>
      </c>
      <c r="M124" s="81">
        <f t="shared" si="9"/>
        <v>0</v>
      </c>
      <c r="N124" s="144" t="b">
        <f>EXACT(B124,'09'!B124)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VLOOKUP(B125,'28'!$B$9:$J$401,9,0)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/>
      <c r="L125" s="80">
        <f t="shared" si="8"/>
        <v>0</v>
      </c>
      <c r="M125" s="81">
        <f t="shared" si="9"/>
        <v>0</v>
      </c>
      <c r="N125" s="144" t="b">
        <f>EXACT(B125,'09'!B125)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VLOOKUP(B126,'28'!$B$9:$J$401,9,0)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EXACT(B126,'09'!B126)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VLOOKUP(B127,'28'!$B$9:$J$401,9,0)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EXACT(B127,'09'!B127)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VLOOKUP(B128,'28'!$B$9:$J$401,9,0)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/>
      <c r="L128" s="80">
        <f t="shared" si="8"/>
        <v>0</v>
      </c>
      <c r="M128" s="81">
        <f t="shared" si="9"/>
        <v>0</v>
      </c>
      <c r="N128" s="144" t="b">
        <f>EXACT(B128,'09'!B128)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VLOOKUP(B129,'28'!$B$9:$J$401,9,0)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EXACT(B129,'09'!B129)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VLOOKUP(B130,'28'!$B$9:$J$401,9,0)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EXACT(B130,'09'!B130)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VLOOKUP(B131,'28'!$B$9:$J$401,9,0)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/>
      <c r="L131" s="80">
        <f t="shared" si="8"/>
        <v>0</v>
      </c>
      <c r="M131" s="81">
        <f t="shared" si="9"/>
        <v>0</v>
      </c>
      <c r="N131" s="144" t="b">
        <f>EXACT(B131,'09'!B131)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VLOOKUP(B132,'28'!$B$9:$J$401,9,0)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EXACT(B132,'09'!B132)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VLOOKUP(B133,'28'!$B$9:$J$401,9,0)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EXACT(B133,'09'!B133)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VLOOKUP(B134,'28'!$B$9:$J$401,9,0)</f>
        <v>26</v>
      </c>
      <c r="D134" s="76"/>
      <c r="E134" s="76"/>
      <c r="F134" s="76">
        <f t="shared" si="5"/>
        <v>26</v>
      </c>
      <c r="G134" s="79">
        <v>1</v>
      </c>
      <c r="H134" s="77">
        <v>270</v>
      </c>
      <c r="I134" s="78">
        <f>G134*H134</f>
        <v>270</v>
      </c>
      <c r="J134" s="79">
        <f>F134-G134</f>
        <v>25</v>
      </c>
      <c r="K134" s="81"/>
      <c r="L134" s="80">
        <f t="shared" si="8"/>
        <v>0</v>
      </c>
      <c r="M134" s="81">
        <f>I134-L134</f>
        <v>270</v>
      </c>
      <c r="N134" s="144" t="b">
        <f>EXACT(B134,'09'!B134)</f>
        <v>1</v>
      </c>
      <c r="O134" s="167">
        <v>3500</v>
      </c>
    </row>
    <row r="135" spans="1:15" ht="15" thickBot="1" x14ac:dyDescent="0.35">
      <c r="A135" s="79" t="s">
        <v>28</v>
      </c>
      <c r="B135" s="63" t="s">
        <v>247</v>
      </c>
      <c r="C135" s="200">
        <f>VLOOKUP(B135,'28'!$B$9:$J$401,9,0)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EXACT(B135,'09'!B135)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VLOOKUP(B136,'28'!$B$9:$J$401,9,0)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EXACT(B136,'09'!B136)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VLOOKUP(B137,'28'!$B$9:$J$401,9,0)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EXACT(B137,'09'!B137)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VLOOKUP(B138,'28'!$B$9:$J$401,9,0)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EXACT(B138,'09'!B138)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VLOOKUP(B139,'28'!$B$9:$J$401,9,0)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EXACT(B139,'09'!B139)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VLOOKUP(B140,'28'!$B$9:$J$401,9,0)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/>
      <c r="L140" s="80">
        <f t="shared" si="13"/>
        <v>0</v>
      </c>
      <c r="M140" s="81">
        <f t="shared" si="14"/>
        <v>0</v>
      </c>
      <c r="N140" s="144" t="b">
        <f>EXACT(B140,'09'!B140)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VLOOKUP(B141,'28'!$B$9:$J$401,9,0)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/>
      <c r="L141" s="80">
        <f t="shared" si="13"/>
        <v>0</v>
      </c>
      <c r="M141" s="81">
        <f t="shared" si="14"/>
        <v>0</v>
      </c>
      <c r="N141" s="144" t="b">
        <f>EXACT(B141,'09'!B141)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VLOOKUP(B142,'28'!$B$9:$J$401,9,0)</f>
        <v>1</v>
      </c>
      <c r="D142" s="76"/>
      <c r="E142" s="76"/>
      <c r="F142" s="76">
        <f t="shared" si="10"/>
        <v>1</v>
      </c>
      <c r="G142" s="79"/>
      <c r="H142" s="77">
        <v>45</v>
      </c>
      <c r="I142" s="78">
        <f t="shared" si="11"/>
        <v>0</v>
      </c>
      <c r="J142" s="79">
        <f t="shared" si="12"/>
        <v>1</v>
      </c>
      <c r="K142" s="81"/>
      <c r="L142" s="80">
        <f t="shared" si="13"/>
        <v>0</v>
      </c>
      <c r="M142" s="81">
        <f t="shared" si="14"/>
        <v>0</v>
      </c>
      <c r="N142" s="144" t="b">
        <f>EXACT(B142,'09'!B142)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VLOOKUP(B143,'28'!$B$9:$J$401,9,0)</f>
        <v>2</v>
      </c>
      <c r="D143" s="76"/>
      <c r="E143" s="76"/>
      <c r="F143" s="76">
        <f t="shared" si="10"/>
        <v>2</v>
      </c>
      <c r="G143" s="79"/>
      <c r="H143" s="77">
        <v>40</v>
      </c>
      <c r="I143" s="78">
        <f t="shared" si="11"/>
        <v>0</v>
      </c>
      <c r="J143" s="79">
        <f t="shared" si="12"/>
        <v>2</v>
      </c>
      <c r="K143" s="81"/>
      <c r="L143" s="80">
        <f t="shared" si="13"/>
        <v>0</v>
      </c>
      <c r="M143" s="81">
        <f t="shared" si="14"/>
        <v>0</v>
      </c>
      <c r="N143" s="144" t="b">
        <f>EXACT(B143,'09'!B143)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VLOOKUP(B144,'28'!$B$9:$J$401,9,0)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EXACT(B144,'09'!B144)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VLOOKUP(B145,'28'!$B$9:$J$401,9,0)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EXACT(B145,'09'!B145)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VLOOKUP(B146,'28'!$B$9:$J$401,9,0)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EXACT(B146,'09'!B146)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VLOOKUP(B147,'28'!$B$9:$J$401,9,0)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EXACT(B147,'09'!B147)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VLOOKUP(B148,'28'!$B$9:$J$401,9,0)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EXACT(B148,'09'!B148)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VLOOKUP(B149,'28'!$B$9:$J$401,9,0)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/>
      <c r="L149" s="80">
        <f t="shared" si="13"/>
        <v>0</v>
      </c>
      <c r="M149" s="81">
        <f t="shared" si="14"/>
        <v>0</v>
      </c>
      <c r="N149" s="144" t="b">
        <f>EXACT(B149,'09'!B149)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VLOOKUP(B150,'28'!$B$9:$J$401,9,0)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EXACT(B150,'09'!B150)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VLOOKUP(B151,'28'!$B$9:$J$401,9,0)</f>
        <v>1</v>
      </c>
      <c r="D151" s="76"/>
      <c r="E151" s="76"/>
      <c r="F151" s="76">
        <f t="shared" si="10"/>
        <v>1</v>
      </c>
      <c r="G151" s="79"/>
      <c r="H151" s="77">
        <v>65</v>
      </c>
      <c r="I151" s="78">
        <f t="shared" si="11"/>
        <v>0</v>
      </c>
      <c r="J151" s="79">
        <f t="shared" si="12"/>
        <v>1</v>
      </c>
      <c r="K151" s="81"/>
      <c r="L151" s="80">
        <f t="shared" si="13"/>
        <v>0</v>
      </c>
      <c r="M151" s="81">
        <f t="shared" si="14"/>
        <v>0</v>
      </c>
      <c r="N151" s="144" t="b">
        <f>EXACT(B151,'09'!B151)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VLOOKUP(B152,'28'!$B$9:$J$401,9,0)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EXACT(B152,'09'!B152)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VLOOKUP(B153,'28'!$B$9:$J$401,9,0)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EXACT(B153,'09'!B153)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VLOOKUP(B154,'28'!$B$9:$J$401,9,0)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EXACT(B154,'09'!B154)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VLOOKUP(B155,'28'!$B$9:$J$401,9,0)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EXACT(B155,'09'!B155)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VLOOKUP(B156,'28'!$B$9:$J$401,9,0)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/>
      <c r="L156" s="80">
        <f t="shared" si="13"/>
        <v>0</v>
      </c>
      <c r="M156" s="81">
        <f t="shared" si="14"/>
        <v>0</v>
      </c>
      <c r="N156" s="144" t="b">
        <f>EXACT(B156,'09'!B156)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VLOOKUP(B157,'28'!$B$9:$J$401,9,0)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EXACT(B157,'09'!B157)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VLOOKUP(B158,'28'!$B$9:$J$401,9,0)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/>
      <c r="L158" s="80">
        <f t="shared" si="13"/>
        <v>0</v>
      </c>
      <c r="M158" s="81">
        <f t="shared" si="14"/>
        <v>0</v>
      </c>
      <c r="N158" s="144" t="b">
        <f>EXACT(B158,'09'!B158)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VLOOKUP(B159,'28'!$B$9:$J$401,9,0)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/>
      <c r="L159" s="80">
        <f t="shared" si="13"/>
        <v>0</v>
      </c>
      <c r="M159" s="81">
        <f t="shared" si="14"/>
        <v>0</v>
      </c>
      <c r="N159" s="144" t="b">
        <f>EXACT(B159,'09'!B159)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VLOOKUP(B160,'28'!$B$9:$J$401,9,0)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/>
      <c r="L160" s="80">
        <f t="shared" si="13"/>
        <v>0</v>
      </c>
      <c r="M160" s="81">
        <f t="shared" si="14"/>
        <v>0</v>
      </c>
      <c r="N160" s="144" t="b">
        <f>EXACT(B160,'09'!B160)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VLOOKUP(B161,'28'!$B$9:$J$401,9,0)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/>
      <c r="L161" s="80">
        <f t="shared" si="13"/>
        <v>0</v>
      </c>
      <c r="M161" s="81">
        <f t="shared" si="14"/>
        <v>0</v>
      </c>
      <c r="N161" s="144" t="b">
        <f>EXACT(B161,'09'!B161)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VLOOKUP(B162,'28'!$B$9:$J$401,9,0)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EXACT(B162,'09'!B162)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VLOOKUP(B163,'28'!$B$9:$J$401,9,0)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/>
      <c r="L163" s="80">
        <f t="shared" si="13"/>
        <v>0</v>
      </c>
      <c r="M163" s="81">
        <f t="shared" si="14"/>
        <v>0</v>
      </c>
      <c r="N163" s="144" t="b">
        <f>EXACT(B163,'09'!B163)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VLOOKUP(B164,'28'!$B$9:$J$401,9,0)</f>
        <v>5</v>
      </c>
      <c r="D164" s="76"/>
      <c r="E164" s="76"/>
      <c r="F164" s="76">
        <f t="shared" si="10"/>
        <v>5</v>
      </c>
      <c r="G164" s="79">
        <v>1</v>
      </c>
      <c r="H164" s="77"/>
      <c r="I164" s="78">
        <f t="shared" si="11"/>
        <v>0</v>
      </c>
      <c r="J164" s="79">
        <f>F164-G164</f>
        <v>4</v>
      </c>
      <c r="K164" s="81"/>
      <c r="L164" s="80">
        <f t="shared" si="13"/>
        <v>0</v>
      </c>
      <c r="M164" s="81">
        <f t="shared" si="14"/>
        <v>0</v>
      </c>
      <c r="N164" s="144" t="b">
        <f>EXACT(B164,'09'!B164)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VLOOKUP(B165,'28'!$B$9:$J$401,9,0)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/>
      <c r="L165" s="80">
        <f t="shared" si="13"/>
        <v>0</v>
      </c>
      <c r="M165" s="81">
        <f t="shared" si="14"/>
        <v>0</v>
      </c>
      <c r="N165" s="144" t="b">
        <f>EXACT(B165,'09'!B165)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VLOOKUP(B166,'28'!$B$9:$J$401,9,0)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/>
      <c r="L166" s="80">
        <f t="shared" si="13"/>
        <v>0</v>
      </c>
      <c r="M166" s="81">
        <f t="shared" si="14"/>
        <v>0</v>
      </c>
      <c r="N166" s="144" t="b">
        <f>EXACT(B166,'09'!B166)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VLOOKUP(B167,'28'!$B$9:$J$401,9,0)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/>
      <c r="L167" s="80">
        <f t="shared" si="13"/>
        <v>0</v>
      </c>
      <c r="M167" s="81">
        <f t="shared" si="14"/>
        <v>0</v>
      </c>
      <c r="N167" s="144" t="b">
        <f>EXACT(B167,'09'!B167)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VLOOKUP(B168,'28'!$B$9:$J$401,9,0)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EXACT(B168,'09'!B168)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VLOOKUP(B169,'28'!$B$9:$J$401,9,0)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/>
      <c r="L169" s="80">
        <f t="shared" si="13"/>
        <v>0</v>
      </c>
      <c r="M169" s="81">
        <f t="shared" si="14"/>
        <v>0</v>
      </c>
      <c r="N169" s="144" t="b">
        <f>EXACT(B169,'09'!B169)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VLOOKUP(B170,'28'!$B$9:$J$401,9,0)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/>
      <c r="L170" s="80">
        <f t="shared" si="13"/>
        <v>0</v>
      </c>
      <c r="M170" s="81">
        <f t="shared" si="14"/>
        <v>0</v>
      </c>
      <c r="N170" s="144" t="b">
        <f>EXACT(B170,'09'!B170)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VLOOKUP(B171,'28'!$B$9:$J$401,9,0)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/>
      <c r="L171" s="80">
        <f t="shared" si="13"/>
        <v>0</v>
      </c>
      <c r="M171" s="81">
        <f t="shared" si="14"/>
        <v>0</v>
      </c>
      <c r="N171" s="144" t="b">
        <f>EXACT(B171,'09'!B171)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VLOOKUP(B172,'28'!$B$9:$J$401,9,0)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/>
      <c r="L172" s="80">
        <f t="shared" si="13"/>
        <v>0</v>
      </c>
      <c r="M172" s="81">
        <f t="shared" si="14"/>
        <v>0</v>
      </c>
      <c r="N172" s="144" t="b">
        <f>EXACT(B172,'09'!B172)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VLOOKUP(B173,'28'!$B$9:$J$401,9,0)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EXACT(B173,'09'!B173)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VLOOKUP(B174,'28'!$B$9:$J$401,9,0)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EXACT(B174,'09'!B174)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VLOOKUP(B175,'28'!$B$9:$J$401,9,0)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EXACT(B175,'09'!B175)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VLOOKUP(B176,'28'!$B$9:$J$401,9,0)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EXACT(B176,'09'!B176)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VLOOKUP(B177,'28'!$B$9:$J$401,9,0)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EXACT(B177,'09'!B177)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VLOOKUP(B178,'28'!$B$9:$J$401,9,0)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EXACT(B178,'09'!B178)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VLOOKUP(B179,'28'!$B$9:$J$401,9,0)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/>
      <c r="L179" s="80">
        <f t="shared" si="13"/>
        <v>0</v>
      </c>
      <c r="M179" s="81">
        <f t="shared" si="14"/>
        <v>0</v>
      </c>
      <c r="N179" s="144" t="b">
        <f>EXACT(B179,'09'!B179)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VLOOKUP(B180,'28'!$B$9:$J$401,9,0)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EXACT(B180,'09'!B180)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VLOOKUP(B181,'28'!$B$9:$J$401,9,0)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EXACT(B181,'09'!B181)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VLOOKUP(B182,'28'!$B$9:$J$401,9,0)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EXACT(B182,'09'!B182)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VLOOKUP(B183,'28'!$B$9:$J$401,9,0)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EXACT(B183,'09'!B183)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VLOOKUP(B184,'28'!$B$9:$J$401,9,0)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EXACT(B184,'09'!B184)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VLOOKUP(B185,'28'!$B$9:$J$401,9,0)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/>
      <c r="L185" s="80">
        <f t="shared" si="13"/>
        <v>0</v>
      </c>
      <c r="M185" s="81">
        <f t="shared" si="14"/>
        <v>0</v>
      </c>
      <c r="N185" s="144" t="b">
        <f>EXACT(B185,'09'!B185)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VLOOKUP(B186,'28'!$B$9:$J$401,9,0)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/>
      <c r="L186" s="80">
        <f t="shared" si="13"/>
        <v>0</v>
      </c>
      <c r="M186" s="81">
        <f t="shared" si="14"/>
        <v>0</v>
      </c>
      <c r="N186" s="144" t="b">
        <f>EXACT(B186,'09'!B186)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VLOOKUP(B187,'28'!$B$9:$J$401,9,0)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EXACT(B187,'09'!B187)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VLOOKUP(B188,'28'!$B$9:$J$401,9,0)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/>
      <c r="L188" s="80">
        <f t="shared" si="13"/>
        <v>0</v>
      </c>
      <c r="M188" s="81">
        <f t="shared" si="14"/>
        <v>0</v>
      </c>
      <c r="N188" s="144" t="b">
        <f>EXACT(B188,'09'!B188)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VLOOKUP(B189,'28'!$B$9:$J$401,9,0)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/>
      <c r="L189" s="80">
        <f t="shared" si="13"/>
        <v>0</v>
      </c>
      <c r="M189" s="81">
        <f t="shared" si="14"/>
        <v>0</v>
      </c>
      <c r="N189" s="144" t="b">
        <f>EXACT(B189,'09'!B189)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VLOOKUP(B190,'28'!$B$9:$J$401,9,0)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EXACT(B190,'09'!B190)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VLOOKUP(B191,'28'!$B$9:$J$401,9,0)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/>
      <c r="L191" s="80">
        <f t="shared" si="13"/>
        <v>0</v>
      </c>
      <c r="M191" s="81">
        <f t="shared" si="14"/>
        <v>0</v>
      </c>
      <c r="N191" s="144" t="b">
        <f>EXACT(B191,'09'!B191)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VLOOKUP(B192,'28'!$B$9:$J$401,9,0)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EXACT(B192,'09'!B192)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VLOOKUP(B193,'28'!$B$9:$J$401,9,0)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EXACT(B193,'09'!B193)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VLOOKUP(B194,'28'!$B$9:$J$401,9,0)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EXACT(B194,'09'!B194)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VLOOKUP(B195,'28'!$B$9:$J$401,9,0)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EXACT(B195,'09'!B195)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VLOOKUP(B196,'28'!$B$9:$J$401,9,0)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EXACT(B196,'09'!B196)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VLOOKUP(B197,'28'!$B$9:$J$401,9,0)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EXACT(B197,'09'!B197)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VLOOKUP(B198,'28'!$B$9:$J$401,9,0)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EXACT(B198,'09'!B198)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VLOOKUP(B199,'28'!$B$9:$J$401,9,0)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/>
      <c r="L199" s="80">
        <f t="shared" si="13"/>
        <v>0</v>
      </c>
      <c r="M199" s="81">
        <f t="shared" si="14"/>
        <v>0</v>
      </c>
      <c r="N199" s="144" t="b">
        <f>EXACT(B199,'09'!B199)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VLOOKUP(B200,'28'!$B$9:$J$401,9,0)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EXACT(B200,'09'!B200)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VLOOKUP(B201,'28'!$B$9:$J$401,9,0)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EXACT(B201,'09'!B201)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VLOOKUP(B202,'28'!$B$9:$J$401,9,0)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/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EXACT(B202,'09'!B202)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VLOOKUP(B203,'28'!$B$9:$J$401,9,0)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/>
      <c r="L203" s="80">
        <f t="shared" si="18"/>
        <v>0</v>
      </c>
      <c r="M203" s="81">
        <f t="shared" si="19"/>
        <v>0</v>
      </c>
      <c r="N203" s="144" t="b">
        <f>EXACT(B203,'09'!B203)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VLOOKUP(B204,'28'!$B$9:$J$401,9,0)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EXACT(B204,'09'!B204)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VLOOKUP(B205,'28'!$B$9:$J$401,9,0)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/>
      <c r="L205" s="80">
        <f t="shared" si="18"/>
        <v>0</v>
      </c>
      <c r="M205" s="81">
        <f t="shared" si="19"/>
        <v>0</v>
      </c>
      <c r="N205" s="144" t="b">
        <f>EXACT(B205,'09'!B205)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VLOOKUP(B206,'28'!$B$9:$J$401,9,0)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/>
      <c r="L206" s="80">
        <f t="shared" si="18"/>
        <v>0</v>
      </c>
      <c r="M206" s="81">
        <f t="shared" si="19"/>
        <v>0</v>
      </c>
      <c r="N206" s="144" t="b">
        <f>EXACT(B206,'09'!B206)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VLOOKUP(B207,'28'!$B$9:$J$401,9,0)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/>
      <c r="L207" s="80">
        <f t="shared" si="18"/>
        <v>0</v>
      </c>
      <c r="M207" s="81">
        <f t="shared" si="19"/>
        <v>0</v>
      </c>
      <c r="N207" s="144" t="b">
        <f>EXACT(B207,'09'!B207)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VLOOKUP(B208,'28'!$B$9:$J$401,9,0)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/>
      <c r="L208" s="80">
        <f t="shared" si="18"/>
        <v>0</v>
      </c>
      <c r="M208" s="81">
        <f t="shared" si="19"/>
        <v>0</v>
      </c>
      <c r="N208" s="144" t="b">
        <f>EXACT(B208,'09'!B208)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VLOOKUP(B209,'28'!$B$9:$J$401,9,0)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/>
      <c r="L209" s="80">
        <f t="shared" si="18"/>
        <v>0</v>
      </c>
      <c r="M209" s="81">
        <f t="shared" si="19"/>
        <v>0</v>
      </c>
      <c r="N209" s="144" t="b">
        <f>EXACT(B209,'09'!B209)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VLOOKUP(B210,'28'!$B$9:$J$401,9,0)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/>
      <c r="L210" s="80">
        <f t="shared" si="18"/>
        <v>0</v>
      </c>
      <c r="M210" s="81">
        <f t="shared" si="19"/>
        <v>0</v>
      </c>
      <c r="N210" s="144" t="b">
        <f>EXACT(B210,'09'!B210)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VLOOKUP(B211,'28'!$B$9:$J$401,9,0)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/>
      <c r="L211" s="80">
        <f t="shared" si="18"/>
        <v>0</v>
      </c>
      <c r="M211" s="81">
        <f t="shared" si="19"/>
        <v>0</v>
      </c>
      <c r="N211" s="144" t="b">
        <f>EXACT(B211,'09'!B211)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VLOOKUP(B212,'28'!$B$9:$J$401,9,0)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EXACT(B212,'09'!B212)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VLOOKUP(B213,'28'!$B$9:$J$401,9,0)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EXACT(B213,'09'!B213)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VLOOKUP(B214,'28'!$B$9:$J$401,9,0)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EXACT(B214,'09'!B214)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VLOOKUP(B215,'28'!$B$9:$J$401,9,0)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/>
      <c r="L215" s="80">
        <f t="shared" si="18"/>
        <v>0</v>
      </c>
      <c r="M215" s="81">
        <f t="shared" si="19"/>
        <v>0</v>
      </c>
      <c r="N215" s="144" t="b">
        <f>EXACT(B215,'09'!B215)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VLOOKUP(B216,'28'!$B$9:$J$401,9,0)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/>
      <c r="L216" s="80">
        <f t="shared" si="18"/>
        <v>0</v>
      </c>
      <c r="M216" s="81">
        <f t="shared" si="19"/>
        <v>0</v>
      </c>
      <c r="N216" s="144" t="b">
        <f>EXACT(B216,'09'!B216)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VLOOKUP(B217,'28'!$B$9:$J$401,9,0)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/>
      <c r="L217" s="80">
        <f t="shared" si="18"/>
        <v>0</v>
      </c>
      <c r="M217" s="81">
        <f t="shared" si="19"/>
        <v>0</v>
      </c>
      <c r="N217" s="144" t="b">
        <f>EXACT(B217,'09'!B217)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VLOOKUP(B218,'28'!$B$9:$J$401,9,0)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/>
      <c r="L218" s="80">
        <f t="shared" si="18"/>
        <v>0</v>
      </c>
      <c r="M218" s="81">
        <f t="shared" si="19"/>
        <v>0</v>
      </c>
      <c r="N218" s="144" t="b">
        <f>EXACT(B218,'09'!B218)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VLOOKUP(B219,'28'!$B$9:$J$401,9,0)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EXACT(B219,'09'!B219)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VLOOKUP(B220,'28'!$B$9:$J$401,9,0)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/>
      <c r="L220" s="80">
        <f t="shared" si="18"/>
        <v>0</v>
      </c>
      <c r="M220" s="81">
        <f t="shared" si="19"/>
        <v>0</v>
      </c>
      <c r="N220" s="144" t="b">
        <f>EXACT(B220,'09'!B220)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VLOOKUP(B221,'28'!$B$9:$J$401,9,0)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EXACT(B221,'09'!B221)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VLOOKUP(B222,'28'!$B$9:$J$401,9,0)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/>
      <c r="L222" s="80">
        <f t="shared" si="18"/>
        <v>0</v>
      </c>
      <c r="M222" s="81">
        <f t="shared" si="19"/>
        <v>0</v>
      </c>
      <c r="N222" s="144" t="b">
        <f>EXACT(B222,'09'!B222)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VLOOKUP(B223,'28'!$B$9:$J$401,9,0)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/>
      <c r="L223" s="80">
        <f t="shared" si="18"/>
        <v>0</v>
      </c>
      <c r="M223" s="81">
        <f t="shared" si="19"/>
        <v>0</v>
      </c>
      <c r="N223" s="144" t="b">
        <f>EXACT(B223,'09'!B223)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VLOOKUP(B224,'28'!$B$9:$J$401,9,0)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/>
      <c r="L224" s="80">
        <f t="shared" si="18"/>
        <v>0</v>
      </c>
      <c r="M224" s="81">
        <f t="shared" si="19"/>
        <v>0</v>
      </c>
      <c r="N224" s="144" t="b">
        <f>EXACT(B224,'09'!B224)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VLOOKUP(B225,'28'!$B$9:$J$401,9,0)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EXACT(B225,'09'!B225)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VLOOKUP(B226,'28'!$B$9:$J$401,9,0)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EXACT(B226,'09'!B226)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VLOOKUP(B227,'28'!$B$9:$J$401,9,0)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EXACT(B227,'09'!B227)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VLOOKUP(B228,'28'!$B$9:$J$401,9,0)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EXACT(B228,'09'!B228)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VLOOKUP(B229,'28'!$B$9:$J$401,9,0)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EXACT(B229,'09'!B229)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VLOOKUP(B230,'28'!$B$9:$J$401,9,0)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EXACT(B230,'09'!B230)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VLOOKUP(B231,'28'!$B$9:$J$401,9,0)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EXACT(B231,'09'!B231)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VLOOKUP(B232,'28'!$B$9:$J$401,9,0)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EXACT(B232,'09'!B232)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VLOOKUP(B233,'28'!$B$9:$J$401,9,0)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EXACT(B233,'09'!B233)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VLOOKUP(B234,'28'!$B$9:$J$401,9,0)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EXACT(B234,'09'!B234)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VLOOKUP(B235,'28'!$B$9:$J$401,9,0)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EXACT(B235,'09'!B235)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VLOOKUP(B236,'28'!$B$9:$J$401,9,0)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EXACT(B236,'09'!B236)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VLOOKUP(B237,'28'!$B$9:$J$401,9,0)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EXACT(B237,'09'!B237)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VLOOKUP(B238,'28'!$B$9:$J$401,9,0)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EXACT(B238,'09'!B238)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VLOOKUP(B239,'28'!$B$9:$J$401,9,0)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EXACT(B239,'09'!B239)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VLOOKUP(B240,'28'!$B$9:$J$401,9,0)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EXACT(B240,'09'!B240)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VLOOKUP(B241,'28'!$B$9:$J$401,9,0)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EXACT(B241,'09'!B241)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VLOOKUP(B242,'28'!$B$9:$J$401,9,0)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EXACT(B242,'09'!B242)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VLOOKUP(B243,'28'!$B$9:$J$401,9,0)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EXACT(B243,'09'!B243)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VLOOKUP(B244,'28'!$B$9:$J$401,9,0)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EXACT(B244,'09'!B244)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VLOOKUP(B245,'28'!$B$9:$J$401,9,0)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EXACT(B245,'09'!B245)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VLOOKUP(B246,'28'!$B$9:$J$401,9,0)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EXACT(B246,'09'!B246)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VLOOKUP(B247,'28'!$B$9:$J$401,9,0)</f>
        <v>26</v>
      </c>
      <c r="D247" s="76"/>
      <c r="E247" s="76"/>
      <c r="F247" s="76">
        <f t="shared" si="15"/>
        <v>26</v>
      </c>
      <c r="G247" s="79"/>
      <c r="H247" s="77"/>
      <c r="I247" s="78">
        <f t="shared" si="16"/>
        <v>0</v>
      </c>
      <c r="J247" s="79">
        <f t="shared" si="17"/>
        <v>26</v>
      </c>
      <c r="K247" s="81"/>
      <c r="L247" s="80">
        <f t="shared" si="18"/>
        <v>0</v>
      </c>
      <c r="M247" s="81">
        <f t="shared" si="19"/>
        <v>0</v>
      </c>
      <c r="N247" s="144" t="b">
        <f>EXACT(B247,'09'!B247)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VLOOKUP(B248,'28'!$B$9:$J$401,9,0)</f>
        <v>2</v>
      </c>
      <c r="D248" s="76"/>
      <c r="E248" s="76"/>
      <c r="F248" s="76">
        <f t="shared" si="15"/>
        <v>2</v>
      </c>
      <c r="G248" s="79"/>
      <c r="H248" s="77"/>
      <c r="I248" s="78">
        <f t="shared" si="16"/>
        <v>0</v>
      </c>
      <c r="J248" s="79">
        <f t="shared" si="17"/>
        <v>2</v>
      </c>
      <c r="K248" s="81"/>
      <c r="L248" s="80">
        <f t="shared" si="18"/>
        <v>0</v>
      </c>
      <c r="M248" s="81">
        <f t="shared" si="19"/>
        <v>0</v>
      </c>
      <c r="N248" s="144" t="b">
        <f>EXACT(B248,'09'!B248)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VLOOKUP(B249,'28'!$B$9:$J$401,9,0)</f>
        <v>2</v>
      </c>
      <c r="D249" s="76"/>
      <c r="E249" s="76"/>
      <c r="F249" s="76">
        <f t="shared" si="15"/>
        <v>2</v>
      </c>
      <c r="G249" s="79"/>
      <c r="H249" s="77"/>
      <c r="I249" s="78">
        <f t="shared" si="16"/>
        <v>0</v>
      </c>
      <c r="J249" s="79">
        <f t="shared" si="17"/>
        <v>2</v>
      </c>
      <c r="K249" s="81"/>
      <c r="L249" s="80">
        <f t="shared" si="18"/>
        <v>0</v>
      </c>
      <c r="M249" s="81">
        <f t="shared" si="19"/>
        <v>0</v>
      </c>
      <c r="N249" s="144" t="b">
        <f>EXACT(B249,'09'!B249)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VLOOKUP(B250,'28'!$B$9:$J$401,9,0)</f>
        <v>2</v>
      </c>
      <c r="D250" s="76"/>
      <c r="E250" s="76"/>
      <c r="F250" s="76">
        <f t="shared" si="15"/>
        <v>2</v>
      </c>
      <c r="G250" s="79"/>
      <c r="H250" s="77"/>
      <c r="I250" s="78">
        <f t="shared" si="16"/>
        <v>0</v>
      </c>
      <c r="J250" s="79">
        <f t="shared" si="17"/>
        <v>2</v>
      </c>
      <c r="K250" s="81"/>
      <c r="L250" s="80">
        <f t="shared" si="18"/>
        <v>0</v>
      </c>
      <c r="M250" s="81">
        <f t="shared" si="19"/>
        <v>0</v>
      </c>
      <c r="N250" s="144" t="b">
        <f>EXACT(B250,'09'!B250)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VLOOKUP(B251,'28'!$B$9:$J$401,9,0)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EXACT(B251,'09'!B251)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VLOOKUP(B252,'28'!$B$9:$J$401,9,0)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EXACT(B252,'09'!B252)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VLOOKUP(B253,'28'!$B$9:$J$401,9,0)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EXACT(B253,'09'!B253)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VLOOKUP(B254,'28'!$B$9:$J$401,9,0)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EXACT(B254,'09'!B254)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VLOOKUP(B255,'28'!$B$9:$J$401,9,0)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EXACT(B255,'09'!B255)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VLOOKUP(B256,'28'!$B$9:$J$401,9,0)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EXACT(B256,'09'!B256)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VLOOKUP(B257,'28'!$B$9:$J$401,9,0)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EXACT(B257,'09'!B257)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VLOOKUP(B258,'28'!$B$9:$J$401,9,0)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EXACT(B258,'09'!B258)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VLOOKUP(B259,'28'!$B$9:$J$401,9,0)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EXACT(B259,'09'!B259)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VLOOKUP(B260,'28'!$B$9:$J$401,9,0)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EXACT(B260,'09'!B260)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VLOOKUP(B261,'28'!$B$9:$J$401,9,0)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EXACT(B261,'09'!B261)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VLOOKUP(B262,'28'!$B$9:$J$401,9,0)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EXACT(B262,'09'!B262)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VLOOKUP(B263,'28'!$B$9:$J$401,9,0)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EXACT(B263,'09'!B263)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VLOOKUP(B264,'28'!$B$9:$J$401,9,0)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EXACT(B264,'09'!B264)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VLOOKUP(B265,'28'!$B$9:$J$401,9,0)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EXACT(B265,'09'!B265)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VLOOKUP(B266,'28'!$B$9:$J$401,9,0)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EXACT(B266,'09'!B266)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VLOOKUP(B267,'28'!$B$9:$J$401,9,0)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EXACT(B267,'09'!B267)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VLOOKUP(B268,'28'!$B$9:$J$401,9,0)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EXACT(B268,'09'!B268)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VLOOKUP(B269,'28'!$B$9:$J$401,9,0)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EXACT(B269,'09'!B269)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VLOOKUP(B270,'28'!$B$9:$J$401,9,0)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EXACT(B270,'09'!B270)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VLOOKUP(B271,'28'!$B$9:$J$401,9,0)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EXACT(B271,'09'!B271)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VLOOKUP(B272,'28'!$B$9:$J$401,9,0)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EXACT(B272,'09'!B272)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VLOOKUP(B273,'28'!$B$9:$J$401,9,0)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EXACT(B273,'09'!B273)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VLOOKUP(B274,'28'!$B$9:$J$401,9,0)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EXACT(B274,'09'!B274)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VLOOKUP(B275,'28'!$B$9:$J$401,9,0)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EXACT(B275,'09'!B275)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VLOOKUP(B276,'28'!$B$9:$J$401,9,0)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EXACT(B276,'09'!B276)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VLOOKUP(B277,'28'!$B$9:$J$401,9,0)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EXACT(B277,'09'!B277)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VLOOKUP(B278,'28'!$B$9:$J$401,9,0)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EXACT(B278,'09'!B278)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VLOOKUP(B279,'28'!$B$9:$J$401,9,0)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EXACT(B279,'09'!B279)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VLOOKUP(B280,'28'!$B$9:$J$401,9,0)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EXACT(B280,'09'!B280)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VLOOKUP(B281,'28'!$B$9:$J$401,9,0)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EXACT(B281,'09'!B281)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VLOOKUP(B282,'28'!$B$9:$J$401,9,0)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EXACT(B282,'09'!B282)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VLOOKUP(B283,'28'!$B$9:$J$401,9,0)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EXACT(B283,'09'!B283)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VLOOKUP(B284,'28'!$B$9:$J$401,9,0)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EXACT(B284,'09'!B284)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VLOOKUP(B285,'28'!$B$9:$J$401,9,0)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EXACT(B285,'09'!B285)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VLOOKUP(B286,'28'!$B$9:$J$401,9,0)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EXACT(B286,'09'!B286)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VLOOKUP(B287,'28'!$B$9:$J$401,9,0)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EXACT(B287,'09'!B287)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VLOOKUP(B288,'28'!$B$9:$J$401,9,0)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EXACT(B288,'09'!B288)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VLOOKUP(B289,'28'!$B$9:$J$401,9,0)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EXACT(B289,'09'!B289)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VLOOKUP(B290,'28'!$B$9:$J$401,9,0)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EXACT(B290,'09'!B290)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VLOOKUP(B291,'28'!$B$9:$J$401,9,0)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EXACT(B291,'09'!B291)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VLOOKUP(B292,'28'!$B$9:$J$401,9,0)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EXACT(B292,'09'!B292)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VLOOKUP(B293,'28'!$B$9:$J$401,9,0)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EXACT(B293,'09'!B293)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VLOOKUP(B294,'28'!$B$9:$J$401,9,0)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EXACT(B294,'09'!B294)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VLOOKUP(B295,'28'!$B$9:$J$401,9,0)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EXACT(B295,'09'!B295)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VLOOKUP(B296,'28'!$B$9:$J$401,9,0)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EXACT(B296,'09'!B296)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VLOOKUP(B297,'28'!$B$9:$J$401,9,0)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EXACT(B297,'09'!B297)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VLOOKUP(B298,'28'!$B$9:$J$401,9,0)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EXACT(B298,'09'!B298)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VLOOKUP(B299,'28'!$B$9:$J$401,9,0)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EXACT(B299,'09'!B299)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VLOOKUP(B300,'28'!$B$9:$J$401,9,0)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EXACT(B300,'09'!B300)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VLOOKUP(B301,'28'!$B$9:$J$401,9,0)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EXACT(B301,'09'!B301)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VLOOKUP(B302,'28'!$B$9:$J$401,9,0)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EXACT(B302,'09'!B302)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VLOOKUP(B303,'28'!$B$9:$J$401,9,0)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EXACT(B303,'09'!B303)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VLOOKUP(B304,'28'!$B$9:$J$401,9,0)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EXACT(B304,'09'!B304)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VLOOKUP(B305,'28'!$B$9:$J$401,9,0)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EXACT(B305,'09'!B305)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VLOOKUP(B306,'28'!$B$9:$J$401,9,0)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EXACT(B306,'09'!B306)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VLOOKUP(B307,'28'!$B$9:$J$401,9,0)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EXACT(B307,'09'!B307)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VLOOKUP(B308,'28'!$B$9:$J$401,9,0)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EXACT(B308,'09'!B308)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VLOOKUP(B309,'28'!$B$9:$J$401,9,0)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EXACT(B309,'09'!B309)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VLOOKUP(B310,'28'!$B$9:$J$401,9,0)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EXACT(B310,'09'!B310)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VLOOKUP(B311,'28'!$B$9:$J$401,9,0)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EXACT(B311,'09'!B311)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VLOOKUP(B312,'28'!$B$9:$J$401,9,0)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EXACT(B312,'09'!B312)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VLOOKUP(B313,'28'!$B$9:$J$401,9,0)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EXACT(B313,'09'!B313)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VLOOKUP(B314,'28'!$B$9:$J$401,9,0)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EXACT(B314,'09'!B314)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VLOOKUP(B315,'28'!$B$9:$J$401,9,0)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EXACT(B315,'09'!B315)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VLOOKUP(B316,'28'!$B$9:$J$401,9,0)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EXACT(B316,'09'!B316)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VLOOKUP(B317,'28'!$B$9:$J$401,9,0)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EXACT(B317,'09'!B317)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VLOOKUP(B318,'28'!$B$9:$J$401,9,0)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EXACT(B318,'09'!B318)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VLOOKUP(B319,'28'!$B$9:$J$401,9,0)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EXACT(B319,'09'!B319)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VLOOKUP(B320,'28'!$B$9:$J$401,9,0)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EXACT(B320,'09'!B320)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VLOOKUP(B321,'28'!$B$9:$J$401,9,0)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EXACT(B321,'09'!B321)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VLOOKUP(B322,'28'!$B$9:$J$401,9,0)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EXACT(B322,'09'!B322)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VLOOKUP(B323,'28'!$B$9:$J$401,9,0)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EXACT(B323,'09'!B323)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VLOOKUP(B324,'28'!$B$9:$J$401,9,0)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EXACT(B324,'09'!B324)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VLOOKUP(B325,'28'!$B$9:$J$401,9,0)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EXACT(B325,'09'!B325)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VLOOKUP(B326,'28'!$B$9:$J$401,9,0)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EXACT(B326,'09'!B326)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VLOOKUP(B327,'28'!$B$9:$J$401,9,0)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EXACT(B327,'09'!B327)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VLOOKUP(B328,'28'!$B$9:$J$401,9,0)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EXACT(B328,'09'!B328)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VLOOKUP(B329,'28'!$B$9:$J$401,9,0)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EXACT(B329,'09'!B329)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VLOOKUP(B330,'28'!$B$9:$J$401,9,0)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EXACT(B330,'09'!B330)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VLOOKUP(B331,'28'!$B$9:$J$401,9,0)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EXACT(B331,'09'!B331)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VLOOKUP(B332,'28'!$B$9:$J$401,9,0)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EXACT(B332,'09'!B332)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VLOOKUP(B333,'28'!$B$9:$J$401,9,0)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EXACT(B333,'09'!B333)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VLOOKUP(B334,'28'!$B$9:$J$401,9,0)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EXACT(B334,'09'!B334)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VLOOKUP(B335,'28'!$B$9:$J$401,9,0)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EXACT(B335,'09'!B335)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VLOOKUP(B336,'28'!$B$9:$J$401,9,0)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EXACT(B336,'09'!B336)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VLOOKUP(B337,'28'!$B$9:$J$401,9,0)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EXACT(B337,'09'!B337)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VLOOKUP(B338,'28'!$B$9:$J$401,9,0)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EXACT(B338,'09'!B338)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VLOOKUP(B339,'28'!$B$9:$J$401,9,0)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EXACT(B339,'09'!B339)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VLOOKUP(B340,'28'!$B$9:$J$401,9,0)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EXACT(B340,'09'!B340)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VLOOKUP(B341,'28'!$B$9:$J$401,9,0)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EXACT(B341,'09'!B341)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VLOOKUP(B342,'28'!$B$9:$J$401,9,0)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EXACT(B342,'09'!B342)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VLOOKUP(B343,'28'!$B$9:$J$401,9,0)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EXACT(B343,'09'!B343)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VLOOKUP(B344,'28'!$B$9:$J$401,9,0)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EXACT(B344,'09'!B344)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VLOOKUP(B345,'28'!$B$9:$J$401,9,0)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EXACT(B345,'09'!B345)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VLOOKUP(B346,'28'!$B$9:$J$401,9,0)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EXACT(B346,'09'!B346)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VLOOKUP(B347,'28'!$B$9:$J$401,9,0)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EXACT(B347,'09'!B347)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VLOOKUP(B348,'28'!$B$9:$J$401,9,0)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EXACT(B348,'09'!B348)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VLOOKUP(B349,'28'!$B$9:$J$401,9,0)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EXACT(B349,'09'!B349)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VLOOKUP(B350,'28'!$B$9:$J$401,9,0)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EXACT(B350,'09'!B350)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VLOOKUP(B351,'28'!$B$9:$J$401,9,0)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EXACT(B351,'09'!B351)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VLOOKUP(B352,'28'!$B$9:$J$401,9,0)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EXACT(B352,'09'!B352)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VLOOKUP(B353,'28'!$B$9:$J$401,9,0)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EXACT(B353,'09'!B353)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VLOOKUP(B354,'28'!$B$9:$J$401,9,0)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EXACT(B354,'09'!B354)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VLOOKUP(B355,'28'!$B$9:$J$401,9,0)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EXACT(B355,'09'!B355)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VLOOKUP(B356,'28'!$B$9:$J$401,9,0)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EXACT(B356,'09'!B356)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VLOOKUP(B357,'28'!$B$9:$J$401,9,0)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EXACT(B357,'09'!B357)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VLOOKUP(B358,'28'!$B$9:$J$401,9,0)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EXACT(B358,'09'!B358)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VLOOKUP(B359,'28'!$B$9:$J$401,9,0)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EXACT(B359,'09'!B359)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VLOOKUP(B360,'28'!$B$9:$J$401,9,0)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EXACT(B360,'09'!B360)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VLOOKUP(B361,'28'!$B$9:$J$401,9,0)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EXACT(B361,'09'!B361)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VLOOKUP(B362,'28'!$B$9:$J$401,9,0)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EXACT(B362,'09'!B362)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VLOOKUP(B363,'28'!$B$9:$J$401,9,0)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EXACT(B363,'09'!B363)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VLOOKUP(B364,'28'!$B$9:$J$401,9,0)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EXACT(B364,'09'!B364)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VLOOKUP(B365,'28'!$B$9:$J$401,9,0)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EXACT(B365,'09'!B365)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VLOOKUP(B366,'28'!$B$9:$J$401,9,0)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EXACT(B366,'09'!B366)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VLOOKUP(B367,'28'!$B$9:$J$401,9,0)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EXACT(B367,'09'!B367)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VLOOKUP(B368,'28'!$B$9:$J$401,9,0)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EXACT(B368,'09'!B368)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VLOOKUP(B369,'28'!$B$9:$J$401,9,0)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EXACT(B369,'09'!B369)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VLOOKUP(B370,'28'!$B$9:$J$401,9,0)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EXACT(B370,'09'!B370)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VLOOKUP(B371,'28'!$B$9:$J$401,9,0)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EXACT(B371,'09'!B371)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VLOOKUP(B372,'28'!$B$9:$J$401,9,0)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EXACT(B372,'09'!B372)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VLOOKUP(B373,'28'!$B$9:$J$401,9,0)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EXACT(B373,'09'!B373)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VLOOKUP(B374,'28'!$B$9:$J$401,9,0)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EXACT(B374,'09'!B374)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VLOOKUP(B375,'28'!$B$9:$J$401,9,0)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EXACT(B375,'09'!B375)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VLOOKUP(B376,'28'!$B$9:$J$401,9,0)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EXACT(B376,'09'!B376)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VLOOKUP(B377,'28'!$B$9:$J$401,9,0)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EXACT(B377,'09'!B377)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VLOOKUP(B378,'28'!$B$9:$J$401,9,0)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EXACT(B378,'09'!B378)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VLOOKUP(B379,'28'!$B$9:$J$401,9,0)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EXACT(B379,'09'!B379)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VLOOKUP(B380,'28'!$B$9:$J$401,9,0)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EXACT(B380,'09'!B380)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VLOOKUP(B381,'28'!$B$9:$J$401,9,0)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EXACT(B381,'09'!B381)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VLOOKUP(B382,'28'!$B$9:$J$401,9,0)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EXACT(B382,'09'!B382)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VLOOKUP(B383,'28'!$B$9:$J$401,9,0)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EXACT(B383,'09'!B383)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VLOOKUP(B384,'28'!$B$9:$J$401,9,0)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EXACT(B384,'09'!B384)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VLOOKUP(B385,'28'!$B$9:$J$401,9,0)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EXACT(B385,'09'!B385)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VLOOKUP(B386,'28'!$B$9:$J$401,9,0)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EXACT(B386,'09'!B386)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VLOOKUP(B387,'28'!$B$9:$J$401,9,0)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EXACT(B387,'09'!B387)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VLOOKUP(B388,'28'!$B$9:$J$401,9,0)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EXACT(B388,'09'!B388)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VLOOKUP(B389,'28'!$B$9:$J$401,9,0)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EXACT(B389,'09'!B389)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VLOOKUP(B390,'28'!$B$9:$J$401,9,0)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EXACT(B390,'09'!B390)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VLOOKUP(B391,'28'!$B$9:$J$401,9,0)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EXACT(B391,'09'!B391)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VLOOKUP(B392,'28'!$B$9:$J$401,9,0)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EXACT(B392,'09'!B392)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VLOOKUP(B393,'28'!$B$9:$J$401,9,0)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EXACT(B393,'09'!B393)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VLOOKUP(B394,'28'!$B$9:$J$401,9,0)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EXACT(B394,'09'!B394)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VLOOKUP(B395,'28'!$B$9:$J$401,9,0)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EXACT(B395,'09'!B395)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VLOOKUP(B396,'28'!$B$9:$J$401,9,0)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EXACT(B396,'09'!B396)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VLOOKUP(B397,'28'!$B$9:$J$401,9,0)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EXACT(B397,'09'!B397)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VLOOKUP(B398,'28'!$B$9:$J$401,9,0)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EXACT(B398,'09'!B398)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VLOOKUP(B399,'28'!$B$9:$J$401,9,0)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EXACT(B399,'09'!B399)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VLOOKUP(B400,'28'!$B$9:$J$401,9,0)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EXACT(B400,'09'!B400)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VLOOKUP(B401,'28'!$B$9:$J$401,9,0)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EXACT(B401,'09'!B401)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4"/>
      <c r="O402" s="65">
        <f>SUM(O9:O401)</f>
        <v>6500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600</v>
      </c>
      <c r="H403" s="212"/>
      <c r="I403" s="215"/>
      <c r="J403" s="215"/>
      <c r="K403" s="247" t="s">
        <v>60</v>
      </c>
      <c r="L403" s="248"/>
      <c r="M403" s="148">
        <f>SUM(M9:M401)</f>
        <v>600</v>
      </c>
      <c r="N403" s="144"/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3</v>
      </c>
      <c r="N404" s="144">
        <v>2100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8.5714285714285712</v>
      </c>
      <c r="N405" s="144">
        <v>6000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1.4285714285714286</v>
      </c>
      <c r="N406" s="144">
        <v>1000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4.2857142857142856</v>
      </c>
      <c r="N407" s="144">
        <v>3000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  <c r="N408" s="144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582.71428571428567</v>
      </c>
      <c r="N409" s="144"/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N410" s="144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N411" s="144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N412" s="144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N413" s="144"/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29</v>
      </c>
      <c r="I414" s="152">
        <v>9</v>
      </c>
      <c r="J414" s="152">
        <v>2026</v>
      </c>
      <c r="N414" s="144"/>
      <c r="O414" s="167" t="s">
        <v>107</v>
      </c>
      <c r="P414" s="167"/>
      <c r="Q414" s="167">
        <f>P414/Q405</f>
        <v>0</v>
      </c>
    </row>
    <row r="415" spans="1:17" x14ac:dyDescent="0.3">
      <c r="N415" s="144"/>
      <c r="O415" s="167" t="s">
        <v>108</v>
      </c>
      <c r="P415" s="167"/>
      <c r="Q415" s="167"/>
    </row>
    <row r="416" spans="1:17" x14ac:dyDescent="0.3">
      <c r="N416" s="144"/>
      <c r="O416" s="167" t="s">
        <v>109</v>
      </c>
      <c r="P416" s="167"/>
      <c r="Q416" s="167"/>
    </row>
    <row r="417" spans="7:17" x14ac:dyDescent="0.3">
      <c r="N417" s="144"/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N418" s="144"/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N419" s="144"/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N420" s="144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N421" s="144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N422" s="144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N423" s="144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N424" s="144"/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1F000000}">
    <sortState xmlns:xlrd2="http://schemas.microsoft.com/office/spreadsheetml/2017/richdata2" ref="A9:AI253">
      <sortCondition ref="B8:B253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424"/>
  <sheetViews>
    <sheetView zoomScale="80" zoomScaleNormal="80" workbookViewId="0">
      <pane ySplit="8" topLeftCell="A399" activePane="bottomLeft" state="frozen"/>
      <selection activeCell="B248" sqref="B248:B250"/>
      <selection pane="bottomLeft" activeCell="I420" sqref="I42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customWidth="1"/>
    <col min="9" max="9" width="12.33203125" style="65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3.554687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4.7" customHeight="1" thickBot="1" x14ac:dyDescent="0.35">
      <c r="A9" s="79" t="s">
        <v>28</v>
      </c>
      <c r="B9" s="63" t="s">
        <v>135</v>
      </c>
      <c r="C9" s="200">
        <f>VLOOKUP(B9,'29'!$B$9:$J$401,9,0)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EXACT(B9,'29'!B9)</f>
        <v>1</v>
      </c>
      <c r="O9" s="167"/>
    </row>
    <row r="10" spans="1:15" ht="15" thickBot="1" x14ac:dyDescent="0.35">
      <c r="A10" s="79" t="s">
        <v>28</v>
      </c>
      <c r="B10" s="63" t="s">
        <v>134</v>
      </c>
      <c r="C10" s="200">
        <f>VLOOKUP(B10,'29'!$B$9:$J$401,9,0)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/>
      <c r="L10" s="80">
        <f t="shared" ref="L10:L73" si="3">G10*K10</f>
        <v>0</v>
      </c>
      <c r="M10" s="81">
        <f t="shared" ref="M10:M73" si="4">I10-L10</f>
        <v>0</v>
      </c>
      <c r="N10" s="144" t="b">
        <f>EXACT(B10,'29'!B10)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VLOOKUP(B11,'29'!$B$9:$J$401,9,0)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/>
      <c r="L11" s="80">
        <f t="shared" si="3"/>
        <v>0</v>
      </c>
      <c r="M11" s="81">
        <f t="shared" si="4"/>
        <v>0</v>
      </c>
      <c r="N11" s="144" t="b">
        <f>EXACT(B11,'29'!B11)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VLOOKUP(B12,'29'!$B$9:$J$401,9,0)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/>
      <c r="L12" s="80">
        <f t="shared" si="3"/>
        <v>0</v>
      </c>
      <c r="M12" s="81">
        <f t="shared" si="4"/>
        <v>0</v>
      </c>
      <c r="N12" s="144" t="b">
        <f>EXACT(B12,'29'!B12)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VLOOKUP(B13,'29'!$B$9:$J$401,9,0)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/>
      <c r="L13" s="80">
        <f t="shared" si="3"/>
        <v>0</v>
      </c>
      <c r="M13" s="81">
        <f t="shared" si="4"/>
        <v>0</v>
      </c>
      <c r="N13" s="144" t="b">
        <f>EXACT(B13,'29'!B13)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VLOOKUP(B14,'29'!$B$9:$J$401,9,0)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/>
      <c r="L14" s="80">
        <f t="shared" si="3"/>
        <v>0</v>
      </c>
      <c r="M14" s="81">
        <f t="shared" si="4"/>
        <v>0</v>
      </c>
      <c r="N14" s="144" t="b">
        <f>EXACT(B14,'29'!B14)</f>
        <v>1</v>
      </c>
      <c r="O14" s="167"/>
    </row>
    <row r="15" spans="1:15" ht="15" thickBot="1" x14ac:dyDescent="0.35">
      <c r="A15" s="79" t="s">
        <v>28</v>
      </c>
      <c r="B15" s="63" t="s">
        <v>140</v>
      </c>
      <c r="C15" s="200">
        <f>VLOOKUP(B15,'29'!$B$9:$J$401,9,0)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/>
      <c r="L15" s="80">
        <f t="shared" si="3"/>
        <v>0</v>
      </c>
      <c r="M15" s="81">
        <f t="shared" si="4"/>
        <v>0</v>
      </c>
      <c r="N15" s="144" t="b">
        <f>EXACT(B15,'29'!B15)</f>
        <v>1</v>
      </c>
      <c r="O15" s="167"/>
    </row>
    <row r="16" spans="1:15" ht="15" thickBot="1" x14ac:dyDescent="0.35">
      <c r="A16" s="79" t="s">
        <v>28</v>
      </c>
      <c r="B16" s="63" t="s">
        <v>141</v>
      </c>
      <c r="C16" s="200">
        <f>VLOOKUP(B16,'29'!$B$9:$J$401,9,0)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/>
      <c r="L16" s="80">
        <f t="shared" si="3"/>
        <v>0</v>
      </c>
      <c r="M16" s="81">
        <f t="shared" si="4"/>
        <v>0</v>
      </c>
      <c r="N16" s="144" t="b">
        <f>EXACT(B16,'29'!B16)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VLOOKUP(B17,'29'!$B$9:$J$401,9,0)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EXACT(B17,'29'!B17)</f>
        <v>1</v>
      </c>
      <c r="O17" s="167"/>
    </row>
    <row r="18" spans="1:15" ht="15" thickBot="1" x14ac:dyDescent="0.35">
      <c r="A18" s="79" t="s">
        <v>28</v>
      </c>
      <c r="B18" s="63" t="s">
        <v>143</v>
      </c>
      <c r="C18" s="200">
        <f>VLOOKUP(B18,'29'!$B$9:$J$401,9,0)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/>
      <c r="L18" s="80">
        <f t="shared" si="3"/>
        <v>0</v>
      </c>
      <c r="M18" s="81">
        <f t="shared" si="4"/>
        <v>0</v>
      </c>
      <c r="N18" s="144" t="b">
        <f>EXACT(B18,'29'!B18)</f>
        <v>1</v>
      </c>
      <c r="O18" s="167"/>
    </row>
    <row r="19" spans="1:15" ht="15" thickBot="1" x14ac:dyDescent="0.35">
      <c r="A19" s="79" t="s">
        <v>28</v>
      </c>
      <c r="B19" s="63" t="s">
        <v>79</v>
      </c>
      <c r="C19" s="200">
        <f>VLOOKUP(B19,'29'!$B$9:$J$401,9,0)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EXACT(B19,'29'!B19)</f>
        <v>1</v>
      </c>
      <c r="O19" s="167"/>
    </row>
    <row r="20" spans="1:15" ht="15" thickBot="1" x14ac:dyDescent="0.35">
      <c r="A20" s="79" t="s">
        <v>28</v>
      </c>
      <c r="B20" s="63" t="s">
        <v>144</v>
      </c>
      <c r="C20" s="200">
        <f>VLOOKUP(B20,'29'!$B$9:$J$401,9,0)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EXACT(B20,'29'!B20)</f>
        <v>1</v>
      </c>
      <c r="O20" s="167"/>
    </row>
    <row r="21" spans="1:15" ht="15" thickBot="1" x14ac:dyDescent="0.35">
      <c r="A21" s="79" t="s">
        <v>28</v>
      </c>
      <c r="B21" s="63" t="s">
        <v>145</v>
      </c>
      <c r="C21" s="200">
        <f>VLOOKUP(B21,'29'!$B$9:$J$401,9,0)</f>
        <v>6</v>
      </c>
      <c r="D21" s="76"/>
      <c r="E21" s="76">
        <v>1</v>
      </c>
      <c r="F21" s="76">
        <f>C21+D21-E21</f>
        <v>5</v>
      </c>
      <c r="G21" s="79">
        <v>1</v>
      </c>
      <c r="H21" s="77">
        <v>3450</v>
      </c>
      <c r="I21" s="78">
        <f>G21*H21</f>
        <v>3450</v>
      </c>
      <c r="J21" s="79">
        <f>F21-G21</f>
        <v>4</v>
      </c>
      <c r="K21" s="81"/>
      <c r="L21" s="80">
        <f t="shared" si="3"/>
        <v>0</v>
      </c>
      <c r="M21" s="81">
        <f>I21-L21</f>
        <v>3450</v>
      </c>
      <c r="N21" s="144" t="b">
        <f>EXACT(B21,'29'!B21)</f>
        <v>1</v>
      </c>
      <c r="O21" s="167">
        <v>36000</v>
      </c>
    </row>
    <row r="22" spans="1:15" ht="15" thickBot="1" x14ac:dyDescent="0.35">
      <c r="A22" s="79" t="s">
        <v>28</v>
      </c>
      <c r="B22" s="63" t="s">
        <v>146</v>
      </c>
      <c r="C22" s="200">
        <f>VLOOKUP(B22,'29'!$B$9:$J$401,9,0)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/>
      <c r="L22" s="80">
        <f t="shared" si="3"/>
        <v>0</v>
      </c>
      <c r="M22" s="81">
        <f t="shared" si="4"/>
        <v>0</v>
      </c>
      <c r="N22" s="144" t="b">
        <f>EXACT(B22,'29'!B22)</f>
        <v>1</v>
      </c>
      <c r="O22" s="167"/>
    </row>
    <row r="23" spans="1:15" ht="15" thickBot="1" x14ac:dyDescent="0.35">
      <c r="A23" s="79" t="s">
        <v>28</v>
      </c>
      <c r="B23" s="63" t="s">
        <v>147</v>
      </c>
      <c r="C23" s="200">
        <f>VLOOKUP(B23,'29'!$B$9:$J$401,9,0)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/>
      <c r="L23" s="80">
        <f t="shared" si="3"/>
        <v>0</v>
      </c>
      <c r="M23" s="81">
        <f t="shared" si="4"/>
        <v>0</v>
      </c>
      <c r="N23" s="144" t="b">
        <f>EXACT(B23,'29'!B23)</f>
        <v>1</v>
      </c>
      <c r="O23" s="167"/>
    </row>
    <row r="24" spans="1:15" ht="15" thickBot="1" x14ac:dyDescent="0.35">
      <c r="A24" s="79" t="s">
        <v>28</v>
      </c>
      <c r="B24" s="63" t="s">
        <v>148</v>
      </c>
      <c r="C24" s="200">
        <f>VLOOKUP(B24,'29'!$B$9:$J$401,9,0)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EXACT(B24,'29'!B24)</f>
        <v>1</v>
      </c>
      <c r="O24" s="167"/>
    </row>
    <row r="25" spans="1:15" ht="15" thickBot="1" x14ac:dyDescent="0.35">
      <c r="A25" s="79" t="s">
        <v>28</v>
      </c>
      <c r="B25" s="63" t="s">
        <v>149</v>
      </c>
      <c r="C25" s="200">
        <f>VLOOKUP(B25,'29'!$B$9:$J$401,9,0)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EXACT(B25,'29'!B25)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VLOOKUP(B26,'29'!$B$9:$J$401,9,0)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EXACT(B26,'29'!B26)</f>
        <v>1</v>
      </c>
      <c r="O26" s="167"/>
    </row>
    <row r="27" spans="1:15" ht="15" thickBot="1" x14ac:dyDescent="0.35">
      <c r="A27" s="79" t="s">
        <v>28</v>
      </c>
      <c r="B27" s="63" t="s">
        <v>151</v>
      </c>
      <c r="C27" s="200">
        <f>VLOOKUP(B27,'29'!$B$9:$J$401,9,0)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/>
      <c r="L27" s="80">
        <f t="shared" si="3"/>
        <v>0</v>
      </c>
      <c r="M27" s="81">
        <f t="shared" si="4"/>
        <v>0</v>
      </c>
      <c r="N27" s="144" t="b">
        <f>EXACT(B27,'29'!B27)</f>
        <v>1</v>
      </c>
      <c r="O27" s="167"/>
    </row>
    <row r="28" spans="1:15" ht="15" thickBot="1" x14ac:dyDescent="0.35">
      <c r="A28" s="79" t="s">
        <v>28</v>
      </c>
      <c r="B28" s="63" t="s">
        <v>152</v>
      </c>
      <c r="C28" s="200">
        <f>VLOOKUP(B28,'29'!$B$9:$J$401,9,0)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/>
      <c r="L28" s="80">
        <f t="shared" si="3"/>
        <v>0</v>
      </c>
      <c r="M28" s="81">
        <f t="shared" si="4"/>
        <v>0</v>
      </c>
      <c r="N28" s="144" t="b">
        <f>EXACT(B28,'29'!B28)</f>
        <v>1</v>
      </c>
      <c r="O28" s="167"/>
    </row>
    <row r="29" spans="1:15" ht="15" thickBot="1" x14ac:dyDescent="0.35">
      <c r="A29" s="79" t="s">
        <v>28</v>
      </c>
      <c r="B29" s="63" t="s">
        <v>153</v>
      </c>
      <c r="C29" s="200">
        <f>VLOOKUP(B29,'29'!$B$9:$J$401,9,0)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/>
      <c r="L29" s="80">
        <f t="shared" si="3"/>
        <v>0</v>
      </c>
      <c r="M29" s="81">
        <f t="shared" si="4"/>
        <v>0</v>
      </c>
      <c r="N29" s="144" t="b">
        <f>EXACT(B29,'29'!B29)</f>
        <v>1</v>
      </c>
      <c r="O29" s="167"/>
    </row>
    <row r="30" spans="1:15" ht="15" thickBot="1" x14ac:dyDescent="0.35">
      <c r="A30" s="79" t="s">
        <v>28</v>
      </c>
      <c r="B30" s="63" t="s">
        <v>154</v>
      </c>
      <c r="C30" s="200">
        <f>VLOOKUP(B30,'29'!$B$9:$J$401,9,0)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/>
      <c r="L30" s="80">
        <f t="shared" si="3"/>
        <v>0</v>
      </c>
      <c r="M30" s="81">
        <f t="shared" si="4"/>
        <v>0</v>
      </c>
      <c r="N30" s="144" t="b">
        <f>EXACT(B30,'29'!B30)</f>
        <v>1</v>
      </c>
      <c r="O30" s="167"/>
    </row>
    <row r="31" spans="1:15" ht="15" thickBot="1" x14ac:dyDescent="0.35">
      <c r="A31" s="79" t="s">
        <v>28</v>
      </c>
      <c r="B31" s="63" t="s">
        <v>155</v>
      </c>
      <c r="C31" s="200">
        <f>VLOOKUP(B31,'29'!$B$9:$J$401,9,0)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EXACT(B31,'29'!B31)</f>
        <v>1</v>
      </c>
      <c r="O31" s="167"/>
    </row>
    <row r="32" spans="1:15" ht="15" thickBot="1" x14ac:dyDescent="0.35">
      <c r="A32" s="79" t="s">
        <v>28</v>
      </c>
      <c r="B32" s="63" t="s">
        <v>340</v>
      </c>
      <c r="C32" s="200">
        <f>VLOOKUP(B32,'29'!$B$9:$J$401,9,0)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/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thickBot="1" x14ac:dyDescent="0.35">
      <c r="A33" s="79" t="s">
        <v>28</v>
      </c>
      <c r="B33" s="63" t="s">
        <v>156</v>
      </c>
      <c r="C33" s="200">
        <f>VLOOKUP(B33,'29'!$B$9:$J$401,9,0)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/>
      <c r="L33" s="80">
        <f t="shared" si="3"/>
        <v>0</v>
      </c>
      <c r="M33" s="81">
        <f t="shared" si="4"/>
        <v>0</v>
      </c>
      <c r="N33" s="144" t="b">
        <f>EXACT(B33,'29'!B33)</f>
        <v>1</v>
      </c>
      <c r="O33" s="167"/>
    </row>
    <row r="34" spans="1:15" ht="15" thickBot="1" x14ac:dyDescent="0.35">
      <c r="A34" s="79" t="s">
        <v>28</v>
      </c>
      <c r="B34" s="63" t="s">
        <v>157</v>
      </c>
      <c r="C34" s="200">
        <f>VLOOKUP(B34,'29'!$B$9:$J$401,9,0)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/>
      <c r="L34" s="80">
        <f t="shared" si="3"/>
        <v>0</v>
      </c>
      <c r="M34" s="81">
        <f t="shared" si="4"/>
        <v>0</v>
      </c>
      <c r="N34" s="144" t="b">
        <f>EXACT(B34,'29'!B34)</f>
        <v>1</v>
      </c>
      <c r="O34" s="167"/>
    </row>
    <row r="35" spans="1:15" ht="15" thickBot="1" x14ac:dyDescent="0.35">
      <c r="A35" s="79" t="s">
        <v>28</v>
      </c>
      <c r="B35" s="63" t="s">
        <v>158</v>
      </c>
      <c r="C35" s="200">
        <f>VLOOKUP(B35,'29'!$B$9:$J$401,9,0)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/>
      <c r="L35" s="80">
        <f t="shared" si="3"/>
        <v>0</v>
      </c>
      <c r="M35" s="81">
        <f t="shared" si="4"/>
        <v>0</v>
      </c>
      <c r="N35" s="144" t="b">
        <f>EXACT(B35,'29'!B35)</f>
        <v>1</v>
      </c>
      <c r="O35" s="167"/>
    </row>
    <row r="36" spans="1:15" ht="15" thickBot="1" x14ac:dyDescent="0.35">
      <c r="A36" s="79" t="s">
        <v>28</v>
      </c>
      <c r="B36" s="63" t="s">
        <v>159</v>
      </c>
      <c r="C36" s="200">
        <f>VLOOKUP(B36,'29'!$B$9:$J$401,9,0)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/>
      <c r="L36" s="80">
        <f t="shared" si="3"/>
        <v>0</v>
      </c>
      <c r="M36" s="81">
        <f t="shared" si="4"/>
        <v>0</v>
      </c>
      <c r="N36" s="144" t="b">
        <f>EXACT(B36,'29'!B36)</f>
        <v>1</v>
      </c>
      <c r="O36" s="167"/>
    </row>
    <row r="37" spans="1:15" ht="15" thickBot="1" x14ac:dyDescent="0.35">
      <c r="A37" s="79" t="s">
        <v>28</v>
      </c>
      <c r="B37" s="63" t="s">
        <v>160</v>
      </c>
      <c r="C37" s="200">
        <f>VLOOKUP(B37,'29'!$B$9:$J$401,9,0)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/>
      <c r="L37" s="80">
        <f t="shared" si="3"/>
        <v>0</v>
      </c>
      <c r="M37" s="81">
        <f t="shared" si="4"/>
        <v>0</v>
      </c>
      <c r="N37" s="144" t="b">
        <f>EXACT(B37,'29'!B37)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VLOOKUP(B38,'29'!$B$9:$J$401,9,0)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/>
      <c r="L38" s="80">
        <f t="shared" si="3"/>
        <v>0</v>
      </c>
      <c r="M38" s="81">
        <f t="shared" si="4"/>
        <v>0</v>
      </c>
      <c r="N38" s="144" t="b">
        <f>EXACT(B38,'29'!B38)</f>
        <v>1</v>
      </c>
      <c r="O38" s="167"/>
    </row>
    <row r="39" spans="1:15" ht="15" thickBot="1" x14ac:dyDescent="0.35">
      <c r="A39" s="79" t="s">
        <v>28</v>
      </c>
      <c r="B39" s="63" t="s">
        <v>162</v>
      </c>
      <c r="C39" s="200">
        <f>VLOOKUP(B39,'29'!$B$9:$J$401,9,0)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/>
      <c r="L39" s="80">
        <f t="shared" si="3"/>
        <v>0</v>
      </c>
      <c r="M39" s="81">
        <f t="shared" si="4"/>
        <v>0</v>
      </c>
      <c r="N39" s="144" t="b">
        <f>EXACT(B39,'29'!B39)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VLOOKUP(B40,'29'!$B$9:$J$401,9,0)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/>
      <c r="L40" s="80">
        <f t="shared" si="3"/>
        <v>0</v>
      </c>
      <c r="M40" s="81">
        <f t="shared" si="4"/>
        <v>0</v>
      </c>
      <c r="N40" s="144" t="b">
        <f>EXACT(B40,'29'!B40)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VLOOKUP(B41,'29'!$B$9:$J$401,9,0)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EXACT(B41,'29'!B41)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VLOOKUP(B42,'29'!$B$9:$J$401,9,0)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/>
      <c r="L42" s="80">
        <f t="shared" si="3"/>
        <v>0</v>
      </c>
      <c r="M42" s="81">
        <f t="shared" si="4"/>
        <v>0</v>
      </c>
      <c r="N42" s="144" t="b">
        <f>EXACT(B42,'29'!B42)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VLOOKUP(B43,'29'!$B$9:$J$401,9,0)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EXACT(B43,'29'!B43)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VLOOKUP(B44,'29'!$B$9:$J$401,9,0)</f>
        <v>1</v>
      </c>
      <c r="D44" s="76"/>
      <c r="E44" s="76"/>
      <c r="F44" s="76">
        <f t="shared" si="0"/>
        <v>1</v>
      </c>
      <c r="G44" s="79"/>
      <c r="H44" s="77">
        <v>190</v>
      </c>
      <c r="I44" s="78">
        <f t="shared" si="1"/>
        <v>0</v>
      </c>
      <c r="J44" s="79">
        <f t="shared" si="2"/>
        <v>1</v>
      </c>
      <c r="K44" s="81"/>
      <c r="L44" s="80">
        <f t="shared" si="3"/>
        <v>0</v>
      </c>
      <c r="M44" s="81">
        <f t="shared" si="4"/>
        <v>0</v>
      </c>
      <c r="N44" s="144" t="b">
        <f>EXACT(B44,'29'!B44)</f>
        <v>1</v>
      </c>
      <c r="O44" s="167"/>
    </row>
    <row r="45" spans="1:15" ht="15" thickBot="1" x14ac:dyDescent="0.35">
      <c r="A45" s="79" t="s">
        <v>28</v>
      </c>
      <c r="B45" s="63" t="s">
        <v>168</v>
      </c>
      <c r="C45" s="200">
        <f>VLOOKUP(B45,'29'!$B$9:$J$401,9,0)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/>
      <c r="L45" s="80">
        <f t="shared" si="3"/>
        <v>0</v>
      </c>
      <c r="M45" s="81">
        <f t="shared" si="4"/>
        <v>0</v>
      </c>
      <c r="N45" s="144" t="b">
        <f>EXACT(B45,'29'!B45)</f>
        <v>1</v>
      </c>
      <c r="O45" s="167"/>
    </row>
    <row r="46" spans="1:15" ht="15" thickBot="1" x14ac:dyDescent="0.35">
      <c r="A46" s="79" t="s">
        <v>28</v>
      </c>
      <c r="B46" s="63" t="s">
        <v>169</v>
      </c>
      <c r="C46" s="200">
        <f>VLOOKUP(B46,'29'!$B$9:$J$401,9,0)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/>
      <c r="L46" s="80">
        <f t="shared" si="3"/>
        <v>0</v>
      </c>
      <c r="M46" s="81">
        <f t="shared" si="4"/>
        <v>0</v>
      </c>
      <c r="N46" s="144" t="b">
        <f>EXACT(B46,'29'!B46)</f>
        <v>1</v>
      </c>
      <c r="O46" s="167"/>
    </row>
    <row r="47" spans="1:15" ht="15" thickBot="1" x14ac:dyDescent="0.35">
      <c r="A47" s="79" t="s">
        <v>28</v>
      </c>
      <c r="B47" s="63" t="s">
        <v>170</v>
      </c>
      <c r="C47" s="200">
        <f>VLOOKUP(B47,'29'!$B$9:$J$401,9,0)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/>
      <c r="L47" s="80">
        <f t="shared" si="3"/>
        <v>0</v>
      </c>
      <c r="M47" s="81">
        <f t="shared" si="4"/>
        <v>0</v>
      </c>
      <c r="N47" s="144" t="b">
        <f>EXACT(B47,'29'!B47)</f>
        <v>1</v>
      </c>
      <c r="O47" s="167"/>
    </row>
    <row r="48" spans="1:15" ht="15" thickBot="1" x14ac:dyDescent="0.35">
      <c r="A48" s="79" t="s">
        <v>28</v>
      </c>
      <c r="B48" s="63" t="s">
        <v>171</v>
      </c>
      <c r="C48" s="200">
        <f>VLOOKUP(B48,'29'!$B$9:$J$401,9,0)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/>
      <c r="L48" s="80">
        <f t="shared" si="3"/>
        <v>0</v>
      </c>
      <c r="M48" s="81">
        <f t="shared" si="4"/>
        <v>0</v>
      </c>
      <c r="N48" s="144" t="b">
        <f>EXACT(B48,'29'!B48)</f>
        <v>1</v>
      </c>
      <c r="O48" s="167"/>
    </row>
    <row r="49" spans="1:15" ht="15" thickBot="1" x14ac:dyDescent="0.35">
      <c r="A49" s="79" t="s">
        <v>28</v>
      </c>
      <c r="B49" s="63" t="s">
        <v>172</v>
      </c>
      <c r="C49" s="200">
        <f>VLOOKUP(B49,'29'!$B$9:$J$401,9,0)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/>
      <c r="L49" s="80">
        <f t="shared" si="3"/>
        <v>0</v>
      </c>
      <c r="M49" s="81">
        <f t="shared" si="4"/>
        <v>0</v>
      </c>
      <c r="N49" s="144" t="b">
        <f>EXACT(B49,'29'!B49)</f>
        <v>1</v>
      </c>
      <c r="O49" s="167"/>
    </row>
    <row r="50" spans="1:15" ht="15" thickBot="1" x14ac:dyDescent="0.35">
      <c r="A50" s="79" t="s">
        <v>28</v>
      </c>
      <c r="B50" s="63" t="s">
        <v>173</v>
      </c>
      <c r="C50" s="200">
        <f>VLOOKUP(B50,'29'!$B$9:$J$401,9,0)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EXACT(B50,'29'!B50)</f>
        <v>1</v>
      </c>
      <c r="O50" s="167"/>
    </row>
    <row r="51" spans="1:15" ht="15" thickBot="1" x14ac:dyDescent="0.35">
      <c r="A51" s="79" t="s">
        <v>28</v>
      </c>
      <c r="B51" s="63" t="s">
        <v>174</v>
      </c>
      <c r="C51" s="200">
        <f>VLOOKUP(B51,'29'!$B$9:$J$401,9,0)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EXACT(B51,'29'!B51)</f>
        <v>1</v>
      </c>
      <c r="O51" s="167"/>
    </row>
    <row r="52" spans="1:15" ht="15" thickBot="1" x14ac:dyDescent="0.35">
      <c r="A52" s="79" t="s">
        <v>28</v>
      </c>
      <c r="B52" s="63" t="s">
        <v>175</v>
      </c>
      <c r="C52" s="200">
        <f>VLOOKUP(B52,'29'!$B$9:$J$401,9,0)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EXACT(B52,'29'!B52)</f>
        <v>1</v>
      </c>
      <c r="O52" s="167"/>
    </row>
    <row r="53" spans="1:15" ht="15" thickBot="1" x14ac:dyDescent="0.35">
      <c r="A53" s="79" t="s">
        <v>28</v>
      </c>
      <c r="B53" s="63" t="s">
        <v>176</v>
      </c>
      <c r="C53" s="200">
        <f>VLOOKUP(B53,'29'!$B$9:$J$401,9,0)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EXACT(B53,'29'!B53)</f>
        <v>1</v>
      </c>
      <c r="O53" s="167"/>
    </row>
    <row r="54" spans="1:15" ht="15" thickBot="1" x14ac:dyDescent="0.35">
      <c r="A54" s="79" t="s">
        <v>28</v>
      </c>
      <c r="B54" s="63" t="s">
        <v>177</v>
      </c>
      <c r="C54" s="200">
        <f>VLOOKUP(B54,'29'!$B$9:$J$401,9,0)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EXACT(B54,'29'!B54)</f>
        <v>1</v>
      </c>
      <c r="O54" s="167"/>
    </row>
    <row r="55" spans="1:15" ht="15" thickBot="1" x14ac:dyDescent="0.35">
      <c r="A55" s="79" t="s">
        <v>28</v>
      </c>
      <c r="B55" s="63" t="s">
        <v>178</v>
      </c>
      <c r="C55" s="200">
        <f>VLOOKUP(B55,'29'!$B$9:$J$401,9,0)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/>
      <c r="L55" s="80">
        <f t="shared" si="3"/>
        <v>0</v>
      </c>
      <c r="M55" s="81">
        <f t="shared" si="4"/>
        <v>0</v>
      </c>
      <c r="N55" s="144" t="b">
        <f>EXACT(B55,'29'!B55)</f>
        <v>1</v>
      </c>
      <c r="O55" s="167"/>
    </row>
    <row r="56" spans="1:15" ht="15" thickBot="1" x14ac:dyDescent="0.35">
      <c r="A56" s="79" t="s">
        <v>28</v>
      </c>
      <c r="B56" s="63" t="s">
        <v>179</v>
      </c>
      <c r="C56" s="200">
        <f>VLOOKUP(B56,'29'!$B$9:$J$401,9,0)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EXACT(B56,'29'!B56)</f>
        <v>1</v>
      </c>
      <c r="O56" s="167"/>
    </row>
    <row r="57" spans="1:15" ht="15" thickBot="1" x14ac:dyDescent="0.35">
      <c r="A57" s="79" t="s">
        <v>28</v>
      </c>
      <c r="B57" s="63" t="s">
        <v>180</v>
      </c>
      <c r="C57" s="200">
        <f>VLOOKUP(B57,'29'!$B$9:$J$401,9,0)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/>
      <c r="L57" s="80">
        <f t="shared" si="3"/>
        <v>0</v>
      </c>
      <c r="M57" s="81">
        <f t="shared" si="4"/>
        <v>0</v>
      </c>
      <c r="N57" s="144" t="b">
        <f>EXACT(B57,'29'!B57)</f>
        <v>1</v>
      </c>
      <c r="O57" s="167"/>
    </row>
    <row r="58" spans="1:15" ht="15" thickBot="1" x14ac:dyDescent="0.35">
      <c r="A58" s="79" t="s">
        <v>28</v>
      </c>
      <c r="B58" s="63" t="s">
        <v>80</v>
      </c>
      <c r="C58" s="200">
        <f>VLOOKUP(B58,'29'!$B$9:$J$401,9,0)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/>
      <c r="L58" s="80">
        <f t="shared" si="3"/>
        <v>0</v>
      </c>
      <c r="M58" s="81">
        <f t="shared" si="4"/>
        <v>0</v>
      </c>
      <c r="N58" s="144" t="b">
        <f>EXACT(B58,'29'!B58)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VLOOKUP(B59,'29'!$B$9:$J$401,9,0)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EXACT(B59,'29'!B59)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VLOOKUP(B60,'29'!$B$9:$J$401,9,0)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EXACT(B60,'29'!B60)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VLOOKUP(B61,'29'!$B$9:$J$401,9,0)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EXACT(B61,'29'!B61)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VLOOKUP(B62,'29'!$B$9:$J$401,9,0)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EXACT(B62,'29'!B62)</f>
        <v>1</v>
      </c>
      <c r="O62" s="167"/>
    </row>
    <row r="63" spans="1:15" ht="15" thickBot="1" x14ac:dyDescent="0.35">
      <c r="A63" s="79" t="s">
        <v>28</v>
      </c>
      <c r="B63" s="63" t="s">
        <v>185</v>
      </c>
      <c r="C63" s="200">
        <f>VLOOKUP(B63,'29'!$B$9:$J$401,9,0)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EXACT(B63,'29'!B63)</f>
        <v>1</v>
      </c>
      <c r="O63" s="167"/>
    </row>
    <row r="64" spans="1:15" ht="15" thickBot="1" x14ac:dyDescent="0.35">
      <c r="A64" s="79" t="s">
        <v>28</v>
      </c>
      <c r="B64" s="63" t="s">
        <v>186</v>
      </c>
      <c r="C64" s="200">
        <f>VLOOKUP(B64,'29'!$B$9:$J$401,9,0)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/>
      <c r="L64" s="80">
        <f t="shared" si="3"/>
        <v>0</v>
      </c>
      <c r="M64" s="81">
        <f t="shared" si="4"/>
        <v>0</v>
      </c>
      <c r="N64" s="144" t="b">
        <f>EXACT(B64,'29'!B64)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VLOOKUP(B65,'29'!$B$9:$J$401,9,0)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EXACT(B65,'29'!B65)</f>
        <v>1</v>
      </c>
      <c r="O65" s="167"/>
    </row>
    <row r="66" spans="1:15" ht="15" thickBot="1" x14ac:dyDescent="0.35">
      <c r="A66" s="79" t="s">
        <v>28</v>
      </c>
      <c r="B66" s="63" t="s">
        <v>188</v>
      </c>
      <c r="C66" s="200">
        <f>VLOOKUP(B66,'29'!$B$9:$J$401,9,0)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EXACT(B66,'29'!B66)</f>
        <v>1</v>
      </c>
      <c r="O66" s="167"/>
    </row>
    <row r="67" spans="1:15" ht="15" thickBot="1" x14ac:dyDescent="0.35">
      <c r="A67" s="79" t="s">
        <v>28</v>
      </c>
      <c r="B67" s="63" t="s">
        <v>81</v>
      </c>
      <c r="C67" s="200">
        <f>VLOOKUP(B67,'29'!$B$9:$J$401,9,0)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EXACT(B67,'29'!B67)</f>
        <v>1</v>
      </c>
      <c r="O67" s="167"/>
    </row>
    <row r="68" spans="1:15" ht="15" thickBot="1" x14ac:dyDescent="0.35">
      <c r="A68" s="79" t="s">
        <v>28</v>
      </c>
      <c r="B68" s="63" t="s">
        <v>115</v>
      </c>
      <c r="C68" s="200">
        <f>VLOOKUP(B68,'29'!$B$9:$J$401,9,0)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/>
      <c r="L68" s="80">
        <f t="shared" si="3"/>
        <v>0</v>
      </c>
      <c r="M68" s="81">
        <f t="shared" si="4"/>
        <v>0</v>
      </c>
      <c r="N68" s="144" t="b">
        <f>EXACT(B68,'29'!B68)</f>
        <v>1</v>
      </c>
      <c r="O68" s="167"/>
    </row>
    <row r="69" spans="1:15" ht="15" thickBot="1" x14ac:dyDescent="0.35">
      <c r="A69" s="79" t="s">
        <v>28</v>
      </c>
      <c r="B69" s="63" t="s">
        <v>189</v>
      </c>
      <c r="C69" s="200">
        <f>VLOOKUP(B69,'29'!$B$9:$J$401,9,0)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EXACT(B69,'29'!B69)</f>
        <v>1</v>
      </c>
      <c r="O69" s="167"/>
    </row>
    <row r="70" spans="1:15" ht="15" thickBot="1" x14ac:dyDescent="0.35">
      <c r="A70" s="79" t="s">
        <v>28</v>
      </c>
      <c r="B70" s="63" t="s">
        <v>190</v>
      </c>
      <c r="C70" s="200">
        <f>VLOOKUP(B70,'29'!$B$9:$J$401,9,0)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/>
      <c r="L70" s="80">
        <f t="shared" si="3"/>
        <v>0</v>
      </c>
      <c r="M70" s="81">
        <f t="shared" si="4"/>
        <v>0</v>
      </c>
      <c r="N70" s="144" t="b">
        <f>EXACT(B70,'29'!B70)</f>
        <v>1</v>
      </c>
      <c r="O70" s="167"/>
    </row>
    <row r="71" spans="1:15" ht="15" thickBot="1" x14ac:dyDescent="0.35">
      <c r="A71" s="79" t="s">
        <v>28</v>
      </c>
      <c r="B71" s="63" t="s">
        <v>191</v>
      </c>
      <c r="C71" s="200">
        <f>VLOOKUP(B71,'29'!$B$9:$J$401,9,0)</f>
        <v>1</v>
      </c>
      <c r="D71" s="76">
        <v>5</v>
      </c>
      <c r="E71" s="76"/>
      <c r="F71" s="76">
        <f>C71+D71-E71</f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/>
      <c r="L71" s="80">
        <f t="shared" si="3"/>
        <v>0</v>
      </c>
      <c r="M71" s="81">
        <f t="shared" si="4"/>
        <v>0</v>
      </c>
      <c r="N71" s="144" t="b">
        <f>EXACT(B71,'29'!B71)</f>
        <v>1</v>
      </c>
      <c r="O71" s="167"/>
    </row>
    <row r="72" spans="1:15" ht="15" thickBot="1" x14ac:dyDescent="0.35">
      <c r="A72" s="79" t="s">
        <v>28</v>
      </c>
      <c r="B72" s="63" t="s">
        <v>82</v>
      </c>
      <c r="C72" s="200">
        <f>VLOOKUP(B72,'29'!$B$9:$J$401,9,0)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/>
      <c r="L72" s="80">
        <f t="shared" si="3"/>
        <v>0</v>
      </c>
      <c r="M72" s="81">
        <f t="shared" si="4"/>
        <v>0</v>
      </c>
      <c r="N72" s="144" t="b">
        <f>EXACT(B72,'29'!B72)</f>
        <v>1</v>
      </c>
      <c r="O72" s="167"/>
    </row>
    <row r="73" spans="1:15" ht="15" thickBot="1" x14ac:dyDescent="0.35">
      <c r="A73" s="79" t="s">
        <v>28</v>
      </c>
      <c r="B73" s="63" t="s">
        <v>192</v>
      </c>
      <c r="C73" s="200">
        <f>VLOOKUP(B73,'29'!$B$9:$J$401,9,0)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EXACT(B73,'29'!B73)</f>
        <v>1</v>
      </c>
      <c r="O73" s="167"/>
    </row>
    <row r="74" spans="1:15" ht="15" thickBot="1" x14ac:dyDescent="0.35">
      <c r="A74" s="79" t="s">
        <v>28</v>
      </c>
      <c r="B74" s="63" t="s">
        <v>83</v>
      </c>
      <c r="C74" s="200">
        <f>VLOOKUP(B74,'29'!$B$9:$J$401,9,0)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EXACT(B74,'29'!B74)</f>
        <v>1</v>
      </c>
      <c r="O74" s="167"/>
    </row>
    <row r="75" spans="1:15" ht="15" thickBot="1" x14ac:dyDescent="0.35">
      <c r="A75" s="79" t="s">
        <v>28</v>
      </c>
      <c r="B75" s="63" t="s">
        <v>193</v>
      </c>
      <c r="C75" s="200">
        <f>VLOOKUP(B75,'29'!$B$9:$J$401,9,0)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/>
      <c r="L75" s="80">
        <f t="shared" si="8"/>
        <v>0</v>
      </c>
      <c r="M75" s="81">
        <f t="shared" si="9"/>
        <v>0</v>
      </c>
      <c r="N75" s="144" t="b">
        <f>EXACT(B75,'29'!B75)</f>
        <v>1</v>
      </c>
      <c r="O75" s="167"/>
    </row>
    <row r="76" spans="1:15" ht="15" thickBot="1" x14ac:dyDescent="0.35">
      <c r="A76" s="79" t="s">
        <v>28</v>
      </c>
      <c r="B76" s="63" t="s">
        <v>194</v>
      </c>
      <c r="C76" s="200">
        <f>VLOOKUP(B76,'29'!$B$9:$J$401,9,0)</f>
        <v>3</v>
      </c>
      <c r="D76" s="76"/>
      <c r="E76" s="76"/>
      <c r="F76" s="76">
        <f t="shared" si="5"/>
        <v>3</v>
      </c>
      <c r="G76" s="79">
        <v>1</v>
      </c>
      <c r="H76" s="77">
        <v>35</v>
      </c>
      <c r="I76" s="78">
        <f>G76*H76</f>
        <v>35</v>
      </c>
      <c r="J76" s="79">
        <f>F76-G76</f>
        <v>2</v>
      </c>
      <c r="K76" s="81"/>
      <c r="L76" s="80">
        <f t="shared" si="8"/>
        <v>0</v>
      </c>
      <c r="M76" s="81">
        <f>I76-L76</f>
        <v>35</v>
      </c>
      <c r="N76" s="144" t="b">
        <f>EXACT(B76,'29'!B76)</f>
        <v>1</v>
      </c>
      <c r="O76" s="167">
        <v>1000</v>
      </c>
    </row>
    <row r="77" spans="1:15" ht="15" thickBot="1" x14ac:dyDescent="0.35">
      <c r="A77" s="79" t="s">
        <v>28</v>
      </c>
      <c r="B77" s="63" t="s">
        <v>195</v>
      </c>
      <c r="C77" s="200">
        <f>VLOOKUP(B77,'29'!$B$9:$J$401,9,0)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EXACT(B77,'29'!B77)</f>
        <v>1</v>
      </c>
      <c r="O77" s="167"/>
    </row>
    <row r="78" spans="1:15" ht="15" thickBot="1" x14ac:dyDescent="0.35">
      <c r="A78" s="79" t="s">
        <v>28</v>
      </c>
      <c r="B78" s="63" t="s">
        <v>196</v>
      </c>
      <c r="C78" s="200">
        <f>VLOOKUP(B78,'29'!$B$9:$J$401,9,0)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/>
      <c r="L78" s="80">
        <f t="shared" si="8"/>
        <v>0</v>
      </c>
      <c r="M78" s="81">
        <f t="shared" si="9"/>
        <v>0</v>
      </c>
      <c r="N78" s="144" t="b">
        <f>EXACT(B78,'29'!B78)</f>
        <v>1</v>
      </c>
      <c r="O78" s="167"/>
    </row>
    <row r="79" spans="1:15" ht="15" thickBot="1" x14ac:dyDescent="0.35">
      <c r="A79" s="79" t="s">
        <v>28</v>
      </c>
      <c r="B79" s="63" t="s">
        <v>197</v>
      </c>
      <c r="C79" s="200">
        <f>VLOOKUP(B79,'29'!$B$9:$J$401,9,0)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/>
      <c r="L79" s="80">
        <f t="shared" si="8"/>
        <v>0</v>
      </c>
      <c r="M79" s="81">
        <f t="shared" si="9"/>
        <v>0</v>
      </c>
      <c r="N79" s="144" t="b">
        <f>EXACT(B79,'29'!B79)</f>
        <v>1</v>
      </c>
      <c r="O79" s="167"/>
    </row>
    <row r="80" spans="1:15" ht="15" thickBot="1" x14ac:dyDescent="0.35">
      <c r="A80" s="79" t="s">
        <v>28</v>
      </c>
      <c r="B80" s="63" t="s">
        <v>198</v>
      </c>
      <c r="C80" s="200">
        <f>VLOOKUP(B80,'29'!$B$9:$J$401,9,0)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/>
      <c r="L80" s="80">
        <f t="shared" si="8"/>
        <v>0</v>
      </c>
      <c r="M80" s="81">
        <f t="shared" si="9"/>
        <v>0</v>
      </c>
      <c r="N80" s="144" t="b">
        <f>EXACT(B80,'29'!B80)</f>
        <v>1</v>
      </c>
      <c r="O80" s="167"/>
    </row>
    <row r="81" spans="1:15" ht="15" thickBot="1" x14ac:dyDescent="0.35">
      <c r="A81" s="79" t="s">
        <v>28</v>
      </c>
      <c r="B81" s="63" t="s">
        <v>199</v>
      </c>
      <c r="C81" s="200">
        <f>VLOOKUP(B81,'29'!$B$9:$J$401,9,0)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/>
      <c r="L81" s="80">
        <f t="shared" si="8"/>
        <v>0</v>
      </c>
      <c r="M81" s="81">
        <f t="shared" si="9"/>
        <v>0</v>
      </c>
      <c r="N81" s="144" t="b">
        <f>EXACT(B81,'29'!B81)</f>
        <v>1</v>
      </c>
      <c r="O81" s="167"/>
    </row>
    <row r="82" spans="1:15" ht="15" thickBot="1" x14ac:dyDescent="0.35">
      <c r="A82" s="79" t="s">
        <v>28</v>
      </c>
      <c r="B82" s="63" t="s">
        <v>200</v>
      </c>
      <c r="C82" s="200">
        <f>VLOOKUP(B82,'29'!$B$9:$J$401,9,0)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EXACT(B82,'29'!B82)</f>
        <v>1</v>
      </c>
      <c r="O82" s="167"/>
    </row>
    <row r="83" spans="1:15" ht="15" thickBot="1" x14ac:dyDescent="0.35">
      <c r="A83" s="79" t="s">
        <v>28</v>
      </c>
      <c r="B83" s="63" t="s">
        <v>201</v>
      </c>
      <c r="C83" s="200">
        <f>VLOOKUP(B83,'29'!$B$9:$J$401,9,0)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/>
      <c r="L83" s="80">
        <f t="shared" si="8"/>
        <v>0</v>
      </c>
      <c r="M83" s="81">
        <f t="shared" si="9"/>
        <v>0</v>
      </c>
      <c r="N83" s="144" t="b">
        <f>EXACT(B83,'29'!B83)</f>
        <v>1</v>
      </c>
      <c r="O83" s="167"/>
    </row>
    <row r="84" spans="1:15" ht="15" thickBot="1" x14ac:dyDescent="0.35">
      <c r="A84" s="79" t="s">
        <v>28</v>
      </c>
      <c r="B84" s="63" t="s">
        <v>202</v>
      </c>
      <c r="C84" s="200">
        <f>VLOOKUP(B84,'29'!$B$9:$J$401,9,0)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/>
      <c r="L84" s="80">
        <f t="shared" si="8"/>
        <v>0</v>
      </c>
      <c r="M84" s="81">
        <f t="shared" si="9"/>
        <v>0</v>
      </c>
      <c r="N84" s="144" t="b">
        <f>EXACT(B84,'29'!B84)</f>
        <v>1</v>
      </c>
      <c r="O84" s="167"/>
    </row>
    <row r="85" spans="1:15" ht="15" thickBot="1" x14ac:dyDescent="0.35">
      <c r="A85" s="79" t="s">
        <v>28</v>
      </c>
      <c r="B85" s="63" t="s">
        <v>203</v>
      </c>
      <c r="C85" s="200">
        <f>VLOOKUP(B85,'29'!$B$9:$J$401,9,0)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/>
      <c r="L85" s="80">
        <f t="shared" si="8"/>
        <v>0</v>
      </c>
      <c r="M85" s="81">
        <f t="shared" si="9"/>
        <v>0</v>
      </c>
      <c r="N85" s="144" t="b">
        <f>EXACT(B85,'29'!B85)</f>
        <v>1</v>
      </c>
      <c r="O85" s="167"/>
    </row>
    <row r="86" spans="1:15" ht="15" thickBot="1" x14ac:dyDescent="0.35">
      <c r="A86" s="79" t="s">
        <v>28</v>
      </c>
      <c r="B86" s="63" t="s">
        <v>204</v>
      </c>
      <c r="C86" s="200">
        <f>VLOOKUP(B86,'29'!$B$9:$J$401,9,0)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EXACT(B86,'29'!B86)</f>
        <v>1</v>
      </c>
      <c r="O86" s="167"/>
    </row>
    <row r="87" spans="1:15" ht="15" thickBot="1" x14ac:dyDescent="0.35">
      <c r="A87" s="79" t="s">
        <v>28</v>
      </c>
      <c r="B87" s="63" t="s">
        <v>205</v>
      </c>
      <c r="C87" s="200">
        <f>VLOOKUP(B87,'29'!$B$9:$J$401,9,0)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EXACT(B87,'29'!B87)</f>
        <v>1</v>
      </c>
      <c r="O87" s="167"/>
    </row>
    <row r="88" spans="1:15" ht="15" thickBot="1" x14ac:dyDescent="0.35">
      <c r="A88" s="79" t="s">
        <v>28</v>
      </c>
      <c r="B88" s="63" t="s">
        <v>206</v>
      </c>
      <c r="C88" s="200">
        <f>VLOOKUP(B88,'29'!$B$9:$J$401,9,0)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EXACT(B88,'29'!B88)</f>
        <v>1</v>
      </c>
      <c r="O88" s="167"/>
    </row>
    <row r="89" spans="1:15" ht="15" thickBot="1" x14ac:dyDescent="0.35">
      <c r="A89" s="79" t="s">
        <v>28</v>
      </c>
      <c r="B89" s="63" t="s">
        <v>207</v>
      </c>
      <c r="C89" s="200">
        <f>VLOOKUP(B89,'29'!$B$9:$J$401,9,0)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/>
      <c r="L89" s="80">
        <f t="shared" si="8"/>
        <v>0</v>
      </c>
      <c r="M89" s="81">
        <f t="shared" si="9"/>
        <v>0</v>
      </c>
      <c r="N89" s="144" t="b">
        <f>EXACT(B89,'29'!B89)</f>
        <v>1</v>
      </c>
      <c r="O89" s="167"/>
    </row>
    <row r="90" spans="1:15" ht="15" thickBot="1" x14ac:dyDescent="0.35">
      <c r="A90" s="79" t="s">
        <v>28</v>
      </c>
      <c r="B90" s="63" t="s">
        <v>208</v>
      </c>
      <c r="C90" s="200">
        <f>VLOOKUP(B90,'29'!$B$9:$J$401,9,0)</f>
        <v>1</v>
      </c>
      <c r="D90" s="76"/>
      <c r="E90" s="76"/>
      <c r="F90" s="76">
        <f t="shared" si="5"/>
        <v>1</v>
      </c>
      <c r="G90" s="79"/>
      <c r="H90" s="77">
        <v>1160</v>
      </c>
      <c r="I90" s="78">
        <f t="shared" si="6"/>
        <v>0</v>
      </c>
      <c r="J90" s="79">
        <f t="shared" si="7"/>
        <v>1</v>
      </c>
      <c r="K90" s="81"/>
      <c r="L90" s="80">
        <f t="shared" si="8"/>
        <v>0</v>
      </c>
      <c r="M90" s="81">
        <f t="shared" si="9"/>
        <v>0</v>
      </c>
      <c r="N90" s="144" t="b">
        <f>EXACT(B90,'29'!B90)</f>
        <v>1</v>
      </c>
      <c r="O90" s="167"/>
    </row>
    <row r="91" spans="1:15" ht="15" thickBot="1" x14ac:dyDescent="0.35">
      <c r="A91" s="79" t="s">
        <v>28</v>
      </c>
      <c r="B91" s="63" t="s">
        <v>209</v>
      </c>
      <c r="C91" s="200">
        <f>VLOOKUP(B91,'29'!$B$9:$J$401,9,0)</f>
        <v>2</v>
      </c>
      <c r="D91" s="76"/>
      <c r="E91" s="76"/>
      <c r="F91" s="76">
        <f t="shared" si="5"/>
        <v>2</v>
      </c>
      <c r="G91" s="79"/>
      <c r="H91" s="77">
        <v>10</v>
      </c>
      <c r="I91" s="78">
        <f t="shared" si="6"/>
        <v>0</v>
      </c>
      <c r="J91" s="79">
        <f t="shared" si="7"/>
        <v>2</v>
      </c>
      <c r="K91" s="81"/>
      <c r="L91" s="80">
        <f t="shared" si="8"/>
        <v>0</v>
      </c>
      <c r="M91" s="81">
        <f t="shared" si="9"/>
        <v>0</v>
      </c>
      <c r="N91" s="144" t="b">
        <f>EXACT(B91,'29'!B91)</f>
        <v>1</v>
      </c>
      <c r="O91" s="167"/>
    </row>
    <row r="92" spans="1:15" ht="15" thickBot="1" x14ac:dyDescent="0.35">
      <c r="A92" s="79" t="s">
        <v>28</v>
      </c>
      <c r="B92" s="63" t="s">
        <v>210</v>
      </c>
      <c r="C92" s="200">
        <f>VLOOKUP(B92,'29'!$B$9:$J$401,9,0)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/>
      <c r="L92" s="80">
        <f t="shared" si="8"/>
        <v>0</v>
      </c>
      <c r="M92" s="81">
        <f t="shared" si="9"/>
        <v>0</v>
      </c>
      <c r="N92" s="144" t="b">
        <f>EXACT(B92,'29'!B92)</f>
        <v>1</v>
      </c>
      <c r="O92" s="167"/>
    </row>
    <row r="93" spans="1:15" ht="15" thickBot="1" x14ac:dyDescent="0.35">
      <c r="A93" s="79" t="s">
        <v>28</v>
      </c>
      <c r="B93" s="63" t="s">
        <v>211</v>
      </c>
      <c r="C93" s="200">
        <f>VLOOKUP(B93,'29'!$B$9:$J$401,9,0)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EXACT(B93,'29'!B93)</f>
        <v>1</v>
      </c>
      <c r="O93" s="167"/>
    </row>
    <row r="94" spans="1:15" ht="15" thickBot="1" x14ac:dyDescent="0.35">
      <c r="A94" s="79" t="s">
        <v>28</v>
      </c>
      <c r="B94" s="63" t="s">
        <v>212</v>
      </c>
      <c r="C94" s="200">
        <f>VLOOKUP(B94,'29'!$B$9:$J$401,9,0)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/>
      <c r="L94" s="80">
        <f t="shared" si="8"/>
        <v>0</v>
      </c>
      <c r="M94" s="81">
        <f t="shared" si="9"/>
        <v>0</v>
      </c>
      <c r="N94" s="144" t="b">
        <f>EXACT(B94,'29'!B94)</f>
        <v>1</v>
      </c>
      <c r="O94" s="167"/>
    </row>
    <row r="95" spans="1:15" ht="15" thickBot="1" x14ac:dyDescent="0.35">
      <c r="A95" s="79" t="s">
        <v>28</v>
      </c>
      <c r="B95" s="63" t="s">
        <v>213</v>
      </c>
      <c r="C95" s="200">
        <f>VLOOKUP(B95,'29'!$B$9:$J$401,9,0)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EXACT(B95,'29'!B95)</f>
        <v>1</v>
      </c>
      <c r="O95" s="167"/>
    </row>
    <row r="96" spans="1:15" ht="15" thickBot="1" x14ac:dyDescent="0.35">
      <c r="A96" s="79" t="s">
        <v>28</v>
      </c>
      <c r="B96" s="63" t="s">
        <v>214</v>
      </c>
      <c r="C96" s="200">
        <f>VLOOKUP(B96,'29'!$B$9:$J$401,9,0)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EXACT(B96,'29'!B96)</f>
        <v>1</v>
      </c>
      <c r="O96" s="167"/>
    </row>
    <row r="97" spans="1:15" ht="15" thickBot="1" x14ac:dyDescent="0.35">
      <c r="A97" s="79" t="s">
        <v>28</v>
      </c>
      <c r="B97" s="63" t="s">
        <v>215</v>
      </c>
      <c r="C97" s="200">
        <f>VLOOKUP(B97,'29'!$B$9:$J$401,9,0)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EXACT(B97,'29'!B97)</f>
        <v>1</v>
      </c>
      <c r="O97" s="167"/>
    </row>
    <row r="98" spans="1:15" ht="15" thickBot="1" x14ac:dyDescent="0.35">
      <c r="A98" s="79" t="s">
        <v>28</v>
      </c>
      <c r="B98" s="63" t="s">
        <v>216</v>
      </c>
      <c r="C98" s="200">
        <f>VLOOKUP(B98,'29'!$B$9:$J$401,9,0)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EXACT(B98,'29'!B98)</f>
        <v>1</v>
      </c>
      <c r="O98" s="167"/>
    </row>
    <row r="99" spans="1:15" ht="15" thickBot="1" x14ac:dyDescent="0.35">
      <c r="A99" s="79" t="s">
        <v>28</v>
      </c>
      <c r="B99" s="63" t="s">
        <v>217</v>
      </c>
      <c r="C99" s="200">
        <f>VLOOKUP(B99,'29'!$B$9:$J$401,9,0)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/>
      <c r="L99" s="80">
        <f t="shared" si="8"/>
        <v>0</v>
      </c>
      <c r="M99" s="81">
        <f t="shared" si="9"/>
        <v>0</v>
      </c>
      <c r="N99" s="144" t="b">
        <f>EXACT(B99,'29'!B99)</f>
        <v>1</v>
      </c>
      <c r="O99" s="167"/>
    </row>
    <row r="100" spans="1:15" ht="15" thickBot="1" x14ac:dyDescent="0.35">
      <c r="A100" s="79" t="s">
        <v>28</v>
      </c>
      <c r="B100" s="63" t="s">
        <v>218</v>
      </c>
      <c r="C100" s="200">
        <f>VLOOKUP(B100,'29'!$B$9:$J$401,9,0)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/>
      <c r="L100" s="80">
        <f t="shared" si="8"/>
        <v>0</v>
      </c>
      <c r="M100" s="81">
        <f t="shared" si="9"/>
        <v>0</v>
      </c>
      <c r="N100" s="144" t="b">
        <f>EXACT(B100,'29'!B100)</f>
        <v>1</v>
      </c>
      <c r="O100" s="167"/>
    </row>
    <row r="101" spans="1:15" ht="15" thickBot="1" x14ac:dyDescent="0.35">
      <c r="A101" s="79" t="s">
        <v>28</v>
      </c>
      <c r="B101" s="63" t="s">
        <v>219</v>
      </c>
      <c r="C101" s="200">
        <f>VLOOKUP(B101,'29'!$B$9:$J$401,9,0)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EXACT(B101,'29'!B101)</f>
        <v>1</v>
      </c>
      <c r="O101" s="167"/>
    </row>
    <row r="102" spans="1:15" ht="15" thickBot="1" x14ac:dyDescent="0.35">
      <c r="A102" s="79" t="s">
        <v>28</v>
      </c>
      <c r="B102" s="63" t="s">
        <v>220</v>
      </c>
      <c r="C102" s="200">
        <f>VLOOKUP(B102,'29'!$B$9:$J$401,9,0)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/>
      <c r="L102" s="80">
        <f t="shared" si="8"/>
        <v>0</v>
      </c>
      <c r="M102" s="81">
        <f t="shared" si="9"/>
        <v>0</v>
      </c>
      <c r="N102" s="144" t="b">
        <f>EXACT(B102,'29'!B102)</f>
        <v>1</v>
      </c>
      <c r="O102" s="167"/>
    </row>
    <row r="103" spans="1:15" ht="15" thickBot="1" x14ac:dyDescent="0.35">
      <c r="A103" s="79" t="s">
        <v>28</v>
      </c>
      <c r="B103" s="63" t="s">
        <v>221</v>
      </c>
      <c r="C103" s="200">
        <f>VLOOKUP(B103,'29'!$B$9:$J$401,9,0)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/>
      <c r="L103" s="80">
        <f t="shared" si="8"/>
        <v>0</v>
      </c>
      <c r="M103" s="81">
        <f t="shared" si="9"/>
        <v>0</v>
      </c>
      <c r="N103" s="144" t="b">
        <f>EXACT(B103,'29'!B103)</f>
        <v>1</v>
      </c>
      <c r="O103" s="167"/>
    </row>
    <row r="104" spans="1:15" ht="15" thickBot="1" x14ac:dyDescent="0.35">
      <c r="A104" s="79" t="s">
        <v>28</v>
      </c>
      <c r="B104" s="63" t="s">
        <v>84</v>
      </c>
      <c r="C104" s="200">
        <f>VLOOKUP(B104,'29'!$B$9:$J$401,9,0)</f>
        <v>2</v>
      </c>
      <c r="D104" s="76"/>
      <c r="E104" s="76"/>
      <c r="F104" s="76">
        <f t="shared" si="5"/>
        <v>2</v>
      </c>
      <c r="G104" s="79"/>
      <c r="H104" s="77">
        <v>225</v>
      </c>
      <c r="I104" s="78">
        <f t="shared" si="6"/>
        <v>0</v>
      </c>
      <c r="J104" s="79">
        <f t="shared" si="7"/>
        <v>2</v>
      </c>
      <c r="K104" s="81"/>
      <c r="L104" s="80">
        <f t="shared" si="8"/>
        <v>0</v>
      </c>
      <c r="M104" s="81">
        <f t="shared" si="9"/>
        <v>0</v>
      </c>
      <c r="N104" s="144" t="b">
        <f>EXACT(B104,'29'!B104)</f>
        <v>1</v>
      </c>
      <c r="O104" s="167"/>
    </row>
    <row r="105" spans="1:15" ht="15" thickBot="1" x14ac:dyDescent="0.35">
      <c r="A105" s="79" t="s">
        <v>28</v>
      </c>
      <c r="B105" s="63" t="s">
        <v>222</v>
      </c>
      <c r="C105" s="200">
        <f>VLOOKUP(B105,'29'!$B$9:$J$401,9,0)</f>
        <v>1</v>
      </c>
      <c r="D105" s="76"/>
      <c r="E105" s="76"/>
      <c r="F105" s="76">
        <f t="shared" si="5"/>
        <v>1</v>
      </c>
      <c r="G105" s="79">
        <v>1</v>
      </c>
      <c r="H105" s="77">
        <v>180</v>
      </c>
      <c r="I105" s="78">
        <f>G105*H105</f>
        <v>180</v>
      </c>
      <c r="J105" s="79">
        <f>F105-G105</f>
        <v>0</v>
      </c>
      <c r="K105" s="81"/>
      <c r="L105" s="80">
        <f t="shared" si="8"/>
        <v>0</v>
      </c>
      <c r="M105" s="81">
        <f>I105-L105</f>
        <v>180</v>
      </c>
      <c r="N105" s="144" t="b">
        <f>EXACT(B105,'29'!B105)</f>
        <v>1</v>
      </c>
      <c r="O105" s="167">
        <v>3000</v>
      </c>
    </row>
    <row r="106" spans="1:15" ht="15" thickBot="1" x14ac:dyDescent="0.35">
      <c r="A106" s="79" t="s">
        <v>28</v>
      </c>
      <c r="B106" s="63" t="s">
        <v>223</v>
      </c>
      <c r="C106" s="200">
        <f>VLOOKUP(B106,'29'!$B$9:$J$401,9,0)</f>
        <v>5</v>
      </c>
      <c r="D106" s="76"/>
      <c r="E106" s="76">
        <v>1</v>
      </c>
      <c r="F106" s="76">
        <f>C106+D106-E106</f>
        <v>4</v>
      </c>
      <c r="G106" s="79">
        <v>2</v>
      </c>
      <c r="H106" s="77">
        <v>200</v>
      </c>
      <c r="I106" s="78">
        <f>G106*H106</f>
        <v>400</v>
      </c>
      <c r="J106" s="79">
        <f t="shared" si="7"/>
        <v>2</v>
      </c>
      <c r="K106" s="81"/>
      <c r="L106" s="80">
        <f t="shared" si="8"/>
        <v>0</v>
      </c>
      <c r="M106" s="81">
        <f>I106-L106</f>
        <v>400</v>
      </c>
      <c r="N106" s="144" t="b">
        <f>EXACT(B106,'29'!B106)</f>
        <v>1</v>
      </c>
      <c r="O106" s="167">
        <v>6000</v>
      </c>
    </row>
    <row r="107" spans="1:15" ht="15" thickBot="1" x14ac:dyDescent="0.35">
      <c r="A107" s="79" t="s">
        <v>28</v>
      </c>
      <c r="B107" s="63" t="s">
        <v>224</v>
      </c>
      <c r="C107" s="200">
        <f>VLOOKUP(B107,'29'!$B$9:$J$401,9,0)</f>
        <v>9</v>
      </c>
      <c r="D107" s="76"/>
      <c r="E107" s="76"/>
      <c r="F107" s="76">
        <f t="shared" si="5"/>
        <v>9</v>
      </c>
      <c r="G107" s="79">
        <v>1</v>
      </c>
      <c r="H107" s="77">
        <v>195</v>
      </c>
      <c r="I107" s="78">
        <f>G107*H107</f>
        <v>195</v>
      </c>
      <c r="J107" s="79">
        <f t="shared" si="7"/>
        <v>8</v>
      </c>
      <c r="K107" s="81"/>
      <c r="L107" s="80">
        <f t="shared" si="8"/>
        <v>0</v>
      </c>
      <c r="M107" s="81">
        <f>I107-L107</f>
        <v>195</v>
      </c>
      <c r="N107" s="144" t="b">
        <f>EXACT(B107,'29'!B107)</f>
        <v>1</v>
      </c>
      <c r="O107" s="167">
        <v>3000</v>
      </c>
    </row>
    <row r="108" spans="1:15" ht="15" thickBot="1" x14ac:dyDescent="0.35">
      <c r="A108" s="79" t="s">
        <v>28</v>
      </c>
      <c r="B108" s="63" t="s">
        <v>225</v>
      </c>
      <c r="C108" s="200">
        <f>VLOOKUP(B108,'29'!$B$9:$J$401,9,0)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/>
      <c r="L108" s="80">
        <f t="shared" si="8"/>
        <v>0</v>
      </c>
      <c r="M108" s="81">
        <f t="shared" si="9"/>
        <v>0</v>
      </c>
      <c r="N108" s="144" t="b">
        <f>EXACT(B108,'29'!B108)</f>
        <v>1</v>
      </c>
      <c r="O108" s="167"/>
    </row>
    <row r="109" spans="1:15" ht="15" thickBot="1" x14ac:dyDescent="0.35">
      <c r="A109" s="79" t="s">
        <v>28</v>
      </c>
      <c r="B109" s="63" t="s">
        <v>226</v>
      </c>
      <c r="C109" s="200">
        <f>VLOOKUP(B109,'29'!$B$9:$J$401,9,0)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/>
      <c r="L109" s="80">
        <f t="shared" si="8"/>
        <v>0</v>
      </c>
      <c r="M109" s="81">
        <f t="shared" si="9"/>
        <v>0</v>
      </c>
      <c r="N109" s="144" t="b">
        <f>EXACT(B109,'29'!B109)</f>
        <v>1</v>
      </c>
      <c r="O109" s="167"/>
    </row>
    <row r="110" spans="1:15" ht="15" thickBot="1" x14ac:dyDescent="0.35">
      <c r="A110" s="79" t="s">
        <v>28</v>
      </c>
      <c r="B110" s="63" t="s">
        <v>227</v>
      </c>
      <c r="C110" s="200">
        <f>VLOOKUP(B110,'29'!$B$9:$J$401,9,0)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/>
      <c r="L110" s="80">
        <f t="shared" si="8"/>
        <v>0</v>
      </c>
      <c r="M110" s="81">
        <f t="shared" si="9"/>
        <v>0</v>
      </c>
      <c r="N110" s="144" t="b">
        <f>EXACT(B110,'29'!B110)</f>
        <v>1</v>
      </c>
      <c r="O110" s="167"/>
    </row>
    <row r="111" spans="1:15" ht="15" thickBot="1" x14ac:dyDescent="0.35">
      <c r="A111" s="79" t="s">
        <v>28</v>
      </c>
      <c r="B111" s="63" t="s">
        <v>228</v>
      </c>
      <c r="C111" s="200">
        <f>VLOOKUP(B111,'29'!$B$9:$J$401,9,0)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/>
      <c r="L111" s="80">
        <f t="shared" si="8"/>
        <v>0</v>
      </c>
      <c r="M111" s="81">
        <f t="shared" si="9"/>
        <v>0</v>
      </c>
      <c r="N111" s="144" t="b">
        <f>EXACT(B111,'29'!B111)</f>
        <v>1</v>
      </c>
      <c r="O111" s="167"/>
    </row>
    <row r="112" spans="1:15" ht="15" thickBot="1" x14ac:dyDescent="0.35">
      <c r="A112" s="79" t="s">
        <v>28</v>
      </c>
      <c r="B112" s="63" t="s">
        <v>229</v>
      </c>
      <c r="C112" s="200">
        <f>VLOOKUP(B112,'29'!$B$9:$J$401,9,0)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/>
      <c r="L112" s="80">
        <f t="shared" si="8"/>
        <v>0</v>
      </c>
      <c r="M112" s="81">
        <f t="shared" si="9"/>
        <v>0</v>
      </c>
      <c r="N112" s="144" t="b">
        <f>EXACT(B112,'29'!B112)</f>
        <v>1</v>
      </c>
      <c r="O112" s="167"/>
    </row>
    <row r="113" spans="1:15" ht="15" thickBot="1" x14ac:dyDescent="0.35">
      <c r="A113" s="79" t="s">
        <v>28</v>
      </c>
      <c r="B113" s="63" t="s">
        <v>230</v>
      </c>
      <c r="C113" s="200">
        <f>VLOOKUP(B113,'29'!$B$9:$J$401,9,0)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/>
      <c r="L113" s="80">
        <f t="shared" si="8"/>
        <v>0</v>
      </c>
      <c r="M113" s="81">
        <f t="shared" si="9"/>
        <v>0</v>
      </c>
      <c r="N113" s="144" t="b">
        <f>EXACT(B113,'29'!B113)</f>
        <v>1</v>
      </c>
      <c r="O113" s="167"/>
    </row>
    <row r="114" spans="1:15" ht="15" thickBot="1" x14ac:dyDescent="0.35">
      <c r="A114" s="79" t="s">
        <v>28</v>
      </c>
      <c r="B114" s="63" t="s">
        <v>85</v>
      </c>
      <c r="C114" s="200">
        <f>VLOOKUP(B114,'29'!$B$9:$J$401,9,0)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EXACT(B114,'29'!B114)</f>
        <v>1</v>
      </c>
      <c r="O114" s="167"/>
    </row>
    <row r="115" spans="1:15" ht="15" thickBot="1" x14ac:dyDescent="0.35">
      <c r="A115" s="79" t="s">
        <v>28</v>
      </c>
      <c r="B115" s="63" t="s">
        <v>231</v>
      </c>
      <c r="C115" s="200">
        <f>VLOOKUP(B115,'29'!$B$9:$J$401,9,0)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EXACT(B115,'29'!B115)</f>
        <v>1</v>
      </c>
      <c r="O115" s="167"/>
    </row>
    <row r="116" spans="1:15" ht="15" thickBot="1" x14ac:dyDescent="0.35">
      <c r="A116" s="79" t="s">
        <v>28</v>
      </c>
      <c r="B116" s="63" t="s">
        <v>86</v>
      </c>
      <c r="C116" s="200">
        <f>VLOOKUP(B116,'29'!$B$9:$J$401,9,0)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/>
      <c r="L116" s="80">
        <f t="shared" si="8"/>
        <v>0</v>
      </c>
      <c r="M116" s="81">
        <f t="shared" si="9"/>
        <v>0</v>
      </c>
      <c r="N116" s="144" t="b">
        <f>EXACT(B116,'29'!B116)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VLOOKUP(B117,'29'!$B$9:$J$401,9,0)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EXACT(B117,'29'!B117)</f>
        <v>1</v>
      </c>
      <c r="O117" s="167"/>
    </row>
    <row r="118" spans="1:15" ht="15" thickBot="1" x14ac:dyDescent="0.35">
      <c r="A118" s="79" t="s">
        <v>28</v>
      </c>
      <c r="B118" s="63" t="s">
        <v>88</v>
      </c>
      <c r="C118" s="200">
        <f>VLOOKUP(B118,'29'!$B$9:$J$401,9,0)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EXACT(B118,'29'!B118)</f>
        <v>1</v>
      </c>
      <c r="O118" s="167"/>
    </row>
    <row r="119" spans="1:15" ht="15" thickBot="1" x14ac:dyDescent="0.35">
      <c r="A119" s="79" t="s">
        <v>28</v>
      </c>
      <c r="B119" s="63" t="s">
        <v>232</v>
      </c>
      <c r="C119" s="200">
        <f>VLOOKUP(B119,'29'!$B$9:$J$401,9,0)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EXACT(B119,'29'!B119)</f>
        <v>1</v>
      </c>
      <c r="O119" s="167"/>
    </row>
    <row r="120" spans="1:15" ht="15" thickBot="1" x14ac:dyDescent="0.35">
      <c r="A120" s="79" t="s">
        <v>28</v>
      </c>
      <c r="B120" s="63" t="s">
        <v>233</v>
      </c>
      <c r="C120" s="200">
        <f>VLOOKUP(B120,'29'!$B$9:$J$401,9,0)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EXACT(B120,'29'!B120)</f>
        <v>1</v>
      </c>
      <c r="O120" s="167"/>
    </row>
    <row r="121" spans="1:15" ht="15" thickBot="1" x14ac:dyDescent="0.35">
      <c r="A121" s="79" t="s">
        <v>28</v>
      </c>
      <c r="B121" s="63" t="s">
        <v>234</v>
      </c>
      <c r="C121" s="200">
        <f>VLOOKUP(B121,'29'!$B$9:$J$401,9,0)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EXACT(B121,'29'!B121)</f>
        <v>1</v>
      </c>
      <c r="O121" s="167"/>
    </row>
    <row r="122" spans="1:15" ht="15" thickBot="1" x14ac:dyDescent="0.35">
      <c r="A122" s="79" t="s">
        <v>28</v>
      </c>
      <c r="B122" s="63" t="s">
        <v>235</v>
      </c>
      <c r="C122" s="200">
        <f>VLOOKUP(B122,'29'!$B$9:$J$401,9,0)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EXACT(B122,'29'!B122)</f>
        <v>1</v>
      </c>
      <c r="O122" s="167"/>
    </row>
    <row r="123" spans="1:15" ht="15" thickBot="1" x14ac:dyDescent="0.35">
      <c r="A123" s="79" t="s">
        <v>28</v>
      </c>
      <c r="B123" s="63" t="s">
        <v>89</v>
      </c>
      <c r="C123" s="200">
        <f>VLOOKUP(B123,'29'!$B$9:$J$401,9,0)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EXACT(B123,'29'!B123)</f>
        <v>1</v>
      </c>
      <c r="O123" s="167"/>
    </row>
    <row r="124" spans="1:15" ht="15" thickBot="1" x14ac:dyDescent="0.35">
      <c r="A124" s="79" t="s">
        <v>28</v>
      </c>
      <c r="B124" s="63" t="s">
        <v>236</v>
      </c>
      <c r="C124" s="200">
        <f>VLOOKUP(B124,'29'!$B$9:$J$401,9,0)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/>
      <c r="L124" s="80">
        <f t="shared" si="8"/>
        <v>0</v>
      </c>
      <c r="M124" s="81">
        <f t="shared" si="9"/>
        <v>0</v>
      </c>
      <c r="N124" s="144" t="b">
        <f>EXACT(B124,'29'!B124)</f>
        <v>1</v>
      </c>
      <c r="O124" s="167"/>
    </row>
    <row r="125" spans="1:15" ht="15" thickBot="1" x14ac:dyDescent="0.35">
      <c r="A125" s="79" t="s">
        <v>28</v>
      </c>
      <c r="B125" s="63" t="s">
        <v>237</v>
      </c>
      <c r="C125" s="200">
        <f>VLOOKUP(B125,'29'!$B$9:$J$401,9,0)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/>
      <c r="L125" s="80">
        <f t="shared" si="8"/>
        <v>0</v>
      </c>
      <c r="M125" s="81">
        <f t="shared" si="9"/>
        <v>0</v>
      </c>
      <c r="N125" s="144" t="b">
        <f>EXACT(B125,'29'!B125)</f>
        <v>1</v>
      </c>
      <c r="O125" s="167"/>
    </row>
    <row r="126" spans="1:15" ht="15" thickBot="1" x14ac:dyDescent="0.35">
      <c r="A126" s="79" t="s">
        <v>28</v>
      </c>
      <c r="B126" s="63" t="s">
        <v>238</v>
      </c>
      <c r="C126" s="200">
        <f>VLOOKUP(B126,'29'!$B$9:$J$401,9,0)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EXACT(B126,'29'!B126)</f>
        <v>1</v>
      </c>
      <c r="O126" s="167"/>
    </row>
    <row r="127" spans="1:15" ht="15" thickBot="1" x14ac:dyDescent="0.35">
      <c r="A127" s="79" t="s">
        <v>28</v>
      </c>
      <c r="B127" s="63" t="s">
        <v>239</v>
      </c>
      <c r="C127" s="200">
        <f>VLOOKUP(B127,'29'!$B$9:$J$401,9,0)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EXACT(B127,'29'!B127)</f>
        <v>1</v>
      </c>
      <c r="O127" s="167"/>
    </row>
    <row r="128" spans="1:15" ht="15" thickBot="1" x14ac:dyDescent="0.35">
      <c r="A128" s="79" t="s">
        <v>28</v>
      </c>
      <c r="B128" s="63" t="s">
        <v>240</v>
      </c>
      <c r="C128" s="200">
        <f>VLOOKUP(B128,'29'!$B$9:$J$401,9,0)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/>
      <c r="L128" s="80">
        <f t="shared" si="8"/>
        <v>0</v>
      </c>
      <c r="M128" s="81">
        <f t="shared" si="9"/>
        <v>0</v>
      </c>
      <c r="N128" s="144" t="b">
        <f>EXACT(B128,'29'!B128)</f>
        <v>1</v>
      </c>
      <c r="O128" s="167"/>
    </row>
    <row r="129" spans="1:15" ht="15" thickBot="1" x14ac:dyDescent="0.35">
      <c r="A129" s="79" t="s">
        <v>28</v>
      </c>
      <c r="B129" s="63" t="s">
        <v>241</v>
      </c>
      <c r="C129" s="200">
        <f>VLOOKUP(B129,'29'!$B$9:$J$401,9,0)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EXACT(B129,'29'!B129)</f>
        <v>1</v>
      </c>
      <c r="O129" s="167"/>
    </row>
    <row r="130" spans="1:15" ht="15" thickBot="1" x14ac:dyDescent="0.35">
      <c r="A130" s="79" t="s">
        <v>28</v>
      </c>
      <c r="B130" s="63" t="s">
        <v>242</v>
      </c>
      <c r="C130" s="200">
        <f>VLOOKUP(B130,'29'!$B$9:$J$401,9,0)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EXACT(B130,'29'!B130)</f>
        <v>1</v>
      </c>
      <c r="O130" s="167"/>
    </row>
    <row r="131" spans="1:15" ht="15" thickBot="1" x14ac:dyDescent="0.35">
      <c r="A131" s="79" t="s">
        <v>28</v>
      </c>
      <c r="B131" s="63" t="s">
        <v>243</v>
      </c>
      <c r="C131" s="200">
        <f>VLOOKUP(B131,'29'!$B$9:$J$401,9,0)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/>
      <c r="L131" s="80">
        <f t="shared" si="8"/>
        <v>0</v>
      </c>
      <c r="M131" s="81">
        <f t="shared" si="9"/>
        <v>0</v>
      </c>
      <c r="N131" s="144" t="b">
        <f>EXACT(B131,'29'!B131)</f>
        <v>1</v>
      </c>
      <c r="O131" s="167"/>
    </row>
    <row r="132" spans="1:15" ht="15" thickBot="1" x14ac:dyDescent="0.35">
      <c r="A132" s="79" t="s">
        <v>28</v>
      </c>
      <c r="B132" s="63" t="s">
        <v>244</v>
      </c>
      <c r="C132" s="200">
        <f>VLOOKUP(B132,'29'!$B$9:$J$401,9,0)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EXACT(B132,'29'!B132)</f>
        <v>1</v>
      </c>
      <c r="O132" s="167"/>
    </row>
    <row r="133" spans="1:15" ht="15" thickBot="1" x14ac:dyDescent="0.35">
      <c r="A133" s="79" t="s">
        <v>28</v>
      </c>
      <c r="B133" s="63" t="s">
        <v>245</v>
      </c>
      <c r="C133" s="200">
        <f>VLOOKUP(B133,'29'!$B$9:$J$401,9,0)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EXACT(B133,'29'!B133)</f>
        <v>1</v>
      </c>
      <c r="O133" s="167"/>
    </row>
    <row r="134" spans="1:15" ht="15" thickBot="1" x14ac:dyDescent="0.35">
      <c r="A134" s="79" t="s">
        <v>28</v>
      </c>
      <c r="B134" s="63" t="s">
        <v>246</v>
      </c>
      <c r="C134" s="200">
        <f>VLOOKUP(B134,'29'!$B$9:$J$401,9,0)</f>
        <v>25</v>
      </c>
      <c r="D134" s="76"/>
      <c r="E134" s="76"/>
      <c r="F134" s="76">
        <f t="shared" si="5"/>
        <v>25</v>
      </c>
      <c r="G134" s="79"/>
      <c r="H134" s="77">
        <v>190</v>
      </c>
      <c r="I134" s="78">
        <f t="shared" si="6"/>
        <v>0</v>
      </c>
      <c r="J134" s="79">
        <f t="shared" si="7"/>
        <v>25</v>
      </c>
      <c r="K134" s="81"/>
      <c r="L134" s="80">
        <f t="shared" si="8"/>
        <v>0</v>
      </c>
      <c r="M134" s="81">
        <f t="shared" si="9"/>
        <v>0</v>
      </c>
      <c r="N134" s="144" t="b">
        <f>EXACT(B134,'29'!B134)</f>
        <v>1</v>
      </c>
      <c r="O134" s="167"/>
    </row>
    <row r="135" spans="1:15" ht="15" thickBot="1" x14ac:dyDescent="0.35">
      <c r="A135" s="79" t="s">
        <v>28</v>
      </c>
      <c r="B135" s="63" t="s">
        <v>247</v>
      </c>
      <c r="C135" s="200">
        <f>VLOOKUP(B135,'29'!$B$9:$J$401,9,0)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EXACT(B135,'29'!B135)</f>
        <v>1</v>
      </c>
      <c r="O135" s="167"/>
    </row>
    <row r="136" spans="1:15" ht="15" thickBot="1" x14ac:dyDescent="0.35">
      <c r="A136" s="79" t="s">
        <v>28</v>
      </c>
      <c r="B136" s="63" t="s">
        <v>248</v>
      </c>
      <c r="C136" s="200">
        <f>VLOOKUP(B136,'29'!$B$9:$J$401,9,0)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EXACT(B136,'29'!B136)</f>
        <v>1</v>
      </c>
      <c r="O136" s="167"/>
    </row>
    <row r="137" spans="1:15" ht="15" thickBot="1" x14ac:dyDescent="0.35">
      <c r="A137" s="79" t="s">
        <v>28</v>
      </c>
      <c r="B137" s="63" t="s">
        <v>249</v>
      </c>
      <c r="C137" s="200">
        <f>VLOOKUP(B137,'29'!$B$9:$J$401,9,0)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EXACT(B137,'29'!B137)</f>
        <v>1</v>
      </c>
      <c r="O137" s="167"/>
    </row>
    <row r="138" spans="1:15" ht="15" thickBot="1" x14ac:dyDescent="0.35">
      <c r="A138" s="79" t="s">
        <v>28</v>
      </c>
      <c r="B138" s="63" t="s">
        <v>250</v>
      </c>
      <c r="C138" s="200">
        <f>VLOOKUP(B138,'29'!$B$9:$J$401,9,0)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EXACT(B138,'29'!B138)</f>
        <v>1</v>
      </c>
      <c r="O138" s="167"/>
    </row>
    <row r="139" spans="1:15" ht="15" thickBot="1" x14ac:dyDescent="0.35">
      <c r="A139" s="79" t="s">
        <v>28</v>
      </c>
      <c r="B139" s="63" t="s">
        <v>251</v>
      </c>
      <c r="C139" s="200">
        <f>VLOOKUP(B139,'29'!$B$9:$J$401,9,0)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EXACT(B139,'29'!B139)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VLOOKUP(B140,'29'!$B$9:$J$401,9,0)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/>
      <c r="L140" s="80">
        <f t="shared" si="13"/>
        <v>0</v>
      </c>
      <c r="M140" s="81">
        <f t="shared" si="14"/>
        <v>0</v>
      </c>
      <c r="N140" s="144" t="b">
        <f>EXACT(B140,'29'!B140)</f>
        <v>1</v>
      </c>
      <c r="O140" s="167"/>
    </row>
    <row r="141" spans="1:15" ht="15" thickBot="1" x14ac:dyDescent="0.35">
      <c r="A141" s="79" t="s">
        <v>28</v>
      </c>
      <c r="B141" s="63" t="s">
        <v>252</v>
      </c>
      <c r="C141" s="200">
        <f>VLOOKUP(B141,'29'!$B$9:$J$401,9,0)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/>
      <c r="L141" s="80">
        <f t="shared" si="13"/>
        <v>0</v>
      </c>
      <c r="M141" s="81">
        <f t="shared" si="14"/>
        <v>0</v>
      </c>
      <c r="N141" s="144" t="b">
        <f>EXACT(B141,'29'!B141)</f>
        <v>1</v>
      </c>
      <c r="O141" s="167"/>
    </row>
    <row r="142" spans="1:15" ht="15" thickBot="1" x14ac:dyDescent="0.35">
      <c r="A142" s="79" t="s">
        <v>28</v>
      </c>
      <c r="B142" s="63" t="s">
        <v>91</v>
      </c>
      <c r="C142" s="200">
        <f>VLOOKUP(B142,'29'!$B$9:$J$401,9,0)</f>
        <v>1</v>
      </c>
      <c r="D142" s="76"/>
      <c r="E142" s="76"/>
      <c r="F142" s="76">
        <f t="shared" si="10"/>
        <v>1</v>
      </c>
      <c r="G142" s="79"/>
      <c r="H142" s="77">
        <v>45</v>
      </c>
      <c r="I142" s="78">
        <f t="shared" si="11"/>
        <v>0</v>
      </c>
      <c r="J142" s="79">
        <f t="shared" si="12"/>
        <v>1</v>
      </c>
      <c r="K142" s="81"/>
      <c r="L142" s="80">
        <f t="shared" si="13"/>
        <v>0</v>
      </c>
      <c r="M142" s="81">
        <f t="shared" si="14"/>
        <v>0</v>
      </c>
      <c r="N142" s="144" t="b">
        <f>EXACT(B142,'29'!B142)</f>
        <v>1</v>
      </c>
      <c r="O142" s="167"/>
    </row>
    <row r="143" spans="1:15" ht="15" thickBot="1" x14ac:dyDescent="0.35">
      <c r="A143" s="79" t="s">
        <v>28</v>
      </c>
      <c r="B143" s="63" t="s">
        <v>92</v>
      </c>
      <c r="C143" s="200">
        <f>VLOOKUP(B143,'29'!$B$9:$J$401,9,0)</f>
        <v>2</v>
      </c>
      <c r="D143" s="76"/>
      <c r="E143" s="76"/>
      <c r="F143" s="76">
        <f t="shared" si="10"/>
        <v>2</v>
      </c>
      <c r="G143" s="79"/>
      <c r="H143" s="77">
        <v>40</v>
      </c>
      <c r="I143" s="78">
        <f t="shared" si="11"/>
        <v>0</v>
      </c>
      <c r="J143" s="79">
        <f t="shared" si="12"/>
        <v>2</v>
      </c>
      <c r="K143" s="81"/>
      <c r="L143" s="80">
        <f t="shared" si="13"/>
        <v>0</v>
      </c>
      <c r="M143" s="81">
        <f t="shared" si="14"/>
        <v>0</v>
      </c>
      <c r="N143" s="144" t="b">
        <f>EXACT(B143,'29'!B143)</f>
        <v>1</v>
      </c>
      <c r="O143" s="167"/>
    </row>
    <row r="144" spans="1:15" ht="15" thickBot="1" x14ac:dyDescent="0.35">
      <c r="A144" s="79" t="s">
        <v>28</v>
      </c>
      <c r="B144" s="63" t="s">
        <v>253</v>
      </c>
      <c r="C144" s="200">
        <f>VLOOKUP(B144,'29'!$B$9:$J$401,9,0)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EXACT(B144,'29'!B144)</f>
        <v>1</v>
      </c>
      <c r="O144" s="167"/>
    </row>
    <row r="145" spans="1:15" ht="15" thickBot="1" x14ac:dyDescent="0.35">
      <c r="A145" s="79" t="s">
        <v>28</v>
      </c>
      <c r="B145" s="63" t="s">
        <v>254</v>
      </c>
      <c r="C145" s="200">
        <f>VLOOKUP(B145,'29'!$B$9:$J$401,9,0)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EXACT(B145,'29'!B145)</f>
        <v>1</v>
      </c>
      <c r="O145" s="167"/>
    </row>
    <row r="146" spans="1:15" ht="15" thickBot="1" x14ac:dyDescent="0.35">
      <c r="A146" s="79" t="s">
        <v>28</v>
      </c>
      <c r="B146" s="63" t="s">
        <v>93</v>
      </c>
      <c r="C146" s="200">
        <f>VLOOKUP(B146,'29'!$B$9:$J$401,9,0)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EXACT(B146,'29'!B146)</f>
        <v>1</v>
      </c>
      <c r="O146" s="167"/>
    </row>
    <row r="147" spans="1:15" ht="15" thickBot="1" x14ac:dyDescent="0.35">
      <c r="A147" s="79" t="s">
        <v>28</v>
      </c>
      <c r="B147" s="63" t="s">
        <v>255</v>
      </c>
      <c r="C147" s="200">
        <f>VLOOKUP(B147,'29'!$B$9:$J$401,9,0)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EXACT(B147,'29'!B147)</f>
        <v>1</v>
      </c>
      <c r="O147" s="167"/>
    </row>
    <row r="148" spans="1:15" ht="15" thickBot="1" x14ac:dyDescent="0.35">
      <c r="A148" s="79" t="s">
        <v>28</v>
      </c>
      <c r="B148" s="63" t="s">
        <v>94</v>
      </c>
      <c r="C148" s="200">
        <f>VLOOKUP(B148,'29'!$B$9:$J$401,9,0)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EXACT(B148,'29'!B148)</f>
        <v>1</v>
      </c>
      <c r="O148" s="167"/>
    </row>
    <row r="149" spans="1:15" ht="15" thickBot="1" x14ac:dyDescent="0.35">
      <c r="A149" s="79" t="s">
        <v>28</v>
      </c>
      <c r="B149" s="63" t="s">
        <v>256</v>
      </c>
      <c r="C149" s="200">
        <f>VLOOKUP(B149,'29'!$B$9:$J$401,9,0)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/>
      <c r="L149" s="80">
        <f t="shared" si="13"/>
        <v>0</v>
      </c>
      <c r="M149" s="81">
        <f t="shared" si="14"/>
        <v>0</v>
      </c>
      <c r="N149" s="144" t="b">
        <f>EXACT(B149,'29'!B149)</f>
        <v>1</v>
      </c>
      <c r="O149" s="167"/>
    </row>
    <row r="150" spans="1:15" ht="15" thickBot="1" x14ac:dyDescent="0.35">
      <c r="A150" s="79" t="s">
        <v>28</v>
      </c>
      <c r="B150" s="63" t="s">
        <v>257</v>
      </c>
      <c r="C150" s="200">
        <f>VLOOKUP(B150,'29'!$B$9:$J$401,9,0)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EXACT(B150,'29'!B150)</f>
        <v>1</v>
      </c>
      <c r="O150" s="167"/>
    </row>
    <row r="151" spans="1:15" ht="15" thickBot="1" x14ac:dyDescent="0.35">
      <c r="A151" s="79" t="s">
        <v>28</v>
      </c>
      <c r="B151" s="63" t="s">
        <v>258</v>
      </c>
      <c r="C151" s="200">
        <f>VLOOKUP(B151,'29'!$B$9:$J$401,9,0)</f>
        <v>1</v>
      </c>
      <c r="D151" s="76"/>
      <c r="E151" s="76"/>
      <c r="F151" s="76">
        <f t="shared" si="10"/>
        <v>1</v>
      </c>
      <c r="G151" s="79"/>
      <c r="H151" s="77">
        <v>65</v>
      </c>
      <c r="I151" s="78">
        <f t="shared" si="11"/>
        <v>0</v>
      </c>
      <c r="J151" s="79">
        <f t="shared" si="12"/>
        <v>1</v>
      </c>
      <c r="K151" s="81"/>
      <c r="L151" s="80">
        <f t="shared" si="13"/>
        <v>0</v>
      </c>
      <c r="M151" s="81">
        <f t="shared" si="14"/>
        <v>0</v>
      </c>
      <c r="N151" s="144" t="b">
        <f>EXACT(B151,'29'!B151)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VLOOKUP(B152,'29'!$B$9:$J$401,9,0)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EXACT(B152,'29'!B152)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VLOOKUP(B153,'29'!$B$9:$J$401,9,0)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EXACT(B153,'29'!B153)</f>
        <v>1</v>
      </c>
      <c r="O153" s="167"/>
    </row>
    <row r="154" spans="1:15" ht="15" thickBot="1" x14ac:dyDescent="0.35">
      <c r="A154" s="79" t="s">
        <v>28</v>
      </c>
      <c r="B154" s="63" t="s">
        <v>260</v>
      </c>
      <c r="C154" s="200">
        <f>VLOOKUP(B154,'29'!$B$9:$J$401,9,0)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EXACT(B154,'29'!B154)</f>
        <v>1</v>
      </c>
      <c r="O154" s="167"/>
    </row>
    <row r="155" spans="1:15" ht="15" thickBot="1" x14ac:dyDescent="0.35">
      <c r="A155" s="79" t="s">
        <v>28</v>
      </c>
      <c r="B155" s="63" t="s">
        <v>261</v>
      </c>
      <c r="C155" s="200">
        <f>VLOOKUP(B155,'29'!$B$9:$J$401,9,0)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EXACT(B155,'29'!B155)</f>
        <v>1</v>
      </c>
      <c r="O155" s="167"/>
    </row>
    <row r="156" spans="1:15" ht="15" thickBot="1" x14ac:dyDescent="0.35">
      <c r="A156" s="79" t="s">
        <v>28</v>
      </c>
      <c r="B156" s="63" t="s">
        <v>262</v>
      </c>
      <c r="C156" s="200">
        <f>VLOOKUP(B156,'29'!$B$9:$J$401,9,0)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/>
      <c r="L156" s="80">
        <f t="shared" si="13"/>
        <v>0</v>
      </c>
      <c r="M156" s="81">
        <f t="shared" si="14"/>
        <v>0</v>
      </c>
      <c r="N156" s="144" t="b">
        <f>EXACT(B156,'29'!B156)</f>
        <v>1</v>
      </c>
      <c r="O156" s="167"/>
    </row>
    <row r="157" spans="1:15" ht="15" thickBot="1" x14ac:dyDescent="0.35">
      <c r="A157" s="79" t="s">
        <v>28</v>
      </c>
      <c r="B157" s="63" t="s">
        <v>263</v>
      </c>
      <c r="C157" s="200">
        <f>VLOOKUP(B157,'29'!$B$9:$J$401,9,0)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EXACT(B157,'29'!B157)</f>
        <v>1</v>
      </c>
      <c r="O157" s="167"/>
    </row>
    <row r="158" spans="1:15" ht="15" thickBot="1" x14ac:dyDescent="0.35">
      <c r="A158" s="79" t="s">
        <v>28</v>
      </c>
      <c r="B158" s="63" t="s">
        <v>264</v>
      </c>
      <c r="C158" s="200">
        <f>VLOOKUP(B158,'29'!$B$9:$J$401,9,0)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/>
      <c r="L158" s="80">
        <f t="shared" si="13"/>
        <v>0</v>
      </c>
      <c r="M158" s="81">
        <f t="shared" si="14"/>
        <v>0</v>
      </c>
      <c r="N158" s="144" t="b">
        <f>EXACT(B158,'29'!B158)</f>
        <v>1</v>
      </c>
      <c r="O158" s="167"/>
    </row>
    <row r="159" spans="1:15" ht="15" thickBot="1" x14ac:dyDescent="0.35">
      <c r="A159" s="79" t="s">
        <v>28</v>
      </c>
      <c r="B159" s="63" t="s">
        <v>265</v>
      </c>
      <c r="C159" s="200">
        <f>VLOOKUP(B159,'29'!$B$9:$J$401,9,0)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/>
      <c r="L159" s="80">
        <f t="shared" si="13"/>
        <v>0</v>
      </c>
      <c r="M159" s="81">
        <f t="shared" si="14"/>
        <v>0</v>
      </c>
      <c r="N159" s="144" t="b">
        <f>EXACT(B159,'29'!B159)</f>
        <v>1</v>
      </c>
      <c r="O159" s="167"/>
    </row>
    <row r="160" spans="1:15" ht="15" thickBot="1" x14ac:dyDescent="0.35">
      <c r="A160" s="79" t="s">
        <v>28</v>
      </c>
      <c r="B160" s="63" t="s">
        <v>266</v>
      </c>
      <c r="C160" s="200">
        <f>VLOOKUP(B160,'29'!$B$9:$J$401,9,0)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/>
      <c r="L160" s="80">
        <f t="shared" si="13"/>
        <v>0</v>
      </c>
      <c r="M160" s="81">
        <f t="shared" si="14"/>
        <v>0</v>
      </c>
      <c r="N160" s="144" t="b">
        <f>EXACT(B160,'29'!B160)</f>
        <v>1</v>
      </c>
      <c r="O160" s="167"/>
    </row>
    <row r="161" spans="1:15" ht="15" thickBot="1" x14ac:dyDescent="0.35">
      <c r="A161" s="79" t="s">
        <v>28</v>
      </c>
      <c r="B161" s="63" t="s">
        <v>267</v>
      </c>
      <c r="C161" s="200">
        <f>VLOOKUP(B161,'29'!$B$9:$J$401,9,0)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/>
      <c r="L161" s="80">
        <f t="shared" si="13"/>
        <v>0</v>
      </c>
      <c r="M161" s="81">
        <f t="shared" si="14"/>
        <v>0</v>
      </c>
      <c r="N161" s="144" t="b">
        <f>EXACT(B161,'29'!B161)</f>
        <v>1</v>
      </c>
      <c r="O161" s="167"/>
    </row>
    <row r="162" spans="1:15" ht="15" thickBot="1" x14ac:dyDescent="0.35">
      <c r="A162" s="79" t="s">
        <v>28</v>
      </c>
      <c r="B162" s="63" t="s">
        <v>96</v>
      </c>
      <c r="C162" s="200">
        <f>VLOOKUP(B162,'29'!$B$9:$J$401,9,0)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EXACT(B162,'29'!B162)</f>
        <v>1</v>
      </c>
      <c r="O162" s="167"/>
    </row>
    <row r="163" spans="1:15" ht="15" thickBot="1" x14ac:dyDescent="0.35">
      <c r="A163" s="79" t="s">
        <v>28</v>
      </c>
      <c r="B163" s="63" t="s">
        <v>268</v>
      </c>
      <c r="C163" s="200">
        <f>VLOOKUP(B163,'29'!$B$9:$J$401,9,0)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/>
      <c r="L163" s="80">
        <f t="shared" si="13"/>
        <v>0</v>
      </c>
      <c r="M163" s="81">
        <f t="shared" si="14"/>
        <v>0</v>
      </c>
      <c r="N163" s="144" t="b">
        <f>EXACT(B163,'29'!B163)</f>
        <v>1</v>
      </c>
      <c r="O163" s="167"/>
    </row>
    <row r="164" spans="1:15" ht="15" thickBot="1" x14ac:dyDescent="0.35">
      <c r="A164" s="79" t="s">
        <v>28</v>
      </c>
      <c r="B164" s="63" t="s">
        <v>269</v>
      </c>
      <c r="C164" s="200">
        <f>VLOOKUP(B164,'29'!$B$9:$J$401,9,0)</f>
        <v>4</v>
      </c>
      <c r="D164" s="76"/>
      <c r="E164" s="76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/>
      <c r="L164" s="80">
        <f t="shared" si="13"/>
        <v>0</v>
      </c>
      <c r="M164" s="81">
        <f t="shared" si="14"/>
        <v>0</v>
      </c>
      <c r="N164" s="144" t="b">
        <f>EXACT(B164,'29'!B164)</f>
        <v>1</v>
      </c>
      <c r="O164" s="167"/>
    </row>
    <row r="165" spans="1:15" ht="15" thickBot="1" x14ac:dyDescent="0.35">
      <c r="A165" s="79" t="s">
        <v>28</v>
      </c>
      <c r="B165" s="63" t="s">
        <v>116</v>
      </c>
      <c r="C165" s="200">
        <f>VLOOKUP(B165,'29'!$B$9:$J$401,9,0)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/>
      <c r="L165" s="80">
        <f t="shared" si="13"/>
        <v>0</v>
      </c>
      <c r="M165" s="81">
        <f t="shared" si="14"/>
        <v>0</v>
      </c>
      <c r="N165" s="144" t="b">
        <f>EXACT(B165,'29'!B165)</f>
        <v>1</v>
      </c>
      <c r="O165" s="167"/>
    </row>
    <row r="166" spans="1:15" ht="15" thickBot="1" x14ac:dyDescent="0.35">
      <c r="A166" s="79" t="s">
        <v>28</v>
      </c>
      <c r="B166" s="63" t="s">
        <v>270</v>
      </c>
      <c r="C166" s="200">
        <f>VLOOKUP(B166,'29'!$B$9:$J$401,9,0)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/>
      <c r="L166" s="80">
        <f t="shared" si="13"/>
        <v>0</v>
      </c>
      <c r="M166" s="81">
        <f t="shared" si="14"/>
        <v>0</v>
      </c>
      <c r="N166" s="144" t="b">
        <f>EXACT(B166,'29'!B166)</f>
        <v>1</v>
      </c>
      <c r="O166" s="167"/>
    </row>
    <row r="167" spans="1:15" ht="15" thickBot="1" x14ac:dyDescent="0.35">
      <c r="A167" s="79" t="s">
        <v>28</v>
      </c>
      <c r="B167" s="63" t="s">
        <v>271</v>
      </c>
      <c r="C167" s="200">
        <f>VLOOKUP(B167,'29'!$B$9:$J$401,9,0)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/>
      <c r="L167" s="80">
        <f t="shared" si="13"/>
        <v>0</v>
      </c>
      <c r="M167" s="81">
        <f t="shared" si="14"/>
        <v>0</v>
      </c>
      <c r="N167" s="144" t="b">
        <f>EXACT(B167,'29'!B167)</f>
        <v>1</v>
      </c>
      <c r="O167" s="167"/>
    </row>
    <row r="168" spans="1:15" ht="15" thickBot="1" x14ac:dyDescent="0.35">
      <c r="A168" s="79" t="s">
        <v>28</v>
      </c>
      <c r="B168" s="63" t="s">
        <v>272</v>
      </c>
      <c r="C168" s="200">
        <f>VLOOKUP(B168,'29'!$B$9:$J$401,9,0)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EXACT(B168,'29'!B168)</f>
        <v>1</v>
      </c>
      <c r="O168" s="167"/>
    </row>
    <row r="169" spans="1:15" ht="15" thickBot="1" x14ac:dyDescent="0.35">
      <c r="A169" s="79" t="s">
        <v>28</v>
      </c>
      <c r="B169" s="63" t="s">
        <v>273</v>
      </c>
      <c r="C169" s="200">
        <f>VLOOKUP(B169,'29'!$B$9:$J$401,9,0)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/>
      <c r="L169" s="80">
        <f t="shared" si="13"/>
        <v>0</v>
      </c>
      <c r="M169" s="81">
        <f t="shared" si="14"/>
        <v>0</v>
      </c>
      <c r="N169" s="144" t="b">
        <f>EXACT(B169,'29'!B169)</f>
        <v>1</v>
      </c>
      <c r="O169" s="167"/>
    </row>
    <row r="170" spans="1:15" ht="15" thickBot="1" x14ac:dyDescent="0.35">
      <c r="A170" s="79" t="s">
        <v>28</v>
      </c>
      <c r="B170" s="63" t="s">
        <v>274</v>
      </c>
      <c r="C170" s="200">
        <f>VLOOKUP(B170,'29'!$B$9:$J$401,9,0)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/>
      <c r="L170" s="80">
        <f t="shared" si="13"/>
        <v>0</v>
      </c>
      <c r="M170" s="81">
        <f t="shared" si="14"/>
        <v>0</v>
      </c>
      <c r="N170" s="144" t="b">
        <f>EXACT(B170,'29'!B170)</f>
        <v>1</v>
      </c>
      <c r="O170" s="167"/>
    </row>
    <row r="171" spans="1:15" ht="15" thickBot="1" x14ac:dyDescent="0.35">
      <c r="A171" s="79" t="s">
        <v>28</v>
      </c>
      <c r="B171" s="63" t="s">
        <v>275</v>
      </c>
      <c r="C171" s="200">
        <f>VLOOKUP(B171,'29'!$B$9:$J$401,9,0)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/>
      <c r="L171" s="80">
        <f t="shared" si="13"/>
        <v>0</v>
      </c>
      <c r="M171" s="81">
        <f t="shared" si="14"/>
        <v>0</v>
      </c>
      <c r="N171" s="144" t="b">
        <f>EXACT(B171,'29'!B171)</f>
        <v>1</v>
      </c>
      <c r="O171" s="167"/>
    </row>
    <row r="172" spans="1:15" ht="15" thickBot="1" x14ac:dyDescent="0.35">
      <c r="A172" s="79" t="s">
        <v>28</v>
      </c>
      <c r="B172" s="63" t="s">
        <v>276</v>
      </c>
      <c r="C172" s="200">
        <f>VLOOKUP(B172,'29'!$B$9:$J$401,9,0)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/>
      <c r="L172" s="80">
        <f t="shared" si="13"/>
        <v>0</v>
      </c>
      <c r="M172" s="81">
        <f t="shared" si="14"/>
        <v>0</v>
      </c>
      <c r="N172" s="144" t="b">
        <f>EXACT(B172,'29'!B172)</f>
        <v>1</v>
      </c>
      <c r="O172" s="167"/>
    </row>
    <row r="173" spans="1:15" ht="15" thickBot="1" x14ac:dyDescent="0.35">
      <c r="A173" s="79" t="s">
        <v>28</v>
      </c>
      <c r="B173" s="63" t="s">
        <v>277</v>
      </c>
      <c r="C173" s="200">
        <f>VLOOKUP(B173,'29'!$B$9:$J$401,9,0)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EXACT(B173,'29'!B173)</f>
        <v>1</v>
      </c>
      <c r="O173" s="167"/>
    </row>
    <row r="174" spans="1:15" ht="15" thickBot="1" x14ac:dyDescent="0.35">
      <c r="A174" s="79" t="s">
        <v>28</v>
      </c>
      <c r="B174" s="63" t="s">
        <v>278</v>
      </c>
      <c r="C174" s="200">
        <f>VLOOKUP(B174,'29'!$B$9:$J$401,9,0)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EXACT(B174,'29'!B174)</f>
        <v>1</v>
      </c>
      <c r="O174" s="167"/>
    </row>
    <row r="175" spans="1:15" ht="15" thickBot="1" x14ac:dyDescent="0.35">
      <c r="A175" s="79" t="s">
        <v>28</v>
      </c>
      <c r="B175" s="63" t="s">
        <v>279</v>
      </c>
      <c r="C175" s="200">
        <f>VLOOKUP(B175,'29'!$B$9:$J$401,9,0)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EXACT(B175,'29'!B175)</f>
        <v>1</v>
      </c>
      <c r="O175" s="167"/>
    </row>
    <row r="176" spans="1:15" ht="15" thickBot="1" x14ac:dyDescent="0.35">
      <c r="A176" s="79" t="s">
        <v>28</v>
      </c>
      <c r="B176" s="63" t="s">
        <v>117</v>
      </c>
      <c r="C176" s="200">
        <f>VLOOKUP(B176,'29'!$B$9:$J$401,9,0)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EXACT(B176,'29'!B176)</f>
        <v>1</v>
      </c>
      <c r="O176" s="167"/>
    </row>
    <row r="177" spans="1:15" ht="15" thickBot="1" x14ac:dyDescent="0.35">
      <c r="A177" s="79" t="s">
        <v>28</v>
      </c>
      <c r="B177" s="63" t="s">
        <v>280</v>
      </c>
      <c r="C177" s="200">
        <f>VLOOKUP(B177,'29'!$B$9:$J$401,9,0)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EXACT(B177,'29'!B177)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VLOOKUP(B178,'29'!$B$9:$J$401,9,0)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EXACT(B178,'29'!B178)</f>
        <v>1</v>
      </c>
      <c r="O178" s="167"/>
    </row>
    <row r="179" spans="1:15" ht="15" thickBot="1" x14ac:dyDescent="0.35">
      <c r="A179" s="79" t="s">
        <v>28</v>
      </c>
      <c r="B179" s="63" t="s">
        <v>282</v>
      </c>
      <c r="C179" s="200">
        <f>VLOOKUP(B179,'29'!$B$9:$J$401,9,0)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/>
      <c r="L179" s="80">
        <f t="shared" si="13"/>
        <v>0</v>
      </c>
      <c r="M179" s="81">
        <f t="shared" si="14"/>
        <v>0</v>
      </c>
      <c r="N179" s="144" t="b">
        <f>EXACT(B179,'29'!B179)</f>
        <v>1</v>
      </c>
      <c r="O179" s="167"/>
    </row>
    <row r="180" spans="1:15" ht="15" thickBot="1" x14ac:dyDescent="0.35">
      <c r="A180" s="79" t="s">
        <v>28</v>
      </c>
      <c r="B180" s="63" t="s">
        <v>283</v>
      </c>
      <c r="C180" s="200">
        <f>VLOOKUP(B180,'29'!$B$9:$J$401,9,0)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EXACT(B180,'29'!B180)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VLOOKUP(B181,'29'!$B$9:$J$401,9,0)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EXACT(B181,'29'!B181)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VLOOKUP(B182,'29'!$B$9:$J$401,9,0)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EXACT(B182,'29'!B182)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VLOOKUP(B183,'29'!$B$9:$J$401,9,0)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EXACT(B183,'29'!B183)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VLOOKUP(B184,'29'!$B$9:$J$401,9,0)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EXACT(B184,'29'!B184)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VLOOKUP(B185,'29'!$B$9:$J$401,9,0)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/>
      <c r="L185" s="80">
        <f t="shared" si="13"/>
        <v>0</v>
      </c>
      <c r="M185" s="81">
        <f t="shared" si="14"/>
        <v>0</v>
      </c>
      <c r="N185" s="144" t="b">
        <f>EXACT(B185,'29'!B185)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VLOOKUP(B186,'29'!$B$9:$J$401,9,0)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/>
      <c r="L186" s="80">
        <f t="shared" si="13"/>
        <v>0</v>
      </c>
      <c r="M186" s="81">
        <f t="shared" si="14"/>
        <v>0</v>
      </c>
      <c r="N186" s="144" t="b">
        <f>EXACT(B186,'29'!B186)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VLOOKUP(B187,'29'!$B$9:$J$401,9,0)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EXACT(B187,'29'!B187)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VLOOKUP(B188,'29'!$B$9:$J$401,9,0)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/>
      <c r="L188" s="80">
        <f t="shared" si="13"/>
        <v>0</v>
      </c>
      <c r="M188" s="81">
        <f t="shared" si="14"/>
        <v>0</v>
      </c>
      <c r="N188" s="144" t="b">
        <f>EXACT(B188,'29'!B188)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VLOOKUP(B189,'29'!$B$9:$J$401,9,0)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/>
      <c r="L189" s="80">
        <f t="shared" si="13"/>
        <v>0</v>
      </c>
      <c r="M189" s="81">
        <f t="shared" si="14"/>
        <v>0</v>
      </c>
      <c r="N189" s="144" t="b">
        <f>EXACT(B189,'29'!B189)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VLOOKUP(B190,'29'!$B$9:$J$401,9,0)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EXACT(B190,'29'!B190)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VLOOKUP(B191,'29'!$B$9:$J$401,9,0)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/>
      <c r="L191" s="80">
        <f t="shared" si="13"/>
        <v>0</v>
      </c>
      <c r="M191" s="81">
        <f t="shared" si="14"/>
        <v>0</v>
      </c>
      <c r="N191" s="144" t="b">
        <f>EXACT(B191,'29'!B191)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VLOOKUP(B192,'29'!$B$9:$J$401,9,0)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EXACT(B192,'29'!B192)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VLOOKUP(B193,'29'!$B$9:$J$401,9,0)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EXACT(B193,'29'!B193)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VLOOKUP(B194,'29'!$B$9:$J$401,9,0)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EXACT(B194,'29'!B194)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VLOOKUP(B195,'29'!$B$9:$J$401,9,0)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EXACT(B195,'29'!B195)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VLOOKUP(B196,'29'!$B$9:$J$401,9,0)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EXACT(B196,'29'!B196)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VLOOKUP(B197,'29'!$B$9:$J$401,9,0)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EXACT(B197,'29'!B197)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VLOOKUP(B198,'29'!$B$9:$J$401,9,0)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EXACT(B198,'29'!B198)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VLOOKUP(B199,'29'!$B$9:$J$401,9,0)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/>
      <c r="L199" s="80">
        <f t="shared" si="13"/>
        <v>0</v>
      </c>
      <c r="M199" s="81">
        <f t="shared" si="14"/>
        <v>0</v>
      </c>
      <c r="N199" s="144" t="b">
        <f>EXACT(B199,'29'!B199)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VLOOKUP(B200,'29'!$B$9:$J$401,9,0)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EXACT(B200,'29'!B200)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VLOOKUP(B201,'29'!$B$9:$J$401,9,0)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EXACT(B201,'29'!B201)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VLOOKUP(B202,'29'!$B$9:$J$401,9,0)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/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EXACT(B202,'29'!B202)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VLOOKUP(B203,'29'!$B$9:$J$401,9,0)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/>
      <c r="L203" s="80">
        <f t="shared" si="18"/>
        <v>0</v>
      </c>
      <c r="M203" s="81">
        <f t="shared" si="19"/>
        <v>0</v>
      </c>
      <c r="N203" s="144" t="b">
        <f>EXACT(B203,'29'!B203)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VLOOKUP(B204,'29'!$B$9:$J$401,9,0)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EXACT(B204,'29'!B204)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VLOOKUP(B205,'29'!$B$9:$J$401,9,0)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/>
      <c r="L205" s="80">
        <f t="shared" si="18"/>
        <v>0</v>
      </c>
      <c r="M205" s="81">
        <f t="shared" si="19"/>
        <v>0</v>
      </c>
      <c r="N205" s="144" t="b">
        <f>EXACT(B205,'29'!B205)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VLOOKUP(B206,'29'!$B$9:$J$401,9,0)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/>
      <c r="L206" s="80">
        <f t="shared" si="18"/>
        <v>0</v>
      </c>
      <c r="M206" s="81">
        <f t="shared" si="19"/>
        <v>0</v>
      </c>
      <c r="N206" s="144" t="b">
        <f>EXACT(B206,'29'!B206)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VLOOKUP(B207,'29'!$B$9:$J$401,9,0)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/>
      <c r="L207" s="80">
        <f t="shared" si="18"/>
        <v>0</v>
      </c>
      <c r="M207" s="81">
        <f t="shared" si="19"/>
        <v>0</v>
      </c>
      <c r="N207" s="144" t="b">
        <f>EXACT(B207,'29'!B207)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VLOOKUP(B208,'29'!$B$9:$J$401,9,0)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/>
      <c r="L208" s="80">
        <f t="shared" si="18"/>
        <v>0</v>
      </c>
      <c r="M208" s="81">
        <f t="shared" si="19"/>
        <v>0</v>
      </c>
      <c r="N208" s="144" t="b">
        <f>EXACT(B208,'29'!B208)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VLOOKUP(B209,'29'!$B$9:$J$401,9,0)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/>
      <c r="L209" s="80">
        <f t="shared" si="18"/>
        <v>0</v>
      </c>
      <c r="M209" s="81">
        <f t="shared" si="19"/>
        <v>0</v>
      </c>
      <c r="N209" s="144" t="b">
        <f>EXACT(B209,'29'!B209)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VLOOKUP(B210,'29'!$B$9:$J$401,9,0)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/>
      <c r="L210" s="80">
        <f t="shared" si="18"/>
        <v>0</v>
      </c>
      <c r="M210" s="81">
        <f t="shared" si="19"/>
        <v>0</v>
      </c>
      <c r="N210" s="144" t="b">
        <f>EXACT(B210,'29'!B210)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VLOOKUP(B211,'29'!$B$9:$J$401,9,0)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/>
      <c r="L211" s="80">
        <f t="shared" si="18"/>
        <v>0</v>
      </c>
      <c r="M211" s="81">
        <f t="shared" si="19"/>
        <v>0</v>
      </c>
      <c r="N211" s="144" t="b">
        <f>EXACT(B211,'29'!B211)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VLOOKUP(B212,'29'!$B$9:$J$401,9,0)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EXACT(B212,'29'!B212)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VLOOKUP(B213,'29'!$B$9:$J$401,9,0)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EXACT(B213,'29'!B213)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VLOOKUP(B214,'29'!$B$9:$J$401,9,0)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EXACT(B214,'29'!B214)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VLOOKUP(B215,'29'!$B$9:$J$401,9,0)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/>
      <c r="L215" s="80">
        <f t="shared" si="18"/>
        <v>0</v>
      </c>
      <c r="M215" s="81">
        <f t="shared" si="19"/>
        <v>0</v>
      </c>
      <c r="N215" s="144" t="b">
        <f>EXACT(B215,'29'!B215)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VLOOKUP(B216,'29'!$B$9:$J$401,9,0)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/>
      <c r="L216" s="80">
        <f t="shared" si="18"/>
        <v>0</v>
      </c>
      <c r="M216" s="81">
        <f t="shared" si="19"/>
        <v>0</v>
      </c>
      <c r="N216" s="144" t="b">
        <f>EXACT(B216,'29'!B216)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VLOOKUP(B217,'29'!$B$9:$J$401,9,0)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/>
      <c r="L217" s="80">
        <f t="shared" si="18"/>
        <v>0</v>
      </c>
      <c r="M217" s="81">
        <f t="shared" si="19"/>
        <v>0</v>
      </c>
      <c r="N217" s="144" t="b">
        <f>EXACT(B217,'29'!B217)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VLOOKUP(B218,'29'!$B$9:$J$401,9,0)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/>
      <c r="L218" s="80">
        <f t="shared" si="18"/>
        <v>0</v>
      </c>
      <c r="M218" s="81">
        <f t="shared" si="19"/>
        <v>0</v>
      </c>
      <c r="N218" s="144" t="b">
        <f>EXACT(B218,'29'!B218)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VLOOKUP(B219,'29'!$B$9:$J$401,9,0)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EXACT(B219,'29'!B219)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VLOOKUP(B220,'29'!$B$9:$J$401,9,0)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/>
      <c r="L220" s="80">
        <f t="shared" si="18"/>
        <v>0</v>
      </c>
      <c r="M220" s="81">
        <f t="shared" si="19"/>
        <v>0</v>
      </c>
      <c r="N220" s="144" t="b">
        <f>EXACT(B220,'29'!B220)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VLOOKUP(B221,'29'!$B$9:$J$401,9,0)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EXACT(B221,'29'!B221)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VLOOKUP(B222,'29'!$B$9:$J$401,9,0)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/>
      <c r="L222" s="80">
        <f t="shared" si="18"/>
        <v>0</v>
      </c>
      <c r="M222" s="81">
        <f t="shared" si="19"/>
        <v>0</v>
      </c>
      <c r="N222" s="144" t="b">
        <f>EXACT(B222,'29'!B222)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VLOOKUP(B223,'29'!$B$9:$J$401,9,0)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/>
      <c r="L223" s="80">
        <f t="shared" si="18"/>
        <v>0</v>
      </c>
      <c r="M223" s="81">
        <f t="shared" si="19"/>
        <v>0</v>
      </c>
      <c r="N223" s="144" t="b">
        <f>EXACT(B223,'29'!B223)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VLOOKUP(B224,'29'!$B$9:$J$401,9,0)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/>
      <c r="L224" s="80">
        <f t="shared" si="18"/>
        <v>0</v>
      </c>
      <c r="M224" s="81">
        <f t="shared" si="19"/>
        <v>0</v>
      </c>
      <c r="N224" s="144" t="b">
        <f>EXACT(B224,'29'!B224)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VLOOKUP(B225,'29'!$B$9:$J$401,9,0)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EXACT(B225,'29'!B225)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VLOOKUP(B226,'29'!$B$9:$J$401,9,0)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EXACT(B226,'29'!B226)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VLOOKUP(B227,'29'!$B$9:$J$401,9,0)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EXACT(B227,'29'!B227)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VLOOKUP(B228,'29'!$B$9:$J$401,9,0)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EXACT(B228,'29'!B228)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VLOOKUP(B229,'29'!$B$9:$J$401,9,0)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EXACT(B229,'29'!B229)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VLOOKUP(B230,'29'!$B$9:$J$401,9,0)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EXACT(B230,'29'!B230)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VLOOKUP(B231,'29'!$B$9:$J$401,9,0)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EXACT(B231,'29'!B231)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VLOOKUP(B232,'29'!$B$9:$J$401,9,0)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EXACT(B232,'29'!B232)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VLOOKUP(B233,'29'!$B$9:$J$401,9,0)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EXACT(B233,'29'!B233)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VLOOKUP(B234,'29'!$B$9:$J$401,9,0)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EXACT(B234,'29'!B234)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VLOOKUP(B235,'29'!$B$9:$J$401,9,0)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EXACT(B235,'29'!B235)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VLOOKUP(B236,'29'!$B$9:$J$401,9,0)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EXACT(B236,'29'!B236)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VLOOKUP(B237,'29'!$B$9:$J$401,9,0)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EXACT(B237,'29'!B237)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VLOOKUP(B238,'29'!$B$9:$J$401,9,0)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EXACT(B238,'29'!B238)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VLOOKUP(B239,'29'!$B$9:$J$401,9,0)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EXACT(B239,'29'!B239)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VLOOKUP(B240,'29'!$B$9:$J$401,9,0)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EXACT(B240,'29'!B240)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VLOOKUP(B241,'29'!$B$9:$J$401,9,0)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EXACT(B241,'29'!B241)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VLOOKUP(B242,'29'!$B$9:$J$401,9,0)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EXACT(B242,'29'!B242)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VLOOKUP(B243,'29'!$B$9:$J$401,9,0)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EXACT(B243,'29'!B243)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VLOOKUP(B244,'29'!$B$9:$J$401,9,0)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EXACT(B244,'29'!B244)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VLOOKUP(B245,'29'!$B$9:$J$401,9,0)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EXACT(B245,'29'!B245)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VLOOKUP(B246,'29'!$B$9:$J$401,9,0)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EXACT(B246,'29'!B246)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VLOOKUP(B247,'29'!$B$9:$J$401,9,0)</f>
        <v>26</v>
      </c>
      <c r="D247" s="76"/>
      <c r="E247" s="76"/>
      <c r="F247" s="76">
        <f t="shared" si="15"/>
        <v>26</v>
      </c>
      <c r="G247" s="79">
        <v>2</v>
      </c>
      <c r="H247" s="77">
        <v>180</v>
      </c>
      <c r="I247" s="78">
        <f>G247*H247</f>
        <v>360</v>
      </c>
      <c r="J247" s="79">
        <f>F247-G247</f>
        <v>24</v>
      </c>
      <c r="K247" s="81"/>
      <c r="L247" s="80">
        <f t="shared" si="18"/>
        <v>0</v>
      </c>
      <c r="M247" s="81">
        <f>I247-L247</f>
        <v>360</v>
      </c>
      <c r="N247" s="144" t="b">
        <f>EXACT(B247,'29'!B247)</f>
        <v>1</v>
      </c>
      <c r="O247" s="167">
        <v>5000</v>
      </c>
    </row>
    <row r="248" spans="1:15" ht="15" thickBot="1" x14ac:dyDescent="0.35">
      <c r="A248" s="79" t="s">
        <v>28</v>
      </c>
      <c r="B248" s="63" t="s">
        <v>349</v>
      </c>
      <c r="C248" s="200">
        <f>VLOOKUP(B248,'29'!$B$9:$J$401,9,0)</f>
        <v>2</v>
      </c>
      <c r="D248" s="76"/>
      <c r="E248" s="76"/>
      <c r="F248" s="76">
        <f t="shared" si="15"/>
        <v>2</v>
      </c>
      <c r="G248" s="79"/>
      <c r="H248" s="77"/>
      <c r="I248" s="78">
        <f t="shared" si="16"/>
        <v>0</v>
      </c>
      <c r="J248" s="79">
        <f t="shared" si="17"/>
        <v>2</v>
      </c>
      <c r="K248" s="81"/>
      <c r="L248" s="80">
        <f t="shared" si="18"/>
        <v>0</v>
      </c>
      <c r="M248" s="81">
        <f t="shared" si="19"/>
        <v>0</v>
      </c>
      <c r="N248" s="144" t="b">
        <f>EXACT(B248,'29'!B248)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VLOOKUP(B249,'29'!$B$9:$J$401,9,0)</f>
        <v>2</v>
      </c>
      <c r="D249" s="76"/>
      <c r="E249" s="76"/>
      <c r="F249" s="76">
        <f t="shared" si="15"/>
        <v>2</v>
      </c>
      <c r="G249" s="79"/>
      <c r="H249" s="77"/>
      <c r="I249" s="78">
        <f t="shared" si="16"/>
        <v>0</v>
      </c>
      <c r="J249" s="79">
        <f t="shared" si="17"/>
        <v>2</v>
      </c>
      <c r="K249" s="81"/>
      <c r="L249" s="80">
        <f t="shared" si="18"/>
        <v>0</v>
      </c>
      <c r="M249" s="81">
        <f t="shared" si="19"/>
        <v>0</v>
      </c>
      <c r="N249" s="144" t="b">
        <f>EXACT(B249,'29'!B249)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VLOOKUP(B250,'29'!$B$9:$J$401,9,0)</f>
        <v>2</v>
      </c>
      <c r="D250" s="76"/>
      <c r="E250" s="76"/>
      <c r="F250" s="76">
        <f t="shared" si="15"/>
        <v>2</v>
      </c>
      <c r="G250" s="79"/>
      <c r="H250" s="77"/>
      <c r="I250" s="78">
        <f t="shared" si="16"/>
        <v>0</v>
      </c>
      <c r="J250" s="79">
        <f t="shared" si="17"/>
        <v>2</v>
      </c>
      <c r="K250" s="81"/>
      <c r="L250" s="80">
        <f t="shared" si="18"/>
        <v>0</v>
      </c>
      <c r="M250" s="81">
        <f t="shared" si="19"/>
        <v>0</v>
      </c>
      <c r="N250" s="144" t="b">
        <f>EXACT(B250,'29'!B250)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VLOOKUP(B251,'29'!$B$9:$J$401,9,0)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EXACT(B251,'29'!B251)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VLOOKUP(B252,'29'!$B$9:$J$401,9,0)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EXACT(B252,'29'!B252)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VLOOKUP(B253,'29'!$B$9:$J$401,9,0)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EXACT(B253,'29'!B253)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VLOOKUP(B254,'29'!$B$9:$J$401,9,0)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EXACT(B254,'29'!B254)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VLOOKUP(B255,'29'!$B$9:$J$401,9,0)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EXACT(B255,'29'!B255)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VLOOKUP(B256,'29'!$B$9:$J$401,9,0)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EXACT(B256,'29'!B256)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VLOOKUP(B257,'29'!$B$9:$J$401,9,0)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EXACT(B257,'29'!B257)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VLOOKUP(B258,'29'!$B$9:$J$401,9,0)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EXACT(B258,'29'!B258)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VLOOKUP(B259,'29'!$B$9:$J$401,9,0)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EXACT(B259,'29'!B259)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VLOOKUP(B260,'29'!$B$9:$J$401,9,0)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EXACT(B260,'29'!B260)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VLOOKUP(B261,'29'!$B$9:$J$401,9,0)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EXACT(B261,'29'!B261)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VLOOKUP(B262,'29'!$B$9:$J$401,9,0)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EXACT(B262,'29'!B262)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VLOOKUP(B263,'29'!$B$9:$J$401,9,0)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EXACT(B263,'29'!B263)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VLOOKUP(B264,'29'!$B$9:$J$401,9,0)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EXACT(B264,'29'!B264)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VLOOKUP(B265,'29'!$B$9:$J$401,9,0)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EXACT(B265,'29'!B265)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VLOOKUP(B266,'29'!$B$9:$J$401,9,0)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EXACT(B266,'29'!B266)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VLOOKUP(B267,'29'!$B$9:$J$401,9,0)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EXACT(B267,'29'!B267)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VLOOKUP(B268,'29'!$B$9:$J$401,9,0)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EXACT(B268,'29'!B268)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VLOOKUP(B269,'29'!$B$9:$J$401,9,0)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EXACT(B269,'29'!B269)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VLOOKUP(B270,'29'!$B$9:$J$401,9,0)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EXACT(B270,'29'!B270)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VLOOKUP(B271,'29'!$B$9:$J$401,9,0)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EXACT(B271,'29'!B271)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VLOOKUP(B272,'29'!$B$9:$J$401,9,0)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EXACT(B272,'29'!B272)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VLOOKUP(B273,'29'!$B$9:$J$401,9,0)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EXACT(B273,'29'!B273)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VLOOKUP(B274,'29'!$B$9:$J$401,9,0)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EXACT(B274,'29'!B274)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VLOOKUP(B275,'29'!$B$9:$J$401,9,0)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EXACT(B275,'29'!B275)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VLOOKUP(B276,'29'!$B$9:$J$401,9,0)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EXACT(B276,'29'!B276)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VLOOKUP(B277,'29'!$B$9:$J$401,9,0)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EXACT(B277,'29'!B277)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VLOOKUP(B278,'29'!$B$9:$J$401,9,0)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EXACT(B278,'29'!B278)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VLOOKUP(B279,'29'!$B$9:$J$401,9,0)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EXACT(B279,'29'!B279)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VLOOKUP(B280,'29'!$B$9:$J$401,9,0)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EXACT(B280,'29'!B280)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VLOOKUP(B281,'29'!$B$9:$J$401,9,0)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EXACT(B281,'29'!B281)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VLOOKUP(B282,'29'!$B$9:$J$401,9,0)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EXACT(B282,'29'!B282)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VLOOKUP(B283,'29'!$B$9:$J$401,9,0)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EXACT(B283,'29'!B283)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VLOOKUP(B284,'29'!$B$9:$J$401,9,0)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EXACT(B284,'29'!B284)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VLOOKUP(B285,'29'!$B$9:$J$401,9,0)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EXACT(B285,'29'!B285)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VLOOKUP(B286,'29'!$B$9:$J$401,9,0)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EXACT(B286,'29'!B286)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VLOOKUP(B287,'29'!$B$9:$J$401,9,0)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EXACT(B287,'29'!B287)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VLOOKUP(B288,'29'!$B$9:$J$401,9,0)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EXACT(B288,'29'!B288)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VLOOKUP(B289,'29'!$B$9:$J$401,9,0)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EXACT(B289,'29'!B289)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VLOOKUP(B290,'29'!$B$9:$J$401,9,0)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EXACT(B290,'29'!B290)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VLOOKUP(B291,'29'!$B$9:$J$401,9,0)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EXACT(B291,'29'!B291)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VLOOKUP(B292,'29'!$B$9:$J$401,9,0)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EXACT(B292,'29'!B292)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VLOOKUP(B293,'29'!$B$9:$J$401,9,0)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EXACT(B293,'29'!B293)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VLOOKUP(B294,'29'!$B$9:$J$401,9,0)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EXACT(B294,'29'!B294)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VLOOKUP(B295,'29'!$B$9:$J$401,9,0)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EXACT(B295,'29'!B295)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VLOOKUP(B296,'29'!$B$9:$J$401,9,0)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EXACT(B296,'29'!B296)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VLOOKUP(B297,'29'!$B$9:$J$401,9,0)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EXACT(B297,'29'!B297)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VLOOKUP(B298,'29'!$B$9:$J$401,9,0)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EXACT(B298,'29'!B298)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VLOOKUP(B299,'29'!$B$9:$J$401,9,0)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EXACT(B299,'29'!B299)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VLOOKUP(B300,'29'!$B$9:$J$401,9,0)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EXACT(B300,'29'!B300)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VLOOKUP(B301,'29'!$B$9:$J$401,9,0)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EXACT(B301,'29'!B301)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VLOOKUP(B302,'29'!$B$9:$J$401,9,0)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EXACT(B302,'29'!B302)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VLOOKUP(B303,'29'!$B$9:$J$401,9,0)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EXACT(B303,'29'!B303)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VLOOKUP(B304,'29'!$B$9:$J$401,9,0)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EXACT(B304,'29'!B304)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VLOOKUP(B305,'29'!$B$9:$J$401,9,0)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EXACT(B305,'29'!B305)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VLOOKUP(B306,'29'!$B$9:$J$401,9,0)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EXACT(B306,'29'!B306)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VLOOKUP(B307,'29'!$B$9:$J$401,9,0)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EXACT(B307,'29'!B307)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VLOOKUP(B308,'29'!$B$9:$J$401,9,0)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EXACT(B308,'29'!B308)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VLOOKUP(B309,'29'!$B$9:$J$401,9,0)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EXACT(B309,'29'!B309)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VLOOKUP(B310,'29'!$B$9:$J$401,9,0)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EXACT(B310,'29'!B310)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VLOOKUP(B311,'29'!$B$9:$J$401,9,0)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EXACT(B311,'29'!B311)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VLOOKUP(B312,'29'!$B$9:$J$401,9,0)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EXACT(B312,'29'!B312)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VLOOKUP(B313,'29'!$B$9:$J$401,9,0)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EXACT(B313,'29'!B313)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VLOOKUP(B314,'29'!$B$9:$J$401,9,0)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EXACT(B314,'29'!B314)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VLOOKUP(B315,'29'!$B$9:$J$401,9,0)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EXACT(B315,'29'!B315)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VLOOKUP(B316,'29'!$B$9:$J$401,9,0)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EXACT(B316,'29'!B316)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VLOOKUP(B317,'29'!$B$9:$J$401,9,0)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EXACT(B317,'29'!B317)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VLOOKUP(B318,'29'!$B$9:$J$401,9,0)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EXACT(B318,'29'!B318)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VLOOKUP(B319,'29'!$B$9:$J$401,9,0)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EXACT(B319,'29'!B319)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VLOOKUP(B320,'29'!$B$9:$J$401,9,0)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EXACT(B320,'29'!B320)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VLOOKUP(B321,'29'!$B$9:$J$401,9,0)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EXACT(B321,'29'!B321)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VLOOKUP(B322,'29'!$B$9:$J$401,9,0)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EXACT(B322,'29'!B322)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VLOOKUP(B323,'29'!$B$9:$J$401,9,0)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EXACT(B323,'29'!B323)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VLOOKUP(B324,'29'!$B$9:$J$401,9,0)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EXACT(B324,'29'!B324)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VLOOKUP(B325,'29'!$B$9:$J$401,9,0)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EXACT(B325,'29'!B325)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VLOOKUP(B326,'29'!$B$9:$J$401,9,0)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EXACT(B326,'29'!B326)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VLOOKUP(B327,'29'!$B$9:$J$401,9,0)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EXACT(B327,'29'!B327)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VLOOKUP(B328,'29'!$B$9:$J$401,9,0)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EXACT(B328,'29'!B328)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VLOOKUP(B329,'29'!$B$9:$J$401,9,0)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EXACT(B329,'29'!B329)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VLOOKUP(B330,'29'!$B$9:$J$401,9,0)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EXACT(B330,'29'!B330)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VLOOKUP(B331,'29'!$B$9:$J$401,9,0)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EXACT(B331,'29'!B331)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VLOOKUP(B332,'29'!$B$9:$J$401,9,0)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EXACT(B332,'29'!B332)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VLOOKUP(B333,'29'!$B$9:$J$401,9,0)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EXACT(B333,'29'!B333)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VLOOKUP(B334,'29'!$B$9:$J$401,9,0)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EXACT(B334,'29'!B334)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VLOOKUP(B335,'29'!$B$9:$J$401,9,0)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EXACT(B335,'29'!B335)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VLOOKUP(B336,'29'!$B$9:$J$401,9,0)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EXACT(B336,'29'!B336)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VLOOKUP(B337,'29'!$B$9:$J$401,9,0)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EXACT(B337,'29'!B337)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VLOOKUP(B338,'29'!$B$9:$J$401,9,0)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EXACT(B338,'29'!B338)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VLOOKUP(B339,'29'!$B$9:$J$401,9,0)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EXACT(B339,'29'!B339)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VLOOKUP(B340,'29'!$B$9:$J$401,9,0)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EXACT(B340,'29'!B340)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VLOOKUP(B341,'29'!$B$9:$J$401,9,0)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EXACT(B341,'29'!B341)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VLOOKUP(B342,'29'!$B$9:$J$401,9,0)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EXACT(B342,'29'!B342)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VLOOKUP(B343,'29'!$B$9:$J$401,9,0)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EXACT(B343,'29'!B343)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VLOOKUP(B344,'29'!$B$9:$J$401,9,0)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EXACT(B344,'29'!B344)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VLOOKUP(B345,'29'!$B$9:$J$401,9,0)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EXACT(B345,'29'!B345)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VLOOKUP(B346,'29'!$B$9:$J$401,9,0)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EXACT(B346,'29'!B346)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VLOOKUP(B347,'29'!$B$9:$J$401,9,0)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EXACT(B347,'29'!B347)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VLOOKUP(B348,'29'!$B$9:$J$401,9,0)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EXACT(B348,'29'!B348)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VLOOKUP(B349,'29'!$B$9:$J$401,9,0)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EXACT(B349,'29'!B349)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VLOOKUP(B350,'29'!$B$9:$J$401,9,0)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EXACT(B350,'29'!B350)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VLOOKUP(B351,'29'!$B$9:$J$401,9,0)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EXACT(B351,'29'!B351)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VLOOKUP(B352,'29'!$B$9:$J$401,9,0)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EXACT(B352,'29'!B352)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VLOOKUP(B353,'29'!$B$9:$J$401,9,0)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EXACT(B353,'29'!B353)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VLOOKUP(B354,'29'!$B$9:$J$401,9,0)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EXACT(B354,'29'!B354)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VLOOKUP(B355,'29'!$B$9:$J$401,9,0)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EXACT(B355,'29'!B355)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VLOOKUP(B356,'29'!$B$9:$J$401,9,0)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EXACT(B356,'29'!B356)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VLOOKUP(B357,'29'!$B$9:$J$401,9,0)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EXACT(B357,'29'!B357)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VLOOKUP(B358,'29'!$B$9:$J$401,9,0)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EXACT(B358,'29'!B358)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VLOOKUP(B359,'29'!$B$9:$J$401,9,0)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EXACT(B359,'29'!B359)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VLOOKUP(B360,'29'!$B$9:$J$401,9,0)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EXACT(B360,'29'!B360)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VLOOKUP(B361,'29'!$B$9:$J$401,9,0)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EXACT(B361,'29'!B361)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VLOOKUP(B362,'29'!$B$9:$J$401,9,0)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EXACT(B362,'29'!B362)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VLOOKUP(B363,'29'!$B$9:$J$401,9,0)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EXACT(B363,'29'!B363)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VLOOKUP(B364,'29'!$B$9:$J$401,9,0)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EXACT(B364,'29'!B364)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VLOOKUP(B365,'29'!$B$9:$J$401,9,0)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EXACT(B365,'29'!B365)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VLOOKUP(B366,'29'!$B$9:$J$401,9,0)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EXACT(B366,'29'!B366)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VLOOKUP(B367,'29'!$B$9:$J$401,9,0)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EXACT(B367,'29'!B367)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VLOOKUP(B368,'29'!$B$9:$J$401,9,0)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EXACT(B368,'29'!B368)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VLOOKUP(B369,'29'!$B$9:$J$401,9,0)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EXACT(B369,'29'!B369)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VLOOKUP(B370,'29'!$B$9:$J$401,9,0)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EXACT(B370,'29'!B370)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VLOOKUP(B371,'29'!$B$9:$J$401,9,0)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EXACT(B371,'29'!B371)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VLOOKUP(B372,'29'!$B$9:$J$401,9,0)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EXACT(B372,'29'!B372)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VLOOKUP(B373,'29'!$B$9:$J$401,9,0)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EXACT(B373,'29'!B373)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VLOOKUP(B374,'29'!$B$9:$J$401,9,0)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EXACT(B374,'29'!B374)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VLOOKUP(B375,'29'!$B$9:$J$401,9,0)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EXACT(B375,'29'!B375)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VLOOKUP(B376,'29'!$B$9:$J$401,9,0)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EXACT(B376,'29'!B376)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VLOOKUP(B377,'29'!$B$9:$J$401,9,0)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EXACT(B377,'29'!B377)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VLOOKUP(B378,'29'!$B$9:$J$401,9,0)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EXACT(B378,'29'!B378)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VLOOKUP(B379,'29'!$B$9:$J$401,9,0)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EXACT(B379,'29'!B379)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VLOOKUP(B380,'29'!$B$9:$J$401,9,0)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EXACT(B380,'29'!B380)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VLOOKUP(B381,'29'!$B$9:$J$401,9,0)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EXACT(B381,'29'!B381)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VLOOKUP(B382,'29'!$B$9:$J$401,9,0)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EXACT(B382,'29'!B382)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VLOOKUP(B383,'29'!$B$9:$J$401,9,0)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EXACT(B383,'29'!B383)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VLOOKUP(B384,'29'!$B$9:$J$401,9,0)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EXACT(B384,'29'!B384)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VLOOKUP(B385,'29'!$B$9:$J$401,9,0)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EXACT(B385,'29'!B385)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VLOOKUP(B386,'29'!$B$9:$J$401,9,0)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EXACT(B386,'29'!B386)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VLOOKUP(B387,'29'!$B$9:$J$401,9,0)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EXACT(B387,'29'!B387)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VLOOKUP(B388,'29'!$B$9:$J$401,9,0)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EXACT(B388,'29'!B388)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VLOOKUP(B389,'29'!$B$9:$J$401,9,0)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EXACT(B389,'29'!B389)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VLOOKUP(B390,'29'!$B$9:$J$401,9,0)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EXACT(B390,'29'!B390)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VLOOKUP(B391,'29'!$B$9:$J$401,9,0)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EXACT(B391,'29'!B391)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VLOOKUP(B392,'29'!$B$9:$J$401,9,0)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EXACT(B392,'29'!B392)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VLOOKUP(B393,'29'!$B$9:$J$401,9,0)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EXACT(B393,'29'!B393)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VLOOKUP(B394,'29'!$B$9:$J$401,9,0)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EXACT(B394,'29'!B394)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VLOOKUP(B395,'29'!$B$9:$J$401,9,0)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EXACT(B395,'29'!B395)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VLOOKUP(B396,'29'!$B$9:$J$401,9,0)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EXACT(B396,'29'!B396)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VLOOKUP(B397,'29'!$B$9:$J$401,9,0)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EXACT(B397,'29'!B397)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VLOOKUP(B398,'29'!$B$9:$J$401,9,0)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EXACT(B398,'29'!B398)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VLOOKUP(B399,'29'!$B$9:$J$401,9,0)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EXACT(B399,'29'!B399)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VLOOKUP(B400,'29'!$B$9:$J$401,9,0)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EXACT(B400,'29'!B400)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VLOOKUP(B401,'29'!$B$9:$J$401,9,0)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EXACT(B401,'29'!B401)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54000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4620</v>
      </c>
      <c r="H403" s="212"/>
      <c r="I403" s="215"/>
      <c r="J403" s="215"/>
      <c r="K403" s="247" t="s">
        <v>60</v>
      </c>
      <c r="L403" s="248"/>
      <c r="M403" s="148">
        <f>SUM(M9:M401)</f>
        <v>4620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3</v>
      </c>
      <c r="N404" s="65">
        <v>2100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1.4285714285714286</v>
      </c>
      <c r="N407" s="65">
        <v>1000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4615.5714285714284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>
        <v>30</v>
      </c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145"/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20000000}">
    <sortState xmlns:xlrd2="http://schemas.microsoft.com/office/spreadsheetml/2017/richdata2" ref="A9:AI255">
      <sortCondition ref="B8:B25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424"/>
  <sheetViews>
    <sheetView zoomScale="80" zoomScaleNormal="80" workbookViewId="0">
      <selection activeCell="B248" sqref="B248:B250"/>
    </sheetView>
  </sheetViews>
  <sheetFormatPr baseColWidth="10" defaultColWidth="3.6640625" defaultRowHeight="14.4" x14ac:dyDescent="0.3"/>
  <cols>
    <col min="1" max="1" width="7.44140625" style="65" customWidth="1"/>
    <col min="2" max="2" width="57.33203125" style="65" customWidth="1"/>
    <col min="3" max="3" width="11.44140625" style="65" customWidth="1"/>
    <col min="4" max="4" width="9.44140625" style="65" customWidth="1"/>
    <col min="5" max="5" width="12.5546875" style="65" customWidth="1"/>
    <col min="6" max="6" width="10.6640625" style="65" customWidth="1"/>
    <col min="7" max="7" width="9.6640625" style="65" customWidth="1"/>
    <col min="8" max="8" width="12.6640625" style="122" customWidth="1"/>
    <col min="9" max="9" width="12.33203125" style="65" customWidth="1"/>
    <col min="10" max="10" width="10.6640625" style="65" customWidth="1"/>
    <col min="11" max="11" width="15.5546875" style="65" customWidth="1"/>
    <col min="12" max="12" width="14.5546875" style="65" customWidth="1"/>
    <col min="13" max="13" width="12.6640625" style="65" customWidth="1"/>
    <col min="14" max="14" width="14.6640625" style="65" customWidth="1"/>
    <col min="15" max="15" width="17.109375" style="65" customWidth="1"/>
    <col min="16" max="16" width="14.109375" style="65" customWidth="1"/>
    <col min="17" max="17" width="13.6640625" style="65" customWidth="1"/>
    <col min="18" max="18" width="8" style="65" customWidth="1"/>
    <col min="19" max="16384" width="3.6640625" style="65"/>
  </cols>
  <sheetData>
    <row r="1" spans="1:15" ht="15" thickBot="1" x14ac:dyDescent="0.35"/>
    <row r="2" spans="1:15" ht="15" thickBot="1" x14ac:dyDescent="0.35">
      <c r="A2" s="123"/>
      <c r="B2" s="124"/>
      <c r="C2" s="124"/>
      <c r="D2" s="124"/>
      <c r="E2" s="124"/>
      <c r="F2" s="124"/>
      <c r="G2" s="124"/>
      <c r="H2" s="125"/>
      <c r="I2" s="124"/>
      <c r="J2" s="126"/>
    </row>
    <row r="3" spans="1:15" ht="18.600000000000001" thickBot="1" x14ac:dyDescent="0.35">
      <c r="A3" s="127"/>
      <c r="B3" s="230" t="s">
        <v>0</v>
      </c>
      <c r="C3" s="230"/>
      <c r="D3" s="230"/>
      <c r="E3" s="230"/>
      <c r="F3" s="128" t="s">
        <v>7</v>
      </c>
      <c r="G3" s="231" t="s">
        <v>114</v>
      </c>
      <c r="H3" s="232"/>
      <c r="I3" s="232"/>
      <c r="J3" s="233"/>
    </row>
    <row r="4" spans="1:15" ht="18.600000000000001" thickBot="1" x14ac:dyDescent="0.35">
      <c r="A4" s="127"/>
      <c r="B4" s="234" t="s">
        <v>1</v>
      </c>
      <c r="C4" s="234"/>
      <c r="D4" s="234"/>
      <c r="E4" s="234"/>
      <c r="J4" s="129"/>
      <c r="L4" s="130">
        <f>SUM(L9:L400)</f>
        <v>0</v>
      </c>
    </row>
    <row r="5" spans="1:15" ht="15" thickBot="1" x14ac:dyDescent="0.35">
      <c r="A5" s="127"/>
      <c r="B5" s="131"/>
      <c r="C5" s="131"/>
      <c r="D5" s="131"/>
      <c r="E5" s="131"/>
      <c r="F5" s="128" t="s">
        <v>2</v>
      </c>
      <c r="G5" s="231"/>
      <c r="H5" s="232"/>
      <c r="I5" s="232"/>
      <c r="J5" s="233"/>
    </row>
    <row r="6" spans="1:15" ht="15" thickBot="1" x14ac:dyDescent="0.35">
      <c r="A6" s="132"/>
      <c r="B6" s="133"/>
      <c r="C6" s="133"/>
      <c r="D6" s="133"/>
      <c r="E6" s="133"/>
      <c r="F6" s="133"/>
      <c r="G6" s="133"/>
      <c r="H6" s="134"/>
      <c r="I6" s="133"/>
      <c r="J6" s="135"/>
    </row>
    <row r="7" spans="1:15" s="137" customFormat="1" ht="28.5" customHeight="1" thickBot="1" x14ac:dyDescent="0.35">
      <c r="A7" s="136" t="s">
        <v>3</v>
      </c>
      <c r="B7" s="136" t="s">
        <v>8</v>
      </c>
      <c r="C7" s="136" t="s">
        <v>9</v>
      </c>
      <c r="D7" s="136" t="s">
        <v>4</v>
      </c>
      <c r="E7" s="136" t="s">
        <v>123</v>
      </c>
      <c r="F7" s="136" t="s">
        <v>5</v>
      </c>
      <c r="G7" s="136" t="s">
        <v>29</v>
      </c>
      <c r="H7" s="136" t="s">
        <v>124</v>
      </c>
      <c r="I7" s="136" t="s">
        <v>13</v>
      </c>
      <c r="J7" s="136" t="s">
        <v>6</v>
      </c>
      <c r="K7" s="98" t="s">
        <v>58</v>
      </c>
      <c r="L7" s="99" t="s">
        <v>13</v>
      </c>
      <c r="M7" s="99" t="s">
        <v>59</v>
      </c>
      <c r="N7" s="174" t="s">
        <v>64</v>
      </c>
      <c r="O7" s="177" t="s">
        <v>125</v>
      </c>
    </row>
    <row r="8" spans="1:15" s="141" customFormat="1" ht="15" thickBot="1" x14ac:dyDescent="0.35">
      <c r="A8" s="138" t="s">
        <v>17</v>
      </c>
      <c r="B8" s="139" t="s">
        <v>20</v>
      </c>
      <c r="C8" s="138" t="s">
        <v>21</v>
      </c>
      <c r="D8" s="136"/>
      <c r="E8" s="138" t="s">
        <v>22</v>
      </c>
      <c r="F8" s="138" t="s">
        <v>25</v>
      </c>
      <c r="G8" s="138" t="s">
        <v>23</v>
      </c>
      <c r="H8" s="140" t="s">
        <v>24</v>
      </c>
      <c r="I8" s="138" t="s">
        <v>26</v>
      </c>
      <c r="J8" s="138" t="s">
        <v>27</v>
      </c>
      <c r="K8" s="104"/>
      <c r="L8" s="105"/>
      <c r="M8" s="105"/>
      <c r="N8" s="175"/>
      <c r="O8" s="176"/>
    </row>
    <row r="9" spans="1:15" ht="15" customHeight="1" thickBot="1" x14ac:dyDescent="0.35">
      <c r="A9" s="79" t="s">
        <v>28</v>
      </c>
      <c r="B9" s="63" t="s">
        <v>135</v>
      </c>
      <c r="C9" s="200">
        <f>VLOOKUP(B9,'30'!$B$9:$J$401,9,0)</f>
        <v>0</v>
      </c>
      <c r="D9" s="76"/>
      <c r="E9" s="76"/>
      <c r="F9" s="76">
        <f>C9+D9-E9</f>
        <v>0</v>
      </c>
      <c r="G9" s="79"/>
      <c r="H9" s="77">
        <v>2.86</v>
      </c>
      <c r="I9" s="78">
        <f>G9*H9</f>
        <v>0</v>
      </c>
      <c r="J9" s="79">
        <f>F9-G9</f>
        <v>0</v>
      </c>
      <c r="K9" s="81"/>
      <c r="L9" s="80">
        <f>G9*K9</f>
        <v>0</v>
      </c>
      <c r="M9" s="81">
        <f>I9-L9</f>
        <v>0</v>
      </c>
      <c r="N9" s="144" t="b">
        <f>EXACT(B9,'30'!B9)</f>
        <v>1</v>
      </c>
      <c r="O9" s="167"/>
    </row>
    <row r="10" spans="1:15" ht="15" customHeight="1" thickBot="1" x14ac:dyDescent="0.35">
      <c r="A10" s="79" t="s">
        <v>28</v>
      </c>
      <c r="B10" s="63" t="s">
        <v>134</v>
      </c>
      <c r="C10" s="200">
        <f>VLOOKUP(B10,'30'!$B$9:$J$401,9,0)</f>
        <v>25</v>
      </c>
      <c r="D10" s="76"/>
      <c r="E10" s="76"/>
      <c r="F10" s="76">
        <f t="shared" ref="F10:F73" si="0">C10+D10-E10</f>
        <v>25</v>
      </c>
      <c r="G10" s="79"/>
      <c r="H10" s="77">
        <v>27.61</v>
      </c>
      <c r="I10" s="78">
        <f t="shared" ref="I10:I73" si="1">G10*H10</f>
        <v>0</v>
      </c>
      <c r="J10" s="79">
        <f t="shared" ref="J10:J73" si="2">F10-G10</f>
        <v>25</v>
      </c>
      <c r="K10" s="81"/>
      <c r="L10" s="80">
        <f t="shared" ref="L10:L73" si="3">G10*K10</f>
        <v>0</v>
      </c>
      <c r="M10" s="81">
        <f t="shared" ref="M10:M73" si="4">I10-L10</f>
        <v>0</v>
      </c>
      <c r="N10" s="144" t="b">
        <f>EXACT(B10,'30'!B10)</f>
        <v>1</v>
      </c>
      <c r="O10" s="167"/>
    </row>
    <row r="11" spans="1:15" ht="15" thickBot="1" x14ac:dyDescent="0.35">
      <c r="A11" s="79" t="s">
        <v>28</v>
      </c>
      <c r="B11" s="63" t="s">
        <v>136</v>
      </c>
      <c r="C11" s="200">
        <f>VLOOKUP(B11,'30'!$B$9:$J$401,9,0)</f>
        <v>0</v>
      </c>
      <c r="D11" s="76"/>
      <c r="E11" s="76"/>
      <c r="F11" s="76">
        <f t="shared" si="0"/>
        <v>0</v>
      </c>
      <c r="G11" s="79"/>
      <c r="H11" s="77">
        <v>1500</v>
      </c>
      <c r="I11" s="78">
        <f t="shared" si="1"/>
        <v>0</v>
      </c>
      <c r="J11" s="79">
        <f t="shared" si="2"/>
        <v>0</v>
      </c>
      <c r="K11" s="81"/>
      <c r="L11" s="80">
        <f t="shared" si="3"/>
        <v>0</v>
      </c>
      <c r="M11" s="81">
        <f t="shared" si="4"/>
        <v>0</v>
      </c>
      <c r="N11" s="144" t="b">
        <f>EXACT(B11,'30'!B11)</f>
        <v>1</v>
      </c>
      <c r="O11" s="167"/>
    </row>
    <row r="12" spans="1:15" ht="15" thickBot="1" x14ac:dyDescent="0.35">
      <c r="A12" s="79" t="s">
        <v>28</v>
      </c>
      <c r="B12" s="63" t="s">
        <v>137</v>
      </c>
      <c r="C12" s="200">
        <f>VLOOKUP(B12,'30'!$B$9:$J$401,9,0)</f>
        <v>1</v>
      </c>
      <c r="D12" s="76"/>
      <c r="E12" s="76"/>
      <c r="F12" s="76">
        <f t="shared" si="0"/>
        <v>1</v>
      </c>
      <c r="G12" s="79"/>
      <c r="H12" s="77">
        <v>780</v>
      </c>
      <c r="I12" s="78">
        <f t="shared" si="1"/>
        <v>0</v>
      </c>
      <c r="J12" s="79">
        <f t="shared" si="2"/>
        <v>1</v>
      </c>
      <c r="K12" s="81"/>
      <c r="L12" s="80">
        <f t="shared" si="3"/>
        <v>0</v>
      </c>
      <c r="M12" s="81">
        <f t="shared" si="4"/>
        <v>0</v>
      </c>
      <c r="N12" s="144" t="b">
        <f>EXACT(B12,'30'!B12)</f>
        <v>1</v>
      </c>
      <c r="O12" s="167"/>
    </row>
    <row r="13" spans="1:15" ht="15" thickBot="1" x14ac:dyDescent="0.35">
      <c r="A13" s="79" t="s">
        <v>28</v>
      </c>
      <c r="B13" s="63" t="s">
        <v>138</v>
      </c>
      <c r="C13" s="200">
        <f>VLOOKUP(B13,'30'!$B$9:$J$401,9,0)</f>
        <v>4</v>
      </c>
      <c r="D13" s="76"/>
      <c r="E13" s="76"/>
      <c r="F13" s="76">
        <f t="shared" si="0"/>
        <v>4</v>
      </c>
      <c r="G13" s="79"/>
      <c r="H13" s="77">
        <v>350</v>
      </c>
      <c r="I13" s="78">
        <f t="shared" si="1"/>
        <v>0</v>
      </c>
      <c r="J13" s="79">
        <f t="shared" si="2"/>
        <v>4</v>
      </c>
      <c r="K13" s="81"/>
      <c r="L13" s="80">
        <f t="shared" si="3"/>
        <v>0</v>
      </c>
      <c r="M13" s="81">
        <f t="shared" si="4"/>
        <v>0</v>
      </c>
      <c r="N13" s="144" t="b">
        <f>EXACT(B13,'30'!B13)</f>
        <v>1</v>
      </c>
      <c r="O13" s="167"/>
    </row>
    <row r="14" spans="1:15" ht="15" thickBot="1" x14ac:dyDescent="0.35">
      <c r="A14" s="79" t="s">
        <v>28</v>
      </c>
      <c r="B14" s="63" t="s">
        <v>139</v>
      </c>
      <c r="C14" s="200">
        <f>VLOOKUP(B14,'30'!$B$9:$J$401,9,0)</f>
        <v>1</v>
      </c>
      <c r="D14" s="76"/>
      <c r="E14" s="76"/>
      <c r="F14" s="76">
        <f t="shared" si="0"/>
        <v>1</v>
      </c>
      <c r="G14" s="79"/>
      <c r="H14" s="77">
        <v>300</v>
      </c>
      <c r="I14" s="78">
        <f t="shared" si="1"/>
        <v>0</v>
      </c>
      <c r="J14" s="79">
        <f t="shared" si="2"/>
        <v>1</v>
      </c>
      <c r="K14" s="81"/>
      <c r="L14" s="80">
        <f t="shared" si="3"/>
        <v>0</v>
      </c>
      <c r="M14" s="81">
        <f t="shared" si="4"/>
        <v>0</v>
      </c>
      <c r="N14" s="144" t="b">
        <f>EXACT(B14,'30'!B14)</f>
        <v>1</v>
      </c>
      <c r="O14" s="167"/>
    </row>
    <row r="15" spans="1:15" ht="15" customHeight="1" thickBot="1" x14ac:dyDescent="0.35">
      <c r="A15" s="79" t="s">
        <v>28</v>
      </c>
      <c r="B15" s="63" t="s">
        <v>140</v>
      </c>
      <c r="C15" s="200">
        <f>VLOOKUP(B15,'30'!$B$9:$J$401,9,0)</f>
        <v>1</v>
      </c>
      <c r="D15" s="76"/>
      <c r="E15" s="76"/>
      <c r="F15" s="76">
        <f t="shared" si="0"/>
        <v>1</v>
      </c>
      <c r="G15" s="79"/>
      <c r="H15" s="77">
        <v>1300</v>
      </c>
      <c r="I15" s="78">
        <f t="shared" si="1"/>
        <v>0</v>
      </c>
      <c r="J15" s="79">
        <f t="shared" si="2"/>
        <v>1</v>
      </c>
      <c r="K15" s="81"/>
      <c r="L15" s="80">
        <f t="shared" si="3"/>
        <v>0</v>
      </c>
      <c r="M15" s="81">
        <f t="shared" si="4"/>
        <v>0</v>
      </c>
      <c r="N15" s="144" t="b">
        <f>EXACT(B15,'30'!B15)</f>
        <v>1</v>
      </c>
      <c r="O15" s="167"/>
    </row>
    <row r="16" spans="1:15" ht="15" customHeight="1" thickBot="1" x14ac:dyDescent="0.35">
      <c r="A16" s="79" t="s">
        <v>28</v>
      </c>
      <c r="B16" s="63" t="s">
        <v>141</v>
      </c>
      <c r="C16" s="200">
        <f>VLOOKUP(B16,'30'!$B$9:$J$401,9,0)</f>
        <v>0</v>
      </c>
      <c r="D16" s="76"/>
      <c r="E16" s="76"/>
      <c r="F16" s="76">
        <f t="shared" si="0"/>
        <v>0</v>
      </c>
      <c r="G16" s="79"/>
      <c r="H16" s="77">
        <v>100</v>
      </c>
      <c r="I16" s="78">
        <f t="shared" si="1"/>
        <v>0</v>
      </c>
      <c r="J16" s="79">
        <f t="shared" si="2"/>
        <v>0</v>
      </c>
      <c r="K16" s="81"/>
      <c r="L16" s="80">
        <f t="shared" si="3"/>
        <v>0</v>
      </c>
      <c r="M16" s="81">
        <f t="shared" si="4"/>
        <v>0</v>
      </c>
      <c r="N16" s="144" t="b">
        <f>EXACT(B16,'30'!B16)</f>
        <v>1</v>
      </c>
      <c r="O16" s="167"/>
    </row>
    <row r="17" spans="1:15" ht="15" thickBot="1" x14ac:dyDescent="0.35">
      <c r="A17" s="79" t="s">
        <v>28</v>
      </c>
      <c r="B17" s="63" t="s">
        <v>142</v>
      </c>
      <c r="C17" s="200">
        <f>VLOOKUP(B17,'30'!$B$9:$J$401,9,0)</f>
        <v>8</v>
      </c>
      <c r="D17" s="76"/>
      <c r="E17" s="76"/>
      <c r="F17" s="76">
        <f t="shared" si="0"/>
        <v>8</v>
      </c>
      <c r="G17" s="79"/>
      <c r="H17" s="77">
        <v>50</v>
      </c>
      <c r="I17" s="78">
        <f t="shared" si="1"/>
        <v>0</v>
      </c>
      <c r="J17" s="79">
        <f t="shared" si="2"/>
        <v>8</v>
      </c>
      <c r="K17" s="81"/>
      <c r="L17" s="80">
        <f t="shared" si="3"/>
        <v>0</v>
      </c>
      <c r="M17" s="81">
        <f t="shared" si="4"/>
        <v>0</v>
      </c>
      <c r="N17" s="144" t="b">
        <f>EXACT(B17,'30'!B17)</f>
        <v>1</v>
      </c>
      <c r="O17" s="167"/>
    </row>
    <row r="18" spans="1:15" ht="15" customHeight="1" thickBot="1" x14ac:dyDescent="0.35">
      <c r="A18" s="79" t="s">
        <v>28</v>
      </c>
      <c r="B18" s="63" t="s">
        <v>143</v>
      </c>
      <c r="C18" s="200">
        <f>VLOOKUP(B18,'30'!$B$9:$J$401,9,0)</f>
        <v>0</v>
      </c>
      <c r="D18" s="76"/>
      <c r="E18" s="76"/>
      <c r="F18" s="76">
        <f t="shared" si="0"/>
        <v>0</v>
      </c>
      <c r="G18" s="79"/>
      <c r="H18" s="77">
        <v>20</v>
      </c>
      <c r="I18" s="78">
        <f t="shared" si="1"/>
        <v>0</v>
      </c>
      <c r="J18" s="79">
        <f t="shared" si="2"/>
        <v>0</v>
      </c>
      <c r="K18" s="81"/>
      <c r="L18" s="80">
        <f t="shared" si="3"/>
        <v>0</v>
      </c>
      <c r="M18" s="81">
        <f t="shared" si="4"/>
        <v>0</v>
      </c>
      <c r="N18" s="144" t="b">
        <f>EXACT(B18,'30'!B18)</f>
        <v>1</v>
      </c>
      <c r="O18" s="167"/>
    </row>
    <row r="19" spans="1:15" ht="15" customHeight="1" thickBot="1" x14ac:dyDescent="0.35">
      <c r="A19" s="79" t="s">
        <v>28</v>
      </c>
      <c r="B19" s="63" t="s">
        <v>79</v>
      </c>
      <c r="C19" s="200">
        <f>VLOOKUP(B19,'30'!$B$9:$J$401,9,0)</f>
        <v>0</v>
      </c>
      <c r="D19" s="76"/>
      <c r="E19" s="76"/>
      <c r="F19" s="76">
        <f t="shared" si="0"/>
        <v>0</v>
      </c>
      <c r="G19" s="79"/>
      <c r="H19" s="77">
        <v>25</v>
      </c>
      <c r="I19" s="78">
        <f t="shared" si="1"/>
        <v>0</v>
      </c>
      <c r="J19" s="79">
        <f t="shared" si="2"/>
        <v>0</v>
      </c>
      <c r="K19" s="81"/>
      <c r="L19" s="80">
        <f t="shared" si="3"/>
        <v>0</v>
      </c>
      <c r="M19" s="81">
        <f t="shared" si="4"/>
        <v>0</v>
      </c>
      <c r="N19" s="144" t="b">
        <f>EXACT(B19,'30'!B19)</f>
        <v>1</v>
      </c>
      <c r="O19" s="167"/>
    </row>
    <row r="20" spans="1:15" ht="15" customHeight="1" thickBot="1" x14ac:dyDescent="0.35">
      <c r="A20" s="79" t="s">
        <v>28</v>
      </c>
      <c r="B20" s="63" t="s">
        <v>144</v>
      </c>
      <c r="C20" s="200">
        <f>VLOOKUP(B20,'30'!$B$9:$J$401,9,0)</f>
        <v>0</v>
      </c>
      <c r="D20" s="76"/>
      <c r="E20" s="76"/>
      <c r="F20" s="76">
        <f t="shared" si="0"/>
        <v>0</v>
      </c>
      <c r="G20" s="79"/>
      <c r="H20" s="77">
        <v>20</v>
      </c>
      <c r="I20" s="78">
        <f t="shared" si="1"/>
        <v>0</v>
      </c>
      <c r="J20" s="79">
        <f t="shared" si="2"/>
        <v>0</v>
      </c>
      <c r="K20" s="81"/>
      <c r="L20" s="80">
        <f t="shared" si="3"/>
        <v>0</v>
      </c>
      <c r="M20" s="81">
        <f t="shared" si="4"/>
        <v>0</v>
      </c>
      <c r="N20" s="144" t="b">
        <f>EXACT(B20,'30'!B20)</f>
        <v>1</v>
      </c>
      <c r="O20" s="167"/>
    </row>
    <row r="21" spans="1:15" ht="15" customHeight="1" thickBot="1" x14ac:dyDescent="0.35">
      <c r="A21" s="79" t="s">
        <v>28</v>
      </c>
      <c r="B21" s="63" t="s">
        <v>145</v>
      </c>
      <c r="C21" s="200">
        <f>VLOOKUP(B21,'30'!$B$9:$J$401,9,0)</f>
        <v>4</v>
      </c>
      <c r="D21" s="76"/>
      <c r="E21" s="76"/>
      <c r="F21" s="76">
        <f t="shared" si="0"/>
        <v>4</v>
      </c>
      <c r="G21" s="79"/>
      <c r="H21" s="77">
        <v>3200</v>
      </c>
      <c r="I21" s="78">
        <f t="shared" si="1"/>
        <v>0</v>
      </c>
      <c r="J21" s="79">
        <f t="shared" si="2"/>
        <v>4</v>
      </c>
      <c r="K21" s="81"/>
      <c r="L21" s="80">
        <f t="shared" si="3"/>
        <v>0</v>
      </c>
      <c r="M21" s="81">
        <f t="shared" si="4"/>
        <v>0</v>
      </c>
      <c r="N21" s="144" t="b">
        <f>EXACT(B21,'30'!B21)</f>
        <v>1</v>
      </c>
      <c r="O21" s="167"/>
    </row>
    <row r="22" spans="1:15" ht="15" customHeight="1" thickBot="1" x14ac:dyDescent="0.35">
      <c r="A22" s="79" t="s">
        <v>28</v>
      </c>
      <c r="B22" s="63" t="s">
        <v>146</v>
      </c>
      <c r="C22" s="200">
        <f>VLOOKUP(B22,'30'!$B$9:$J$401,9,0)</f>
        <v>1</v>
      </c>
      <c r="D22" s="76"/>
      <c r="E22" s="76"/>
      <c r="F22" s="76">
        <f t="shared" si="0"/>
        <v>1</v>
      </c>
      <c r="G22" s="79"/>
      <c r="H22" s="77">
        <v>20</v>
      </c>
      <c r="I22" s="78">
        <f t="shared" si="1"/>
        <v>0</v>
      </c>
      <c r="J22" s="79">
        <f t="shared" si="2"/>
        <v>1</v>
      </c>
      <c r="K22" s="81"/>
      <c r="L22" s="80">
        <f t="shared" si="3"/>
        <v>0</v>
      </c>
      <c r="M22" s="81">
        <f t="shared" si="4"/>
        <v>0</v>
      </c>
      <c r="N22" s="144" t="b">
        <f>EXACT(B22,'30'!B22)</f>
        <v>1</v>
      </c>
      <c r="O22" s="167"/>
    </row>
    <row r="23" spans="1:15" ht="15" customHeight="1" thickBot="1" x14ac:dyDescent="0.35">
      <c r="A23" s="79" t="s">
        <v>28</v>
      </c>
      <c r="B23" s="63" t="s">
        <v>147</v>
      </c>
      <c r="C23" s="200">
        <f>VLOOKUP(B23,'30'!$B$9:$J$401,9,0)</f>
        <v>0</v>
      </c>
      <c r="D23" s="76"/>
      <c r="E23" s="76"/>
      <c r="F23" s="76">
        <f t="shared" si="0"/>
        <v>0</v>
      </c>
      <c r="G23" s="79"/>
      <c r="H23" s="77">
        <v>2600</v>
      </c>
      <c r="I23" s="78">
        <f t="shared" si="1"/>
        <v>0</v>
      </c>
      <c r="J23" s="79">
        <f t="shared" si="2"/>
        <v>0</v>
      </c>
      <c r="K23" s="81"/>
      <c r="L23" s="80">
        <f t="shared" si="3"/>
        <v>0</v>
      </c>
      <c r="M23" s="81">
        <f t="shared" si="4"/>
        <v>0</v>
      </c>
      <c r="N23" s="144" t="b">
        <f>EXACT(B23,'30'!B23)</f>
        <v>1</v>
      </c>
      <c r="O23" s="167"/>
    </row>
    <row r="24" spans="1:15" ht="15" customHeight="1" thickBot="1" x14ac:dyDescent="0.35">
      <c r="A24" s="79" t="s">
        <v>28</v>
      </c>
      <c r="B24" s="63" t="s">
        <v>148</v>
      </c>
      <c r="C24" s="200">
        <f>VLOOKUP(B24,'30'!$B$9:$J$401,9,0)</f>
        <v>0</v>
      </c>
      <c r="D24" s="76"/>
      <c r="E24" s="76"/>
      <c r="F24" s="76">
        <f t="shared" si="0"/>
        <v>0</v>
      </c>
      <c r="G24" s="79"/>
      <c r="H24" s="77"/>
      <c r="I24" s="78">
        <f t="shared" si="1"/>
        <v>0</v>
      </c>
      <c r="J24" s="79">
        <f t="shared" si="2"/>
        <v>0</v>
      </c>
      <c r="K24" s="81"/>
      <c r="L24" s="80">
        <f t="shared" si="3"/>
        <v>0</v>
      </c>
      <c r="M24" s="81">
        <f t="shared" si="4"/>
        <v>0</v>
      </c>
      <c r="N24" s="144" t="b">
        <f>EXACT(B24,'30'!B24)</f>
        <v>1</v>
      </c>
      <c r="O24" s="167"/>
    </row>
    <row r="25" spans="1:15" ht="15" customHeight="1" thickBot="1" x14ac:dyDescent="0.35">
      <c r="A25" s="79" t="s">
        <v>28</v>
      </c>
      <c r="B25" s="63" t="s">
        <v>149</v>
      </c>
      <c r="C25" s="200">
        <f>VLOOKUP(B25,'30'!$B$9:$J$401,9,0)</f>
        <v>0</v>
      </c>
      <c r="D25" s="76"/>
      <c r="E25" s="76"/>
      <c r="F25" s="76">
        <f t="shared" si="0"/>
        <v>0</v>
      </c>
      <c r="G25" s="79"/>
      <c r="H25" s="77"/>
      <c r="I25" s="78">
        <f t="shared" si="1"/>
        <v>0</v>
      </c>
      <c r="J25" s="79">
        <f t="shared" si="2"/>
        <v>0</v>
      </c>
      <c r="K25" s="81"/>
      <c r="L25" s="80">
        <f t="shared" si="3"/>
        <v>0</v>
      </c>
      <c r="M25" s="81">
        <f t="shared" si="4"/>
        <v>0</v>
      </c>
      <c r="N25" s="144" t="b">
        <f>EXACT(B25,'30'!B25)</f>
        <v>1</v>
      </c>
      <c r="O25" s="167"/>
    </row>
    <row r="26" spans="1:15" ht="15" thickBot="1" x14ac:dyDescent="0.35">
      <c r="A26" s="79" t="s">
        <v>28</v>
      </c>
      <c r="B26" s="63" t="s">
        <v>150</v>
      </c>
      <c r="C26" s="200">
        <f>VLOOKUP(B26,'30'!$B$9:$J$401,9,0)</f>
        <v>0</v>
      </c>
      <c r="D26" s="76"/>
      <c r="E26" s="76"/>
      <c r="F26" s="76">
        <f t="shared" si="0"/>
        <v>0</v>
      </c>
      <c r="G26" s="79"/>
      <c r="H26" s="77">
        <v>35</v>
      </c>
      <c r="I26" s="78">
        <f t="shared" si="1"/>
        <v>0</v>
      </c>
      <c r="J26" s="79">
        <f t="shared" si="2"/>
        <v>0</v>
      </c>
      <c r="K26" s="81"/>
      <c r="L26" s="80">
        <f t="shared" si="3"/>
        <v>0</v>
      </c>
      <c r="M26" s="81">
        <f t="shared" si="4"/>
        <v>0</v>
      </c>
      <c r="N26" s="144" t="b">
        <f>EXACT(B26,'30'!B26)</f>
        <v>1</v>
      </c>
      <c r="O26" s="167"/>
    </row>
    <row r="27" spans="1:15" ht="15" customHeight="1" thickBot="1" x14ac:dyDescent="0.35">
      <c r="A27" s="79" t="s">
        <v>28</v>
      </c>
      <c r="B27" s="63" t="s">
        <v>151</v>
      </c>
      <c r="C27" s="200">
        <f>VLOOKUP(B27,'30'!$B$9:$J$401,9,0)</f>
        <v>1</v>
      </c>
      <c r="D27" s="76"/>
      <c r="E27" s="76"/>
      <c r="F27" s="76">
        <f t="shared" si="0"/>
        <v>1</v>
      </c>
      <c r="G27" s="79"/>
      <c r="H27" s="77">
        <v>85</v>
      </c>
      <c r="I27" s="78">
        <f t="shared" si="1"/>
        <v>0</v>
      </c>
      <c r="J27" s="79">
        <f t="shared" si="2"/>
        <v>1</v>
      </c>
      <c r="K27" s="81"/>
      <c r="L27" s="80">
        <f t="shared" si="3"/>
        <v>0</v>
      </c>
      <c r="M27" s="81">
        <f t="shared" si="4"/>
        <v>0</v>
      </c>
      <c r="N27" s="144" t="b">
        <f>EXACT(B27,'30'!B27)</f>
        <v>1</v>
      </c>
      <c r="O27" s="167"/>
    </row>
    <row r="28" spans="1:15" ht="15" customHeight="1" thickBot="1" x14ac:dyDescent="0.35">
      <c r="A28" s="79" t="s">
        <v>28</v>
      </c>
      <c r="B28" s="63" t="s">
        <v>152</v>
      </c>
      <c r="C28" s="200">
        <f>VLOOKUP(B28,'30'!$B$9:$J$401,9,0)</f>
        <v>2</v>
      </c>
      <c r="D28" s="76"/>
      <c r="E28" s="76"/>
      <c r="F28" s="76">
        <f t="shared" si="0"/>
        <v>2</v>
      </c>
      <c r="G28" s="79"/>
      <c r="H28" s="77">
        <v>190</v>
      </c>
      <c r="I28" s="78">
        <f t="shared" si="1"/>
        <v>0</v>
      </c>
      <c r="J28" s="79">
        <f t="shared" si="2"/>
        <v>2</v>
      </c>
      <c r="K28" s="81"/>
      <c r="L28" s="80">
        <f t="shared" si="3"/>
        <v>0</v>
      </c>
      <c r="M28" s="81">
        <f t="shared" si="4"/>
        <v>0</v>
      </c>
      <c r="N28" s="144" t="b">
        <f>EXACT(B28,'30'!B28)</f>
        <v>1</v>
      </c>
      <c r="O28" s="167"/>
    </row>
    <row r="29" spans="1:15" ht="15" customHeight="1" thickBot="1" x14ac:dyDescent="0.35">
      <c r="A29" s="79" t="s">
        <v>28</v>
      </c>
      <c r="B29" s="63" t="s">
        <v>153</v>
      </c>
      <c r="C29" s="200">
        <f>VLOOKUP(B29,'30'!$B$9:$J$401,9,0)</f>
        <v>0</v>
      </c>
      <c r="D29" s="76"/>
      <c r="E29" s="76"/>
      <c r="F29" s="76">
        <f t="shared" si="0"/>
        <v>0</v>
      </c>
      <c r="G29" s="79"/>
      <c r="H29" s="77">
        <v>60</v>
      </c>
      <c r="I29" s="78">
        <f t="shared" si="1"/>
        <v>0</v>
      </c>
      <c r="J29" s="79">
        <f t="shared" si="2"/>
        <v>0</v>
      </c>
      <c r="K29" s="81"/>
      <c r="L29" s="80">
        <f t="shared" si="3"/>
        <v>0</v>
      </c>
      <c r="M29" s="81">
        <f t="shared" si="4"/>
        <v>0</v>
      </c>
      <c r="N29" s="144" t="b">
        <f>EXACT(B29,'30'!B29)</f>
        <v>1</v>
      </c>
      <c r="O29" s="167"/>
    </row>
    <row r="30" spans="1:15" ht="15" customHeight="1" thickBot="1" x14ac:dyDescent="0.35">
      <c r="A30" s="79" t="s">
        <v>28</v>
      </c>
      <c r="B30" s="63" t="s">
        <v>154</v>
      </c>
      <c r="C30" s="200">
        <f>VLOOKUP(B30,'30'!$B$9:$J$401,9,0)</f>
        <v>1</v>
      </c>
      <c r="D30" s="76"/>
      <c r="E30" s="76"/>
      <c r="F30" s="76">
        <f t="shared" si="0"/>
        <v>1</v>
      </c>
      <c r="G30" s="79"/>
      <c r="H30" s="77">
        <v>45</v>
      </c>
      <c r="I30" s="78">
        <f t="shared" si="1"/>
        <v>0</v>
      </c>
      <c r="J30" s="79">
        <f t="shared" si="2"/>
        <v>1</v>
      </c>
      <c r="K30" s="81"/>
      <c r="L30" s="80">
        <f t="shared" si="3"/>
        <v>0</v>
      </c>
      <c r="M30" s="81">
        <f t="shared" si="4"/>
        <v>0</v>
      </c>
      <c r="N30" s="144" t="b">
        <f>EXACT(B30,'30'!B30)</f>
        <v>1</v>
      </c>
      <c r="O30" s="167"/>
    </row>
    <row r="31" spans="1:15" ht="15" customHeight="1" thickBot="1" x14ac:dyDescent="0.35">
      <c r="A31" s="79" t="s">
        <v>28</v>
      </c>
      <c r="B31" s="63" t="s">
        <v>155</v>
      </c>
      <c r="C31" s="200">
        <f>VLOOKUP(B31,'30'!$B$9:$J$401,9,0)</f>
        <v>0</v>
      </c>
      <c r="D31" s="76"/>
      <c r="E31" s="76"/>
      <c r="F31" s="76">
        <f t="shared" si="0"/>
        <v>0</v>
      </c>
      <c r="G31" s="79"/>
      <c r="H31" s="77">
        <v>130</v>
      </c>
      <c r="I31" s="78">
        <f t="shared" si="1"/>
        <v>0</v>
      </c>
      <c r="J31" s="79">
        <f t="shared" si="2"/>
        <v>0</v>
      </c>
      <c r="K31" s="81"/>
      <c r="L31" s="80">
        <f t="shared" si="3"/>
        <v>0</v>
      </c>
      <c r="M31" s="81">
        <f t="shared" si="4"/>
        <v>0</v>
      </c>
      <c r="N31" s="144" t="b">
        <f>EXACT(B31,'30'!B31)</f>
        <v>1</v>
      </c>
      <c r="O31" s="167"/>
    </row>
    <row r="32" spans="1:15" ht="15" customHeight="1" thickBot="1" x14ac:dyDescent="0.35">
      <c r="A32" s="79" t="s">
        <v>28</v>
      </c>
      <c r="B32" s="63" t="s">
        <v>340</v>
      </c>
      <c r="C32" s="200">
        <f>VLOOKUP(B32,'30'!$B$9:$J$401,9,0)</f>
        <v>6</v>
      </c>
      <c r="D32" s="76"/>
      <c r="E32" s="76"/>
      <c r="F32" s="76">
        <f t="shared" si="0"/>
        <v>6</v>
      </c>
      <c r="G32" s="79"/>
      <c r="H32" s="77">
        <v>130</v>
      </c>
      <c r="I32" s="78">
        <f t="shared" si="1"/>
        <v>0</v>
      </c>
      <c r="J32" s="79">
        <f t="shared" si="2"/>
        <v>6</v>
      </c>
      <c r="K32" s="81"/>
      <c r="L32" s="80">
        <f t="shared" si="3"/>
        <v>0</v>
      </c>
      <c r="M32" s="81">
        <f t="shared" si="4"/>
        <v>0</v>
      </c>
      <c r="N32" s="144" t="b">
        <f>EXACT(B32,'09'!B32)</f>
        <v>1</v>
      </c>
      <c r="O32" s="167"/>
    </row>
    <row r="33" spans="1:15" ht="15" customHeight="1" thickBot="1" x14ac:dyDescent="0.35">
      <c r="A33" s="79" t="s">
        <v>28</v>
      </c>
      <c r="B33" s="63" t="s">
        <v>156</v>
      </c>
      <c r="C33" s="200">
        <f>VLOOKUP(B33,'30'!$B$9:$J$401,9,0)</f>
        <v>5</v>
      </c>
      <c r="D33" s="76"/>
      <c r="E33" s="76"/>
      <c r="F33" s="76">
        <f t="shared" si="0"/>
        <v>5</v>
      </c>
      <c r="G33" s="79"/>
      <c r="H33" s="77">
        <v>180</v>
      </c>
      <c r="I33" s="78">
        <f t="shared" si="1"/>
        <v>0</v>
      </c>
      <c r="J33" s="79">
        <f t="shared" si="2"/>
        <v>5</v>
      </c>
      <c r="K33" s="81"/>
      <c r="L33" s="80">
        <f t="shared" si="3"/>
        <v>0</v>
      </c>
      <c r="M33" s="81">
        <f t="shared" si="4"/>
        <v>0</v>
      </c>
      <c r="N33" s="144" t="b">
        <f>EXACT(B33,'30'!B33)</f>
        <v>1</v>
      </c>
      <c r="O33" s="167"/>
    </row>
    <row r="34" spans="1:15" ht="15" customHeight="1" thickBot="1" x14ac:dyDescent="0.35">
      <c r="A34" s="79" t="s">
        <v>28</v>
      </c>
      <c r="B34" s="63" t="s">
        <v>157</v>
      </c>
      <c r="C34" s="200">
        <f>VLOOKUP(B34,'30'!$B$9:$J$401,9,0)</f>
        <v>5</v>
      </c>
      <c r="D34" s="76"/>
      <c r="E34" s="76"/>
      <c r="F34" s="76">
        <f t="shared" si="0"/>
        <v>5</v>
      </c>
      <c r="G34" s="79"/>
      <c r="H34" s="77"/>
      <c r="I34" s="78">
        <f t="shared" si="1"/>
        <v>0</v>
      </c>
      <c r="J34" s="79">
        <f t="shared" si="2"/>
        <v>5</v>
      </c>
      <c r="K34" s="81"/>
      <c r="L34" s="80">
        <f t="shared" si="3"/>
        <v>0</v>
      </c>
      <c r="M34" s="81">
        <f t="shared" si="4"/>
        <v>0</v>
      </c>
      <c r="N34" s="144" t="b">
        <f>EXACT(B34,'30'!B34)</f>
        <v>1</v>
      </c>
      <c r="O34" s="167"/>
    </row>
    <row r="35" spans="1:15" ht="15" customHeight="1" thickBot="1" x14ac:dyDescent="0.35">
      <c r="A35" s="79" t="s">
        <v>28</v>
      </c>
      <c r="B35" s="63" t="s">
        <v>158</v>
      </c>
      <c r="C35" s="200">
        <f>VLOOKUP(B35,'30'!$B$9:$J$401,9,0)</f>
        <v>2</v>
      </c>
      <c r="D35" s="76"/>
      <c r="E35" s="76"/>
      <c r="F35" s="76">
        <f t="shared" si="0"/>
        <v>2</v>
      </c>
      <c r="G35" s="79"/>
      <c r="H35" s="77"/>
      <c r="I35" s="78">
        <f t="shared" si="1"/>
        <v>0</v>
      </c>
      <c r="J35" s="79">
        <f t="shared" si="2"/>
        <v>2</v>
      </c>
      <c r="K35" s="81"/>
      <c r="L35" s="80">
        <f t="shared" si="3"/>
        <v>0</v>
      </c>
      <c r="M35" s="81">
        <f t="shared" si="4"/>
        <v>0</v>
      </c>
      <c r="N35" s="144" t="b">
        <f>EXACT(B35,'30'!B35)</f>
        <v>1</v>
      </c>
      <c r="O35" s="167"/>
    </row>
    <row r="36" spans="1:15" ht="15" customHeight="1" thickBot="1" x14ac:dyDescent="0.35">
      <c r="A36" s="79" t="s">
        <v>28</v>
      </c>
      <c r="B36" s="63" t="s">
        <v>159</v>
      </c>
      <c r="C36" s="200">
        <f>VLOOKUP(B36,'30'!$B$9:$J$401,9,0)</f>
        <v>4</v>
      </c>
      <c r="D36" s="76"/>
      <c r="E36" s="76"/>
      <c r="F36" s="76">
        <f t="shared" si="0"/>
        <v>4</v>
      </c>
      <c r="G36" s="79"/>
      <c r="H36" s="77"/>
      <c r="I36" s="78">
        <f t="shared" si="1"/>
        <v>0</v>
      </c>
      <c r="J36" s="79">
        <f t="shared" si="2"/>
        <v>4</v>
      </c>
      <c r="K36" s="81"/>
      <c r="L36" s="80">
        <f t="shared" si="3"/>
        <v>0</v>
      </c>
      <c r="M36" s="81">
        <f t="shared" si="4"/>
        <v>0</v>
      </c>
      <c r="N36" s="144" t="b">
        <f>EXACT(B36,'30'!B36)</f>
        <v>1</v>
      </c>
      <c r="O36" s="167"/>
    </row>
    <row r="37" spans="1:15" ht="14.25" customHeight="1" thickBot="1" x14ac:dyDescent="0.35">
      <c r="A37" s="79" t="s">
        <v>28</v>
      </c>
      <c r="B37" s="63" t="s">
        <v>160</v>
      </c>
      <c r="C37" s="200">
        <f>VLOOKUP(B37,'30'!$B$9:$J$401,9,0)</f>
        <v>0</v>
      </c>
      <c r="D37" s="76"/>
      <c r="E37" s="76"/>
      <c r="F37" s="76">
        <f t="shared" si="0"/>
        <v>0</v>
      </c>
      <c r="G37" s="79"/>
      <c r="H37" s="77">
        <v>600</v>
      </c>
      <c r="I37" s="78">
        <f t="shared" si="1"/>
        <v>0</v>
      </c>
      <c r="J37" s="79">
        <f t="shared" si="2"/>
        <v>0</v>
      </c>
      <c r="K37" s="81"/>
      <c r="L37" s="80">
        <f t="shared" si="3"/>
        <v>0</v>
      </c>
      <c r="M37" s="81">
        <f t="shared" si="4"/>
        <v>0</v>
      </c>
      <c r="N37" s="144" t="b">
        <f>EXACT(B37,'30'!B37)</f>
        <v>1</v>
      </c>
      <c r="O37" s="167"/>
    </row>
    <row r="38" spans="1:15" ht="15" thickBot="1" x14ac:dyDescent="0.35">
      <c r="A38" s="79" t="s">
        <v>28</v>
      </c>
      <c r="B38" s="63" t="s">
        <v>161</v>
      </c>
      <c r="C38" s="200">
        <f>VLOOKUP(B38,'30'!$B$9:$J$401,9,0)</f>
        <v>1</v>
      </c>
      <c r="D38" s="76"/>
      <c r="E38" s="76"/>
      <c r="F38" s="76">
        <f t="shared" si="0"/>
        <v>1</v>
      </c>
      <c r="G38" s="79"/>
      <c r="H38" s="77"/>
      <c r="I38" s="78">
        <f t="shared" si="1"/>
        <v>0</v>
      </c>
      <c r="J38" s="79">
        <f t="shared" si="2"/>
        <v>1</v>
      </c>
      <c r="K38" s="81"/>
      <c r="L38" s="80">
        <f t="shared" si="3"/>
        <v>0</v>
      </c>
      <c r="M38" s="81">
        <f t="shared" si="4"/>
        <v>0</v>
      </c>
      <c r="N38" s="144" t="b">
        <f>EXACT(B38,'30'!B38)</f>
        <v>1</v>
      </c>
      <c r="O38" s="167"/>
    </row>
    <row r="39" spans="1:15" ht="15" customHeight="1" thickBot="1" x14ac:dyDescent="0.35">
      <c r="A39" s="79" t="s">
        <v>28</v>
      </c>
      <c r="B39" s="63" t="s">
        <v>162</v>
      </c>
      <c r="C39" s="200">
        <f>VLOOKUP(B39,'30'!$B$9:$J$401,9,0)</f>
        <v>5</v>
      </c>
      <c r="D39" s="76"/>
      <c r="E39" s="76"/>
      <c r="F39" s="76">
        <f t="shared" si="0"/>
        <v>5</v>
      </c>
      <c r="G39" s="79"/>
      <c r="H39" s="77">
        <v>45</v>
      </c>
      <c r="I39" s="78">
        <f t="shared" si="1"/>
        <v>0</v>
      </c>
      <c r="J39" s="79">
        <f t="shared" si="2"/>
        <v>5</v>
      </c>
      <c r="K39" s="81"/>
      <c r="L39" s="80">
        <f t="shared" si="3"/>
        <v>0</v>
      </c>
      <c r="M39" s="81">
        <f t="shared" si="4"/>
        <v>0</v>
      </c>
      <c r="N39" s="144" t="b">
        <f>EXACT(B39,'30'!B39)</f>
        <v>1</v>
      </c>
      <c r="O39" s="167"/>
    </row>
    <row r="40" spans="1:15" ht="15" thickBot="1" x14ac:dyDescent="0.35">
      <c r="A40" s="79" t="s">
        <v>28</v>
      </c>
      <c r="B40" s="63" t="s">
        <v>163</v>
      </c>
      <c r="C40" s="200">
        <f>VLOOKUP(B40,'30'!$B$9:$J$401,9,0)</f>
        <v>3</v>
      </c>
      <c r="D40" s="76"/>
      <c r="E40" s="76"/>
      <c r="F40" s="76">
        <f t="shared" si="0"/>
        <v>3</v>
      </c>
      <c r="G40" s="79"/>
      <c r="H40" s="77"/>
      <c r="I40" s="78">
        <f t="shared" si="1"/>
        <v>0</v>
      </c>
      <c r="J40" s="79">
        <f t="shared" si="2"/>
        <v>3</v>
      </c>
      <c r="K40" s="81"/>
      <c r="L40" s="80">
        <f t="shared" si="3"/>
        <v>0</v>
      </c>
      <c r="M40" s="81">
        <f t="shared" si="4"/>
        <v>0</v>
      </c>
      <c r="N40" s="144" t="b">
        <f>EXACT(B40,'30'!B40)</f>
        <v>1</v>
      </c>
      <c r="O40" s="167"/>
    </row>
    <row r="41" spans="1:15" ht="15" thickBot="1" x14ac:dyDescent="0.35">
      <c r="A41" s="79" t="s">
        <v>28</v>
      </c>
      <c r="B41" s="63" t="s">
        <v>164</v>
      </c>
      <c r="C41" s="200">
        <f>VLOOKUP(B41,'30'!$B$9:$J$401,9,0)</f>
        <v>0</v>
      </c>
      <c r="D41" s="76"/>
      <c r="E41" s="76"/>
      <c r="F41" s="76">
        <f t="shared" si="0"/>
        <v>0</v>
      </c>
      <c r="G41" s="79"/>
      <c r="H41" s="77">
        <v>15</v>
      </c>
      <c r="I41" s="78">
        <f t="shared" si="1"/>
        <v>0</v>
      </c>
      <c r="J41" s="79">
        <f t="shared" si="2"/>
        <v>0</v>
      </c>
      <c r="K41" s="81"/>
      <c r="L41" s="80">
        <f t="shared" si="3"/>
        <v>0</v>
      </c>
      <c r="M41" s="81">
        <f t="shared" si="4"/>
        <v>0</v>
      </c>
      <c r="N41" s="144" t="b">
        <f>EXACT(B41,'30'!B41)</f>
        <v>1</v>
      </c>
      <c r="O41" s="167"/>
    </row>
    <row r="42" spans="1:15" ht="15" thickBot="1" x14ac:dyDescent="0.35">
      <c r="A42" s="79" t="s">
        <v>28</v>
      </c>
      <c r="B42" s="63" t="s">
        <v>165</v>
      </c>
      <c r="C42" s="200">
        <f>VLOOKUP(B42,'30'!$B$9:$J$401,9,0)</f>
        <v>10</v>
      </c>
      <c r="D42" s="76"/>
      <c r="E42" s="76"/>
      <c r="F42" s="76">
        <f t="shared" si="0"/>
        <v>10</v>
      </c>
      <c r="G42" s="79"/>
      <c r="H42" s="77">
        <v>20</v>
      </c>
      <c r="I42" s="78">
        <f t="shared" si="1"/>
        <v>0</v>
      </c>
      <c r="J42" s="79">
        <f t="shared" si="2"/>
        <v>10</v>
      </c>
      <c r="K42" s="81"/>
      <c r="L42" s="80">
        <f t="shared" si="3"/>
        <v>0</v>
      </c>
      <c r="M42" s="81">
        <f t="shared" si="4"/>
        <v>0</v>
      </c>
      <c r="N42" s="144" t="b">
        <f>EXACT(B42,'30'!B42)</f>
        <v>1</v>
      </c>
      <c r="O42" s="167"/>
    </row>
    <row r="43" spans="1:15" ht="15" thickBot="1" x14ac:dyDescent="0.35">
      <c r="A43" s="79" t="s">
        <v>28</v>
      </c>
      <c r="B43" s="63" t="s">
        <v>166</v>
      </c>
      <c r="C43" s="200">
        <f>VLOOKUP(B43,'30'!$B$9:$J$401,9,0)</f>
        <v>0</v>
      </c>
      <c r="D43" s="76"/>
      <c r="E43" s="76"/>
      <c r="F43" s="76">
        <f t="shared" si="0"/>
        <v>0</v>
      </c>
      <c r="G43" s="79"/>
      <c r="H43" s="77">
        <v>160</v>
      </c>
      <c r="I43" s="78">
        <f t="shared" si="1"/>
        <v>0</v>
      </c>
      <c r="J43" s="79">
        <f t="shared" si="2"/>
        <v>0</v>
      </c>
      <c r="K43" s="81"/>
      <c r="L43" s="80">
        <f t="shared" si="3"/>
        <v>0</v>
      </c>
      <c r="M43" s="81">
        <f t="shared" si="4"/>
        <v>0</v>
      </c>
      <c r="N43" s="144" t="b">
        <f>EXACT(B43,'30'!B43)</f>
        <v>1</v>
      </c>
      <c r="O43" s="167"/>
    </row>
    <row r="44" spans="1:15" ht="15" thickBot="1" x14ac:dyDescent="0.35">
      <c r="A44" s="79" t="s">
        <v>28</v>
      </c>
      <c r="B44" s="63" t="s">
        <v>167</v>
      </c>
      <c r="C44" s="200">
        <f>VLOOKUP(B44,'30'!$B$9:$J$401,9,0)</f>
        <v>1</v>
      </c>
      <c r="D44" s="76"/>
      <c r="E44" s="76"/>
      <c r="F44" s="76">
        <f t="shared" si="0"/>
        <v>1</v>
      </c>
      <c r="G44" s="79"/>
      <c r="H44" s="77">
        <v>190</v>
      </c>
      <c r="I44" s="78">
        <f t="shared" si="1"/>
        <v>0</v>
      </c>
      <c r="J44" s="79">
        <f t="shared" si="2"/>
        <v>1</v>
      </c>
      <c r="K44" s="81"/>
      <c r="L44" s="80">
        <f t="shared" si="3"/>
        <v>0</v>
      </c>
      <c r="M44" s="81">
        <f t="shared" si="4"/>
        <v>0</v>
      </c>
      <c r="N44" s="144" t="b">
        <f>EXACT(B44,'30'!B44)</f>
        <v>1</v>
      </c>
      <c r="O44" s="167"/>
    </row>
    <row r="45" spans="1:15" ht="15" customHeight="1" thickBot="1" x14ac:dyDescent="0.35">
      <c r="A45" s="79" t="s">
        <v>28</v>
      </c>
      <c r="B45" s="63" t="s">
        <v>168</v>
      </c>
      <c r="C45" s="200">
        <f>VLOOKUP(B45,'30'!$B$9:$J$401,9,0)</f>
        <v>2</v>
      </c>
      <c r="D45" s="76"/>
      <c r="E45" s="76"/>
      <c r="F45" s="76">
        <f t="shared" si="0"/>
        <v>2</v>
      </c>
      <c r="G45" s="79"/>
      <c r="H45" s="77">
        <v>36.409999999999997</v>
      </c>
      <c r="I45" s="78">
        <f t="shared" si="1"/>
        <v>0</v>
      </c>
      <c r="J45" s="79">
        <f t="shared" si="2"/>
        <v>2</v>
      </c>
      <c r="K45" s="81"/>
      <c r="L45" s="80">
        <f t="shared" si="3"/>
        <v>0</v>
      </c>
      <c r="M45" s="81">
        <f t="shared" si="4"/>
        <v>0</v>
      </c>
      <c r="N45" s="144" t="b">
        <f>EXACT(B45,'30'!B45)</f>
        <v>1</v>
      </c>
      <c r="O45" s="167"/>
    </row>
    <row r="46" spans="1:15" ht="15" customHeight="1" thickBot="1" x14ac:dyDescent="0.35">
      <c r="A46" s="79" t="s">
        <v>28</v>
      </c>
      <c r="B46" s="63" t="s">
        <v>169</v>
      </c>
      <c r="C46" s="200">
        <f>VLOOKUP(B46,'30'!$B$9:$J$401,9,0)</f>
        <v>1</v>
      </c>
      <c r="D46" s="76"/>
      <c r="E46" s="76"/>
      <c r="F46" s="76">
        <f t="shared" si="0"/>
        <v>1</v>
      </c>
      <c r="G46" s="79"/>
      <c r="H46" s="77">
        <v>15</v>
      </c>
      <c r="I46" s="78">
        <f t="shared" si="1"/>
        <v>0</v>
      </c>
      <c r="J46" s="79">
        <f t="shared" si="2"/>
        <v>1</v>
      </c>
      <c r="K46" s="81"/>
      <c r="L46" s="80">
        <f t="shared" si="3"/>
        <v>0</v>
      </c>
      <c r="M46" s="81">
        <f t="shared" si="4"/>
        <v>0</v>
      </c>
      <c r="N46" s="144" t="b">
        <f>EXACT(B46,'30'!B46)</f>
        <v>1</v>
      </c>
      <c r="O46" s="167"/>
    </row>
    <row r="47" spans="1:15" ht="15" customHeight="1" thickBot="1" x14ac:dyDescent="0.35">
      <c r="A47" s="79" t="s">
        <v>28</v>
      </c>
      <c r="B47" s="63" t="s">
        <v>170</v>
      </c>
      <c r="C47" s="200">
        <f>VLOOKUP(B47,'30'!$B$9:$J$401,9,0)</f>
        <v>4</v>
      </c>
      <c r="D47" s="76"/>
      <c r="E47" s="76"/>
      <c r="F47" s="76">
        <f t="shared" si="0"/>
        <v>4</v>
      </c>
      <c r="G47" s="79"/>
      <c r="H47" s="77">
        <v>70</v>
      </c>
      <c r="I47" s="78">
        <f t="shared" si="1"/>
        <v>0</v>
      </c>
      <c r="J47" s="79">
        <f t="shared" si="2"/>
        <v>4</v>
      </c>
      <c r="K47" s="81"/>
      <c r="L47" s="80">
        <f t="shared" si="3"/>
        <v>0</v>
      </c>
      <c r="M47" s="81">
        <f t="shared" si="4"/>
        <v>0</v>
      </c>
      <c r="N47" s="144" t="b">
        <f>EXACT(B47,'30'!B47)</f>
        <v>1</v>
      </c>
      <c r="O47" s="167"/>
    </row>
    <row r="48" spans="1:15" ht="15" customHeight="1" thickBot="1" x14ac:dyDescent="0.35">
      <c r="A48" s="79" t="s">
        <v>28</v>
      </c>
      <c r="B48" s="63" t="s">
        <v>171</v>
      </c>
      <c r="C48" s="200">
        <f>VLOOKUP(B48,'30'!$B$9:$J$401,9,0)</f>
        <v>0</v>
      </c>
      <c r="D48" s="76"/>
      <c r="E48" s="76"/>
      <c r="F48" s="76">
        <f t="shared" si="0"/>
        <v>0</v>
      </c>
      <c r="G48" s="79"/>
      <c r="H48" s="77">
        <v>40</v>
      </c>
      <c r="I48" s="78">
        <f t="shared" si="1"/>
        <v>0</v>
      </c>
      <c r="J48" s="79">
        <f t="shared" si="2"/>
        <v>0</v>
      </c>
      <c r="K48" s="81"/>
      <c r="L48" s="80">
        <f t="shared" si="3"/>
        <v>0</v>
      </c>
      <c r="M48" s="81">
        <f t="shared" si="4"/>
        <v>0</v>
      </c>
      <c r="N48" s="144" t="b">
        <f>EXACT(B48,'30'!B48)</f>
        <v>1</v>
      </c>
      <c r="O48" s="167"/>
    </row>
    <row r="49" spans="1:15" ht="15" customHeight="1" thickBot="1" x14ac:dyDescent="0.35">
      <c r="A49" s="79" t="s">
        <v>28</v>
      </c>
      <c r="B49" s="63" t="s">
        <v>172</v>
      </c>
      <c r="C49" s="200">
        <f>VLOOKUP(B49,'30'!$B$9:$J$401,9,0)</f>
        <v>4</v>
      </c>
      <c r="D49" s="76"/>
      <c r="E49" s="76"/>
      <c r="F49" s="76">
        <f t="shared" si="0"/>
        <v>4</v>
      </c>
      <c r="G49" s="79"/>
      <c r="H49" s="77">
        <v>230</v>
      </c>
      <c r="I49" s="78">
        <f t="shared" si="1"/>
        <v>0</v>
      </c>
      <c r="J49" s="79">
        <f t="shared" si="2"/>
        <v>4</v>
      </c>
      <c r="K49" s="81"/>
      <c r="L49" s="80">
        <f t="shared" si="3"/>
        <v>0</v>
      </c>
      <c r="M49" s="81">
        <f t="shared" si="4"/>
        <v>0</v>
      </c>
      <c r="N49" s="144" t="b">
        <f>EXACT(B49,'30'!B49)</f>
        <v>1</v>
      </c>
      <c r="O49" s="167"/>
    </row>
    <row r="50" spans="1:15" ht="15" customHeight="1" thickBot="1" x14ac:dyDescent="0.35">
      <c r="A50" s="79" t="s">
        <v>28</v>
      </c>
      <c r="B50" s="63" t="s">
        <v>173</v>
      </c>
      <c r="C50" s="200">
        <f>VLOOKUP(B50,'30'!$B$9:$J$401,9,0)</f>
        <v>0</v>
      </c>
      <c r="D50" s="76"/>
      <c r="E50" s="76"/>
      <c r="F50" s="76">
        <f t="shared" si="0"/>
        <v>0</v>
      </c>
      <c r="G50" s="79"/>
      <c r="H50" s="77">
        <v>180</v>
      </c>
      <c r="I50" s="78">
        <f t="shared" si="1"/>
        <v>0</v>
      </c>
      <c r="J50" s="79">
        <f t="shared" si="2"/>
        <v>0</v>
      </c>
      <c r="K50" s="81"/>
      <c r="L50" s="80">
        <f t="shared" si="3"/>
        <v>0</v>
      </c>
      <c r="M50" s="81">
        <f t="shared" si="4"/>
        <v>0</v>
      </c>
      <c r="N50" s="144" t="b">
        <f>EXACT(B50,'30'!B50)</f>
        <v>1</v>
      </c>
      <c r="O50" s="167"/>
    </row>
    <row r="51" spans="1:15" ht="15" customHeight="1" thickBot="1" x14ac:dyDescent="0.35">
      <c r="A51" s="79" t="s">
        <v>28</v>
      </c>
      <c r="B51" s="63" t="s">
        <v>174</v>
      </c>
      <c r="C51" s="200">
        <f>VLOOKUP(B51,'30'!$B$9:$J$401,9,0)</f>
        <v>0</v>
      </c>
      <c r="D51" s="76"/>
      <c r="E51" s="76"/>
      <c r="F51" s="76">
        <f t="shared" si="0"/>
        <v>0</v>
      </c>
      <c r="G51" s="79"/>
      <c r="H51" s="77">
        <v>160</v>
      </c>
      <c r="I51" s="78">
        <f t="shared" si="1"/>
        <v>0</v>
      </c>
      <c r="J51" s="79">
        <f t="shared" si="2"/>
        <v>0</v>
      </c>
      <c r="K51" s="81"/>
      <c r="L51" s="80">
        <f t="shared" si="3"/>
        <v>0</v>
      </c>
      <c r="M51" s="81">
        <f t="shared" si="4"/>
        <v>0</v>
      </c>
      <c r="N51" s="144" t="b">
        <f>EXACT(B51,'30'!B51)</f>
        <v>1</v>
      </c>
      <c r="O51" s="167"/>
    </row>
    <row r="52" spans="1:15" ht="15" customHeight="1" thickBot="1" x14ac:dyDescent="0.35">
      <c r="A52" s="79" t="s">
        <v>28</v>
      </c>
      <c r="B52" s="63" t="s">
        <v>175</v>
      </c>
      <c r="C52" s="200">
        <f>VLOOKUP(B52,'30'!$B$9:$J$401,9,0)</f>
        <v>0</v>
      </c>
      <c r="D52" s="76"/>
      <c r="E52" s="76"/>
      <c r="F52" s="76">
        <f t="shared" si="0"/>
        <v>0</v>
      </c>
      <c r="G52" s="79"/>
      <c r="H52" s="77">
        <v>760</v>
      </c>
      <c r="I52" s="78">
        <f t="shared" si="1"/>
        <v>0</v>
      </c>
      <c r="J52" s="79">
        <f t="shared" si="2"/>
        <v>0</v>
      </c>
      <c r="K52" s="81"/>
      <c r="L52" s="80">
        <f t="shared" si="3"/>
        <v>0</v>
      </c>
      <c r="M52" s="81">
        <f t="shared" si="4"/>
        <v>0</v>
      </c>
      <c r="N52" s="144" t="b">
        <f>EXACT(B52,'30'!B52)</f>
        <v>1</v>
      </c>
      <c r="O52" s="167"/>
    </row>
    <row r="53" spans="1:15" ht="15" customHeight="1" thickBot="1" x14ac:dyDescent="0.35">
      <c r="A53" s="79" t="s">
        <v>28</v>
      </c>
      <c r="B53" s="63" t="s">
        <v>176</v>
      </c>
      <c r="C53" s="200">
        <f>VLOOKUP(B53,'30'!$B$9:$J$401,9,0)</f>
        <v>2</v>
      </c>
      <c r="D53" s="76"/>
      <c r="E53" s="76"/>
      <c r="F53" s="76">
        <f t="shared" si="0"/>
        <v>2</v>
      </c>
      <c r="G53" s="79"/>
      <c r="H53" s="77">
        <v>1100</v>
      </c>
      <c r="I53" s="78">
        <f t="shared" si="1"/>
        <v>0</v>
      </c>
      <c r="J53" s="79">
        <f t="shared" si="2"/>
        <v>2</v>
      </c>
      <c r="K53" s="81"/>
      <c r="L53" s="80">
        <f t="shared" si="3"/>
        <v>0</v>
      </c>
      <c r="M53" s="81">
        <f t="shared" si="4"/>
        <v>0</v>
      </c>
      <c r="N53" s="144" t="b">
        <f>EXACT(B53,'30'!B53)</f>
        <v>1</v>
      </c>
      <c r="O53" s="167"/>
    </row>
    <row r="54" spans="1:15" ht="15" customHeight="1" thickBot="1" x14ac:dyDescent="0.35">
      <c r="A54" s="79" t="s">
        <v>28</v>
      </c>
      <c r="B54" s="63" t="s">
        <v>177</v>
      </c>
      <c r="C54" s="200">
        <f>VLOOKUP(B54,'30'!$B$9:$J$401,9,0)</f>
        <v>0</v>
      </c>
      <c r="D54" s="76"/>
      <c r="E54" s="76"/>
      <c r="F54" s="76">
        <f t="shared" si="0"/>
        <v>0</v>
      </c>
      <c r="G54" s="79"/>
      <c r="H54" s="77">
        <v>800</v>
      </c>
      <c r="I54" s="78">
        <f t="shared" si="1"/>
        <v>0</v>
      </c>
      <c r="J54" s="79">
        <f t="shared" si="2"/>
        <v>0</v>
      </c>
      <c r="K54" s="81"/>
      <c r="L54" s="80">
        <f t="shared" si="3"/>
        <v>0</v>
      </c>
      <c r="M54" s="81">
        <f t="shared" si="4"/>
        <v>0</v>
      </c>
      <c r="N54" s="144" t="b">
        <f>EXACT(B54,'30'!B54)</f>
        <v>1</v>
      </c>
      <c r="O54" s="167"/>
    </row>
    <row r="55" spans="1:15" ht="15" customHeight="1" thickBot="1" x14ac:dyDescent="0.35">
      <c r="A55" s="79" t="s">
        <v>28</v>
      </c>
      <c r="B55" s="63" t="s">
        <v>178</v>
      </c>
      <c r="C55" s="200">
        <f>VLOOKUP(B55,'30'!$B$9:$J$401,9,0)</f>
        <v>3</v>
      </c>
      <c r="D55" s="76"/>
      <c r="E55" s="76"/>
      <c r="F55" s="76">
        <f t="shared" si="0"/>
        <v>3</v>
      </c>
      <c r="G55" s="79"/>
      <c r="H55" s="77">
        <v>820</v>
      </c>
      <c r="I55" s="78">
        <f t="shared" si="1"/>
        <v>0</v>
      </c>
      <c r="J55" s="79">
        <f t="shared" si="2"/>
        <v>3</v>
      </c>
      <c r="K55" s="81"/>
      <c r="L55" s="80">
        <f t="shared" si="3"/>
        <v>0</v>
      </c>
      <c r="M55" s="81">
        <f t="shared" si="4"/>
        <v>0</v>
      </c>
      <c r="N55" s="144" t="b">
        <f>EXACT(B55,'30'!B55)</f>
        <v>1</v>
      </c>
      <c r="O55" s="167"/>
    </row>
    <row r="56" spans="1:15" ht="15" customHeight="1" thickBot="1" x14ac:dyDescent="0.35">
      <c r="A56" s="79" t="s">
        <v>28</v>
      </c>
      <c r="B56" s="63" t="s">
        <v>179</v>
      </c>
      <c r="C56" s="200">
        <f>VLOOKUP(B56,'30'!$B$9:$J$401,9,0)</f>
        <v>0</v>
      </c>
      <c r="D56" s="76"/>
      <c r="E56" s="76"/>
      <c r="F56" s="76">
        <f t="shared" si="0"/>
        <v>0</v>
      </c>
      <c r="G56" s="79"/>
      <c r="H56" s="77"/>
      <c r="I56" s="78">
        <f t="shared" si="1"/>
        <v>0</v>
      </c>
      <c r="J56" s="79">
        <f t="shared" si="2"/>
        <v>0</v>
      </c>
      <c r="K56" s="81"/>
      <c r="L56" s="80">
        <f t="shared" si="3"/>
        <v>0</v>
      </c>
      <c r="M56" s="81">
        <f t="shared" si="4"/>
        <v>0</v>
      </c>
      <c r="N56" s="144" t="b">
        <f>EXACT(B56,'30'!B56)</f>
        <v>1</v>
      </c>
      <c r="O56" s="167"/>
    </row>
    <row r="57" spans="1:15" ht="15" customHeight="1" thickBot="1" x14ac:dyDescent="0.35">
      <c r="A57" s="79" t="s">
        <v>28</v>
      </c>
      <c r="B57" s="63" t="s">
        <v>180</v>
      </c>
      <c r="C57" s="200">
        <f>VLOOKUP(B57,'30'!$B$9:$J$401,9,0)</f>
        <v>0</v>
      </c>
      <c r="D57" s="76"/>
      <c r="E57" s="76"/>
      <c r="F57" s="76">
        <f t="shared" si="0"/>
        <v>0</v>
      </c>
      <c r="G57" s="79"/>
      <c r="H57" s="77">
        <v>1300</v>
      </c>
      <c r="I57" s="78">
        <f t="shared" si="1"/>
        <v>0</v>
      </c>
      <c r="J57" s="79">
        <f t="shared" si="2"/>
        <v>0</v>
      </c>
      <c r="K57" s="81"/>
      <c r="L57" s="80">
        <f t="shared" si="3"/>
        <v>0</v>
      </c>
      <c r="M57" s="81">
        <f t="shared" si="4"/>
        <v>0</v>
      </c>
      <c r="N57" s="144" t="b">
        <f>EXACT(B57,'30'!B57)</f>
        <v>1</v>
      </c>
      <c r="O57" s="167"/>
    </row>
    <row r="58" spans="1:15" ht="15" customHeight="1" thickBot="1" x14ac:dyDescent="0.35">
      <c r="A58" s="79" t="s">
        <v>28</v>
      </c>
      <c r="B58" s="63" t="s">
        <v>80</v>
      </c>
      <c r="C58" s="200">
        <f>VLOOKUP(B58,'30'!$B$9:$J$401,9,0)</f>
        <v>0</v>
      </c>
      <c r="D58" s="76"/>
      <c r="E58" s="76"/>
      <c r="F58" s="76">
        <f t="shared" si="0"/>
        <v>0</v>
      </c>
      <c r="G58" s="79"/>
      <c r="H58" s="77">
        <v>230</v>
      </c>
      <c r="I58" s="78">
        <f t="shared" si="1"/>
        <v>0</v>
      </c>
      <c r="J58" s="79">
        <f t="shared" si="2"/>
        <v>0</v>
      </c>
      <c r="K58" s="81"/>
      <c r="L58" s="80">
        <f t="shared" si="3"/>
        <v>0</v>
      </c>
      <c r="M58" s="81">
        <f t="shared" si="4"/>
        <v>0</v>
      </c>
      <c r="N58" s="144" t="b">
        <f>EXACT(B58,'30'!B58)</f>
        <v>1</v>
      </c>
      <c r="O58" s="167"/>
    </row>
    <row r="59" spans="1:15" ht="15" customHeight="1" thickBot="1" x14ac:dyDescent="0.35">
      <c r="A59" s="79" t="s">
        <v>28</v>
      </c>
      <c r="B59" s="63" t="s">
        <v>181</v>
      </c>
      <c r="C59" s="200">
        <f>VLOOKUP(B59,'30'!$B$9:$J$401,9,0)</f>
        <v>0</v>
      </c>
      <c r="D59" s="76"/>
      <c r="E59" s="76"/>
      <c r="F59" s="76">
        <f t="shared" si="0"/>
        <v>0</v>
      </c>
      <c r="G59" s="79"/>
      <c r="H59" s="77">
        <v>800</v>
      </c>
      <c r="I59" s="78">
        <f t="shared" si="1"/>
        <v>0</v>
      </c>
      <c r="J59" s="79">
        <f t="shared" si="2"/>
        <v>0</v>
      </c>
      <c r="K59" s="81"/>
      <c r="L59" s="80">
        <f t="shared" si="3"/>
        <v>0</v>
      </c>
      <c r="M59" s="81">
        <f t="shared" si="4"/>
        <v>0</v>
      </c>
      <c r="N59" s="144" t="b">
        <f>EXACT(B59,'30'!B59)</f>
        <v>1</v>
      </c>
      <c r="O59" s="167"/>
    </row>
    <row r="60" spans="1:15" ht="15" customHeight="1" thickBot="1" x14ac:dyDescent="0.35">
      <c r="A60" s="79" t="s">
        <v>28</v>
      </c>
      <c r="B60" s="63" t="s">
        <v>182</v>
      </c>
      <c r="C60" s="200">
        <f>VLOOKUP(B60,'30'!$B$9:$J$401,9,0)</f>
        <v>0</v>
      </c>
      <c r="D60" s="76"/>
      <c r="E60" s="76"/>
      <c r="F60" s="76">
        <f t="shared" si="0"/>
        <v>0</v>
      </c>
      <c r="G60" s="79"/>
      <c r="H60" s="77">
        <v>120</v>
      </c>
      <c r="I60" s="78">
        <f t="shared" si="1"/>
        <v>0</v>
      </c>
      <c r="J60" s="79">
        <f t="shared" si="2"/>
        <v>0</v>
      </c>
      <c r="K60" s="81"/>
      <c r="L60" s="80">
        <f t="shared" si="3"/>
        <v>0</v>
      </c>
      <c r="M60" s="81">
        <f t="shared" si="4"/>
        <v>0</v>
      </c>
      <c r="N60" s="144" t="b">
        <f>EXACT(B60,'30'!B60)</f>
        <v>1</v>
      </c>
      <c r="O60" s="167"/>
    </row>
    <row r="61" spans="1:15" ht="15" customHeight="1" thickBot="1" x14ac:dyDescent="0.35">
      <c r="A61" s="79" t="s">
        <v>28</v>
      </c>
      <c r="B61" s="63" t="s">
        <v>183</v>
      </c>
      <c r="C61" s="200">
        <f>VLOOKUP(B61,'30'!$B$9:$J$401,9,0)</f>
        <v>0</v>
      </c>
      <c r="D61" s="76"/>
      <c r="E61" s="76"/>
      <c r="F61" s="76">
        <f t="shared" si="0"/>
        <v>0</v>
      </c>
      <c r="G61" s="79"/>
      <c r="H61" s="77">
        <v>650</v>
      </c>
      <c r="I61" s="78">
        <f t="shared" si="1"/>
        <v>0</v>
      </c>
      <c r="J61" s="79">
        <f t="shared" si="2"/>
        <v>0</v>
      </c>
      <c r="K61" s="81"/>
      <c r="L61" s="80">
        <f t="shared" si="3"/>
        <v>0</v>
      </c>
      <c r="M61" s="81">
        <f t="shared" si="4"/>
        <v>0</v>
      </c>
      <c r="N61" s="144" t="b">
        <f>EXACT(B61,'30'!B61)</f>
        <v>1</v>
      </c>
      <c r="O61" s="167"/>
    </row>
    <row r="62" spans="1:15" ht="15" thickBot="1" x14ac:dyDescent="0.35">
      <c r="A62" s="79" t="s">
        <v>28</v>
      </c>
      <c r="B62" s="63" t="s">
        <v>184</v>
      </c>
      <c r="C62" s="200">
        <f>VLOOKUP(B62,'30'!$B$9:$J$401,9,0)</f>
        <v>0</v>
      </c>
      <c r="D62" s="76"/>
      <c r="E62" s="76"/>
      <c r="F62" s="76">
        <f t="shared" si="0"/>
        <v>0</v>
      </c>
      <c r="G62" s="79"/>
      <c r="H62" s="77">
        <v>500</v>
      </c>
      <c r="I62" s="78">
        <f t="shared" si="1"/>
        <v>0</v>
      </c>
      <c r="J62" s="79">
        <f t="shared" si="2"/>
        <v>0</v>
      </c>
      <c r="K62" s="81"/>
      <c r="L62" s="80">
        <f t="shared" si="3"/>
        <v>0</v>
      </c>
      <c r="M62" s="81">
        <f t="shared" si="4"/>
        <v>0</v>
      </c>
      <c r="N62" s="144" t="b">
        <f>EXACT(B62,'30'!B62)</f>
        <v>1</v>
      </c>
      <c r="O62" s="167"/>
    </row>
    <row r="63" spans="1:15" ht="15" customHeight="1" thickBot="1" x14ac:dyDescent="0.35">
      <c r="A63" s="79" t="s">
        <v>28</v>
      </c>
      <c r="B63" s="63" t="s">
        <v>185</v>
      </c>
      <c r="C63" s="200">
        <f>VLOOKUP(B63,'30'!$B$9:$J$401,9,0)</f>
        <v>0</v>
      </c>
      <c r="D63" s="76"/>
      <c r="E63" s="76"/>
      <c r="F63" s="76">
        <f t="shared" si="0"/>
        <v>0</v>
      </c>
      <c r="G63" s="79"/>
      <c r="H63" s="77">
        <v>630</v>
      </c>
      <c r="I63" s="78">
        <f t="shared" si="1"/>
        <v>0</v>
      </c>
      <c r="J63" s="79">
        <f t="shared" si="2"/>
        <v>0</v>
      </c>
      <c r="K63" s="81"/>
      <c r="L63" s="80">
        <f t="shared" si="3"/>
        <v>0</v>
      </c>
      <c r="M63" s="81">
        <f t="shared" si="4"/>
        <v>0</v>
      </c>
      <c r="N63" s="144" t="b">
        <f>EXACT(B63,'30'!B63)</f>
        <v>1</v>
      </c>
      <c r="O63" s="167"/>
    </row>
    <row r="64" spans="1:15" ht="15" customHeight="1" thickBot="1" x14ac:dyDescent="0.35">
      <c r="A64" s="79" t="s">
        <v>28</v>
      </c>
      <c r="B64" s="63" t="s">
        <v>186</v>
      </c>
      <c r="C64" s="200">
        <f>VLOOKUP(B64,'30'!$B$9:$J$401,9,0)</f>
        <v>0</v>
      </c>
      <c r="D64" s="76"/>
      <c r="E64" s="76"/>
      <c r="F64" s="76">
        <f t="shared" si="0"/>
        <v>0</v>
      </c>
      <c r="G64" s="79"/>
      <c r="H64" s="77">
        <v>900</v>
      </c>
      <c r="I64" s="78">
        <f t="shared" si="1"/>
        <v>0</v>
      </c>
      <c r="J64" s="79">
        <f t="shared" si="2"/>
        <v>0</v>
      </c>
      <c r="K64" s="81"/>
      <c r="L64" s="80">
        <f t="shared" si="3"/>
        <v>0</v>
      </c>
      <c r="M64" s="81">
        <f t="shared" si="4"/>
        <v>0</v>
      </c>
      <c r="N64" s="144" t="b">
        <f>EXACT(B64,'30'!B64)</f>
        <v>1</v>
      </c>
      <c r="O64" s="167"/>
    </row>
    <row r="65" spans="1:15" ht="15" customHeight="1" thickBot="1" x14ac:dyDescent="0.35">
      <c r="A65" s="79" t="s">
        <v>28</v>
      </c>
      <c r="B65" s="63" t="s">
        <v>187</v>
      </c>
      <c r="C65" s="200">
        <f>VLOOKUP(B65,'30'!$B$9:$J$401,9,0)</f>
        <v>0</v>
      </c>
      <c r="D65" s="76"/>
      <c r="E65" s="76"/>
      <c r="F65" s="76">
        <f t="shared" si="0"/>
        <v>0</v>
      </c>
      <c r="G65" s="79"/>
      <c r="H65" s="77">
        <v>65</v>
      </c>
      <c r="I65" s="78">
        <f t="shared" si="1"/>
        <v>0</v>
      </c>
      <c r="J65" s="79">
        <f t="shared" si="2"/>
        <v>0</v>
      </c>
      <c r="K65" s="81"/>
      <c r="L65" s="80">
        <f t="shared" si="3"/>
        <v>0</v>
      </c>
      <c r="M65" s="81">
        <f t="shared" si="4"/>
        <v>0</v>
      </c>
      <c r="N65" s="144" t="b">
        <f>EXACT(B65,'30'!B65)</f>
        <v>1</v>
      </c>
      <c r="O65" s="167"/>
    </row>
    <row r="66" spans="1:15" ht="15" customHeight="1" thickBot="1" x14ac:dyDescent="0.35">
      <c r="A66" s="79" t="s">
        <v>28</v>
      </c>
      <c r="B66" s="63" t="s">
        <v>188</v>
      </c>
      <c r="C66" s="200">
        <f>VLOOKUP(B66,'30'!$B$9:$J$401,9,0)</f>
        <v>0</v>
      </c>
      <c r="D66" s="76"/>
      <c r="E66" s="76"/>
      <c r="F66" s="76">
        <f t="shared" si="0"/>
        <v>0</v>
      </c>
      <c r="G66" s="79"/>
      <c r="H66" s="77">
        <v>170</v>
      </c>
      <c r="I66" s="78">
        <f t="shared" si="1"/>
        <v>0</v>
      </c>
      <c r="J66" s="79">
        <f t="shared" si="2"/>
        <v>0</v>
      </c>
      <c r="K66" s="81"/>
      <c r="L66" s="80">
        <f t="shared" si="3"/>
        <v>0</v>
      </c>
      <c r="M66" s="81">
        <f t="shared" si="4"/>
        <v>0</v>
      </c>
      <c r="N66" s="144" t="b">
        <f>EXACT(B66,'30'!B66)</f>
        <v>1</v>
      </c>
      <c r="O66" s="167"/>
    </row>
    <row r="67" spans="1:15" ht="15" customHeight="1" thickBot="1" x14ac:dyDescent="0.35">
      <c r="A67" s="79" t="s">
        <v>28</v>
      </c>
      <c r="B67" s="63" t="s">
        <v>81</v>
      </c>
      <c r="C67" s="200">
        <f>VLOOKUP(B67,'30'!$B$9:$J$401,9,0)</f>
        <v>0</v>
      </c>
      <c r="D67" s="76"/>
      <c r="E67" s="76"/>
      <c r="F67" s="76">
        <f t="shared" si="0"/>
        <v>0</v>
      </c>
      <c r="G67" s="79"/>
      <c r="H67" s="77">
        <v>180</v>
      </c>
      <c r="I67" s="78">
        <f t="shared" si="1"/>
        <v>0</v>
      </c>
      <c r="J67" s="79">
        <f t="shared" si="2"/>
        <v>0</v>
      </c>
      <c r="K67" s="81"/>
      <c r="L67" s="80">
        <f t="shared" si="3"/>
        <v>0</v>
      </c>
      <c r="M67" s="81">
        <f t="shared" si="4"/>
        <v>0</v>
      </c>
      <c r="N67" s="144" t="b">
        <f>EXACT(B67,'30'!B67)</f>
        <v>1</v>
      </c>
      <c r="O67" s="167"/>
    </row>
    <row r="68" spans="1:15" ht="15" customHeight="1" thickBot="1" x14ac:dyDescent="0.35">
      <c r="A68" s="79" t="s">
        <v>28</v>
      </c>
      <c r="B68" s="63" t="s">
        <v>115</v>
      </c>
      <c r="C68" s="200">
        <f>VLOOKUP(B68,'30'!$B$9:$J$401,9,0)</f>
        <v>1</v>
      </c>
      <c r="D68" s="76"/>
      <c r="E68" s="76"/>
      <c r="F68" s="76">
        <f t="shared" si="0"/>
        <v>1</v>
      </c>
      <c r="G68" s="79"/>
      <c r="H68" s="77">
        <v>235</v>
      </c>
      <c r="I68" s="78">
        <f t="shared" si="1"/>
        <v>0</v>
      </c>
      <c r="J68" s="79">
        <f t="shared" si="2"/>
        <v>1</v>
      </c>
      <c r="K68" s="81"/>
      <c r="L68" s="80">
        <f t="shared" si="3"/>
        <v>0</v>
      </c>
      <c r="M68" s="81">
        <f t="shared" si="4"/>
        <v>0</v>
      </c>
      <c r="N68" s="144" t="b">
        <f>EXACT(B68,'30'!B68)</f>
        <v>1</v>
      </c>
      <c r="O68" s="167"/>
    </row>
    <row r="69" spans="1:15" ht="15" customHeight="1" thickBot="1" x14ac:dyDescent="0.35">
      <c r="A69" s="79" t="s">
        <v>28</v>
      </c>
      <c r="B69" s="63" t="s">
        <v>189</v>
      </c>
      <c r="C69" s="200">
        <f>VLOOKUP(B69,'30'!$B$9:$J$401,9,0)</f>
        <v>0</v>
      </c>
      <c r="D69" s="76"/>
      <c r="E69" s="76"/>
      <c r="F69" s="76">
        <f t="shared" si="0"/>
        <v>0</v>
      </c>
      <c r="G69" s="79"/>
      <c r="H69" s="77">
        <v>130</v>
      </c>
      <c r="I69" s="78">
        <f t="shared" si="1"/>
        <v>0</v>
      </c>
      <c r="J69" s="79">
        <f t="shared" si="2"/>
        <v>0</v>
      </c>
      <c r="K69" s="81"/>
      <c r="L69" s="80">
        <f t="shared" si="3"/>
        <v>0</v>
      </c>
      <c r="M69" s="81">
        <f t="shared" si="4"/>
        <v>0</v>
      </c>
      <c r="N69" s="144" t="b">
        <f>EXACT(B69,'30'!B69)</f>
        <v>1</v>
      </c>
      <c r="O69" s="167"/>
    </row>
    <row r="70" spans="1:15" ht="15" customHeight="1" thickBot="1" x14ac:dyDescent="0.35">
      <c r="A70" s="79" t="s">
        <v>28</v>
      </c>
      <c r="B70" s="63" t="s">
        <v>190</v>
      </c>
      <c r="C70" s="200">
        <f>VLOOKUP(B70,'30'!$B$9:$J$401,9,0)</f>
        <v>1</v>
      </c>
      <c r="D70" s="76"/>
      <c r="E70" s="76"/>
      <c r="F70" s="76">
        <f t="shared" si="0"/>
        <v>1</v>
      </c>
      <c r="G70" s="79"/>
      <c r="H70" s="77">
        <v>75</v>
      </c>
      <c r="I70" s="78">
        <f t="shared" si="1"/>
        <v>0</v>
      </c>
      <c r="J70" s="79">
        <f t="shared" si="2"/>
        <v>1</v>
      </c>
      <c r="K70" s="81"/>
      <c r="L70" s="80">
        <f t="shared" si="3"/>
        <v>0</v>
      </c>
      <c r="M70" s="81">
        <f t="shared" si="4"/>
        <v>0</v>
      </c>
      <c r="N70" s="144" t="b">
        <f>EXACT(B70,'30'!B70)</f>
        <v>1</v>
      </c>
      <c r="O70" s="167"/>
    </row>
    <row r="71" spans="1:15" ht="15" customHeight="1" thickBot="1" x14ac:dyDescent="0.35">
      <c r="A71" s="79" t="s">
        <v>28</v>
      </c>
      <c r="B71" s="63" t="s">
        <v>191</v>
      </c>
      <c r="C71" s="200">
        <f>VLOOKUP(B71,'30'!$B$9:$J$401,9,0)</f>
        <v>6</v>
      </c>
      <c r="D71" s="76"/>
      <c r="E71" s="76"/>
      <c r="F71" s="76">
        <f t="shared" si="0"/>
        <v>6</v>
      </c>
      <c r="G71" s="79"/>
      <c r="H71" s="77">
        <v>125</v>
      </c>
      <c r="I71" s="78">
        <f t="shared" si="1"/>
        <v>0</v>
      </c>
      <c r="J71" s="79">
        <f t="shared" si="2"/>
        <v>6</v>
      </c>
      <c r="K71" s="81"/>
      <c r="L71" s="80">
        <f t="shared" si="3"/>
        <v>0</v>
      </c>
      <c r="M71" s="81">
        <f t="shared" si="4"/>
        <v>0</v>
      </c>
      <c r="N71" s="144" t="b">
        <f>EXACT(B71,'30'!B71)</f>
        <v>1</v>
      </c>
      <c r="O71" s="167"/>
    </row>
    <row r="72" spans="1:15" ht="15" customHeight="1" thickBot="1" x14ac:dyDescent="0.35">
      <c r="A72" s="79" t="s">
        <v>28</v>
      </c>
      <c r="B72" s="63" t="s">
        <v>82</v>
      </c>
      <c r="C72" s="200">
        <f>VLOOKUP(B72,'30'!$B$9:$J$401,9,0)</f>
        <v>1</v>
      </c>
      <c r="D72" s="76"/>
      <c r="E72" s="76"/>
      <c r="F72" s="76">
        <f t="shared" si="0"/>
        <v>1</v>
      </c>
      <c r="G72" s="79"/>
      <c r="H72" s="77">
        <v>35</v>
      </c>
      <c r="I72" s="78">
        <f t="shared" si="1"/>
        <v>0</v>
      </c>
      <c r="J72" s="79">
        <f t="shared" si="2"/>
        <v>1</v>
      </c>
      <c r="K72" s="81"/>
      <c r="L72" s="80">
        <f t="shared" si="3"/>
        <v>0</v>
      </c>
      <c r="M72" s="81">
        <f t="shared" si="4"/>
        <v>0</v>
      </c>
      <c r="N72" s="144" t="b">
        <f>EXACT(B72,'30'!B72)</f>
        <v>1</v>
      </c>
      <c r="O72" s="167"/>
    </row>
    <row r="73" spans="1:15" ht="15" customHeight="1" thickBot="1" x14ac:dyDescent="0.35">
      <c r="A73" s="79" t="s">
        <v>28</v>
      </c>
      <c r="B73" s="63" t="s">
        <v>192</v>
      </c>
      <c r="C73" s="200">
        <f>VLOOKUP(B73,'30'!$B$9:$J$401,9,0)</f>
        <v>0</v>
      </c>
      <c r="D73" s="76"/>
      <c r="E73" s="76"/>
      <c r="F73" s="76">
        <f t="shared" si="0"/>
        <v>0</v>
      </c>
      <c r="G73" s="79"/>
      <c r="H73" s="77">
        <v>45</v>
      </c>
      <c r="I73" s="78">
        <f t="shared" si="1"/>
        <v>0</v>
      </c>
      <c r="J73" s="79">
        <f t="shared" si="2"/>
        <v>0</v>
      </c>
      <c r="K73" s="81"/>
      <c r="L73" s="80">
        <f t="shared" si="3"/>
        <v>0</v>
      </c>
      <c r="M73" s="81">
        <f t="shared" si="4"/>
        <v>0</v>
      </c>
      <c r="N73" s="144" t="b">
        <f>EXACT(B73,'30'!B73)</f>
        <v>1</v>
      </c>
      <c r="O73" s="167"/>
    </row>
    <row r="74" spans="1:15" ht="15" customHeight="1" thickBot="1" x14ac:dyDescent="0.35">
      <c r="A74" s="79" t="s">
        <v>28</v>
      </c>
      <c r="B74" s="63" t="s">
        <v>83</v>
      </c>
      <c r="C74" s="200">
        <f>VLOOKUP(B74,'30'!$B$9:$J$401,9,0)</f>
        <v>0</v>
      </c>
      <c r="D74" s="76"/>
      <c r="E74" s="76"/>
      <c r="F74" s="76">
        <f t="shared" ref="F74:F137" si="5">C74+D74-E74</f>
        <v>0</v>
      </c>
      <c r="G74" s="79"/>
      <c r="H74" s="77">
        <v>20</v>
      </c>
      <c r="I74" s="78">
        <f t="shared" ref="I74:I137" si="6">G74*H74</f>
        <v>0</v>
      </c>
      <c r="J74" s="79">
        <f t="shared" ref="J74:J137" si="7">F74-G74</f>
        <v>0</v>
      </c>
      <c r="K74" s="81"/>
      <c r="L74" s="80">
        <f t="shared" ref="L74:L137" si="8">G74*K74</f>
        <v>0</v>
      </c>
      <c r="M74" s="81">
        <f t="shared" ref="M74:M137" si="9">I74-L74</f>
        <v>0</v>
      </c>
      <c r="N74" s="144" t="b">
        <f>EXACT(B74,'30'!B74)</f>
        <v>1</v>
      </c>
      <c r="O74" s="167"/>
    </row>
    <row r="75" spans="1:15" ht="15" customHeight="1" thickBot="1" x14ac:dyDescent="0.35">
      <c r="A75" s="79" t="s">
        <v>28</v>
      </c>
      <c r="B75" s="63" t="s">
        <v>193</v>
      </c>
      <c r="C75" s="200">
        <f>VLOOKUP(B75,'30'!$B$9:$J$401,9,0)</f>
        <v>0</v>
      </c>
      <c r="D75" s="76"/>
      <c r="E75" s="76"/>
      <c r="F75" s="76">
        <f t="shared" si="5"/>
        <v>0</v>
      </c>
      <c r="G75" s="79"/>
      <c r="H75" s="77">
        <v>45</v>
      </c>
      <c r="I75" s="78">
        <f t="shared" si="6"/>
        <v>0</v>
      </c>
      <c r="J75" s="79">
        <f t="shared" si="7"/>
        <v>0</v>
      </c>
      <c r="K75" s="81"/>
      <c r="L75" s="80">
        <f t="shared" si="8"/>
        <v>0</v>
      </c>
      <c r="M75" s="81">
        <f t="shared" si="9"/>
        <v>0</v>
      </c>
      <c r="N75" s="144" t="b">
        <f>EXACT(B75,'30'!B75)</f>
        <v>1</v>
      </c>
      <c r="O75" s="167"/>
    </row>
    <row r="76" spans="1:15" ht="15" customHeight="1" thickBot="1" x14ac:dyDescent="0.35">
      <c r="A76" s="79" t="s">
        <v>28</v>
      </c>
      <c r="B76" s="63" t="s">
        <v>194</v>
      </c>
      <c r="C76" s="200">
        <f>VLOOKUP(B76,'30'!$B$9:$J$401,9,0)</f>
        <v>2</v>
      </c>
      <c r="D76" s="76"/>
      <c r="E76" s="76"/>
      <c r="F76" s="76">
        <f t="shared" si="5"/>
        <v>2</v>
      </c>
      <c r="G76" s="79"/>
      <c r="H76" s="77">
        <v>35</v>
      </c>
      <c r="I76" s="78">
        <f t="shared" si="6"/>
        <v>0</v>
      </c>
      <c r="J76" s="79">
        <f t="shared" si="7"/>
        <v>2</v>
      </c>
      <c r="K76" s="81"/>
      <c r="L76" s="80">
        <f t="shared" si="8"/>
        <v>0</v>
      </c>
      <c r="M76" s="81">
        <f t="shared" si="9"/>
        <v>0</v>
      </c>
      <c r="N76" s="144" t="b">
        <f>EXACT(B76,'30'!B76)</f>
        <v>1</v>
      </c>
      <c r="O76" s="167"/>
    </row>
    <row r="77" spans="1:15" ht="15" customHeight="1" thickBot="1" x14ac:dyDescent="0.35">
      <c r="A77" s="79" t="s">
        <v>28</v>
      </c>
      <c r="B77" s="63" t="s">
        <v>195</v>
      </c>
      <c r="C77" s="200">
        <f>VLOOKUP(B77,'30'!$B$9:$J$401,9,0)</f>
        <v>0</v>
      </c>
      <c r="D77" s="76"/>
      <c r="E77" s="76"/>
      <c r="F77" s="76">
        <f t="shared" si="5"/>
        <v>0</v>
      </c>
      <c r="G77" s="79"/>
      <c r="H77" s="77">
        <v>45</v>
      </c>
      <c r="I77" s="78">
        <f t="shared" si="6"/>
        <v>0</v>
      </c>
      <c r="J77" s="79">
        <f t="shared" si="7"/>
        <v>0</v>
      </c>
      <c r="K77" s="81"/>
      <c r="L77" s="80">
        <f t="shared" si="8"/>
        <v>0</v>
      </c>
      <c r="M77" s="81">
        <f t="shared" si="9"/>
        <v>0</v>
      </c>
      <c r="N77" s="144" t="b">
        <f>EXACT(B77,'30'!B77)</f>
        <v>1</v>
      </c>
      <c r="O77" s="167"/>
    </row>
    <row r="78" spans="1:15" ht="15" customHeight="1" thickBot="1" x14ac:dyDescent="0.35">
      <c r="A78" s="79" t="s">
        <v>28</v>
      </c>
      <c r="B78" s="63" t="s">
        <v>196</v>
      </c>
      <c r="C78" s="200">
        <f>VLOOKUP(B78,'30'!$B$9:$J$401,9,0)</f>
        <v>1</v>
      </c>
      <c r="D78" s="76"/>
      <c r="E78" s="76"/>
      <c r="F78" s="76">
        <f t="shared" si="5"/>
        <v>1</v>
      </c>
      <c r="G78" s="79"/>
      <c r="H78" s="77">
        <v>45</v>
      </c>
      <c r="I78" s="78">
        <f t="shared" si="6"/>
        <v>0</v>
      </c>
      <c r="J78" s="79">
        <f t="shared" si="7"/>
        <v>1</v>
      </c>
      <c r="K78" s="81"/>
      <c r="L78" s="80">
        <f t="shared" si="8"/>
        <v>0</v>
      </c>
      <c r="M78" s="81">
        <f t="shared" si="9"/>
        <v>0</v>
      </c>
      <c r="N78" s="144" t="b">
        <f>EXACT(B78,'30'!B78)</f>
        <v>1</v>
      </c>
      <c r="O78" s="167"/>
    </row>
    <row r="79" spans="1:15" ht="15" customHeight="1" thickBot="1" x14ac:dyDescent="0.35">
      <c r="A79" s="79" t="s">
        <v>28</v>
      </c>
      <c r="B79" s="63" t="s">
        <v>197</v>
      </c>
      <c r="C79" s="200">
        <f>VLOOKUP(B79,'30'!$B$9:$J$401,9,0)</f>
        <v>1</v>
      </c>
      <c r="D79" s="76"/>
      <c r="E79" s="76"/>
      <c r="F79" s="76">
        <f t="shared" si="5"/>
        <v>1</v>
      </c>
      <c r="G79" s="79"/>
      <c r="H79" s="77">
        <v>45</v>
      </c>
      <c r="I79" s="78">
        <f t="shared" si="6"/>
        <v>0</v>
      </c>
      <c r="J79" s="79">
        <f t="shared" si="7"/>
        <v>1</v>
      </c>
      <c r="K79" s="81"/>
      <c r="L79" s="80">
        <f t="shared" si="8"/>
        <v>0</v>
      </c>
      <c r="M79" s="81">
        <f t="shared" si="9"/>
        <v>0</v>
      </c>
      <c r="N79" s="144" t="b">
        <f>EXACT(B79,'30'!B79)</f>
        <v>1</v>
      </c>
      <c r="O79" s="167"/>
    </row>
    <row r="80" spans="1:15" ht="15" customHeight="1" thickBot="1" x14ac:dyDescent="0.35">
      <c r="A80" s="79" t="s">
        <v>28</v>
      </c>
      <c r="B80" s="63" t="s">
        <v>198</v>
      </c>
      <c r="C80" s="200">
        <f>VLOOKUP(B80,'30'!$B$9:$J$401,9,0)</f>
        <v>1</v>
      </c>
      <c r="D80" s="76"/>
      <c r="E80" s="76"/>
      <c r="F80" s="76">
        <f t="shared" si="5"/>
        <v>1</v>
      </c>
      <c r="G80" s="79"/>
      <c r="H80" s="77">
        <v>50</v>
      </c>
      <c r="I80" s="78">
        <f t="shared" si="6"/>
        <v>0</v>
      </c>
      <c r="J80" s="79">
        <f t="shared" si="7"/>
        <v>1</v>
      </c>
      <c r="K80" s="81"/>
      <c r="L80" s="80">
        <f t="shared" si="8"/>
        <v>0</v>
      </c>
      <c r="M80" s="81">
        <f t="shared" si="9"/>
        <v>0</v>
      </c>
      <c r="N80" s="144" t="b">
        <f>EXACT(B80,'30'!B80)</f>
        <v>1</v>
      </c>
      <c r="O80" s="167"/>
    </row>
    <row r="81" spans="1:15" ht="15" customHeight="1" thickBot="1" x14ac:dyDescent="0.35">
      <c r="A81" s="79" t="s">
        <v>28</v>
      </c>
      <c r="B81" s="63" t="s">
        <v>199</v>
      </c>
      <c r="C81" s="200">
        <f>VLOOKUP(B81,'30'!$B$9:$J$401,9,0)</f>
        <v>1</v>
      </c>
      <c r="D81" s="76"/>
      <c r="E81" s="76"/>
      <c r="F81" s="76">
        <f t="shared" si="5"/>
        <v>1</v>
      </c>
      <c r="G81" s="79"/>
      <c r="H81" s="77">
        <v>50</v>
      </c>
      <c r="I81" s="78">
        <f t="shared" si="6"/>
        <v>0</v>
      </c>
      <c r="J81" s="79">
        <f t="shared" si="7"/>
        <v>1</v>
      </c>
      <c r="K81" s="81"/>
      <c r="L81" s="80">
        <f t="shared" si="8"/>
        <v>0</v>
      </c>
      <c r="M81" s="81">
        <f t="shared" si="9"/>
        <v>0</v>
      </c>
      <c r="N81" s="144" t="b">
        <f>EXACT(B81,'30'!B81)</f>
        <v>1</v>
      </c>
      <c r="O81" s="167"/>
    </row>
    <row r="82" spans="1:15" ht="15" customHeight="1" thickBot="1" x14ac:dyDescent="0.35">
      <c r="A82" s="79" t="s">
        <v>28</v>
      </c>
      <c r="B82" s="63" t="s">
        <v>200</v>
      </c>
      <c r="C82" s="200">
        <f>VLOOKUP(B82,'30'!$B$9:$J$401,9,0)</f>
        <v>0</v>
      </c>
      <c r="D82" s="76"/>
      <c r="E82" s="76"/>
      <c r="F82" s="76">
        <f t="shared" si="5"/>
        <v>0</v>
      </c>
      <c r="G82" s="79"/>
      <c r="H82" s="77">
        <v>55</v>
      </c>
      <c r="I82" s="78">
        <f t="shared" si="6"/>
        <v>0</v>
      </c>
      <c r="J82" s="79">
        <f t="shared" si="7"/>
        <v>0</v>
      </c>
      <c r="K82" s="81"/>
      <c r="L82" s="80">
        <f t="shared" si="8"/>
        <v>0</v>
      </c>
      <c r="M82" s="81">
        <f t="shared" si="9"/>
        <v>0</v>
      </c>
      <c r="N82" s="144" t="b">
        <f>EXACT(B82,'30'!B82)</f>
        <v>1</v>
      </c>
      <c r="O82" s="167"/>
    </row>
    <row r="83" spans="1:15" ht="15" customHeight="1" thickBot="1" x14ac:dyDescent="0.35">
      <c r="A83" s="79" t="s">
        <v>28</v>
      </c>
      <c r="B83" s="63" t="s">
        <v>201</v>
      </c>
      <c r="C83" s="200">
        <f>VLOOKUP(B83,'30'!$B$9:$J$401,9,0)</f>
        <v>2</v>
      </c>
      <c r="D83" s="76"/>
      <c r="E83" s="76"/>
      <c r="F83" s="76">
        <f t="shared" si="5"/>
        <v>2</v>
      </c>
      <c r="G83" s="79"/>
      <c r="H83" s="77">
        <v>65</v>
      </c>
      <c r="I83" s="78">
        <f t="shared" si="6"/>
        <v>0</v>
      </c>
      <c r="J83" s="79">
        <f t="shared" si="7"/>
        <v>2</v>
      </c>
      <c r="K83" s="81"/>
      <c r="L83" s="80">
        <f t="shared" si="8"/>
        <v>0</v>
      </c>
      <c r="M83" s="81">
        <f t="shared" si="9"/>
        <v>0</v>
      </c>
      <c r="N83" s="144" t="b">
        <f>EXACT(B83,'30'!B83)</f>
        <v>1</v>
      </c>
      <c r="O83" s="167"/>
    </row>
    <row r="84" spans="1:15" ht="15" customHeight="1" thickBot="1" x14ac:dyDescent="0.35">
      <c r="A84" s="79" t="s">
        <v>28</v>
      </c>
      <c r="B84" s="63" t="s">
        <v>202</v>
      </c>
      <c r="C84" s="200">
        <f>VLOOKUP(B84,'30'!$B$9:$J$401,9,0)</f>
        <v>1</v>
      </c>
      <c r="D84" s="76"/>
      <c r="E84" s="76"/>
      <c r="F84" s="76">
        <f t="shared" si="5"/>
        <v>1</v>
      </c>
      <c r="G84" s="79"/>
      <c r="H84" s="77">
        <v>550</v>
      </c>
      <c r="I84" s="78">
        <f t="shared" si="6"/>
        <v>0</v>
      </c>
      <c r="J84" s="79">
        <f t="shared" si="7"/>
        <v>1</v>
      </c>
      <c r="K84" s="81"/>
      <c r="L84" s="80">
        <f t="shared" si="8"/>
        <v>0</v>
      </c>
      <c r="M84" s="81">
        <f t="shared" si="9"/>
        <v>0</v>
      </c>
      <c r="N84" s="144" t="b">
        <f>EXACT(B84,'30'!B84)</f>
        <v>1</v>
      </c>
      <c r="O84" s="167"/>
    </row>
    <row r="85" spans="1:15" ht="15" customHeight="1" thickBot="1" x14ac:dyDescent="0.35">
      <c r="A85" s="79" t="s">
        <v>28</v>
      </c>
      <c r="B85" s="63" t="s">
        <v>203</v>
      </c>
      <c r="C85" s="200">
        <f>VLOOKUP(B85,'30'!$B$9:$J$401,9,0)</f>
        <v>2</v>
      </c>
      <c r="D85" s="76"/>
      <c r="E85" s="76"/>
      <c r="F85" s="76">
        <f t="shared" si="5"/>
        <v>2</v>
      </c>
      <c r="G85" s="79"/>
      <c r="H85" s="77">
        <v>500</v>
      </c>
      <c r="I85" s="78">
        <f t="shared" si="6"/>
        <v>0</v>
      </c>
      <c r="J85" s="79">
        <f t="shared" si="7"/>
        <v>2</v>
      </c>
      <c r="K85" s="81"/>
      <c r="L85" s="80">
        <f t="shared" si="8"/>
        <v>0</v>
      </c>
      <c r="M85" s="81">
        <f t="shared" si="9"/>
        <v>0</v>
      </c>
      <c r="N85" s="144" t="b">
        <f>EXACT(B85,'30'!B85)</f>
        <v>1</v>
      </c>
      <c r="O85" s="167"/>
    </row>
    <row r="86" spans="1:15" ht="15" customHeight="1" thickBot="1" x14ac:dyDescent="0.35">
      <c r="A86" s="79" t="s">
        <v>28</v>
      </c>
      <c r="B86" s="63" t="s">
        <v>204</v>
      </c>
      <c r="C86" s="200">
        <f>VLOOKUP(B86,'30'!$B$9:$J$401,9,0)</f>
        <v>0</v>
      </c>
      <c r="D86" s="76"/>
      <c r="E86" s="76"/>
      <c r="F86" s="76">
        <f t="shared" si="5"/>
        <v>0</v>
      </c>
      <c r="G86" s="79"/>
      <c r="H86" s="77">
        <v>2100</v>
      </c>
      <c r="I86" s="78">
        <f t="shared" si="6"/>
        <v>0</v>
      </c>
      <c r="J86" s="79">
        <f t="shared" si="7"/>
        <v>0</v>
      </c>
      <c r="K86" s="81"/>
      <c r="L86" s="80">
        <f t="shared" si="8"/>
        <v>0</v>
      </c>
      <c r="M86" s="81">
        <f t="shared" si="9"/>
        <v>0</v>
      </c>
      <c r="N86" s="144" t="b">
        <f>EXACT(B86,'30'!B86)</f>
        <v>1</v>
      </c>
      <c r="O86" s="167"/>
    </row>
    <row r="87" spans="1:15" ht="15" customHeight="1" thickBot="1" x14ac:dyDescent="0.35">
      <c r="A87" s="79" t="s">
        <v>28</v>
      </c>
      <c r="B87" s="63" t="s">
        <v>205</v>
      </c>
      <c r="C87" s="200">
        <f>VLOOKUP(B87,'30'!$B$9:$J$401,9,0)</f>
        <v>0</v>
      </c>
      <c r="D87" s="76"/>
      <c r="E87" s="76"/>
      <c r="F87" s="76">
        <f t="shared" si="5"/>
        <v>0</v>
      </c>
      <c r="G87" s="79"/>
      <c r="H87" s="77">
        <v>2200</v>
      </c>
      <c r="I87" s="78">
        <f t="shared" si="6"/>
        <v>0</v>
      </c>
      <c r="J87" s="79">
        <f t="shared" si="7"/>
        <v>0</v>
      </c>
      <c r="K87" s="81"/>
      <c r="L87" s="80">
        <f t="shared" si="8"/>
        <v>0</v>
      </c>
      <c r="M87" s="81">
        <f t="shared" si="9"/>
        <v>0</v>
      </c>
      <c r="N87" s="144" t="b">
        <f>EXACT(B87,'30'!B87)</f>
        <v>1</v>
      </c>
      <c r="O87" s="167"/>
    </row>
    <row r="88" spans="1:15" ht="15" customHeight="1" thickBot="1" x14ac:dyDescent="0.35">
      <c r="A88" s="79" t="s">
        <v>28</v>
      </c>
      <c r="B88" s="63" t="s">
        <v>206</v>
      </c>
      <c r="C88" s="200">
        <f>VLOOKUP(B88,'30'!$B$9:$J$401,9,0)</f>
        <v>0</v>
      </c>
      <c r="D88" s="76"/>
      <c r="E88" s="76"/>
      <c r="F88" s="76">
        <f t="shared" si="5"/>
        <v>0</v>
      </c>
      <c r="G88" s="79"/>
      <c r="H88" s="77">
        <v>100</v>
      </c>
      <c r="I88" s="78">
        <f t="shared" si="6"/>
        <v>0</v>
      </c>
      <c r="J88" s="79">
        <f t="shared" si="7"/>
        <v>0</v>
      </c>
      <c r="K88" s="81"/>
      <c r="L88" s="80">
        <f t="shared" si="8"/>
        <v>0</v>
      </c>
      <c r="M88" s="81">
        <f t="shared" si="9"/>
        <v>0</v>
      </c>
      <c r="N88" s="144" t="b">
        <f>EXACT(B88,'30'!B88)</f>
        <v>1</v>
      </c>
      <c r="O88" s="167"/>
    </row>
    <row r="89" spans="1:15" ht="15" customHeight="1" thickBot="1" x14ac:dyDescent="0.35">
      <c r="A89" s="79" t="s">
        <v>28</v>
      </c>
      <c r="B89" s="63" t="s">
        <v>207</v>
      </c>
      <c r="C89" s="200">
        <f>VLOOKUP(B89,'30'!$B$9:$J$401,9,0)</f>
        <v>1</v>
      </c>
      <c r="D89" s="76"/>
      <c r="E89" s="76"/>
      <c r="F89" s="76">
        <f t="shared" si="5"/>
        <v>1</v>
      </c>
      <c r="G89" s="79"/>
      <c r="H89" s="77">
        <v>600</v>
      </c>
      <c r="I89" s="78">
        <f t="shared" si="6"/>
        <v>0</v>
      </c>
      <c r="J89" s="79">
        <f t="shared" si="7"/>
        <v>1</v>
      </c>
      <c r="K89" s="81"/>
      <c r="L89" s="80">
        <f t="shared" si="8"/>
        <v>0</v>
      </c>
      <c r="M89" s="81">
        <f t="shared" si="9"/>
        <v>0</v>
      </c>
      <c r="N89" s="144" t="b">
        <f>EXACT(B89,'30'!B89)</f>
        <v>1</v>
      </c>
      <c r="O89" s="167"/>
    </row>
    <row r="90" spans="1:15" ht="15" customHeight="1" thickBot="1" x14ac:dyDescent="0.35">
      <c r="A90" s="79" t="s">
        <v>28</v>
      </c>
      <c r="B90" s="63" t="s">
        <v>208</v>
      </c>
      <c r="C90" s="200">
        <f>VLOOKUP(B90,'30'!$B$9:$J$401,9,0)</f>
        <v>1</v>
      </c>
      <c r="D90" s="76"/>
      <c r="E90" s="76"/>
      <c r="F90" s="76">
        <f t="shared" si="5"/>
        <v>1</v>
      </c>
      <c r="G90" s="79"/>
      <c r="H90" s="77">
        <v>1160</v>
      </c>
      <c r="I90" s="78">
        <f t="shared" si="6"/>
        <v>0</v>
      </c>
      <c r="J90" s="79">
        <f t="shared" si="7"/>
        <v>1</v>
      </c>
      <c r="K90" s="81"/>
      <c r="L90" s="80">
        <f t="shared" si="8"/>
        <v>0</v>
      </c>
      <c r="M90" s="81">
        <f t="shared" si="9"/>
        <v>0</v>
      </c>
      <c r="N90" s="144" t="b">
        <f>EXACT(B90,'30'!B90)</f>
        <v>1</v>
      </c>
      <c r="O90" s="167"/>
    </row>
    <row r="91" spans="1:15" ht="15" customHeight="1" thickBot="1" x14ac:dyDescent="0.35">
      <c r="A91" s="79" t="s">
        <v>28</v>
      </c>
      <c r="B91" s="63" t="s">
        <v>209</v>
      </c>
      <c r="C91" s="200">
        <f>VLOOKUP(B91,'30'!$B$9:$J$401,9,0)</f>
        <v>2</v>
      </c>
      <c r="D91" s="76"/>
      <c r="E91" s="76"/>
      <c r="F91" s="76">
        <f t="shared" si="5"/>
        <v>2</v>
      </c>
      <c r="G91" s="79"/>
      <c r="H91" s="77">
        <v>10</v>
      </c>
      <c r="I91" s="78">
        <f t="shared" si="6"/>
        <v>0</v>
      </c>
      <c r="J91" s="79">
        <f t="shared" si="7"/>
        <v>2</v>
      </c>
      <c r="K91" s="81"/>
      <c r="L91" s="80">
        <f t="shared" si="8"/>
        <v>0</v>
      </c>
      <c r="M91" s="81">
        <f t="shared" si="9"/>
        <v>0</v>
      </c>
      <c r="N91" s="144" t="b">
        <f>EXACT(B91,'30'!B91)</f>
        <v>1</v>
      </c>
      <c r="O91" s="167"/>
    </row>
    <row r="92" spans="1:15" ht="15" customHeight="1" thickBot="1" x14ac:dyDescent="0.35">
      <c r="A92" s="79" t="s">
        <v>28</v>
      </c>
      <c r="B92" s="63" t="s">
        <v>210</v>
      </c>
      <c r="C92" s="200">
        <f>VLOOKUP(B92,'30'!$B$9:$J$401,9,0)</f>
        <v>1</v>
      </c>
      <c r="D92" s="76"/>
      <c r="E92" s="76"/>
      <c r="F92" s="76">
        <f t="shared" si="5"/>
        <v>1</v>
      </c>
      <c r="G92" s="79"/>
      <c r="H92" s="77">
        <v>130</v>
      </c>
      <c r="I92" s="78">
        <f t="shared" si="6"/>
        <v>0</v>
      </c>
      <c r="J92" s="79">
        <f t="shared" si="7"/>
        <v>1</v>
      </c>
      <c r="K92" s="81"/>
      <c r="L92" s="80">
        <f t="shared" si="8"/>
        <v>0</v>
      </c>
      <c r="M92" s="81">
        <f t="shared" si="9"/>
        <v>0</v>
      </c>
      <c r="N92" s="144" t="b">
        <f>EXACT(B92,'30'!B92)</f>
        <v>1</v>
      </c>
      <c r="O92" s="167"/>
    </row>
    <row r="93" spans="1:15" ht="15" customHeight="1" thickBot="1" x14ac:dyDescent="0.35">
      <c r="A93" s="79" t="s">
        <v>28</v>
      </c>
      <c r="B93" s="63" t="s">
        <v>211</v>
      </c>
      <c r="C93" s="200">
        <f>VLOOKUP(B93,'30'!$B$9:$J$401,9,0)</f>
        <v>0</v>
      </c>
      <c r="D93" s="76"/>
      <c r="E93" s="76"/>
      <c r="F93" s="76">
        <f t="shared" si="5"/>
        <v>0</v>
      </c>
      <c r="G93" s="79"/>
      <c r="H93" s="77">
        <v>130</v>
      </c>
      <c r="I93" s="78">
        <f t="shared" si="6"/>
        <v>0</v>
      </c>
      <c r="J93" s="79">
        <f t="shared" si="7"/>
        <v>0</v>
      </c>
      <c r="K93" s="81"/>
      <c r="L93" s="80">
        <f t="shared" si="8"/>
        <v>0</v>
      </c>
      <c r="M93" s="81">
        <f t="shared" si="9"/>
        <v>0</v>
      </c>
      <c r="N93" s="144" t="b">
        <f>EXACT(B93,'30'!B93)</f>
        <v>1</v>
      </c>
      <c r="O93" s="167"/>
    </row>
    <row r="94" spans="1:15" ht="15" customHeight="1" thickBot="1" x14ac:dyDescent="0.35">
      <c r="A94" s="79" t="s">
        <v>28</v>
      </c>
      <c r="B94" s="63" t="s">
        <v>212</v>
      </c>
      <c r="C94" s="200">
        <f>VLOOKUP(B94,'30'!$B$9:$J$401,9,0)</f>
        <v>4</v>
      </c>
      <c r="D94" s="76"/>
      <c r="E94" s="76"/>
      <c r="F94" s="76">
        <f t="shared" si="5"/>
        <v>4</v>
      </c>
      <c r="G94" s="79"/>
      <c r="H94" s="77">
        <v>45</v>
      </c>
      <c r="I94" s="78">
        <f t="shared" si="6"/>
        <v>0</v>
      </c>
      <c r="J94" s="79">
        <f t="shared" si="7"/>
        <v>4</v>
      </c>
      <c r="K94" s="81"/>
      <c r="L94" s="80">
        <f t="shared" si="8"/>
        <v>0</v>
      </c>
      <c r="M94" s="81">
        <f t="shared" si="9"/>
        <v>0</v>
      </c>
      <c r="N94" s="144" t="b">
        <f>EXACT(B94,'30'!B94)</f>
        <v>1</v>
      </c>
      <c r="O94" s="167"/>
    </row>
    <row r="95" spans="1:15" ht="15" customHeight="1" thickBot="1" x14ac:dyDescent="0.35">
      <c r="A95" s="79" t="s">
        <v>28</v>
      </c>
      <c r="B95" s="63" t="s">
        <v>213</v>
      </c>
      <c r="C95" s="200">
        <f>VLOOKUP(B95,'30'!$B$9:$J$401,9,0)</f>
        <v>0</v>
      </c>
      <c r="D95" s="76"/>
      <c r="E95" s="76"/>
      <c r="F95" s="76">
        <f t="shared" si="5"/>
        <v>0</v>
      </c>
      <c r="G95" s="79"/>
      <c r="H95" s="77">
        <v>125</v>
      </c>
      <c r="I95" s="78">
        <f t="shared" si="6"/>
        <v>0</v>
      </c>
      <c r="J95" s="79">
        <f t="shared" si="7"/>
        <v>0</v>
      </c>
      <c r="K95" s="81"/>
      <c r="L95" s="80">
        <f t="shared" si="8"/>
        <v>0</v>
      </c>
      <c r="M95" s="81">
        <f t="shared" si="9"/>
        <v>0</v>
      </c>
      <c r="N95" s="144" t="b">
        <f>EXACT(B95,'30'!B95)</f>
        <v>1</v>
      </c>
      <c r="O95" s="167"/>
    </row>
    <row r="96" spans="1:15" ht="15" customHeight="1" thickBot="1" x14ac:dyDescent="0.35">
      <c r="A96" s="79" t="s">
        <v>28</v>
      </c>
      <c r="B96" s="63" t="s">
        <v>214</v>
      </c>
      <c r="C96" s="200">
        <f>VLOOKUP(B96,'30'!$B$9:$J$401,9,0)</f>
        <v>0</v>
      </c>
      <c r="D96" s="76"/>
      <c r="E96" s="76"/>
      <c r="F96" s="76">
        <f t="shared" si="5"/>
        <v>0</v>
      </c>
      <c r="G96" s="79"/>
      <c r="H96" s="77">
        <v>120</v>
      </c>
      <c r="I96" s="78">
        <f t="shared" si="6"/>
        <v>0</v>
      </c>
      <c r="J96" s="79">
        <f t="shared" si="7"/>
        <v>0</v>
      </c>
      <c r="K96" s="81"/>
      <c r="L96" s="80">
        <f t="shared" si="8"/>
        <v>0</v>
      </c>
      <c r="M96" s="81">
        <f t="shared" si="9"/>
        <v>0</v>
      </c>
      <c r="N96" s="144" t="b">
        <f>EXACT(B96,'30'!B96)</f>
        <v>1</v>
      </c>
      <c r="O96" s="167"/>
    </row>
    <row r="97" spans="1:15" ht="15" customHeight="1" thickBot="1" x14ac:dyDescent="0.35">
      <c r="A97" s="79" t="s">
        <v>28</v>
      </c>
      <c r="B97" s="63" t="s">
        <v>215</v>
      </c>
      <c r="C97" s="200">
        <f>VLOOKUP(B97,'30'!$B$9:$J$401,9,0)</f>
        <v>0</v>
      </c>
      <c r="D97" s="76"/>
      <c r="E97" s="76"/>
      <c r="F97" s="76">
        <f t="shared" si="5"/>
        <v>0</v>
      </c>
      <c r="G97" s="79"/>
      <c r="H97" s="77">
        <v>90</v>
      </c>
      <c r="I97" s="78">
        <f t="shared" si="6"/>
        <v>0</v>
      </c>
      <c r="J97" s="79">
        <f t="shared" si="7"/>
        <v>0</v>
      </c>
      <c r="K97" s="81"/>
      <c r="L97" s="80">
        <f t="shared" si="8"/>
        <v>0</v>
      </c>
      <c r="M97" s="81">
        <f t="shared" si="9"/>
        <v>0</v>
      </c>
      <c r="N97" s="144" t="b">
        <f>EXACT(B97,'30'!B97)</f>
        <v>1</v>
      </c>
      <c r="O97" s="167"/>
    </row>
    <row r="98" spans="1:15" ht="15" customHeight="1" thickBot="1" x14ac:dyDescent="0.35">
      <c r="A98" s="79" t="s">
        <v>28</v>
      </c>
      <c r="B98" s="63" t="s">
        <v>216</v>
      </c>
      <c r="C98" s="200">
        <f>VLOOKUP(B98,'30'!$B$9:$J$401,9,0)</f>
        <v>0</v>
      </c>
      <c r="D98" s="76"/>
      <c r="E98" s="76"/>
      <c r="F98" s="76">
        <f t="shared" si="5"/>
        <v>0</v>
      </c>
      <c r="G98" s="79"/>
      <c r="H98" s="77">
        <v>95</v>
      </c>
      <c r="I98" s="78">
        <f t="shared" si="6"/>
        <v>0</v>
      </c>
      <c r="J98" s="79">
        <f t="shared" si="7"/>
        <v>0</v>
      </c>
      <c r="K98" s="81"/>
      <c r="L98" s="80">
        <f t="shared" si="8"/>
        <v>0</v>
      </c>
      <c r="M98" s="81">
        <f t="shared" si="9"/>
        <v>0</v>
      </c>
      <c r="N98" s="144" t="b">
        <f>EXACT(B98,'30'!B98)</f>
        <v>1</v>
      </c>
      <c r="O98" s="167"/>
    </row>
    <row r="99" spans="1:15" ht="15" customHeight="1" thickBot="1" x14ac:dyDescent="0.35">
      <c r="A99" s="79" t="s">
        <v>28</v>
      </c>
      <c r="B99" s="63" t="s">
        <v>217</v>
      </c>
      <c r="C99" s="200">
        <f>VLOOKUP(B99,'30'!$B$9:$J$401,9,0)</f>
        <v>3</v>
      </c>
      <c r="D99" s="76"/>
      <c r="E99" s="76"/>
      <c r="F99" s="76">
        <f t="shared" si="5"/>
        <v>3</v>
      </c>
      <c r="G99" s="79"/>
      <c r="H99" s="77">
        <v>600</v>
      </c>
      <c r="I99" s="78">
        <f t="shared" si="6"/>
        <v>0</v>
      </c>
      <c r="J99" s="79">
        <f t="shared" si="7"/>
        <v>3</v>
      </c>
      <c r="K99" s="81"/>
      <c r="L99" s="80">
        <f t="shared" si="8"/>
        <v>0</v>
      </c>
      <c r="M99" s="81">
        <f t="shared" si="9"/>
        <v>0</v>
      </c>
      <c r="N99" s="144" t="b">
        <f>EXACT(B99,'30'!B99)</f>
        <v>1</v>
      </c>
      <c r="O99" s="167"/>
    </row>
    <row r="100" spans="1:15" ht="15" customHeight="1" thickBot="1" x14ac:dyDescent="0.35">
      <c r="A100" s="79" t="s">
        <v>28</v>
      </c>
      <c r="B100" s="63" t="s">
        <v>218</v>
      </c>
      <c r="C100" s="200">
        <f>VLOOKUP(B100,'30'!$B$9:$J$401,9,0)</f>
        <v>1</v>
      </c>
      <c r="D100" s="76"/>
      <c r="E100" s="76"/>
      <c r="F100" s="76">
        <f t="shared" si="5"/>
        <v>1</v>
      </c>
      <c r="G100" s="79"/>
      <c r="H100" s="77">
        <v>380</v>
      </c>
      <c r="I100" s="78">
        <f t="shared" si="6"/>
        <v>0</v>
      </c>
      <c r="J100" s="79">
        <f t="shared" si="7"/>
        <v>1</v>
      </c>
      <c r="K100" s="81"/>
      <c r="L100" s="80">
        <f t="shared" si="8"/>
        <v>0</v>
      </c>
      <c r="M100" s="81">
        <f t="shared" si="9"/>
        <v>0</v>
      </c>
      <c r="N100" s="144" t="b">
        <f>EXACT(B100,'30'!B100)</f>
        <v>1</v>
      </c>
      <c r="O100" s="167"/>
    </row>
    <row r="101" spans="1:15" ht="15" customHeight="1" thickBot="1" x14ac:dyDescent="0.35">
      <c r="A101" s="79" t="s">
        <v>28</v>
      </c>
      <c r="B101" s="63" t="s">
        <v>219</v>
      </c>
      <c r="C101" s="200">
        <f>VLOOKUP(B101,'30'!$B$9:$J$401,9,0)</f>
        <v>0</v>
      </c>
      <c r="D101" s="76"/>
      <c r="E101" s="76"/>
      <c r="F101" s="76">
        <f t="shared" si="5"/>
        <v>0</v>
      </c>
      <c r="G101" s="79"/>
      <c r="H101" s="77">
        <v>170</v>
      </c>
      <c r="I101" s="78">
        <f t="shared" si="6"/>
        <v>0</v>
      </c>
      <c r="J101" s="79">
        <f t="shared" si="7"/>
        <v>0</v>
      </c>
      <c r="K101" s="81"/>
      <c r="L101" s="80">
        <f t="shared" si="8"/>
        <v>0</v>
      </c>
      <c r="M101" s="81">
        <f t="shared" si="9"/>
        <v>0</v>
      </c>
      <c r="N101" s="144" t="b">
        <f>EXACT(B101,'30'!B101)</f>
        <v>1</v>
      </c>
      <c r="O101" s="167"/>
    </row>
    <row r="102" spans="1:15" ht="15" customHeight="1" thickBot="1" x14ac:dyDescent="0.35">
      <c r="A102" s="79" t="s">
        <v>28</v>
      </c>
      <c r="B102" s="63" t="s">
        <v>220</v>
      </c>
      <c r="C102" s="200">
        <f>VLOOKUP(B102,'30'!$B$9:$J$401,9,0)</f>
        <v>1</v>
      </c>
      <c r="D102" s="76"/>
      <c r="E102" s="76"/>
      <c r="F102" s="76">
        <f t="shared" si="5"/>
        <v>1</v>
      </c>
      <c r="G102" s="79"/>
      <c r="H102" s="77">
        <v>180</v>
      </c>
      <c r="I102" s="78">
        <f t="shared" si="6"/>
        <v>0</v>
      </c>
      <c r="J102" s="79">
        <f t="shared" si="7"/>
        <v>1</v>
      </c>
      <c r="K102" s="81"/>
      <c r="L102" s="80">
        <f t="shared" si="8"/>
        <v>0</v>
      </c>
      <c r="M102" s="81">
        <f t="shared" si="9"/>
        <v>0</v>
      </c>
      <c r="N102" s="144" t="b">
        <f>EXACT(B102,'30'!B102)</f>
        <v>1</v>
      </c>
      <c r="O102" s="167"/>
    </row>
    <row r="103" spans="1:15" ht="15" customHeight="1" thickBot="1" x14ac:dyDescent="0.35">
      <c r="A103" s="79" t="s">
        <v>28</v>
      </c>
      <c r="B103" s="63" t="s">
        <v>221</v>
      </c>
      <c r="C103" s="200">
        <f>VLOOKUP(B103,'30'!$B$9:$J$401,9,0)</f>
        <v>2</v>
      </c>
      <c r="D103" s="76"/>
      <c r="E103" s="76"/>
      <c r="F103" s="76">
        <f t="shared" si="5"/>
        <v>2</v>
      </c>
      <c r="G103" s="79"/>
      <c r="H103" s="77">
        <v>265</v>
      </c>
      <c r="I103" s="78">
        <f t="shared" si="6"/>
        <v>0</v>
      </c>
      <c r="J103" s="79">
        <f t="shared" si="7"/>
        <v>2</v>
      </c>
      <c r="K103" s="81"/>
      <c r="L103" s="80">
        <f t="shared" si="8"/>
        <v>0</v>
      </c>
      <c r="M103" s="81">
        <f t="shared" si="9"/>
        <v>0</v>
      </c>
      <c r="N103" s="144" t="b">
        <f>EXACT(B103,'30'!B103)</f>
        <v>1</v>
      </c>
      <c r="O103" s="167"/>
    </row>
    <row r="104" spans="1:15" ht="15" customHeight="1" thickBot="1" x14ac:dyDescent="0.35">
      <c r="A104" s="79" t="s">
        <v>28</v>
      </c>
      <c r="B104" s="63" t="s">
        <v>84</v>
      </c>
      <c r="C104" s="200">
        <f>VLOOKUP(B104,'30'!$B$9:$J$401,9,0)</f>
        <v>2</v>
      </c>
      <c r="D104" s="76"/>
      <c r="E104" s="76"/>
      <c r="F104" s="76">
        <f t="shared" si="5"/>
        <v>2</v>
      </c>
      <c r="G104" s="79"/>
      <c r="H104" s="77">
        <v>225</v>
      </c>
      <c r="I104" s="78">
        <f t="shared" si="6"/>
        <v>0</v>
      </c>
      <c r="J104" s="79">
        <f t="shared" si="7"/>
        <v>2</v>
      </c>
      <c r="K104" s="81"/>
      <c r="L104" s="80">
        <f t="shared" si="8"/>
        <v>0</v>
      </c>
      <c r="M104" s="81">
        <f t="shared" si="9"/>
        <v>0</v>
      </c>
      <c r="N104" s="144" t="b">
        <f>EXACT(B104,'30'!B104)</f>
        <v>1</v>
      </c>
      <c r="O104" s="167"/>
    </row>
    <row r="105" spans="1:15" ht="15" customHeight="1" thickBot="1" x14ac:dyDescent="0.35">
      <c r="A105" s="79" t="s">
        <v>28</v>
      </c>
      <c r="B105" s="63" t="s">
        <v>222</v>
      </c>
      <c r="C105" s="200">
        <f>VLOOKUP(B105,'30'!$B$9:$J$401,9,0)</f>
        <v>0</v>
      </c>
      <c r="D105" s="76"/>
      <c r="E105" s="76"/>
      <c r="F105" s="76">
        <f t="shared" si="5"/>
        <v>0</v>
      </c>
      <c r="G105" s="79"/>
      <c r="H105" s="77">
        <v>170</v>
      </c>
      <c r="I105" s="78">
        <f t="shared" si="6"/>
        <v>0</v>
      </c>
      <c r="J105" s="79">
        <f t="shared" si="7"/>
        <v>0</v>
      </c>
      <c r="K105" s="81"/>
      <c r="L105" s="80">
        <f t="shared" si="8"/>
        <v>0</v>
      </c>
      <c r="M105" s="81">
        <f t="shared" si="9"/>
        <v>0</v>
      </c>
      <c r="N105" s="144" t="b">
        <f>EXACT(B105,'30'!B105)</f>
        <v>1</v>
      </c>
      <c r="O105" s="167"/>
    </row>
    <row r="106" spans="1:15" ht="15" customHeight="1" thickBot="1" x14ac:dyDescent="0.35">
      <c r="A106" s="79" t="s">
        <v>28</v>
      </c>
      <c r="B106" s="63" t="s">
        <v>223</v>
      </c>
      <c r="C106" s="200">
        <f>VLOOKUP(B106,'30'!$B$9:$J$401,9,0)</f>
        <v>2</v>
      </c>
      <c r="D106" s="76"/>
      <c r="E106" s="76"/>
      <c r="F106" s="76">
        <f t="shared" si="5"/>
        <v>2</v>
      </c>
      <c r="G106" s="79"/>
      <c r="H106" s="77">
        <v>200</v>
      </c>
      <c r="I106" s="78">
        <f t="shared" si="6"/>
        <v>0</v>
      </c>
      <c r="J106" s="79">
        <f t="shared" si="7"/>
        <v>2</v>
      </c>
      <c r="K106" s="81"/>
      <c r="L106" s="80">
        <f t="shared" si="8"/>
        <v>0</v>
      </c>
      <c r="M106" s="81">
        <f t="shared" si="9"/>
        <v>0</v>
      </c>
      <c r="N106" s="144" t="b">
        <f>EXACT(B106,'30'!B106)</f>
        <v>1</v>
      </c>
      <c r="O106" s="167"/>
    </row>
    <row r="107" spans="1:15" ht="15" customHeight="1" thickBot="1" x14ac:dyDescent="0.35">
      <c r="A107" s="79" t="s">
        <v>28</v>
      </c>
      <c r="B107" s="63" t="s">
        <v>224</v>
      </c>
      <c r="C107" s="200">
        <f>VLOOKUP(B107,'30'!$B$9:$J$401,9,0)</f>
        <v>8</v>
      </c>
      <c r="D107" s="76"/>
      <c r="E107" s="76"/>
      <c r="F107" s="76">
        <f t="shared" si="5"/>
        <v>8</v>
      </c>
      <c r="G107" s="79"/>
      <c r="H107" s="77">
        <v>195</v>
      </c>
      <c r="I107" s="78">
        <f t="shared" si="6"/>
        <v>0</v>
      </c>
      <c r="J107" s="79">
        <f t="shared" si="7"/>
        <v>8</v>
      </c>
      <c r="K107" s="81"/>
      <c r="L107" s="80">
        <f t="shared" si="8"/>
        <v>0</v>
      </c>
      <c r="M107" s="81">
        <f t="shared" si="9"/>
        <v>0</v>
      </c>
      <c r="N107" s="144" t="b">
        <f>EXACT(B107,'30'!B107)</f>
        <v>1</v>
      </c>
      <c r="O107" s="167"/>
    </row>
    <row r="108" spans="1:15" ht="15" customHeight="1" thickBot="1" x14ac:dyDescent="0.35">
      <c r="A108" s="79" t="s">
        <v>28</v>
      </c>
      <c r="B108" s="63" t="s">
        <v>225</v>
      </c>
      <c r="C108" s="200">
        <f>VLOOKUP(B108,'30'!$B$9:$J$401,9,0)</f>
        <v>0</v>
      </c>
      <c r="D108" s="76"/>
      <c r="E108" s="76"/>
      <c r="F108" s="76">
        <f t="shared" si="5"/>
        <v>0</v>
      </c>
      <c r="G108" s="79"/>
      <c r="H108" s="77">
        <v>300</v>
      </c>
      <c r="I108" s="78">
        <f t="shared" si="6"/>
        <v>0</v>
      </c>
      <c r="J108" s="79">
        <f t="shared" si="7"/>
        <v>0</v>
      </c>
      <c r="K108" s="81"/>
      <c r="L108" s="80">
        <f t="shared" si="8"/>
        <v>0</v>
      </c>
      <c r="M108" s="81">
        <f t="shared" si="9"/>
        <v>0</v>
      </c>
      <c r="N108" s="144" t="b">
        <f>EXACT(B108,'30'!B108)</f>
        <v>1</v>
      </c>
      <c r="O108" s="167"/>
    </row>
    <row r="109" spans="1:15" ht="15" customHeight="1" thickBot="1" x14ac:dyDescent="0.35">
      <c r="A109" s="79" t="s">
        <v>28</v>
      </c>
      <c r="B109" s="63" t="s">
        <v>226</v>
      </c>
      <c r="C109" s="200">
        <f>VLOOKUP(B109,'30'!$B$9:$J$401,9,0)</f>
        <v>2</v>
      </c>
      <c r="D109" s="76"/>
      <c r="E109" s="76"/>
      <c r="F109" s="76">
        <f t="shared" si="5"/>
        <v>2</v>
      </c>
      <c r="G109" s="79"/>
      <c r="H109" s="77">
        <v>35</v>
      </c>
      <c r="I109" s="78">
        <f t="shared" si="6"/>
        <v>0</v>
      </c>
      <c r="J109" s="79">
        <f t="shared" si="7"/>
        <v>2</v>
      </c>
      <c r="K109" s="81"/>
      <c r="L109" s="80">
        <f t="shared" si="8"/>
        <v>0</v>
      </c>
      <c r="M109" s="81">
        <f t="shared" si="9"/>
        <v>0</v>
      </c>
      <c r="N109" s="144" t="b">
        <f>EXACT(B109,'30'!B109)</f>
        <v>1</v>
      </c>
      <c r="O109" s="167"/>
    </row>
    <row r="110" spans="1:15" ht="15" customHeight="1" thickBot="1" x14ac:dyDescent="0.35">
      <c r="A110" s="79" t="s">
        <v>28</v>
      </c>
      <c r="B110" s="63" t="s">
        <v>227</v>
      </c>
      <c r="C110" s="200">
        <f>VLOOKUP(B110,'30'!$B$9:$J$401,9,0)</f>
        <v>0</v>
      </c>
      <c r="D110" s="76"/>
      <c r="E110" s="76"/>
      <c r="F110" s="76">
        <f t="shared" si="5"/>
        <v>0</v>
      </c>
      <c r="G110" s="79"/>
      <c r="H110" s="77">
        <v>40</v>
      </c>
      <c r="I110" s="78">
        <f t="shared" si="6"/>
        <v>0</v>
      </c>
      <c r="J110" s="79">
        <f t="shared" si="7"/>
        <v>0</v>
      </c>
      <c r="K110" s="81"/>
      <c r="L110" s="80">
        <f t="shared" si="8"/>
        <v>0</v>
      </c>
      <c r="M110" s="81">
        <f t="shared" si="9"/>
        <v>0</v>
      </c>
      <c r="N110" s="144" t="b">
        <f>EXACT(B110,'30'!B110)</f>
        <v>1</v>
      </c>
      <c r="O110" s="167"/>
    </row>
    <row r="111" spans="1:15" ht="15" customHeight="1" thickBot="1" x14ac:dyDescent="0.35">
      <c r="A111" s="79" t="s">
        <v>28</v>
      </c>
      <c r="B111" s="63" t="s">
        <v>228</v>
      </c>
      <c r="C111" s="200">
        <f>VLOOKUP(B111,'30'!$B$9:$J$401,9,0)</f>
        <v>3</v>
      </c>
      <c r="D111" s="76"/>
      <c r="E111" s="76"/>
      <c r="F111" s="76">
        <f t="shared" si="5"/>
        <v>3</v>
      </c>
      <c r="G111" s="79"/>
      <c r="H111" s="77">
        <v>40</v>
      </c>
      <c r="I111" s="78">
        <f t="shared" si="6"/>
        <v>0</v>
      </c>
      <c r="J111" s="79">
        <f t="shared" si="7"/>
        <v>3</v>
      </c>
      <c r="K111" s="81"/>
      <c r="L111" s="80">
        <f t="shared" si="8"/>
        <v>0</v>
      </c>
      <c r="M111" s="81">
        <f t="shared" si="9"/>
        <v>0</v>
      </c>
      <c r="N111" s="144" t="b">
        <f>EXACT(B111,'30'!B111)</f>
        <v>1</v>
      </c>
      <c r="O111" s="167"/>
    </row>
    <row r="112" spans="1:15" ht="15" customHeight="1" thickBot="1" x14ac:dyDescent="0.35">
      <c r="A112" s="79" t="s">
        <v>28</v>
      </c>
      <c r="B112" s="63" t="s">
        <v>229</v>
      </c>
      <c r="C112" s="200">
        <f>VLOOKUP(B112,'30'!$B$9:$J$401,9,0)</f>
        <v>5</v>
      </c>
      <c r="D112" s="76"/>
      <c r="E112" s="76"/>
      <c r="F112" s="76">
        <f t="shared" si="5"/>
        <v>5</v>
      </c>
      <c r="G112" s="79"/>
      <c r="H112" s="77">
        <v>40</v>
      </c>
      <c r="I112" s="78">
        <f t="shared" si="6"/>
        <v>0</v>
      </c>
      <c r="J112" s="79">
        <f t="shared" si="7"/>
        <v>5</v>
      </c>
      <c r="K112" s="81"/>
      <c r="L112" s="80">
        <f t="shared" si="8"/>
        <v>0</v>
      </c>
      <c r="M112" s="81">
        <f t="shared" si="9"/>
        <v>0</v>
      </c>
      <c r="N112" s="144" t="b">
        <f>EXACT(B112,'30'!B112)</f>
        <v>1</v>
      </c>
      <c r="O112" s="167"/>
    </row>
    <row r="113" spans="1:15" ht="15" customHeight="1" thickBot="1" x14ac:dyDescent="0.35">
      <c r="A113" s="79" t="s">
        <v>28</v>
      </c>
      <c r="B113" s="63" t="s">
        <v>230</v>
      </c>
      <c r="C113" s="200">
        <f>VLOOKUP(B113,'30'!$B$9:$J$401,9,0)</f>
        <v>8</v>
      </c>
      <c r="D113" s="76"/>
      <c r="E113" s="76"/>
      <c r="F113" s="76">
        <f t="shared" si="5"/>
        <v>8</v>
      </c>
      <c r="G113" s="79"/>
      <c r="H113" s="77">
        <v>50</v>
      </c>
      <c r="I113" s="78">
        <f t="shared" si="6"/>
        <v>0</v>
      </c>
      <c r="J113" s="79">
        <f t="shared" si="7"/>
        <v>8</v>
      </c>
      <c r="K113" s="81"/>
      <c r="L113" s="80">
        <f t="shared" si="8"/>
        <v>0</v>
      </c>
      <c r="M113" s="81">
        <f t="shared" si="9"/>
        <v>0</v>
      </c>
      <c r="N113" s="144" t="b">
        <f>EXACT(B113,'30'!B113)</f>
        <v>1</v>
      </c>
      <c r="O113" s="167"/>
    </row>
    <row r="114" spans="1:15" ht="15" customHeight="1" thickBot="1" x14ac:dyDescent="0.35">
      <c r="A114" s="79" t="s">
        <v>28</v>
      </c>
      <c r="B114" s="63" t="s">
        <v>85</v>
      </c>
      <c r="C114" s="200">
        <f>VLOOKUP(B114,'30'!$B$9:$J$401,9,0)</f>
        <v>0</v>
      </c>
      <c r="D114" s="76"/>
      <c r="E114" s="76"/>
      <c r="F114" s="76">
        <f t="shared" si="5"/>
        <v>0</v>
      </c>
      <c r="G114" s="79"/>
      <c r="H114" s="77">
        <v>80</v>
      </c>
      <c r="I114" s="78">
        <f t="shared" si="6"/>
        <v>0</v>
      </c>
      <c r="J114" s="79">
        <f t="shared" si="7"/>
        <v>0</v>
      </c>
      <c r="K114" s="81"/>
      <c r="L114" s="80">
        <f t="shared" si="8"/>
        <v>0</v>
      </c>
      <c r="M114" s="81">
        <f t="shared" si="9"/>
        <v>0</v>
      </c>
      <c r="N114" s="144" t="b">
        <f>EXACT(B114,'30'!B114)</f>
        <v>1</v>
      </c>
      <c r="O114" s="167"/>
    </row>
    <row r="115" spans="1:15" ht="15" customHeight="1" thickBot="1" x14ac:dyDescent="0.35">
      <c r="A115" s="79" t="s">
        <v>28</v>
      </c>
      <c r="B115" s="63" t="s">
        <v>231</v>
      </c>
      <c r="C115" s="200">
        <f>VLOOKUP(B115,'30'!$B$9:$J$401,9,0)</f>
        <v>0</v>
      </c>
      <c r="D115" s="76"/>
      <c r="E115" s="76"/>
      <c r="F115" s="76">
        <f t="shared" si="5"/>
        <v>0</v>
      </c>
      <c r="G115" s="79"/>
      <c r="H115" s="77">
        <v>20</v>
      </c>
      <c r="I115" s="78">
        <f t="shared" si="6"/>
        <v>0</v>
      </c>
      <c r="J115" s="79">
        <f t="shared" si="7"/>
        <v>0</v>
      </c>
      <c r="K115" s="81"/>
      <c r="L115" s="80">
        <f t="shared" si="8"/>
        <v>0</v>
      </c>
      <c r="M115" s="81">
        <f t="shared" si="9"/>
        <v>0</v>
      </c>
      <c r="N115" s="144" t="b">
        <f>EXACT(B115,'30'!B115)</f>
        <v>1</v>
      </c>
      <c r="O115" s="167"/>
    </row>
    <row r="116" spans="1:15" ht="15" customHeight="1" thickBot="1" x14ac:dyDescent="0.35">
      <c r="A116" s="79" t="s">
        <v>28</v>
      </c>
      <c r="B116" s="63" t="s">
        <v>86</v>
      </c>
      <c r="C116" s="200">
        <f>VLOOKUP(B116,'30'!$B$9:$J$401,9,0)</f>
        <v>1</v>
      </c>
      <c r="D116" s="76"/>
      <c r="E116" s="76"/>
      <c r="F116" s="76">
        <f t="shared" si="5"/>
        <v>1</v>
      </c>
      <c r="G116" s="79"/>
      <c r="H116" s="77">
        <v>100</v>
      </c>
      <c r="I116" s="78">
        <f t="shared" si="6"/>
        <v>0</v>
      </c>
      <c r="J116" s="79">
        <f t="shared" si="7"/>
        <v>1</v>
      </c>
      <c r="K116" s="81"/>
      <c r="L116" s="80">
        <f t="shared" si="8"/>
        <v>0</v>
      </c>
      <c r="M116" s="81">
        <f t="shared" si="9"/>
        <v>0</v>
      </c>
      <c r="N116" s="144" t="b">
        <f>EXACT(B116,'30'!B116)</f>
        <v>1</v>
      </c>
      <c r="O116" s="167"/>
    </row>
    <row r="117" spans="1:15" ht="15" thickBot="1" x14ac:dyDescent="0.35">
      <c r="A117" s="79" t="s">
        <v>28</v>
      </c>
      <c r="B117" s="63" t="s">
        <v>87</v>
      </c>
      <c r="C117" s="200">
        <f>VLOOKUP(B117,'30'!$B$9:$J$401,9,0)</f>
        <v>0</v>
      </c>
      <c r="D117" s="76"/>
      <c r="E117" s="76"/>
      <c r="F117" s="76">
        <f t="shared" si="5"/>
        <v>0</v>
      </c>
      <c r="G117" s="79"/>
      <c r="H117" s="77">
        <v>160</v>
      </c>
      <c r="I117" s="78">
        <f t="shared" si="6"/>
        <v>0</v>
      </c>
      <c r="J117" s="79">
        <f t="shared" si="7"/>
        <v>0</v>
      </c>
      <c r="K117" s="81"/>
      <c r="L117" s="80">
        <f t="shared" si="8"/>
        <v>0</v>
      </c>
      <c r="M117" s="81">
        <f t="shared" si="9"/>
        <v>0</v>
      </c>
      <c r="N117" s="144" t="b">
        <f>EXACT(B117,'30'!B117)</f>
        <v>1</v>
      </c>
      <c r="O117" s="167"/>
    </row>
    <row r="118" spans="1:15" ht="15" customHeight="1" thickBot="1" x14ac:dyDescent="0.35">
      <c r="A118" s="79" t="s">
        <v>28</v>
      </c>
      <c r="B118" s="63" t="s">
        <v>88</v>
      </c>
      <c r="C118" s="200">
        <f>VLOOKUP(B118,'30'!$B$9:$J$401,9,0)</f>
        <v>0</v>
      </c>
      <c r="D118" s="76"/>
      <c r="E118" s="76"/>
      <c r="F118" s="76">
        <f t="shared" si="5"/>
        <v>0</v>
      </c>
      <c r="G118" s="79"/>
      <c r="H118" s="77">
        <v>120</v>
      </c>
      <c r="I118" s="78">
        <f t="shared" si="6"/>
        <v>0</v>
      </c>
      <c r="J118" s="79">
        <f t="shared" si="7"/>
        <v>0</v>
      </c>
      <c r="K118" s="81"/>
      <c r="L118" s="80">
        <f t="shared" si="8"/>
        <v>0</v>
      </c>
      <c r="M118" s="81">
        <f t="shared" si="9"/>
        <v>0</v>
      </c>
      <c r="N118" s="144" t="b">
        <f>EXACT(B118,'30'!B118)</f>
        <v>1</v>
      </c>
      <c r="O118" s="167"/>
    </row>
    <row r="119" spans="1:15" ht="15" customHeight="1" thickBot="1" x14ac:dyDescent="0.35">
      <c r="A119" s="79" t="s">
        <v>28</v>
      </c>
      <c r="B119" s="63" t="s">
        <v>232</v>
      </c>
      <c r="C119" s="200">
        <f>VLOOKUP(B119,'30'!$B$9:$J$401,9,0)</f>
        <v>0</v>
      </c>
      <c r="D119" s="76"/>
      <c r="E119" s="76"/>
      <c r="F119" s="76">
        <f t="shared" si="5"/>
        <v>0</v>
      </c>
      <c r="G119" s="79"/>
      <c r="H119" s="77">
        <v>200</v>
      </c>
      <c r="I119" s="78">
        <f t="shared" si="6"/>
        <v>0</v>
      </c>
      <c r="J119" s="79">
        <f t="shared" si="7"/>
        <v>0</v>
      </c>
      <c r="K119" s="81"/>
      <c r="L119" s="80">
        <f t="shared" si="8"/>
        <v>0</v>
      </c>
      <c r="M119" s="81">
        <f t="shared" si="9"/>
        <v>0</v>
      </c>
      <c r="N119" s="144" t="b">
        <f>EXACT(B119,'30'!B119)</f>
        <v>1</v>
      </c>
      <c r="O119" s="167"/>
    </row>
    <row r="120" spans="1:15" ht="15" customHeight="1" thickBot="1" x14ac:dyDescent="0.35">
      <c r="A120" s="79" t="s">
        <v>28</v>
      </c>
      <c r="B120" s="63" t="s">
        <v>233</v>
      </c>
      <c r="C120" s="200">
        <f>VLOOKUP(B120,'30'!$B$9:$J$401,9,0)</f>
        <v>0</v>
      </c>
      <c r="D120" s="76"/>
      <c r="E120" s="76"/>
      <c r="F120" s="76">
        <f t="shared" si="5"/>
        <v>0</v>
      </c>
      <c r="G120" s="79"/>
      <c r="H120" s="77">
        <v>100</v>
      </c>
      <c r="I120" s="78">
        <f t="shared" si="6"/>
        <v>0</v>
      </c>
      <c r="J120" s="79">
        <f t="shared" si="7"/>
        <v>0</v>
      </c>
      <c r="K120" s="81"/>
      <c r="L120" s="80">
        <f t="shared" si="8"/>
        <v>0</v>
      </c>
      <c r="M120" s="81">
        <f t="shared" si="9"/>
        <v>0</v>
      </c>
      <c r="N120" s="144" t="b">
        <f>EXACT(B120,'30'!B120)</f>
        <v>1</v>
      </c>
      <c r="O120" s="167"/>
    </row>
    <row r="121" spans="1:15" ht="15" customHeight="1" thickBot="1" x14ac:dyDescent="0.35">
      <c r="A121" s="79" t="s">
        <v>28</v>
      </c>
      <c r="B121" s="63" t="s">
        <v>234</v>
      </c>
      <c r="C121" s="200">
        <f>VLOOKUP(B121,'30'!$B$9:$J$401,9,0)</f>
        <v>0</v>
      </c>
      <c r="D121" s="76"/>
      <c r="E121" s="76"/>
      <c r="F121" s="76">
        <f t="shared" si="5"/>
        <v>0</v>
      </c>
      <c r="G121" s="79"/>
      <c r="H121" s="77">
        <v>115</v>
      </c>
      <c r="I121" s="78">
        <f t="shared" si="6"/>
        <v>0</v>
      </c>
      <c r="J121" s="79">
        <f t="shared" si="7"/>
        <v>0</v>
      </c>
      <c r="K121" s="81"/>
      <c r="L121" s="80">
        <f t="shared" si="8"/>
        <v>0</v>
      </c>
      <c r="M121" s="81">
        <f t="shared" si="9"/>
        <v>0</v>
      </c>
      <c r="N121" s="144" t="b">
        <f>EXACT(B121,'30'!B121)</f>
        <v>1</v>
      </c>
      <c r="O121" s="167"/>
    </row>
    <row r="122" spans="1:15" ht="15" customHeight="1" thickBot="1" x14ac:dyDescent="0.35">
      <c r="A122" s="79" t="s">
        <v>28</v>
      </c>
      <c r="B122" s="63" t="s">
        <v>235</v>
      </c>
      <c r="C122" s="200">
        <f>VLOOKUP(B122,'30'!$B$9:$J$401,9,0)</f>
        <v>0</v>
      </c>
      <c r="D122" s="76"/>
      <c r="E122" s="76"/>
      <c r="F122" s="76">
        <f t="shared" si="5"/>
        <v>0</v>
      </c>
      <c r="G122" s="79"/>
      <c r="H122" s="77">
        <v>115</v>
      </c>
      <c r="I122" s="78">
        <f t="shared" si="6"/>
        <v>0</v>
      </c>
      <c r="J122" s="79">
        <f t="shared" si="7"/>
        <v>0</v>
      </c>
      <c r="K122" s="81"/>
      <c r="L122" s="80">
        <f t="shared" si="8"/>
        <v>0</v>
      </c>
      <c r="M122" s="81">
        <f t="shared" si="9"/>
        <v>0</v>
      </c>
      <c r="N122" s="144" t="b">
        <f>EXACT(B122,'30'!B122)</f>
        <v>1</v>
      </c>
      <c r="O122" s="167"/>
    </row>
    <row r="123" spans="1:15" ht="15" customHeight="1" thickBot="1" x14ac:dyDescent="0.35">
      <c r="A123" s="79" t="s">
        <v>28</v>
      </c>
      <c r="B123" s="63" t="s">
        <v>89</v>
      </c>
      <c r="C123" s="200">
        <f>VLOOKUP(B123,'30'!$B$9:$J$401,9,0)</f>
        <v>0</v>
      </c>
      <c r="D123" s="76"/>
      <c r="E123" s="76"/>
      <c r="F123" s="76">
        <f t="shared" si="5"/>
        <v>0</v>
      </c>
      <c r="G123" s="79"/>
      <c r="H123" s="77">
        <v>70</v>
      </c>
      <c r="I123" s="78">
        <f t="shared" si="6"/>
        <v>0</v>
      </c>
      <c r="J123" s="79">
        <f t="shared" si="7"/>
        <v>0</v>
      </c>
      <c r="K123" s="81"/>
      <c r="L123" s="80">
        <f t="shared" si="8"/>
        <v>0</v>
      </c>
      <c r="M123" s="81">
        <f t="shared" si="9"/>
        <v>0</v>
      </c>
      <c r="N123" s="144" t="b">
        <f>EXACT(B123,'30'!B123)</f>
        <v>1</v>
      </c>
      <c r="O123" s="167"/>
    </row>
    <row r="124" spans="1:15" ht="15" customHeight="1" thickBot="1" x14ac:dyDescent="0.35">
      <c r="A124" s="79" t="s">
        <v>28</v>
      </c>
      <c r="B124" s="63" t="s">
        <v>236</v>
      </c>
      <c r="C124" s="200">
        <f>VLOOKUP(B124,'30'!$B$9:$J$401,9,0)</f>
        <v>5</v>
      </c>
      <c r="D124" s="76"/>
      <c r="E124" s="76"/>
      <c r="F124" s="76">
        <f t="shared" si="5"/>
        <v>5</v>
      </c>
      <c r="G124" s="79"/>
      <c r="H124" s="77">
        <v>60</v>
      </c>
      <c r="I124" s="78">
        <f t="shared" si="6"/>
        <v>0</v>
      </c>
      <c r="J124" s="79">
        <f t="shared" si="7"/>
        <v>5</v>
      </c>
      <c r="K124" s="81"/>
      <c r="L124" s="80">
        <f t="shared" si="8"/>
        <v>0</v>
      </c>
      <c r="M124" s="81">
        <f t="shared" si="9"/>
        <v>0</v>
      </c>
      <c r="N124" s="144" t="b">
        <f>EXACT(B124,'30'!B124)</f>
        <v>1</v>
      </c>
      <c r="O124" s="167"/>
    </row>
    <row r="125" spans="1:15" ht="15" customHeight="1" thickBot="1" x14ac:dyDescent="0.35">
      <c r="A125" s="79" t="s">
        <v>28</v>
      </c>
      <c r="B125" s="63" t="s">
        <v>237</v>
      </c>
      <c r="C125" s="200">
        <f>VLOOKUP(B125,'30'!$B$9:$J$401,9,0)</f>
        <v>3</v>
      </c>
      <c r="D125" s="76"/>
      <c r="E125" s="76"/>
      <c r="F125" s="76">
        <f t="shared" si="5"/>
        <v>3</v>
      </c>
      <c r="G125" s="79"/>
      <c r="H125" s="77">
        <v>110</v>
      </c>
      <c r="I125" s="78">
        <f t="shared" si="6"/>
        <v>0</v>
      </c>
      <c r="J125" s="79">
        <f t="shared" si="7"/>
        <v>3</v>
      </c>
      <c r="K125" s="81"/>
      <c r="L125" s="80">
        <f t="shared" si="8"/>
        <v>0</v>
      </c>
      <c r="M125" s="81">
        <f t="shared" si="9"/>
        <v>0</v>
      </c>
      <c r="N125" s="144" t="b">
        <f>EXACT(B125,'30'!B125)</f>
        <v>1</v>
      </c>
      <c r="O125" s="167"/>
    </row>
    <row r="126" spans="1:15" ht="15" customHeight="1" thickBot="1" x14ac:dyDescent="0.35">
      <c r="A126" s="79" t="s">
        <v>28</v>
      </c>
      <c r="B126" s="63" t="s">
        <v>238</v>
      </c>
      <c r="C126" s="200">
        <f>VLOOKUP(B126,'30'!$B$9:$J$401,9,0)</f>
        <v>0</v>
      </c>
      <c r="D126" s="76"/>
      <c r="E126" s="76"/>
      <c r="F126" s="76">
        <f t="shared" si="5"/>
        <v>0</v>
      </c>
      <c r="G126" s="79"/>
      <c r="H126" s="77">
        <v>175</v>
      </c>
      <c r="I126" s="78">
        <f t="shared" si="6"/>
        <v>0</v>
      </c>
      <c r="J126" s="79">
        <f t="shared" si="7"/>
        <v>0</v>
      </c>
      <c r="K126" s="81"/>
      <c r="L126" s="80">
        <f t="shared" si="8"/>
        <v>0</v>
      </c>
      <c r="M126" s="81">
        <f t="shared" si="9"/>
        <v>0</v>
      </c>
      <c r="N126" s="144" t="b">
        <f>EXACT(B126,'30'!B126)</f>
        <v>1</v>
      </c>
      <c r="O126" s="167"/>
    </row>
    <row r="127" spans="1:15" ht="15" customHeight="1" thickBot="1" x14ac:dyDescent="0.35">
      <c r="A127" s="79" t="s">
        <v>28</v>
      </c>
      <c r="B127" s="63" t="s">
        <v>239</v>
      </c>
      <c r="C127" s="200">
        <f>VLOOKUP(B127,'30'!$B$9:$J$401,9,0)</f>
        <v>0</v>
      </c>
      <c r="D127" s="76"/>
      <c r="E127" s="76"/>
      <c r="F127" s="76">
        <f t="shared" si="5"/>
        <v>0</v>
      </c>
      <c r="G127" s="79"/>
      <c r="H127" s="77">
        <v>230</v>
      </c>
      <c r="I127" s="78">
        <f t="shared" si="6"/>
        <v>0</v>
      </c>
      <c r="J127" s="79">
        <f t="shared" si="7"/>
        <v>0</v>
      </c>
      <c r="K127" s="81"/>
      <c r="L127" s="80">
        <f t="shared" si="8"/>
        <v>0</v>
      </c>
      <c r="M127" s="81">
        <f t="shared" si="9"/>
        <v>0</v>
      </c>
      <c r="N127" s="144" t="b">
        <f>EXACT(B127,'30'!B127)</f>
        <v>1</v>
      </c>
      <c r="O127" s="167"/>
    </row>
    <row r="128" spans="1:15" ht="15" customHeight="1" thickBot="1" x14ac:dyDescent="0.35">
      <c r="A128" s="79" t="s">
        <v>28</v>
      </c>
      <c r="B128" s="63" t="s">
        <v>240</v>
      </c>
      <c r="C128" s="200">
        <f>VLOOKUP(B128,'30'!$B$9:$J$401,9,0)</f>
        <v>1</v>
      </c>
      <c r="D128" s="76"/>
      <c r="E128" s="76"/>
      <c r="F128" s="76">
        <f t="shared" si="5"/>
        <v>1</v>
      </c>
      <c r="G128" s="79"/>
      <c r="H128" s="77">
        <v>290</v>
      </c>
      <c r="I128" s="78">
        <f t="shared" si="6"/>
        <v>0</v>
      </c>
      <c r="J128" s="79">
        <f t="shared" si="7"/>
        <v>1</v>
      </c>
      <c r="K128" s="81"/>
      <c r="L128" s="80">
        <f t="shared" si="8"/>
        <v>0</v>
      </c>
      <c r="M128" s="81">
        <f t="shared" si="9"/>
        <v>0</v>
      </c>
      <c r="N128" s="144" t="b">
        <f>EXACT(B128,'30'!B128)</f>
        <v>1</v>
      </c>
      <c r="O128" s="167"/>
    </row>
    <row r="129" spans="1:15" ht="15" customHeight="1" thickBot="1" x14ac:dyDescent="0.35">
      <c r="A129" s="79" t="s">
        <v>28</v>
      </c>
      <c r="B129" s="63" t="s">
        <v>241</v>
      </c>
      <c r="C129" s="200">
        <f>VLOOKUP(B129,'30'!$B$9:$J$401,9,0)</f>
        <v>0</v>
      </c>
      <c r="D129" s="76"/>
      <c r="E129" s="76"/>
      <c r="F129" s="76">
        <f t="shared" si="5"/>
        <v>0</v>
      </c>
      <c r="G129" s="79"/>
      <c r="H129" s="77">
        <v>265</v>
      </c>
      <c r="I129" s="78">
        <f t="shared" si="6"/>
        <v>0</v>
      </c>
      <c r="J129" s="79">
        <f t="shared" si="7"/>
        <v>0</v>
      </c>
      <c r="K129" s="81"/>
      <c r="L129" s="80">
        <f t="shared" si="8"/>
        <v>0</v>
      </c>
      <c r="M129" s="81">
        <f t="shared" si="9"/>
        <v>0</v>
      </c>
      <c r="N129" s="144" t="b">
        <f>EXACT(B129,'30'!B129)</f>
        <v>1</v>
      </c>
      <c r="O129" s="167"/>
    </row>
    <row r="130" spans="1:15" ht="15" customHeight="1" thickBot="1" x14ac:dyDescent="0.35">
      <c r="A130" s="79" t="s">
        <v>28</v>
      </c>
      <c r="B130" s="63" t="s">
        <v>242</v>
      </c>
      <c r="C130" s="200">
        <f>VLOOKUP(B130,'30'!$B$9:$J$401,9,0)</f>
        <v>0</v>
      </c>
      <c r="D130" s="76"/>
      <c r="E130" s="76"/>
      <c r="F130" s="76">
        <f t="shared" si="5"/>
        <v>0</v>
      </c>
      <c r="G130" s="79"/>
      <c r="H130" s="77">
        <v>260</v>
      </c>
      <c r="I130" s="78">
        <f t="shared" si="6"/>
        <v>0</v>
      </c>
      <c r="J130" s="79">
        <f t="shared" si="7"/>
        <v>0</v>
      </c>
      <c r="K130" s="81"/>
      <c r="L130" s="80">
        <f t="shared" si="8"/>
        <v>0</v>
      </c>
      <c r="M130" s="81">
        <f t="shared" si="9"/>
        <v>0</v>
      </c>
      <c r="N130" s="144" t="b">
        <f>EXACT(B130,'30'!B130)</f>
        <v>1</v>
      </c>
      <c r="O130" s="167"/>
    </row>
    <row r="131" spans="1:15" ht="15" customHeight="1" thickBot="1" x14ac:dyDescent="0.35">
      <c r="A131" s="79" t="s">
        <v>28</v>
      </c>
      <c r="B131" s="63" t="s">
        <v>243</v>
      </c>
      <c r="C131" s="200">
        <f>VLOOKUP(B131,'30'!$B$9:$J$401,9,0)</f>
        <v>0</v>
      </c>
      <c r="D131" s="76"/>
      <c r="E131" s="76"/>
      <c r="F131" s="76">
        <f t="shared" si="5"/>
        <v>0</v>
      </c>
      <c r="G131" s="79"/>
      <c r="H131" s="77">
        <v>280</v>
      </c>
      <c r="I131" s="78">
        <f t="shared" si="6"/>
        <v>0</v>
      </c>
      <c r="J131" s="79">
        <f t="shared" si="7"/>
        <v>0</v>
      </c>
      <c r="K131" s="81"/>
      <c r="L131" s="80">
        <f t="shared" si="8"/>
        <v>0</v>
      </c>
      <c r="M131" s="81">
        <f t="shared" si="9"/>
        <v>0</v>
      </c>
      <c r="N131" s="144" t="b">
        <f>EXACT(B131,'30'!B131)</f>
        <v>1</v>
      </c>
      <c r="O131" s="167"/>
    </row>
    <row r="132" spans="1:15" ht="15" customHeight="1" thickBot="1" x14ac:dyDescent="0.35">
      <c r="A132" s="79" t="s">
        <v>28</v>
      </c>
      <c r="B132" s="63" t="s">
        <v>244</v>
      </c>
      <c r="C132" s="200">
        <f>VLOOKUP(B132,'30'!$B$9:$J$401,9,0)</f>
        <v>0</v>
      </c>
      <c r="D132" s="76"/>
      <c r="E132" s="76"/>
      <c r="F132" s="76">
        <f t="shared" si="5"/>
        <v>0</v>
      </c>
      <c r="G132" s="79"/>
      <c r="H132" s="77">
        <v>210</v>
      </c>
      <c r="I132" s="78">
        <f t="shared" si="6"/>
        <v>0</v>
      </c>
      <c r="J132" s="79">
        <f t="shared" si="7"/>
        <v>0</v>
      </c>
      <c r="K132" s="81"/>
      <c r="L132" s="80">
        <f t="shared" si="8"/>
        <v>0</v>
      </c>
      <c r="M132" s="81">
        <f t="shared" si="9"/>
        <v>0</v>
      </c>
      <c r="N132" s="144" t="b">
        <f>EXACT(B132,'30'!B132)</f>
        <v>1</v>
      </c>
      <c r="O132" s="167"/>
    </row>
    <row r="133" spans="1:15" ht="15" customHeight="1" thickBot="1" x14ac:dyDescent="0.35">
      <c r="A133" s="79" t="s">
        <v>28</v>
      </c>
      <c r="B133" s="63" t="s">
        <v>245</v>
      </c>
      <c r="C133" s="200">
        <f>VLOOKUP(B133,'30'!$B$9:$J$401,9,0)</f>
        <v>0</v>
      </c>
      <c r="D133" s="76"/>
      <c r="E133" s="76"/>
      <c r="F133" s="76">
        <f t="shared" si="5"/>
        <v>0</v>
      </c>
      <c r="G133" s="79"/>
      <c r="H133" s="77">
        <v>320</v>
      </c>
      <c r="I133" s="78">
        <f t="shared" si="6"/>
        <v>0</v>
      </c>
      <c r="J133" s="79">
        <f t="shared" si="7"/>
        <v>0</v>
      </c>
      <c r="K133" s="81"/>
      <c r="L133" s="80">
        <f t="shared" si="8"/>
        <v>0</v>
      </c>
      <c r="M133" s="81">
        <f t="shared" si="9"/>
        <v>0</v>
      </c>
      <c r="N133" s="144" t="b">
        <f>EXACT(B133,'30'!B133)</f>
        <v>1</v>
      </c>
      <c r="O133" s="167"/>
    </row>
    <row r="134" spans="1:15" ht="15" customHeight="1" thickBot="1" x14ac:dyDescent="0.35">
      <c r="A134" s="79" t="s">
        <v>28</v>
      </c>
      <c r="B134" s="63" t="s">
        <v>246</v>
      </c>
      <c r="C134" s="200">
        <f>VLOOKUP(B134,'30'!$B$9:$J$401,9,0)</f>
        <v>25</v>
      </c>
      <c r="D134" s="76"/>
      <c r="E134" s="76"/>
      <c r="F134" s="76">
        <f t="shared" si="5"/>
        <v>25</v>
      </c>
      <c r="G134" s="79"/>
      <c r="H134" s="77">
        <v>190</v>
      </c>
      <c r="I134" s="78">
        <f t="shared" si="6"/>
        <v>0</v>
      </c>
      <c r="J134" s="79">
        <f t="shared" si="7"/>
        <v>25</v>
      </c>
      <c r="K134" s="81"/>
      <c r="L134" s="80">
        <f t="shared" si="8"/>
        <v>0</v>
      </c>
      <c r="M134" s="81">
        <f t="shared" si="9"/>
        <v>0</v>
      </c>
      <c r="N134" s="144" t="b">
        <f>EXACT(B134,'30'!B134)</f>
        <v>1</v>
      </c>
      <c r="O134" s="167"/>
    </row>
    <row r="135" spans="1:15" ht="15" customHeight="1" thickBot="1" x14ac:dyDescent="0.35">
      <c r="A135" s="79" t="s">
        <v>28</v>
      </c>
      <c r="B135" s="63" t="s">
        <v>247</v>
      </c>
      <c r="C135" s="200">
        <f>VLOOKUP(B135,'30'!$B$9:$J$401,9,0)</f>
        <v>0</v>
      </c>
      <c r="D135" s="76"/>
      <c r="E135" s="76"/>
      <c r="F135" s="76">
        <f t="shared" si="5"/>
        <v>0</v>
      </c>
      <c r="G135" s="79"/>
      <c r="H135" s="77">
        <v>260</v>
      </c>
      <c r="I135" s="78">
        <f t="shared" si="6"/>
        <v>0</v>
      </c>
      <c r="J135" s="79">
        <f t="shared" si="7"/>
        <v>0</v>
      </c>
      <c r="K135" s="81"/>
      <c r="L135" s="80">
        <f t="shared" si="8"/>
        <v>0</v>
      </c>
      <c r="M135" s="81">
        <f t="shared" si="9"/>
        <v>0</v>
      </c>
      <c r="N135" s="144" t="b">
        <f>EXACT(B135,'30'!B135)</f>
        <v>1</v>
      </c>
      <c r="O135" s="167"/>
    </row>
    <row r="136" spans="1:15" ht="15" customHeight="1" thickBot="1" x14ac:dyDescent="0.35">
      <c r="A136" s="79" t="s">
        <v>28</v>
      </c>
      <c r="B136" s="63" t="s">
        <v>248</v>
      </c>
      <c r="C136" s="200">
        <f>VLOOKUP(B136,'30'!$B$9:$J$401,9,0)</f>
        <v>0</v>
      </c>
      <c r="D136" s="76"/>
      <c r="E136" s="76"/>
      <c r="F136" s="76">
        <f t="shared" si="5"/>
        <v>0</v>
      </c>
      <c r="G136" s="79"/>
      <c r="H136" s="77">
        <v>380</v>
      </c>
      <c r="I136" s="78">
        <f t="shared" si="6"/>
        <v>0</v>
      </c>
      <c r="J136" s="79">
        <f t="shared" si="7"/>
        <v>0</v>
      </c>
      <c r="K136" s="81"/>
      <c r="L136" s="80">
        <f t="shared" si="8"/>
        <v>0</v>
      </c>
      <c r="M136" s="81">
        <f t="shared" si="9"/>
        <v>0</v>
      </c>
      <c r="N136" s="144" t="b">
        <f>EXACT(B136,'30'!B136)</f>
        <v>1</v>
      </c>
      <c r="O136" s="167"/>
    </row>
    <row r="137" spans="1:15" ht="15" customHeight="1" thickBot="1" x14ac:dyDescent="0.35">
      <c r="A137" s="79" t="s">
        <v>28</v>
      </c>
      <c r="B137" s="63" t="s">
        <v>249</v>
      </c>
      <c r="C137" s="200">
        <f>VLOOKUP(B137,'30'!$B$9:$J$401,9,0)</f>
        <v>0</v>
      </c>
      <c r="D137" s="76"/>
      <c r="E137" s="76"/>
      <c r="F137" s="76">
        <f t="shared" si="5"/>
        <v>0</v>
      </c>
      <c r="G137" s="79"/>
      <c r="H137" s="77">
        <v>360</v>
      </c>
      <c r="I137" s="78">
        <f t="shared" si="6"/>
        <v>0</v>
      </c>
      <c r="J137" s="79">
        <f t="shared" si="7"/>
        <v>0</v>
      </c>
      <c r="K137" s="81"/>
      <c r="L137" s="80">
        <f t="shared" si="8"/>
        <v>0</v>
      </c>
      <c r="M137" s="81">
        <f t="shared" si="9"/>
        <v>0</v>
      </c>
      <c r="N137" s="144" t="b">
        <f>EXACT(B137,'30'!B137)</f>
        <v>1</v>
      </c>
      <c r="O137" s="167"/>
    </row>
    <row r="138" spans="1:15" ht="15" customHeight="1" thickBot="1" x14ac:dyDescent="0.35">
      <c r="A138" s="79" t="s">
        <v>28</v>
      </c>
      <c r="B138" s="63" t="s">
        <v>250</v>
      </c>
      <c r="C138" s="200">
        <f>VLOOKUP(B138,'30'!$B$9:$J$401,9,0)</f>
        <v>0</v>
      </c>
      <c r="D138" s="76"/>
      <c r="E138" s="76"/>
      <c r="F138" s="76">
        <f t="shared" ref="F138:F201" si="10">C138+D138-E138</f>
        <v>0</v>
      </c>
      <c r="G138" s="79"/>
      <c r="H138" s="77">
        <v>760</v>
      </c>
      <c r="I138" s="78">
        <f t="shared" ref="I138:I201" si="11">G138*H138</f>
        <v>0</v>
      </c>
      <c r="J138" s="79">
        <f t="shared" ref="J138:J201" si="12">F138-G138</f>
        <v>0</v>
      </c>
      <c r="K138" s="81"/>
      <c r="L138" s="80">
        <f t="shared" ref="L138:L201" si="13">G138*K138</f>
        <v>0</v>
      </c>
      <c r="M138" s="81">
        <f t="shared" ref="M138:M201" si="14">I138-L138</f>
        <v>0</v>
      </c>
      <c r="N138" s="144" t="b">
        <f>EXACT(B138,'30'!B138)</f>
        <v>1</v>
      </c>
      <c r="O138" s="167"/>
    </row>
    <row r="139" spans="1:15" ht="15" customHeight="1" thickBot="1" x14ac:dyDescent="0.35">
      <c r="A139" s="79" t="s">
        <v>28</v>
      </c>
      <c r="B139" s="63" t="s">
        <v>251</v>
      </c>
      <c r="C139" s="200">
        <f>VLOOKUP(B139,'30'!$B$9:$J$401,9,0)</f>
        <v>0</v>
      </c>
      <c r="D139" s="76"/>
      <c r="E139" s="76"/>
      <c r="F139" s="76">
        <f t="shared" si="10"/>
        <v>0</v>
      </c>
      <c r="G139" s="79"/>
      <c r="H139" s="77">
        <v>40</v>
      </c>
      <c r="I139" s="78">
        <f t="shared" si="11"/>
        <v>0</v>
      </c>
      <c r="J139" s="79">
        <f t="shared" si="12"/>
        <v>0</v>
      </c>
      <c r="K139" s="81"/>
      <c r="L139" s="80">
        <f t="shared" si="13"/>
        <v>0</v>
      </c>
      <c r="M139" s="81">
        <f t="shared" si="14"/>
        <v>0</v>
      </c>
      <c r="N139" s="144" t="b">
        <f>EXACT(B139,'30'!B139)</f>
        <v>1</v>
      </c>
      <c r="O139" s="167"/>
    </row>
    <row r="140" spans="1:15" ht="15" thickBot="1" x14ac:dyDescent="0.35">
      <c r="A140" s="79" t="s">
        <v>28</v>
      </c>
      <c r="B140" s="63" t="s">
        <v>90</v>
      </c>
      <c r="C140" s="200">
        <f>VLOOKUP(B140,'30'!$B$9:$J$401,9,0)</f>
        <v>1</v>
      </c>
      <c r="D140" s="76"/>
      <c r="E140" s="76"/>
      <c r="F140" s="76">
        <f t="shared" si="10"/>
        <v>1</v>
      </c>
      <c r="G140" s="79"/>
      <c r="H140" s="77">
        <v>150</v>
      </c>
      <c r="I140" s="78">
        <f t="shared" si="11"/>
        <v>0</v>
      </c>
      <c r="J140" s="79">
        <f t="shared" si="12"/>
        <v>1</v>
      </c>
      <c r="K140" s="81"/>
      <c r="L140" s="80">
        <f t="shared" si="13"/>
        <v>0</v>
      </c>
      <c r="M140" s="81">
        <f t="shared" si="14"/>
        <v>0</v>
      </c>
      <c r="N140" s="144" t="b">
        <f>EXACT(B140,'30'!B140)</f>
        <v>1</v>
      </c>
      <c r="O140" s="167"/>
    </row>
    <row r="141" spans="1:15" ht="15" customHeight="1" thickBot="1" x14ac:dyDescent="0.35">
      <c r="A141" s="79" t="s">
        <v>28</v>
      </c>
      <c r="B141" s="63" t="s">
        <v>252</v>
      </c>
      <c r="C141" s="200">
        <f>VLOOKUP(B141,'30'!$B$9:$J$401,9,0)</f>
        <v>49</v>
      </c>
      <c r="D141" s="76"/>
      <c r="E141" s="76"/>
      <c r="F141" s="76">
        <f t="shared" si="10"/>
        <v>49</v>
      </c>
      <c r="G141" s="79"/>
      <c r="H141" s="77">
        <v>5</v>
      </c>
      <c r="I141" s="78">
        <f t="shared" si="11"/>
        <v>0</v>
      </c>
      <c r="J141" s="79">
        <f t="shared" si="12"/>
        <v>49</v>
      </c>
      <c r="K141" s="81"/>
      <c r="L141" s="80">
        <f t="shared" si="13"/>
        <v>0</v>
      </c>
      <c r="M141" s="81">
        <f t="shared" si="14"/>
        <v>0</v>
      </c>
      <c r="N141" s="144" t="b">
        <f>EXACT(B141,'30'!B141)</f>
        <v>1</v>
      </c>
      <c r="O141" s="167"/>
    </row>
    <row r="142" spans="1:15" ht="15" customHeight="1" thickBot="1" x14ac:dyDescent="0.35">
      <c r="A142" s="79" t="s">
        <v>28</v>
      </c>
      <c r="B142" s="63" t="s">
        <v>91</v>
      </c>
      <c r="C142" s="200">
        <f>VLOOKUP(B142,'30'!$B$9:$J$401,9,0)</f>
        <v>1</v>
      </c>
      <c r="D142" s="76"/>
      <c r="E142" s="76"/>
      <c r="F142" s="76">
        <f t="shared" si="10"/>
        <v>1</v>
      </c>
      <c r="G142" s="79"/>
      <c r="H142" s="77">
        <v>45</v>
      </c>
      <c r="I142" s="78">
        <f t="shared" si="11"/>
        <v>0</v>
      </c>
      <c r="J142" s="79">
        <f t="shared" si="12"/>
        <v>1</v>
      </c>
      <c r="K142" s="81"/>
      <c r="L142" s="80">
        <f t="shared" si="13"/>
        <v>0</v>
      </c>
      <c r="M142" s="81">
        <f t="shared" si="14"/>
        <v>0</v>
      </c>
      <c r="N142" s="144" t="b">
        <f>EXACT(B142,'30'!B142)</f>
        <v>1</v>
      </c>
      <c r="O142" s="167"/>
    </row>
    <row r="143" spans="1:15" ht="15" customHeight="1" thickBot="1" x14ac:dyDescent="0.35">
      <c r="A143" s="79" t="s">
        <v>28</v>
      </c>
      <c r="B143" s="63" t="s">
        <v>92</v>
      </c>
      <c r="C143" s="200">
        <f>VLOOKUP(B143,'30'!$B$9:$J$401,9,0)</f>
        <v>2</v>
      </c>
      <c r="D143" s="76"/>
      <c r="E143" s="76"/>
      <c r="F143" s="76">
        <f t="shared" si="10"/>
        <v>2</v>
      </c>
      <c r="G143" s="79"/>
      <c r="H143" s="77">
        <v>40</v>
      </c>
      <c r="I143" s="78">
        <f t="shared" si="11"/>
        <v>0</v>
      </c>
      <c r="J143" s="79">
        <f t="shared" si="12"/>
        <v>2</v>
      </c>
      <c r="K143" s="81"/>
      <c r="L143" s="80">
        <f t="shared" si="13"/>
        <v>0</v>
      </c>
      <c r="M143" s="81">
        <f t="shared" si="14"/>
        <v>0</v>
      </c>
      <c r="N143" s="144" t="b">
        <f>EXACT(B143,'30'!B143)</f>
        <v>1</v>
      </c>
      <c r="O143" s="167"/>
    </row>
    <row r="144" spans="1:15" ht="15" customHeight="1" thickBot="1" x14ac:dyDescent="0.35">
      <c r="A144" s="79" t="s">
        <v>28</v>
      </c>
      <c r="B144" s="63" t="s">
        <v>253</v>
      </c>
      <c r="C144" s="200">
        <f>VLOOKUP(B144,'30'!$B$9:$J$401,9,0)</f>
        <v>0</v>
      </c>
      <c r="D144" s="76"/>
      <c r="E144" s="76"/>
      <c r="F144" s="76">
        <f t="shared" si="10"/>
        <v>0</v>
      </c>
      <c r="G144" s="79"/>
      <c r="H144" s="77">
        <v>45</v>
      </c>
      <c r="I144" s="78">
        <f t="shared" si="11"/>
        <v>0</v>
      </c>
      <c r="J144" s="79">
        <f t="shared" si="12"/>
        <v>0</v>
      </c>
      <c r="K144" s="81"/>
      <c r="L144" s="80">
        <f t="shared" si="13"/>
        <v>0</v>
      </c>
      <c r="M144" s="81">
        <f t="shared" si="14"/>
        <v>0</v>
      </c>
      <c r="N144" s="144" t="b">
        <f>EXACT(B144,'30'!B144)</f>
        <v>1</v>
      </c>
      <c r="O144" s="167"/>
    </row>
    <row r="145" spans="1:15" ht="15" customHeight="1" thickBot="1" x14ac:dyDescent="0.35">
      <c r="A145" s="79" t="s">
        <v>28</v>
      </c>
      <c r="B145" s="63" t="s">
        <v>254</v>
      </c>
      <c r="C145" s="200">
        <f>VLOOKUP(B145,'30'!$B$9:$J$401,9,0)</f>
        <v>0</v>
      </c>
      <c r="D145" s="76"/>
      <c r="E145" s="76"/>
      <c r="F145" s="76">
        <f t="shared" si="10"/>
        <v>0</v>
      </c>
      <c r="G145" s="79"/>
      <c r="H145" s="77">
        <v>40</v>
      </c>
      <c r="I145" s="78">
        <f t="shared" si="11"/>
        <v>0</v>
      </c>
      <c r="J145" s="79">
        <f t="shared" si="12"/>
        <v>0</v>
      </c>
      <c r="K145" s="81"/>
      <c r="L145" s="80">
        <f t="shared" si="13"/>
        <v>0</v>
      </c>
      <c r="M145" s="81">
        <f t="shared" si="14"/>
        <v>0</v>
      </c>
      <c r="N145" s="144" t="b">
        <f>EXACT(B145,'30'!B145)</f>
        <v>1</v>
      </c>
      <c r="O145" s="167"/>
    </row>
    <row r="146" spans="1:15" ht="15" customHeight="1" thickBot="1" x14ac:dyDescent="0.35">
      <c r="A146" s="79" t="s">
        <v>28</v>
      </c>
      <c r="B146" s="63" t="s">
        <v>93</v>
      </c>
      <c r="C146" s="200">
        <f>VLOOKUP(B146,'30'!$B$9:$J$401,9,0)</f>
        <v>0</v>
      </c>
      <c r="D146" s="76"/>
      <c r="E146" s="76"/>
      <c r="F146" s="76">
        <f t="shared" si="10"/>
        <v>0</v>
      </c>
      <c r="G146" s="79"/>
      <c r="H146" s="77">
        <v>30</v>
      </c>
      <c r="I146" s="78">
        <f t="shared" si="11"/>
        <v>0</v>
      </c>
      <c r="J146" s="79">
        <f t="shared" si="12"/>
        <v>0</v>
      </c>
      <c r="K146" s="81"/>
      <c r="L146" s="80">
        <f t="shared" si="13"/>
        <v>0</v>
      </c>
      <c r="M146" s="81">
        <f t="shared" si="14"/>
        <v>0</v>
      </c>
      <c r="N146" s="144" t="b">
        <f>EXACT(B146,'30'!B146)</f>
        <v>1</v>
      </c>
      <c r="O146" s="167"/>
    </row>
    <row r="147" spans="1:15" ht="15" customHeight="1" thickBot="1" x14ac:dyDescent="0.35">
      <c r="A147" s="79" t="s">
        <v>28</v>
      </c>
      <c r="B147" s="63" t="s">
        <v>255</v>
      </c>
      <c r="C147" s="200">
        <f>VLOOKUP(B147,'30'!$B$9:$J$401,9,0)</f>
        <v>0</v>
      </c>
      <c r="D147" s="76"/>
      <c r="E147" s="76"/>
      <c r="F147" s="76">
        <f t="shared" si="10"/>
        <v>0</v>
      </c>
      <c r="G147" s="79"/>
      <c r="H147" s="77">
        <v>40</v>
      </c>
      <c r="I147" s="78">
        <f t="shared" si="11"/>
        <v>0</v>
      </c>
      <c r="J147" s="79">
        <f t="shared" si="12"/>
        <v>0</v>
      </c>
      <c r="K147" s="81"/>
      <c r="L147" s="80">
        <f t="shared" si="13"/>
        <v>0</v>
      </c>
      <c r="M147" s="81">
        <f t="shared" si="14"/>
        <v>0</v>
      </c>
      <c r="N147" s="144" t="b">
        <f>EXACT(B147,'30'!B147)</f>
        <v>1</v>
      </c>
      <c r="O147" s="167"/>
    </row>
    <row r="148" spans="1:15" ht="15" customHeight="1" thickBot="1" x14ac:dyDescent="0.35">
      <c r="A148" s="79" t="s">
        <v>28</v>
      </c>
      <c r="B148" s="63" t="s">
        <v>94</v>
      </c>
      <c r="C148" s="200">
        <f>VLOOKUP(B148,'30'!$B$9:$J$401,9,0)</f>
        <v>0</v>
      </c>
      <c r="D148" s="76"/>
      <c r="E148" s="76"/>
      <c r="F148" s="76">
        <f t="shared" si="10"/>
        <v>0</v>
      </c>
      <c r="G148" s="79"/>
      <c r="H148" s="77">
        <v>45</v>
      </c>
      <c r="I148" s="78">
        <f t="shared" si="11"/>
        <v>0</v>
      </c>
      <c r="J148" s="79">
        <f t="shared" si="12"/>
        <v>0</v>
      </c>
      <c r="K148" s="81"/>
      <c r="L148" s="80">
        <f t="shared" si="13"/>
        <v>0</v>
      </c>
      <c r="M148" s="81">
        <f t="shared" si="14"/>
        <v>0</v>
      </c>
      <c r="N148" s="144" t="b">
        <f>EXACT(B148,'30'!B148)</f>
        <v>1</v>
      </c>
      <c r="O148" s="167"/>
    </row>
    <row r="149" spans="1:15" ht="15" customHeight="1" thickBot="1" x14ac:dyDescent="0.35">
      <c r="A149" s="79" t="s">
        <v>28</v>
      </c>
      <c r="B149" s="63" t="s">
        <v>256</v>
      </c>
      <c r="C149" s="200">
        <f>VLOOKUP(B149,'30'!$B$9:$J$401,9,0)</f>
        <v>2</v>
      </c>
      <c r="D149" s="76"/>
      <c r="E149" s="76"/>
      <c r="F149" s="76">
        <f t="shared" si="10"/>
        <v>2</v>
      </c>
      <c r="G149" s="79"/>
      <c r="H149" s="77">
        <v>65</v>
      </c>
      <c r="I149" s="78">
        <f t="shared" si="11"/>
        <v>0</v>
      </c>
      <c r="J149" s="79">
        <f t="shared" si="12"/>
        <v>2</v>
      </c>
      <c r="K149" s="81"/>
      <c r="L149" s="80">
        <f t="shared" si="13"/>
        <v>0</v>
      </c>
      <c r="M149" s="81">
        <f t="shared" si="14"/>
        <v>0</v>
      </c>
      <c r="N149" s="144" t="b">
        <f>EXACT(B149,'30'!B149)</f>
        <v>1</v>
      </c>
      <c r="O149" s="167"/>
    </row>
    <row r="150" spans="1:15" ht="15" customHeight="1" thickBot="1" x14ac:dyDescent="0.35">
      <c r="A150" s="79" t="s">
        <v>28</v>
      </c>
      <c r="B150" s="63" t="s">
        <v>257</v>
      </c>
      <c r="C150" s="200">
        <f>VLOOKUP(B150,'30'!$B$9:$J$401,9,0)</f>
        <v>0</v>
      </c>
      <c r="D150" s="76"/>
      <c r="E150" s="76"/>
      <c r="F150" s="76">
        <f t="shared" si="10"/>
        <v>0</v>
      </c>
      <c r="G150" s="79"/>
      <c r="H150" s="77">
        <v>65</v>
      </c>
      <c r="I150" s="78">
        <f t="shared" si="11"/>
        <v>0</v>
      </c>
      <c r="J150" s="79">
        <f t="shared" si="12"/>
        <v>0</v>
      </c>
      <c r="K150" s="81"/>
      <c r="L150" s="80">
        <f t="shared" si="13"/>
        <v>0</v>
      </c>
      <c r="M150" s="81">
        <f t="shared" si="14"/>
        <v>0</v>
      </c>
      <c r="N150" s="144" t="b">
        <f>EXACT(B150,'30'!B150)</f>
        <v>1</v>
      </c>
      <c r="O150" s="167"/>
    </row>
    <row r="151" spans="1:15" ht="15" customHeight="1" thickBot="1" x14ac:dyDescent="0.35">
      <c r="A151" s="79" t="s">
        <v>28</v>
      </c>
      <c r="B151" s="63" t="s">
        <v>258</v>
      </c>
      <c r="C151" s="200">
        <f>VLOOKUP(B151,'30'!$B$9:$J$401,9,0)</f>
        <v>1</v>
      </c>
      <c r="D151" s="76"/>
      <c r="E151" s="76"/>
      <c r="F151" s="76">
        <f t="shared" si="10"/>
        <v>1</v>
      </c>
      <c r="G151" s="79"/>
      <c r="H151" s="77">
        <v>65</v>
      </c>
      <c r="I151" s="78">
        <f t="shared" si="11"/>
        <v>0</v>
      </c>
      <c r="J151" s="79">
        <f t="shared" si="12"/>
        <v>1</v>
      </c>
      <c r="K151" s="81"/>
      <c r="L151" s="80">
        <f t="shared" si="13"/>
        <v>0</v>
      </c>
      <c r="M151" s="81">
        <f t="shared" si="14"/>
        <v>0</v>
      </c>
      <c r="N151" s="144" t="b">
        <f>EXACT(B151,'30'!B151)</f>
        <v>1</v>
      </c>
      <c r="O151" s="167"/>
    </row>
    <row r="152" spans="1:15" ht="15" thickBot="1" x14ac:dyDescent="0.35">
      <c r="A152" s="79" t="s">
        <v>28</v>
      </c>
      <c r="B152" s="63" t="s">
        <v>259</v>
      </c>
      <c r="C152" s="200">
        <f>VLOOKUP(B152,'30'!$B$9:$J$401,9,0)</f>
        <v>0</v>
      </c>
      <c r="D152" s="76"/>
      <c r="E152" s="76"/>
      <c r="F152" s="76">
        <f t="shared" si="10"/>
        <v>0</v>
      </c>
      <c r="G152" s="79"/>
      <c r="H152" s="77">
        <v>60</v>
      </c>
      <c r="I152" s="78">
        <f t="shared" si="11"/>
        <v>0</v>
      </c>
      <c r="J152" s="79">
        <f t="shared" si="12"/>
        <v>0</v>
      </c>
      <c r="K152" s="81"/>
      <c r="L152" s="80">
        <f t="shared" si="13"/>
        <v>0</v>
      </c>
      <c r="M152" s="81">
        <f t="shared" si="14"/>
        <v>0</v>
      </c>
      <c r="N152" s="144" t="b">
        <f>EXACT(B152,'30'!B152)</f>
        <v>1</v>
      </c>
      <c r="O152" s="167"/>
    </row>
    <row r="153" spans="1:15" ht="15" thickBot="1" x14ac:dyDescent="0.35">
      <c r="A153" s="79" t="s">
        <v>28</v>
      </c>
      <c r="B153" s="63" t="s">
        <v>95</v>
      </c>
      <c r="C153" s="200">
        <f>VLOOKUP(B153,'30'!$B$9:$J$401,9,0)</f>
        <v>0</v>
      </c>
      <c r="D153" s="76"/>
      <c r="E153" s="76"/>
      <c r="F153" s="76">
        <f t="shared" si="10"/>
        <v>0</v>
      </c>
      <c r="G153" s="79"/>
      <c r="H153" s="77">
        <v>65</v>
      </c>
      <c r="I153" s="78">
        <f t="shared" si="11"/>
        <v>0</v>
      </c>
      <c r="J153" s="79">
        <f t="shared" si="12"/>
        <v>0</v>
      </c>
      <c r="K153" s="81"/>
      <c r="L153" s="80">
        <f t="shared" si="13"/>
        <v>0</v>
      </c>
      <c r="M153" s="81">
        <f t="shared" si="14"/>
        <v>0</v>
      </c>
      <c r="N153" s="144" t="b">
        <f>EXACT(B153,'30'!B153)</f>
        <v>1</v>
      </c>
      <c r="O153" s="167"/>
    </row>
    <row r="154" spans="1:15" ht="15" customHeight="1" thickBot="1" x14ac:dyDescent="0.35">
      <c r="A154" s="79" t="s">
        <v>28</v>
      </c>
      <c r="B154" s="63" t="s">
        <v>260</v>
      </c>
      <c r="C154" s="200">
        <f>VLOOKUP(B154,'30'!$B$9:$J$401,9,0)</f>
        <v>0</v>
      </c>
      <c r="D154" s="76"/>
      <c r="E154" s="76"/>
      <c r="F154" s="76">
        <f t="shared" si="10"/>
        <v>0</v>
      </c>
      <c r="G154" s="79"/>
      <c r="H154" s="77">
        <v>50</v>
      </c>
      <c r="I154" s="78">
        <f t="shared" si="11"/>
        <v>0</v>
      </c>
      <c r="J154" s="79">
        <f t="shared" si="12"/>
        <v>0</v>
      </c>
      <c r="K154" s="81"/>
      <c r="L154" s="80">
        <f t="shared" si="13"/>
        <v>0</v>
      </c>
      <c r="M154" s="81">
        <f t="shared" si="14"/>
        <v>0</v>
      </c>
      <c r="N154" s="144" t="b">
        <f>EXACT(B154,'30'!B154)</f>
        <v>1</v>
      </c>
      <c r="O154" s="167"/>
    </row>
    <row r="155" spans="1:15" ht="15" customHeight="1" thickBot="1" x14ac:dyDescent="0.35">
      <c r="A155" s="79" t="s">
        <v>28</v>
      </c>
      <c r="B155" s="63" t="s">
        <v>261</v>
      </c>
      <c r="C155" s="200">
        <f>VLOOKUP(B155,'30'!$B$9:$J$401,9,0)</f>
        <v>0</v>
      </c>
      <c r="D155" s="76"/>
      <c r="E155" s="76"/>
      <c r="F155" s="76">
        <f t="shared" si="10"/>
        <v>0</v>
      </c>
      <c r="G155" s="79"/>
      <c r="H155" s="77">
        <v>280</v>
      </c>
      <c r="I155" s="78">
        <f t="shared" si="11"/>
        <v>0</v>
      </c>
      <c r="J155" s="79">
        <f t="shared" si="12"/>
        <v>0</v>
      </c>
      <c r="K155" s="81"/>
      <c r="L155" s="80">
        <f t="shared" si="13"/>
        <v>0</v>
      </c>
      <c r="M155" s="81">
        <f t="shared" si="14"/>
        <v>0</v>
      </c>
      <c r="N155" s="144" t="b">
        <f>EXACT(B155,'30'!B155)</f>
        <v>1</v>
      </c>
      <c r="O155" s="167"/>
    </row>
    <row r="156" spans="1:15" ht="15" customHeight="1" thickBot="1" x14ac:dyDescent="0.35">
      <c r="A156" s="79" t="s">
        <v>28</v>
      </c>
      <c r="B156" s="63" t="s">
        <v>262</v>
      </c>
      <c r="C156" s="200">
        <f>VLOOKUP(B156,'30'!$B$9:$J$401,9,0)</f>
        <v>16</v>
      </c>
      <c r="D156" s="76"/>
      <c r="E156" s="76"/>
      <c r="F156" s="76">
        <f t="shared" si="10"/>
        <v>16</v>
      </c>
      <c r="G156" s="79"/>
      <c r="H156" s="77">
        <v>30</v>
      </c>
      <c r="I156" s="78">
        <f t="shared" si="11"/>
        <v>0</v>
      </c>
      <c r="J156" s="79">
        <f t="shared" si="12"/>
        <v>16</v>
      </c>
      <c r="K156" s="81"/>
      <c r="L156" s="80">
        <f t="shared" si="13"/>
        <v>0</v>
      </c>
      <c r="M156" s="81">
        <f t="shared" si="14"/>
        <v>0</v>
      </c>
      <c r="N156" s="144" t="b">
        <f>EXACT(B156,'30'!B156)</f>
        <v>1</v>
      </c>
      <c r="O156" s="167"/>
    </row>
    <row r="157" spans="1:15" ht="15" customHeight="1" thickBot="1" x14ac:dyDescent="0.35">
      <c r="A157" s="79" t="s">
        <v>28</v>
      </c>
      <c r="B157" s="63" t="s">
        <v>263</v>
      </c>
      <c r="C157" s="200">
        <f>VLOOKUP(B157,'30'!$B$9:$J$401,9,0)</f>
        <v>0</v>
      </c>
      <c r="D157" s="76"/>
      <c r="E157" s="76"/>
      <c r="F157" s="76">
        <f t="shared" si="10"/>
        <v>0</v>
      </c>
      <c r="G157" s="79"/>
      <c r="H157" s="77">
        <v>125</v>
      </c>
      <c r="I157" s="78">
        <f t="shared" si="11"/>
        <v>0</v>
      </c>
      <c r="J157" s="79">
        <f t="shared" si="12"/>
        <v>0</v>
      </c>
      <c r="K157" s="81"/>
      <c r="L157" s="80">
        <f t="shared" si="13"/>
        <v>0</v>
      </c>
      <c r="M157" s="81">
        <f t="shared" si="14"/>
        <v>0</v>
      </c>
      <c r="N157" s="144" t="b">
        <f>EXACT(B157,'30'!B157)</f>
        <v>1</v>
      </c>
      <c r="O157" s="167"/>
    </row>
    <row r="158" spans="1:15" ht="15" customHeight="1" thickBot="1" x14ac:dyDescent="0.35">
      <c r="A158" s="79" t="s">
        <v>28</v>
      </c>
      <c r="B158" s="63" t="s">
        <v>264</v>
      </c>
      <c r="C158" s="200">
        <f>VLOOKUP(B158,'30'!$B$9:$J$401,9,0)</f>
        <v>4</v>
      </c>
      <c r="D158" s="76"/>
      <c r="E158" s="76"/>
      <c r="F158" s="76">
        <f t="shared" si="10"/>
        <v>4</v>
      </c>
      <c r="G158" s="79"/>
      <c r="H158" s="77">
        <v>60</v>
      </c>
      <c r="I158" s="78">
        <f t="shared" si="11"/>
        <v>0</v>
      </c>
      <c r="J158" s="79">
        <f t="shared" si="12"/>
        <v>4</v>
      </c>
      <c r="K158" s="81"/>
      <c r="L158" s="80">
        <f t="shared" si="13"/>
        <v>0</v>
      </c>
      <c r="M158" s="81">
        <f t="shared" si="14"/>
        <v>0</v>
      </c>
      <c r="N158" s="144" t="b">
        <f>EXACT(B158,'30'!B158)</f>
        <v>1</v>
      </c>
      <c r="O158" s="167"/>
    </row>
    <row r="159" spans="1:15" ht="15" customHeight="1" thickBot="1" x14ac:dyDescent="0.35">
      <c r="A159" s="79" t="s">
        <v>28</v>
      </c>
      <c r="B159" s="63" t="s">
        <v>265</v>
      </c>
      <c r="C159" s="200">
        <f>VLOOKUP(B159,'30'!$B$9:$J$401,9,0)</f>
        <v>10</v>
      </c>
      <c r="D159" s="76"/>
      <c r="E159" s="76"/>
      <c r="F159" s="76">
        <f t="shared" si="10"/>
        <v>10</v>
      </c>
      <c r="G159" s="79"/>
      <c r="H159" s="77">
        <v>15</v>
      </c>
      <c r="I159" s="78">
        <f t="shared" si="11"/>
        <v>0</v>
      </c>
      <c r="J159" s="79">
        <f t="shared" si="12"/>
        <v>10</v>
      </c>
      <c r="K159" s="81"/>
      <c r="L159" s="80">
        <f t="shared" si="13"/>
        <v>0</v>
      </c>
      <c r="M159" s="81">
        <f t="shared" si="14"/>
        <v>0</v>
      </c>
      <c r="N159" s="144" t="b">
        <f>EXACT(B159,'30'!B159)</f>
        <v>1</v>
      </c>
      <c r="O159" s="167"/>
    </row>
    <row r="160" spans="1:15" ht="15" customHeight="1" thickBot="1" x14ac:dyDescent="0.35">
      <c r="A160" s="79" t="s">
        <v>28</v>
      </c>
      <c r="B160" s="63" t="s">
        <v>266</v>
      </c>
      <c r="C160" s="200">
        <f>VLOOKUP(B160,'30'!$B$9:$J$401,9,0)</f>
        <v>10</v>
      </c>
      <c r="D160" s="76"/>
      <c r="E160" s="76"/>
      <c r="F160" s="76">
        <f t="shared" si="10"/>
        <v>10</v>
      </c>
      <c r="G160" s="79"/>
      <c r="H160" s="77">
        <v>18</v>
      </c>
      <c r="I160" s="78">
        <f t="shared" si="11"/>
        <v>0</v>
      </c>
      <c r="J160" s="79">
        <f t="shared" si="12"/>
        <v>10</v>
      </c>
      <c r="K160" s="81"/>
      <c r="L160" s="80">
        <f t="shared" si="13"/>
        <v>0</v>
      </c>
      <c r="M160" s="81">
        <f t="shared" si="14"/>
        <v>0</v>
      </c>
      <c r="N160" s="144" t="b">
        <f>EXACT(B160,'30'!B160)</f>
        <v>1</v>
      </c>
      <c r="O160" s="167"/>
    </row>
    <row r="161" spans="1:15" ht="15" customHeight="1" thickBot="1" x14ac:dyDescent="0.35">
      <c r="A161" s="79" t="s">
        <v>28</v>
      </c>
      <c r="B161" s="63" t="s">
        <v>267</v>
      </c>
      <c r="C161" s="200">
        <f>VLOOKUP(B161,'30'!$B$9:$J$401,9,0)</f>
        <v>12</v>
      </c>
      <c r="D161" s="76"/>
      <c r="E161" s="76"/>
      <c r="F161" s="76">
        <f t="shared" si="10"/>
        <v>12</v>
      </c>
      <c r="G161" s="79"/>
      <c r="H161" s="77">
        <v>10</v>
      </c>
      <c r="I161" s="78">
        <f t="shared" si="11"/>
        <v>0</v>
      </c>
      <c r="J161" s="79">
        <f t="shared" si="12"/>
        <v>12</v>
      </c>
      <c r="K161" s="81"/>
      <c r="L161" s="80">
        <f t="shared" si="13"/>
        <v>0</v>
      </c>
      <c r="M161" s="81">
        <f t="shared" si="14"/>
        <v>0</v>
      </c>
      <c r="N161" s="144" t="b">
        <f>EXACT(B161,'30'!B161)</f>
        <v>1</v>
      </c>
      <c r="O161" s="167"/>
    </row>
    <row r="162" spans="1:15" ht="15" customHeight="1" thickBot="1" x14ac:dyDescent="0.35">
      <c r="A162" s="79" t="s">
        <v>28</v>
      </c>
      <c r="B162" s="63" t="s">
        <v>96</v>
      </c>
      <c r="C162" s="200">
        <f>VLOOKUP(B162,'30'!$B$9:$J$401,9,0)</f>
        <v>0</v>
      </c>
      <c r="D162" s="76"/>
      <c r="E162" s="76"/>
      <c r="F162" s="76">
        <f t="shared" si="10"/>
        <v>0</v>
      </c>
      <c r="G162" s="79"/>
      <c r="H162" s="77">
        <v>60</v>
      </c>
      <c r="I162" s="78">
        <f t="shared" si="11"/>
        <v>0</v>
      </c>
      <c r="J162" s="79">
        <f t="shared" si="12"/>
        <v>0</v>
      </c>
      <c r="K162" s="81"/>
      <c r="L162" s="80">
        <f t="shared" si="13"/>
        <v>0</v>
      </c>
      <c r="M162" s="81">
        <f t="shared" si="14"/>
        <v>0</v>
      </c>
      <c r="N162" s="144" t="b">
        <f>EXACT(B162,'30'!B162)</f>
        <v>1</v>
      </c>
      <c r="O162" s="167"/>
    </row>
    <row r="163" spans="1:15" ht="15" customHeight="1" thickBot="1" x14ac:dyDescent="0.35">
      <c r="A163" s="79" t="s">
        <v>28</v>
      </c>
      <c r="B163" s="63" t="s">
        <v>268</v>
      </c>
      <c r="C163" s="200">
        <f>VLOOKUP(B163,'30'!$B$9:$J$401,9,0)</f>
        <v>1</v>
      </c>
      <c r="D163" s="76"/>
      <c r="E163" s="76"/>
      <c r="F163" s="76">
        <f t="shared" si="10"/>
        <v>1</v>
      </c>
      <c r="G163" s="79"/>
      <c r="H163" s="77">
        <v>60</v>
      </c>
      <c r="I163" s="78">
        <f t="shared" si="11"/>
        <v>0</v>
      </c>
      <c r="J163" s="79">
        <f t="shared" si="12"/>
        <v>1</v>
      </c>
      <c r="K163" s="81"/>
      <c r="L163" s="80">
        <f t="shared" si="13"/>
        <v>0</v>
      </c>
      <c r="M163" s="81">
        <f t="shared" si="14"/>
        <v>0</v>
      </c>
      <c r="N163" s="144" t="b">
        <f>EXACT(B163,'30'!B163)</f>
        <v>1</v>
      </c>
      <c r="O163" s="167"/>
    </row>
    <row r="164" spans="1:15" ht="15" customHeight="1" thickBot="1" x14ac:dyDescent="0.35">
      <c r="A164" s="79" t="s">
        <v>28</v>
      </c>
      <c r="B164" s="63" t="s">
        <v>269</v>
      </c>
      <c r="C164" s="200">
        <f>VLOOKUP(B164,'30'!$B$9:$J$401,9,0)</f>
        <v>4</v>
      </c>
      <c r="D164" s="76"/>
      <c r="E164" s="76"/>
      <c r="F164" s="76">
        <f t="shared" si="10"/>
        <v>4</v>
      </c>
      <c r="G164" s="79"/>
      <c r="H164" s="77"/>
      <c r="I164" s="78">
        <f t="shared" si="11"/>
        <v>0</v>
      </c>
      <c r="J164" s="79">
        <f t="shared" si="12"/>
        <v>4</v>
      </c>
      <c r="K164" s="81"/>
      <c r="L164" s="80">
        <f t="shared" si="13"/>
        <v>0</v>
      </c>
      <c r="M164" s="81">
        <f t="shared" si="14"/>
        <v>0</v>
      </c>
      <c r="N164" s="144" t="b">
        <f>EXACT(B164,'30'!B164)</f>
        <v>1</v>
      </c>
      <c r="O164" s="167"/>
    </row>
    <row r="165" spans="1:15" ht="15" customHeight="1" thickBot="1" x14ac:dyDescent="0.35">
      <c r="A165" s="79" t="s">
        <v>28</v>
      </c>
      <c r="B165" s="63" t="s">
        <v>116</v>
      </c>
      <c r="C165" s="200">
        <f>VLOOKUP(B165,'30'!$B$9:$J$401,9,0)</f>
        <v>5</v>
      </c>
      <c r="D165" s="76"/>
      <c r="E165" s="76"/>
      <c r="F165" s="76">
        <f t="shared" si="10"/>
        <v>5</v>
      </c>
      <c r="G165" s="79"/>
      <c r="H165" s="77"/>
      <c r="I165" s="78">
        <f t="shared" si="11"/>
        <v>0</v>
      </c>
      <c r="J165" s="79">
        <f t="shared" si="12"/>
        <v>5</v>
      </c>
      <c r="K165" s="81"/>
      <c r="L165" s="80">
        <f t="shared" si="13"/>
        <v>0</v>
      </c>
      <c r="M165" s="81">
        <f t="shared" si="14"/>
        <v>0</v>
      </c>
      <c r="N165" s="144" t="b">
        <f>EXACT(B165,'30'!B165)</f>
        <v>1</v>
      </c>
      <c r="O165" s="167"/>
    </row>
    <row r="166" spans="1:15" ht="15" customHeight="1" thickBot="1" x14ac:dyDescent="0.35">
      <c r="A166" s="79" t="s">
        <v>28</v>
      </c>
      <c r="B166" s="63" t="s">
        <v>270</v>
      </c>
      <c r="C166" s="200">
        <f>VLOOKUP(B166,'30'!$B$9:$J$401,9,0)</f>
        <v>5</v>
      </c>
      <c r="D166" s="76"/>
      <c r="E166" s="76"/>
      <c r="F166" s="76">
        <f t="shared" si="10"/>
        <v>5</v>
      </c>
      <c r="G166" s="79"/>
      <c r="H166" s="77"/>
      <c r="I166" s="78">
        <f t="shared" si="11"/>
        <v>0</v>
      </c>
      <c r="J166" s="79">
        <f t="shared" si="12"/>
        <v>5</v>
      </c>
      <c r="K166" s="81"/>
      <c r="L166" s="80">
        <f t="shared" si="13"/>
        <v>0</v>
      </c>
      <c r="M166" s="81">
        <f t="shared" si="14"/>
        <v>0</v>
      </c>
      <c r="N166" s="144" t="b">
        <f>EXACT(B166,'30'!B166)</f>
        <v>1</v>
      </c>
      <c r="O166" s="167"/>
    </row>
    <row r="167" spans="1:15" ht="15" customHeight="1" thickBot="1" x14ac:dyDescent="0.35">
      <c r="A167" s="79" t="s">
        <v>28</v>
      </c>
      <c r="B167" s="63" t="s">
        <v>271</v>
      </c>
      <c r="C167" s="200">
        <f>VLOOKUP(B167,'30'!$B$9:$J$401,9,0)</f>
        <v>0</v>
      </c>
      <c r="D167" s="76"/>
      <c r="E167" s="76"/>
      <c r="F167" s="76">
        <f t="shared" si="10"/>
        <v>0</v>
      </c>
      <c r="G167" s="79"/>
      <c r="H167" s="77">
        <v>210</v>
      </c>
      <c r="I167" s="78">
        <f t="shared" si="11"/>
        <v>0</v>
      </c>
      <c r="J167" s="79">
        <f t="shared" si="12"/>
        <v>0</v>
      </c>
      <c r="K167" s="81"/>
      <c r="L167" s="80">
        <f t="shared" si="13"/>
        <v>0</v>
      </c>
      <c r="M167" s="81">
        <f t="shared" si="14"/>
        <v>0</v>
      </c>
      <c r="N167" s="144" t="b">
        <f>EXACT(B167,'30'!B167)</f>
        <v>1</v>
      </c>
      <c r="O167" s="167"/>
    </row>
    <row r="168" spans="1:15" ht="15" customHeight="1" thickBot="1" x14ac:dyDescent="0.35">
      <c r="A168" s="79" t="s">
        <v>28</v>
      </c>
      <c r="B168" s="63" t="s">
        <v>272</v>
      </c>
      <c r="C168" s="200">
        <f>VLOOKUP(B168,'30'!$B$9:$J$401,9,0)</f>
        <v>0</v>
      </c>
      <c r="D168" s="76"/>
      <c r="E168" s="76"/>
      <c r="F168" s="76">
        <f t="shared" si="10"/>
        <v>0</v>
      </c>
      <c r="G168" s="79"/>
      <c r="H168" s="77">
        <v>300</v>
      </c>
      <c r="I168" s="78">
        <f t="shared" si="11"/>
        <v>0</v>
      </c>
      <c r="J168" s="79">
        <f t="shared" si="12"/>
        <v>0</v>
      </c>
      <c r="K168" s="81"/>
      <c r="L168" s="80">
        <f t="shared" si="13"/>
        <v>0</v>
      </c>
      <c r="M168" s="81">
        <f t="shared" si="14"/>
        <v>0</v>
      </c>
      <c r="N168" s="144" t="b">
        <f>EXACT(B168,'30'!B168)</f>
        <v>1</v>
      </c>
      <c r="O168" s="167"/>
    </row>
    <row r="169" spans="1:15" ht="15" customHeight="1" thickBot="1" x14ac:dyDescent="0.35">
      <c r="A169" s="79" t="s">
        <v>28</v>
      </c>
      <c r="B169" s="63" t="s">
        <v>273</v>
      </c>
      <c r="C169" s="200">
        <f>VLOOKUP(B169,'30'!$B$9:$J$401,9,0)</f>
        <v>12</v>
      </c>
      <c r="D169" s="76"/>
      <c r="E169" s="76"/>
      <c r="F169" s="76">
        <f t="shared" si="10"/>
        <v>12</v>
      </c>
      <c r="G169" s="79"/>
      <c r="H169" s="77">
        <v>280</v>
      </c>
      <c r="I169" s="78">
        <f t="shared" si="11"/>
        <v>0</v>
      </c>
      <c r="J169" s="79">
        <f t="shared" si="12"/>
        <v>12</v>
      </c>
      <c r="K169" s="81"/>
      <c r="L169" s="80">
        <f t="shared" si="13"/>
        <v>0</v>
      </c>
      <c r="M169" s="81">
        <f t="shared" si="14"/>
        <v>0</v>
      </c>
      <c r="N169" s="144" t="b">
        <f>EXACT(B169,'30'!B169)</f>
        <v>1</v>
      </c>
      <c r="O169" s="167"/>
    </row>
    <row r="170" spans="1:15" ht="15" customHeight="1" thickBot="1" x14ac:dyDescent="0.35">
      <c r="A170" s="79" t="s">
        <v>28</v>
      </c>
      <c r="B170" s="63" t="s">
        <v>274</v>
      </c>
      <c r="C170" s="200">
        <f>VLOOKUP(B170,'30'!$B$9:$J$401,9,0)</f>
        <v>22</v>
      </c>
      <c r="D170" s="76"/>
      <c r="E170" s="76"/>
      <c r="F170" s="76">
        <f t="shared" si="10"/>
        <v>22</v>
      </c>
      <c r="G170" s="79"/>
      <c r="H170" s="77">
        <v>280</v>
      </c>
      <c r="I170" s="78">
        <f t="shared" si="11"/>
        <v>0</v>
      </c>
      <c r="J170" s="79">
        <f t="shared" si="12"/>
        <v>22</v>
      </c>
      <c r="K170" s="81"/>
      <c r="L170" s="80">
        <f t="shared" si="13"/>
        <v>0</v>
      </c>
      <c r="M170" s="81">
        <f t="shared" si="14"/>
        <v>0</v>
      </c>
      <c r="N170" s="144" t="b">
        <f>EXACT(B170,'30'!B170)</f>
        <v>1</v>
      </c>
      <c r="O170" s="167"/>
    </row>
    <row r="171" spans="1:15" ht="15" customHeight="1" thickBot="1" x14ac:dyDescent="0.35">
      <c r="A171" s="79" t="s">
        <v>28</v>
      </c>
      <c r="B171" s="63" t="s">
        <v>275</v>
      </c>
      <c r="C171" s="200">
        <f>VLOOKUP(B171,'30'!$B$9:$J$401,9,0)</f>
        <v>88</v>
      </c>
      <c r="D171" s="76"/>
      <c r="E171" s="76"/>
      <c r="F171" s="76">
        <f t="shared" si="10"/>
        <v>88</v>
      </c>
      <c r="G171" s="79"/>
      <c r="H171" s="77">
        <v>270</v>
      </c>
      <c r="I171" s="78">
        <f t="shared" si="11"/>
        <v>0</v>
      </c>
      <c r="J171" s="79">
        <f t="shared" si="12"/>
        <v>88</v>
      </c>
      <c r="K171" s="81"/>
      <c r="L171" s="80">
        <f t="shared" si="13"/>
        <v>0</v>
      </c>
      <c r="M171" s="81">
        <f t="shared" si="14"/>
        <v>0</v>
      </c>
      <c r="N171" s="144" t="b">
        <f>EXACT(B171,'30'!B171)</f>
        <v>1</v>
      </c>
      <c r="O171" s="167"/>
    </row>
    <row r="172" spans="1:15" ht="15" customHeight="1" thickBot="1" x14ac:dyDescent="0.35">
      <c r="A172" s="79" t="s">
        <v>28</v>
      </c>
      <c r="B172" s="63" t="s">
        <v>276</v>
      </c>
      <c r="C172" s="200">
        <f>VLOOKUP(B172,'30'!$B$9:$J$401,9,0)</f>
        <v>2</v>
      </c>
      <c r="D172" s="76"/>
      <c r="E172" s="76"/>
      <c r="F172" s="76">
        <f t="shared" si="10"/>
        <v>2</v>
      </c>
      <c r="G172" s="79"/>
      <c r="H172" s="77">
        <v>65</v>
      </c>
      <c r="I172" s="78">
        <f t="shared" si="11"/>
        <v>0</v>
      </c>
      <c r="J172" s="79">
        <f t="shared" si="12"/>
        <v>2</v>
      </c>
      <c r="K172" s="81"/>
      <c r="L172" s="80">
        <f t="shared" si="13"/>
        <v>0</v>
      </c>
      <c r="M172" s="81">
        <f t="shared" si="14"/>
        <v>0</v>
      </c>
      <c r="N172" s="144" t="b">
        <f>EXACT(B172,'30'!B172)</f>
        <v>1</v>
      </c>
      <c r="O172" s="167"/>
    </row>
    <row r="173" spans="1:15" ht="15" customHeight="1" thickBot="1" x14ac:dyDescent="0.35">
      <c r="A173" s="79" t="s">
        <v>28</v>
      </c>
      <c r="B173" s="63" t="s">
        <v>277</v>
      </c>
      <c r="C173" s="200">
        <f>VLOOKUP(B173,'30'!$B$9:$J$401,9,0)</f>
        <v>0</v>
      </c>
      <c r="D173" s="76"/>
      <c r="E173" s="76"/>
      <c r="F173" s="76">
        <f t="shared" si="10"/>
        <v>0</v>
      </c>
      <c r="G173" s="79"/>
      <c r="H173" s="77">
        <v>3</v>
      </c>
      <c r="I173" s="78">
        <f t="shared" si="11"/>
        <v>0</v>
      </c>
      <c r="J173" s="79">
        <f t="shared" si="12"/>
        <v>0</v>
      </c>
      <c r="K173" s="81"/>
      <c r="L173" s="80">
        <f t="shared" si="13"/>
        <v>0</v>
      </c>
      <c r="M173" s="81">
        <f t="shared" si="14"/>
        <v>0</v>
      </c>
      <c r="N173" s="144" t="b">
        <f>EXACT(B173,'30'!B173)</f>
        <v>1</v>
      </c>
      <c r="O173" s="167"/>
    </row>
    <row r="174" spans="1:15" ht="15" customHeight="1" thickBot="1" x14ac:dyDescent="0.35">
      <c r="A174" s="79" t="s">
        <v>28</v>
      </c>
      <c r="B174" s="63" t="s">
        <v>278</v>
      </c>
      <c r="C174" s="200">
        <f>VLOOKUP(B174,'30'!$B$9:$J$401,9,0)</f>
        <v>0</v>
      </c>
      <c r="D174" s="76"/>
      <c r="E174" s="76"/>
      <c r="F174" s="76">
        <f t="shared" si="10"/>
        <v>0</v>
      </c>
      <c r="G174" s="79"/>
      <c r="H174" s="77">
        <v>2</v>
      </c>
      <c r="I174" s="78">
        <f t="shared" si="11"/>
        <v>0</v>
      </c>
      <c r="J174" s="79">
        <f t="shared" si="12"/>
        <v>0</v>
      </c>
      <c r="K174" s="81"/>
      <c r="L174" s="80">
        <f t="shared" si="13"/>
        <v>0</v>
      </c>
      <c r="M174" s="81">
        <f t="shared" si="14"/>
        <v>0</v>
      </c>
      <c r="N174" s="144" t="b">
        <f>EXACT(B174,'30'!B174)</f>
        <v>1</v>
      </c>
      <c r="O174" s="167"/>
    </row>
    <row r="175" spans="1:15" ht="15" customHeight="1" thickBot="1" x14ac:dyDescent="0.35">
      <c r="A175" s="79" t="s">
        <v>28</v>
      </c>
      <c r="B175" s="63" t="s">
        <v>279</v>
      </c>
      <c r="C175" s="200">
        <f>VLOOKUP(B175,'30'!$B$9:$J$401,9,0)</f>
        <v>3</v>
      </c>
      <c r="D175" s="76"/>
      <c r="E175" s="76"/>
      <c r="F175" s="76">
        <f t="shared" si="10"/>
        <v>3</v>
      </c>
      <c r="G175" s="79"/>
      <c r="H175" s="77">
        <v>395</v>
      </c>
      <c r="I175" s="78">
        <f t="shared" si="11"/>
        <v>0</v>
      </c>
      <c r="J175" s="79">
        <f t="shared" si="12"/>
        <v>3</v>
      </c>
      <c r="K175" s="81"/>
      <c r="L175" s="80">
        <f t="shared" si="13"/>
        <v>0</v>
      </c>
      <c r="M175" s="81">
        <f t="shared" si="14"/>
        <v>0</v>
      </c>
      <c r="N175" s="144" t="b">
        <f>EXACT(B175,'30'!B175)</f>
        <v>1</v>
      </c>
      <c r="O175" s="167"/>
    </row>
    <row r="176" spans="1:15" ht="15" customHeight="1" thickBot="1" x14ac:dyDescent="0.35">
      <c r="A176" s="79" t="s">
        <v>28</v>
      </c>
      <c r="B176" s="63" t="s">
        <v>117</v>
      </c>
      <c r="C176" s="200">
        <f>VLOOKUP(B176,'30'!$B$9:$J$401,9,0)</f>
        <v>0</v>
      </c>
      <c r="D176" s="76"/>
      <c r="E176" s="76"/>
      <c r="F176" s="76">
        <f t="shared" si="10"/>
        <v>0</v>
      </c>
      <c r="G176" s="79"/>
      <c r="H176" s="77">
        <v>350</v>
      </c>
      <c r="I176" s="78">
        <f t="shared" si="11"/>
        <v>0</v>
      </c>
      <c r="J176" s="79">
        <f t="shared" si="12"/>
        <v>0</v>
      </c>
      <c r="K176" s="81"/>
      <c r="L176" s="80">
        <f t="shared" si="13"/>
        <v>0</v>
      </c>
      <c r="M176" s="81">
        <f t="shared" si="14"/>
        <v>0</v>
      </c>
      <c r="N176" s="144" t="b">
        <f>EXACT(B176,'30'!B176)</f>
        <v>1</v>
      </c>
      <c r="O176" s="167"/>
    </row>
    <row r="177" spans="1:15" ht="15" customHeight="1" thickBot="1" x14ac:dyDescent="0.35">
      <c r="A177" s="79" t="s">
        <v>28</v>
      </c>
      <c r="B177" s="63" t="s">
        <v>280</v>
      </c>
      <c r="C177" s="200">
        <f>VLOOKUP(B177,'30'!$B$9:$J$401,9,0)</f>
        <v>0</v>
      </c>
      <c r="D177" s="76"/>
      <c r="E177" s="76"/>
      <c r="F177" s="76">
        <f t="shared" si="10"/>
        <v>0</v>
      </c>
      <c r="G177" s="79"/>
      <c r="H177" s="77">
        <v>550</v>
      </c>
      <c r="I177" s="78">
        <f t="shared" si="11"/>
        <v>0</v>
      </c>
      <c r="J177" s="79">
        <f t="shared" si="12"/>
        <v>0</v>
      </c>
      <c r="K177" s="81"/>
      <c r="L177" s="80">
        <f t="shared" si="13"/>
        <v>0</v>
      </c>
      <c r="M177" s="81">
        <f t="shared" si="14"/>
        <v>0</v>
      </c>
      <c r="N177" s="144" t="b">
        <f>EXACT(B177,'30'!B177)</f>
        <v>1</v>
      </c>
      <c r="O177" s="167"/>
    </row>
    <row r="178" spans="1:15" ht="15" thickBot="1" x14ac:dyDescent="0.35">
      <c r="A178" s="79" t="s">
        <v>28</v>
      </c>
      <c r="B178" s="63" t="s">
        <v>281</v>
      </c>
      <c r="C178" s="200">
        <f>VLOOKUP(B178,'30'!$B$9:$J$401,9,0)</f>
        <v>0</v>
      </c>
      <c r="D178" s="76"/>
      <c r="E178" s="76"/>
      <c r="F178" s="76">
        <f t="shared" si="10"/>
        <v>0</v>
      </c>
      <c r="G178" s="79"/>
      <c r="H178" s="77">
        <v>920</v>
      </c>
      <c r="I178" s="78">
        <f t="shared" si="11"/>
        <v>0</v>
      </c>
      <c r="J178" s="79">
        <f t="shared" si="12"/>
        <v>0</v>
      </c>
      <c r="K178" s="81"/>
      <c r="L178" s="80">
        <f t="shared" si="13"/>
        <v>0</v>
      </c>
      <c r="M178" s="81">
        <f t="shared" si="14"/>
        <v>0</v>
      </c>
      <c r="N178" s="144" t="b">
        <f>EXACT(B178,'30'!B178)</f>
        <v>1</v>
      </c>
      <c r="O178" s="167"/>
    </row>
    <row r="179" spans="1:15" ht="15" customHeight="1" thickBot="1" x14ac:dyDescent="0.35">
      <c r="A179" s="79" t="s">
        <v>28</v>
      </c>
      <c r="B179" s="63" t="s">
        <v>282</v>
      </c>
      <c r="C179" s="200">
        <f>VLOOKUP(B179,'30'!$B$9:$J$401,9,0)</f>
        <v>3</v>
      </c>
      <c r="D179" s="76"/>
      <c r="E179" s="76"/>
      <c r="F179" s="76">
        <f t="shared" si="10"/>
        <v>3</v>
      </c>
      <c r="G179" s="79"/>
      <c r="H179" s="77">
        <v>850</v>
      </c>
      <c r="I179" s="78">
        <f t="shared" si="11"/>
        <v>0</v>
      </c>
      <c r="J179" s="79">
        <f t="shared" si="12"/>
        <v>3</v>
      </c>
      <c r="K179" s="81"/>
      <c r="L179" s="80">
        <f t="shared" si="13"/>
        <v>0</v>
      </c>
      <c r="M179" s="81">
        <f t="shared" si="14"/>
        <v>0</v>
      </c>
      <c r="N179" s="144" t="b">
        <f>EXACT(B179,'30'!B179)</f>
        <v>1</v>
      </c>
      <c r="O179" s="167"/>
    </row>
    <row r="180" spans="1:15" ht="15" customHeight="1" thickBot="1" x14ac:dyDescent="0.35">
      <c r="A180" s="79" t="s">
        <v>28</v>
      </c>
      <c r="B180" s="63" t="s">
        <v>283</v>
      </c>
      <c r="C180" s="200">
        <f>VLOOKUP(B180,'30'!$B$9:$J$401,9,0)</f>
        <v>0</v>
      </c>
      <c r="D180" s="76"/>
      <c r="E180" s="76"/>
      <c r="F180" s="76">
        <f t="shared" si="10"/>
        <v>0</v>
      </c>
      <c r="G180" s="79"/>
      <c r="H180" s="77">
        <v>550</v>
      </c>
      <c r="I180" s="78">
        <f t="shared" si="11"/>
        <v>0</v>
      </c>
      <c r="J180" s="79">
        <f t="shared" si="12"/>
        <v>0</v>
      </c>
      <c r="K180" s="81"/>
      <c r="L180" s="80">
        <f t="shared" si="13"/>
        <v>0</v>
      </c>
      <c r="M180" s="81">
        <f t="shared" si="14"/>
        <v>0</v>
      </c>
      <c r="N180" s="144" t="b">
        <f>EXACT(B180,'30'!B180)</f>
        <v>1</v>
      </c>
      <c r="O180" s="167"/>
    </row>
    <row r="181" spans="1:15" ht="15" thickBot="1" x14ac:dyDescent="0.35">
      <c r="A181" s="79" t="s">
        <v>28</v>
      </c>
      <c r="B181" s="63" t="s">
        <v>284</v>
      </c>
      <c r="C181" s="200">
        <f>VLOOKUP(B181,'30'!$B$9:$J$401,9,0)</f>
        <v>2</v>
      </c>
      <c r="D181" s="76"/>
      <c r="E181" s="76"/>
      <c r="F181" s="76">
        <f t="shared" si="10"/>
        <v>2</v>
      </c>
      <c r="G181" s="79"/>
      <c r="H181" s="77">
        <v>500</v>
      </c>
      <c r="I181" s="78">
        <f t="shared" si="11"/>
        <v>0</v>
      </c>
      <c r="J181" s="79">
        <f t="shared" si="12"/>
        <v>2</v>
      </c>
      <c r="K181" s="81"/>
      <c r="L181" s="80">
        <f t="shared" si="13"/>
        <v>0</v>
      </c>
      <c r="M181" s="81">
        <f t="shared" si="14"/>
        <v>0</v>
      </c>
      <c r="N181" s="144" t="b">
        <f>EXACT(B181,'30'!B181)</f>
        <v>1</v>
      </c>
      <c r="O181" s="167"/>
    </row>
    <row r="182" spans="1:15" ht="15" thickBot="1" x14ac:dyDescent="0.35">
      <c r="A182" s="79" t="s">
        <v>28</v>
      </c>
      <c r="B182" s="63" t="s">
        <v>285</v>
      </c>
      <c r="C182" s="200">
        <f>VLOOKUP(B182,'30'!$B$9:$J$401,9,0)</f>
        <v>0</v>
      </c>
      <c r="D182" s="76"/>
      <c r="E182" s="76"/>
      <c r="F182" s="76">
        <f t="shared" si="10"/>
        <v>0</v>
      </c>
      <c r="G182" s="79"/>
      <c r="H182" s="77">
        <v>850</v>
      </c>
      <c r="I182" s="78">
        <f t="shared" si="11"/>
        <v>0</v>
      </c>
      <c r="J182" s="79">
        <f t="shared" si="12"/>
        <v>0</v>
      </c>
      <c r="K182" s="81"/>
      <c r="L182" s="80">
        <f t="shared" si="13"/>
        <v>0</v>
      </c>
      <c r="M182" s="81">
        <f t="shared" si="14"/>
        <v>0</v>
      </c>
      <c r="N182" s="144" t="b">
        <f>EXACT(B182,'30'!B182)</f>
        <v>1</v>
      </c>
      <c r="O182" s="167"/>
    </row>
    <row r="183" spans="1:15" ht="15" thickBot="1" x14ac:dyDescent="0.35">
      <c r="A183" s="79" t="s">
        <v>28</v>
      </c>
      <c r="B183" s="63" t="s">
        <v>286</v>
      </c>
      <c r="C183" s="200">
        <f>VLOOKUP(B183,'30'!$B$9:$J$401,9,0)</f>
        <v>0</v>
      </c>
      <c r="D183" s="76"/>
      <c r="E183" s="76"/>
      <c r="F183" s="76">
        <f t="shared" si="10"/>
        <v>0</v>
      </c>
      <c r="G183" s="79"/>
      <c r="H183" s="77">
        <v>18</v>
      </c>
      <c r="I183" s="78">
        <f t="shared" si="11"/>
        <v>0</v>
      </c>
      <c r="J183" s="79">
        <f t="shared" si="12"/>
        <v>0</v>
      </c>
      <c r="K183" s="81"/>
      <c r="L183" s="80">
        <f t="shared" si="13"/>
        <v>0</v>
      </c>
      <c r="M183" s="81">
        <f t="shared" si="14"/>
        <v>0</v>
      </c>
      <c r="N183" s="144" t="b">
        <f>EXACT(B183,'30'!B183)</f>
        <v>1</v>
      </c>
      <c r="O183" s="167"/>
    </row>
    <row r="184" spans="1:15" ht="15" thickBot="1" x14ac:dyDescent="0.35">
      <c r="A184" s="79" t="s">
        <v>28</v>
      </c>
      <c r="B184" s="63" t="s">
        <v>287</v>
      </c>
      <c r="C184" s="200">
        <f>VLOOKUP(B184,'30'!$B$9:$J$401,9,0)</f>
        <v>0</v>
      </c>
      <c r="D184" s="76"/>
      <c r="E184" s="76"/>
      <c r="F184" s="76">
        <f t="shared" si="10"/>
        <v>0</v>
      </c>
      <c r="G184" s="79"/>
      <c r="H184" s="77">
        <v>3150</v>
      </c>
      <c r="I184" s="78">
        <f t="shared" si="11"/>
        <v>0</v>
      </c>
      <c r="J184" s="79">
        <f t="shared" si="12"/>
        <v>0</v>
      </c>
      <c r="K184" s="81"/>
      <c r="L184" s="80">
        <f t="shared" si="13"/>
        <v>0</v>
      </c>
      <c r="M184" s="81">
        <f t="shared" si="14"/>
        <v>0</v>
      </c>
      <c r="N184" s="144" t="b">
        <f>EXACT(B184,'30'!B184)</f>
        <v>1</v>
      </c>
      <c r="O184" s="167"/>
    </row>
    <row r="185" spans="1:15" ht="15" thickBot="1" x14ac:dyDescent="0.35">
      <c r="A185" s="79" t="s">
        <v>28</v>
      </c>
      <c r="B185" s="63" t="s">
        <v>288</v>
      </c>
      <c r="C185" s="200">
        <f>VLOOKUP(B185,'30'!$B$9:$J$401,9,0)</f>
        <v>3</v>
      </c>
      <c r="D185" s="76"/>
      <c r="E185" s="76"/>
      <c r="F185" s="76">
        <f t="shared" si="10"/>
        <v>3</v>
      </c>
      <c r="G185" s="79"/>
      <c r="H185" s="77">
        <v>30</v>
      </c>
      <c r="I185" s="78">
        <f t="shared" si="11"/>
        <v>0</v>
      </c>
      <c r="J185" s="79">
        <f t="shared" si="12"/>
        <v>3</v>
      </c>
      <c r="K185" s="81"/>
      <c r="L185" s="80">
        <f t="shared" si="13"/>
        <v>0</v>
      </c>
      <c r="M185" s="81">
        <f t="shared" si="14"/>
        <v>0</v>
      </c>
      <c r="N185" s="144" t="b">
        <f>EXACT(B185,'30'!B185)</f>
        <v>1</v>
      </c>
      <c r="O185" s="167"/>
    </row>
    <row r="186" spans="1:15" ht="15" thickBot="1" x14ac:dyDescent="0.35">
      <c r="A186" s="79" t="s">
        <v>28</v>
      </c>
      <c r="B186" s="63" t="s">
        <v>97</v>
      </c>
      <c r="C186" s="200">
        <f>VLOOKUP(B186,'30'!$B$9:$J$401,9,0)</f>
        <v>4</v>
      </c>
      <c r="D186" s="76"/>
      <c r="E186" s="76"/>
      <c r="F186" s="76">
        <f t="shared" si="10"/>
        <v>4</v>
      </c>
      <c r="G186" s="79"/>
      <c r="H186" s="77">
        <v>310</v>
      </c>
      <c r="I186" s="78">
        <f t="shared" si="11"/>
        <v>0</v>
      </c>
      <c r="J186" s="79">
        <f t="shared" si="12"/>
        <v>4</v>
      </c>
      <c r="K186" s="81"/>
      <c r="L186" s="80">
        <f t="shared" si="13"/>
        <v>0</v>
      </c>
      <c r="M186" s="81">
        <f t="shared" si="14"/>
        <v>0</v>
      </c>
      <c r="N186" s="144" t="b">
        <f>EXACT(B186,'30'!B186)</f>
        <v>1</v>
      </c>
      <c r="O186" s="167"/>
    </row>
    <row r="187" spans="1:15" ht="15" thickBot="1" x14ac:dyDescent="0.35">
      <c r="A187" s="79" t="s">
        <v>28</v>
      </c>
      <c r="B187" s="63" t="s">
        <v>289</v>
      </c>
      <c r="C187" s="200">
        <f>VLOOKUP(B187,'30'!$B$9:$J$401,9,0)</f>
        <v>0</v>
      </c>
      <c r="D187" s="76"/>
      <c r="E187" s="76"/>
      <c r="F187" s="76">
        <f t="shared" si="10"/>
        <v>0</v>
      </c>
      <c r="G187" s="79"/>
      <c r="H187" s="77">
        <v>530</v>
      </c>
      <c r="I187" s="78">
        <f t="shared" si="11"/>
        <v>0</v>
      </c>
      <c r="J187" s="79">
        <f t="shared" si="12"/>
        <v>0</v>
      </c>
      <c r="K187" s="81"/>
      <c r="L187" s="80">
        <f t="shared" si="13"/>
        <v>0</v>
      </c>
      <c r="M187" s="81">
        <f t="shared" si="14"/>
        <v>0</v>
      </c>
      <c r="N187" s="144" t="b">
        <f>EXACT(B187,'30'!B187)</f>
        <v>1</v>
      </c>
      <c r="O187" s="167"/>
    </row>
    <row r="188" spans="1:15" ht="15" thickBot="1" x14ac:dyDescent="0.35">
      <c r="A188" s="79" t="s">
        <v>28</v>
      </c>
      <c r="B188" s="63" t="s">
        <v>290</v>
      </c>
      <c r="C188" s="200">
        <f>VLOOKUP(B188,'30'!$B$9:$J$401,9,0)</f>
        <v>1</v>
      </c>
      <c r="D188" s="76"/>
      <c r="E188" s="76"/>
      <c r="F188" s="76">
        <f t="shared" si="10"/>
        <v>1</v>
      </c>
      <c r="G188" s="79"/>
      <c r="H188" s="77"/>
      <c r="I188" s="78">
        <f t="shared" si="11"/>
        <v>0</v>
      </c>
      <c r="J188" s="79">
        <f t="shared" si="12"/>
        <v>1</v>
      </c>
      <c r="K188" s="81"/>
      <c r="L188" s="80">
        <f t="shared" si="13"/>
        <v>0</v>
      </c>
      <c r="M188" s="81">
        <f t="shared" si="14"/>
        <v>0</v>
      </c>
      <c r="N188" s="144" t="b">
        <f>EXACT(B188,'30'!B188)</f>
        <v>1</v>
      </c>
      <c r="O188" s="167"/>
    </row>
    <row r="189" spans="1:15" ht="15" thickBot="1" x14ac:dyDescent="0.35">
      <c r="A189" s="79" t="s">
        <v>28</v>
      </c>
      <c r="B189" s="63" t="s">
        <v>291</v>
      </c>
      <c r="C189" s="200">
        <f>VLOOKUP(B189,'30'!$B$9:$J$401,9,0)</f>
        <v>1</v>
      </c>
      <c r="D189" s="76"/>
      <c r="E189" s="76"/>
      <c r="F189" s="76">
        <f t="shared" si="10"/>
        <v>1</v>
      </c>
      <c r="G189" s="79"/>
      <c r="H189" s="77"/>
      <c r="I189" s="78">
        <f t="shared" si="11"/>
        <v>0</v>
      </c>
      <c r="J189" s="79">
        <f t="shared" si="12"/>
        <v>1</v>
      </c>
      <c r="K189" s="81"/>
      <c r="L189" s="80">
        <f t="shared" si="13"/>
        <v>0</v>
      </c>
      <c r="M189" s="81">
        <f t="shared" si="14"/>
        <v>0</v>
      </c>
      <c r="N189" s="144" t="b">
        <f>EXACT(B189,'30'!B189)</f>
        <v>1</v>
      </c>
      <c r="O189" s="167"/>
    </row>
    <row r="190" spans="1:15" ht="15" thickBot="1" x14ac:dyDescent="0.35">
      <c r="A190" s="79" t="s">
        <v>28</v>
      </c>
      <c r="B190" s="63" t="s">
        <v>292</v>
      </c>
      <c r="C190" s="200">
        <f>VLOOKUP(B190,'30'!$B$9:$J$401,9,0)</f>
        <v>0</v>
      </c>
      <c r="D190" s="76"/>
      <c r="E190" s="76"/>
      <c r="F190" s="76">
        <f t="shared" si="10"/>
        <v>0</v>
      </c>
      <c r="G190" s="79"/>
      <c r="H190" s="77"/>
      <c r="I190" s="78">
        <f t="shared" si="11"/>
        <v>0</v>
      </c>
      <c r="J190" s="79">
        <f t="shared" si="12"/>
        <v>0</v>
      </c>
      <c r="K190" s="81"/>
      <c r="L190" s="80">
        <f t="shared" si="13"/>
        <v>0</v>
      </c>
      <c r="M190" s="81">
        <f t="shared" si="14"/>
        <v>0</v>
      </c>
      <c r="N190" s="144" t="b">
        <f>EXACT(B190,'30'!B190)</f>
        <v>1</v>
      </c>
      <c r="O190" s="167"/>
    </row>
    <row r="191" spans="1:15" ht="15" thickBot="1" x14ac:dyDescent="0.35">
      <c r="A191" s="79" t="s">
        <v>28</v>
      </c>
      <c r="B191" s="63" t="s">
        <v>293</v>
      </c>
      <c r="C191" s="200">
        <f>VLOOKUP(B191,'30'!$B$9:$J$401,9,0)</f>
        <v>0</v>
      </c>
      <c r="D191" s="76"/>
      <c r="E191" s="76"/>
      <c r="F191" s="76">
        <f t="shared" si="10"/>
        <v>0</v>
      </c>
      <c r="G191" s="79"/>
      <c r="H191" s="77">
        <v>280</v>
      </c>
      <c r="I191" s="78">
        <f t="shared" si="11"/>
        <v>0</v>
      </c>
      <c r="J191" s="79">
        <f t="shared" si="12"/>
        <v>0</v>
      </c>
      <c r="K191" s="81"/>
      <c r="L191" s="80">
        <f t="shared" si="13"/>
        <v>0</v>
      </c>
      <c r="M191" s="81">
        <f t="shared" si="14"/>
        <v>0</v>
      </c>
      <c r="N191" s="144" t="b">
        <f>EXACT(B191,'30'!B191)</f>
        <v>1</v>
      </c>
      <c r="O191" s="167"/>
    </row>
    <row r="192" spans="1:15" ht="15" thickBot="1" x14ac:dyDescent="0.35">
      <c r="A192" s="79" t="s">
        <v>28</v>
      </c>
      <c r="B192" s="63" t="s">
        <v>294</v>
      </c>
      <c r="C192" s="200">
        <f>VLOOKUP(B192,'30'!$B$9:$J$401,9,0)</f>
        <v>8</v>
      </c>
      <c r="D192" s="76"/>
      <c r="E192" s="76"/>
      <c r="F192" s="76">
        <f t="shared" si="10"/>
        <v>8</v>
      </c>
      <c r="G192" s="79"/>
      <c r="H192" s="77">
        <v>260</v>
      </c>
      <c r="I192" s="78">
        <f t="shared" si="11"/>
        <v>0</v>
      </c>
      <c r="J192" s="79">
        <f t="shared" si="12"/>
        <v>8</v>
      </c>
      <c r="K192" s="81"/>
      <c r="L192" s="80">
        <f t="shared" si="13"/>
        <v>0</v>
      </c>
      <c r="M192" s="81">
        <f t="shared" si="14"/>
        <v>0</v>
      </c>
      <c r="N192" s="144" t="b">
        <f>EXACT(B192,'30'!B192)</f>
        <v>1</v>
      </c>
      <c r="O192" s="167"/>
    </row>
    <row r="193" spans="1:15" ht="15" thickBot="1" x14ac:dyDescent="0.35">
      <c r="A193" s="79" t="s">
        <v>28</v>
      </c>
      <c r="B193" s="73" t="s">
        <v>295</v>
      </c>
      <c r="C193" s="200">
        <f>VLOOKUP(B193,'30'!$B$9:$J$401,9,0)</f>
        <v>0</v>
      </c>
      <c r="D193" s="76"/>
      <c r="E193" s="76"/>
      <c r="F193" s="76">
        <f t="shared" si="10"/>
        <v>0</v>
      </c>
      <c r="G193" s="79"/>
      <c r="H193" s="77">
        <v>300</v>
      </c>
      <c r="I193" s="78">
        <f t="shared" si="11"/>
        <v>0</v>
      </c>
      <c r="J193" s="79">
        <f t="shared" si="12"/>
        <v>0</v>
      </c>
      <c r="K193" s="81"/>
      <c r="L193" s="80">
        <f t="shared" si="13"/>
        <v>0</v>
      </c>
      <c r="M193" s="81">
        <f t="shared" si="14"/>
        <v>0</v>
      </c>
      <c r="N193" s="144" t="b">
        <f>EXACT(B193,'30'!B193)</f>
        <v>1</v>
      </c>
      <c r="O193" s="167"/>
    </row>
    <row r="194" spans="1:15" ht="15" thickBot="1" x14ac:dyDescent="0.35">
      <c r="A194" s="79" t="s">
        <v>28</v>
      </c>
      <c r="B194" s="63" t="s">
        <v>296</v>
      </c>
      <c r="C194" s="200">
        <f>VLOOKUP(B194,'30'!$B$9:$J$401,9,0)</f>
        <v>0</v>
      </c>
      <c r="D194" s="76"/>
      <c r="E194" s="76"/>
      <c r="F194" s="76">
        <f t="shared" si="10"/>
        <v>0</v>
      </c>
      <c r="G194" s="79"/>
      <c r="H194" s="77">
        <v>100</v>
      </c>
      <c r="I194" s="78">
        <f t="shared" si="11"/>
        <v>0</v>
      </c>
      <c r="J194" s="79">
        <f t="shared" si="12"/>
        <v>0</v>
      </c>
      <c r="K194" s="81"/>
      <c r="L194" s="80">
        <f t="shared" si="13"/>
        <v>0</v>
      </c>
      <c r="M194" s="81">
        <f t="shared" si="14"/>
        <v>0</v>
      </c>
      <c r="N194" s="144" t="b">
        <f>EXACT(B194,'30'!B194)</f>
        <v>1</v>
      </c>
      <c r="O194" s="167"/>
    </row>
    <row r="195" spans="1:15" ht="15" thickBot="1" x14ac:dyDescent="0.35">
      <c r="A195" s="79" t="s">
        <v>28</v>
      </c>
      <c r="B195" s="63" t="s">
        <v>297</v>
      </c>
      <c r="C195" s="200">
        <f>VLOOKUP(B195,'30'!$B$9:$J$401,9,0)</f>
        <v>3</v>
      </c>
      <c r="D195" s="76"/>
      <c r="E195" s="76"/>
      <c r="F195" s="76">
        <f t="shared" si="10"/>
        <v>3</v>
      </c>
      <c r="G195" s="79"/>
      <c r="H195" s="77">
        <v>310</v>
      </c>
      <c r="I195" s="78">
        <f t="shared" si="11"/>
        <v>0</v>
      </c>
      <c r="J195" s="79">
        <f t="shared" si="12"/>
        <v>3</v>
      </c>
      <c r="K195" s="81"/>
      <c r="L195" s="80">
        <f t="shared" si="13"/>
        <v>0</v>
      </c>
      <c r="M195" s="81">
        <f t="shared" si="14"/>
        <v>0</v>
      </c>
      <c r="N195" s="144" t="b">
        <f>EXACT(B195,'30'!B195)</f>
        <v>1</v>
      </c>
      <c r="O195" s="167"/>
    </row>
    <row r="196" spans="1:15" ht="15" thickBot="1" x14ac:dyDescent="0.35">
      <c r="A196" s="79" t="s">
        <v>28</v>
      </c>
      <c r="B196" s="63" t="s">
        <v>298</v>
      </c>
      <c r="C196" s="200">
        <f>VLOOKUP(B196,'30'!$B$9:$J$401,9,0)</f>
        <v>0</v>
      </c>
      <c r="D196" s="76"/>
      <c r="E196" s="76"/>
      <c r="F196" s="76">
        <f t="shared" si="10"/>
        <v>0</v>
      </c>
      <c r="G196" s="79"/>
      <c r="H196" s="77">
        <v>425</v>
      </c>
      <c r="I196" s="78">
        <f t="shared" si="11"/>
        <v>0</v>
      </c>
      <c r="J196" s="79">
        <f t="shared" si="12"/>
        <v>0</v>
      </c>
      <c r="K196" s="81"/>
      <c r="L196" s="80">
        <f t="shared" si="13"/>
        <v>0</v>
      </c>
      <c r="M196" s="81">
        <f t="shared" si="14"/>
        <v>0</v>
      </c>
      <c r="N196" s="144" t="b">
        <f>EXACT(B196,'30'!B196)</f>
        <v>1</v>
      </c>
      <c r="O196" s="167"/>
    </row>
    <row r="197" spans="1:15" ht="15" thickBot="1" x14ac:dyDescent="0.35">
      <c r="A197" s="79" t="s">
        <v>28</v>
      </c>
      <c r="B197" s="63" t="s">
        <v>299</v>
      </c>
      <c r="C197" s="200">
        <f>VLOOKUP(B197,'30'!$B$9:$J$401,9,0)</f>
        <v>0</v>
      </c>
      <c r="D197" s="76"/>
      <c r="E197" s="76"/>
      <c r="F197" s="76">
        <f t="shared" si="10"/>
        <v>0</v>
      </c>
      <c r="G197" s="79"/>
      <c r="H197" s="77">
        <v>430</v>
      </c>
      <c r="I197" s="78">
        <f t="shared" si="11"/>
        <v>0</v>
      </c>
      <c r="J197" s="79">
        <f t="shared" si="12"/>
        <v>0</v>
      </c>
      <c r="K197" s="81"/>
      <c r="L197" s="80">
        <f t="shared" si="13"/>
        <v>0</v>
      </c>
      <c r="M197" s="81">
        <f t="shared" si="14"/>
        <v>0</v>
      </c>
      <c r="N197" s="144" t="b">
        <f>EXACT(B197,'30'!B197)</f>
        <v>1</v>
      </c>
      <c r="O197" s="167"/>
    </row>
    <row r="198" spans="1:15" ht="15" thickBot="1" x14ac:dyDescent="0.35">
      <c r="A198" s="79" t="s">
        <v>28</v>
      </c>
      <c r="B198" s="63" t="s">
        <v>98</v>
      </c>
      <c r="C198" s="200">
        <f>VLOOKUP(B198,'30'!$B$9:$J$401,9,0)</f>
        <v>0</v>
      </c>
      <c r="D198" s="76"/>
      <c r="E198" s="76"/>
      <c r="F198" s="76">
        <f t="shared" si="10"/>
        <v>0</v>
      </c>
      <c r="G198" s="79"/>
      <c r="H198" s="77"/>
      <c r="I198" s="78">
        <f t="shared" si="11"/>
        <v>0</v>
      </c>
      <c r="J198" s="79">
        <f t="shared" si="12"/>
        <v>0</v>
      </c>
      <c r="K198" s="81"/>
      <c r="L198" s="80">
        <f t="shared" si="13"/>
        <v>0</v>
      </c>
      <c r="M198" s="81">
        <f t="shared" si="14"/>
        <v>0</v>
      </c>
      <c r="N198" s="144" t="b">
        <f>EXACT(B198,'30'!B198)</f>
        <v>1</v>
      </c>
      <c r="O198" s="167"/>
    </row>
    <row r="199" spans="1:15" ht="15" thickBot="1" x14ac:dyDescent="0.35">
      <c r="A199" s="79" t="s">
        <v>28</v>
      </c>
      <c r="B199" s="63" t="s">
        <v>300</v>
      </c>
      <c r="C199" s="200">
        <f>VLOOKUP(B199,'30'!$B$9:$J$401,9,0)</f>
        <v>1</v>
      </c>
      <c r="D199" s="76"/>
      <c r="E199" s="76"/>
      <c r="F199" s="76">
        <f t="shared" si="10"/>
        <v>1</v>
      </c>
      <c r="G199" s="79"/>
      <c r="H199" s="77">
        <v>260</v>
      </c>
      <c r="I199" s="78">
        <f t="shared" si="11"/>
        <v>0</v>
      </c>
      <c r="J199" s="79">
        <f t="shared" si="12"/>
        <v>1</v>
      </c>
      <c r="K199" s="81"/>
      <c r="L199" s="80">
        <f t="shared" si="13"/>
        <v>0</v>
      </c>
      <c r="M199" s="81">
        <f t="shared" si="14"/>
        <v>0</v>
      </c>
      <c r="N199" s="144" t="b">
        <f>EXACT(B199,'30'!B199)</f>
        <v>1</v>
      </c>
      <c r="O199" s="167"/>
    </row>
    <row r="200" spans="1:15" ht="15" thickBot="1" x14ac:dyDescent="0.35">
      <c r="A200" s="79" t="s">
        <v>28</v>
      </c>
      <c r="B200" s="63" t="s">
        <v>119</v>
      </c>
      <c r="C200" s="200">
        <f>VLOOKUP(B200,'30'!$B$9:$J$401,9,0)</f>
        <v>0</v>
      </c>
      <c r="D200" s="76"/>
      <c r="E200" s="76"/>
      <c r="F200" s="76">
        <f t="shared" si="10"/>
        <v>0</v>
      </c>
      <c r="G200" s="79"/>
      <c r="H200" s="77">
        <v>255</v>
      </c>
      <c r="I200" s="78">
        <f t="shared" si="11"/>
        <v>0</v>
      </c>
      <c r="J200" s="79">
        <f t="shared" si="12"/>
        <v>0</v>
      </c>
      <c r="K200" s="81"/>
      <c r="L200" s="80">
        <f t="shared" si="13"/>
        <v>0</v>
      </c>
      <c r="M200" s="81">
        <f t="shared" si="14"/>
        <v>0</v>
      </c>
      <c r="N200" s="144" t="b">
        <f>EXACT(B200,'30'!B200)</f>
        <v>1</v>
      </c>
      <c r="O200" s="167"/>
    </row>
    <row r="201" spans="1:15" ht="15" thickBot="1" x14ac:dyDescent="0.35">
      <c r="A201" s="79" t="s">
        <v>28</v>
      </c>
      <c r="B201" s="63" t="s">
        <v>301</v>
      </c>
      <c r="C201" s="200">
        <f>VLOOKUP(B201,'30'!$B$9:$J$401,9,0)</f>
        <v>0</v>
      </c>
      <c r="D201" s="76"/>
      <c r="E201" s="76"/>
      <c r="F201" s="76">
        <f t="shared" si="10"/>
        <v>0</v>
      </c>
      <c r="G201" s="79"/>
      <c r="H201" s="77">
        <v>360</v>
      </c>
      <c r="I201" s="78">
        <f t="shared" si="11"/>
        <v>0</v>
      </c>
      <c r="J201" s="79">
        <f t="shared" si="12"/>
        <v>0</v>
      </c>
      <c r="K201" s="81"/>
      <c r="L201" s="80">
        <f t="shared" si="13"/>
        <v>0</v>
      </c>
      <c r="M201" s="81">
        <f t="shared" si="14"/>
        <v>0</v>
      </c>
      <c r="N201" s="144" t="b">
        <f>EXACT(B201,'30'!B201)</f>
        <v>1</v>
      </c>
      <c r="O201" s="167"/>
    </row>
    <row r="202" spans="1:15" ht="15" thickBot="1" x14ac:dyDescent="0.35">
      <c r="A202" s="79" t="s">
        <v>28</v>
      </c>
      <c r="B202" s="63" t="s">
        <v>302</v>
      </c>
      <c r="C202" s="200">
        <f>VLOOKUP(B202,'30'!$B$9:$J$401,9,0)</f>
        <v>3</v>
      </c>
      <c r="D202" s="76"/>
      <c r="E202" s="76"/>
      <c r="F202" s="76">
        <f t="shared" ref="F202:F265" si="15">C202+D202-E202</f>
        <v>3</v>
      </c>
      <c r="G202" s="79"/>
      <c r="H202" s="77">
        <v>80</v>
      </c>
      <c r="I202" s="78">
        <f t="shared" ref="I202:I265" si="16">G202*H202</f>
        <v>0</v>
      </c>
      <c r="J202" s="79">
        <f t="shared" ref="J202:J265" si="17">F202-G202</f>
        <v>3</v>
      </c>
      <c r="K202" s="81"/>
      <c r="L202" s="80">
        <f t="shared" ref="L202:L265" si="18">G202*K202</f>
        <v>0</v>
      </c>
      <c r="M202" s="81">
        <f t="shared" ref="M202:M265" si="19">I202-L202</f>
        <v>0</v>
      </c>
      <c r="N202" s="144" t="b">
        <f>EXACT(B202,'30'!B202)</f>
        <v>1</v>
      </c>
      <c r="O202" s="167"/>
    </row>
    <row r="203" spans="1:15" ht="15" thickBot="1" x14ac:dyDescent="0.35">
      <c r="A203" s="79" t="s">
        <v>28</v>
      </c>
      <c r="B203" s="63" t="s">
        <v>99</v>
      </c>
      <c r="C203" s="200">
        <f>VLOOKUP(B203,'30'!$B$9:$J$401,9,0)</f>
        <v>1</v>
      </c>
      <c r="D203" s="76"/>
      <c r="E203" s="76"/>
      <c r="F203" s="76">
        <f t="shared" si="15"/>
        <v>1</v>
      </c>
      <c r="G203" s="79"/>
      <c r="H203" s="77">
        <v>165</v>
      </c>
      <c r="I203" s="78">
        <f t="shared" si="16"/>
        <v>0</v>
      </c>
      <c r="J203" s="79">
        <f t="shared" si="17"/>
        <v>1</v>
      </c>
      <c r="K203" s="81"/>
      <c r="L203" s="80">
        <f t="shared" si="18"/>
        <v>0</v>
      </c>
      <c r="M203" s="81">
        <f t="shared" si="19"/>
        <v>0</v>
      </c>
      <c r="N203" s="144" t="b">
        <f>EXACT(B203,'30'!B203)</f>
        <v>1</v>
      </c>
      <c r="O203" s="167"/>
    </row>
    <row r="204" spans="1:15" ht="15" thickBot="1" x14ac:dyDescent="0.35">
      <c r="A204" s="79" t="s">
        <v>28</v>
      </c>
      <c r="B204" s="63" t="s">
        <v>303</v>
      </c>
      <c r="C204" s="200">
        <f>VLOOKUP(B204,'30'!$B$9:$J$401,9,0)</f>
        <v>0</v>
      </c>
      <c r="D204" s="76"/>
      <c r="E204" s="76"/>
      <c r="F204" s="76">
        <f t="shared" si="15"/>
        <v>0</v>
      </c>
      <c r="G204" s="79"/>
      <c r="H204" s="77">
        <v>250</v>
      </c>
      <c r="I204" s="78">
        <f t="shared" si="16"/>
        <v>0</v>
      </c>
      <c r="J204" s="79">
        <f t="shared" si="17"/>
        <v>0</v>
      </c>
      <c r="K204" s="81"/>
      <c r="L204" s="80">
        <f t="shared" si="18"/>
        <v>0</v>
      </c>
      <c r="M204" s="81">
        <f t="shared" si="19"/>
        <v>0</v>
      </c>
      <c r="N204" s="144" t="b">
        <f>EXACT(B204,'30'!B204)</f>
        <v>1</v>
      </c>
      <c r="O204" s="167"/>
    </row>
    <row r="205" spans="1:15" ht="15" thickBot="1" x14ac:dyDescent="0.35">
      <c r="A205" s="79" t="s">
        <v>28</v>
      </c>
      <c r="B205" s="63" t="s">
        <v>118</v>
      </c>
      <c r="C205" s="200">
        <f>VLOOKUP(B205,'30'!$B$9:$J$401,9,0)</f>
        <v>0</v>
      </c>
      <c r="D205" s="76"/>
      <c r="E205" s="76"/>
      <c r="F205" s="76">
        <f t="shared" si="15"/>
        <v>0</v>
      </c>
      <c r="G205" s="79"/>
      <c r="H205" s="77">
        <v>175</v>
      </c>
      <c r="I205" s="78">
        <f t="shared" si="16"/>
        <v>0</v>
      </c>
      <c r="J205" s="79">
        <f t="shared" si="17"/>
        <v>0</v>
      </c>
      <c r="K205" s="81"/>
      <c r="L205" s="80">
        <f t="shared" si="18"/>
        <v>0</v>
      </c>
      <c r="M205" s="81">
        <f t="shared" si="19"/>
        <v>0</v>
      </c>
      <c r="N205" s="144" t="b">
        <f>EXACT(B205,'30'!B205)</f>
        <v>1</v>
      </c>
      <c r="O205" s="167"/>
    </row>
    <row r="206" spans="1:15" ht="15" thickBot="1" x14ac:dyDescent="0.35">
      <c r="A206" s="79" t="s">
        <v>28</v>
      </c>
      <c r="B206" s="63" t="s">
        <v>304</v>
      </c>
      <c r="C206" s="200">
        <f>VLOOKUP(B206,'30'!$B$9:$J$401,9,0)</f>
        <v>9</v>
      </c>
      <c r="D206" s="76"/>
      <c r="E206" s="76"/>
      <c r="F206" s="76">
        <f t="shared" si="15"/>
        <v>9</v>
      </c>
      <c r="G206" s="79"/>
      <c r="H206" s="77">
        <v>5</v>
      </c>
      <c r="I206" s="78">
        <f t="shared" si="16"/>
        <v>0</v>
      </c>
      <c r="J206" s="79">
        <f t="shared" si="17"/>
        <v>9</v>
      </c>
      <c r="K206" s="81"/>
      <c r="L206" s="80">
        <f t="shared" si="18"/>
        <v>0</v>
      </c>
      <c r="M206" s="81">
        <f t="shared" si="19"/>
        <v>0</v>
      </c>
      <c r="N206" s="144" t="b">
        <f>EXACT(B206,'30'!B206)</f>
        <v>1</v>
      </c>
      <c r="O206" s="167"/>
    </row>
    <row r="207" spans="1:15" ht="15" thickBot="1" x14ac:dyDescent="0.35">
      <c r="A207" s="79" t="s">
        <v>28</v>
      </c>
      <c r="B207" s="63" t="s">
        <v>120</v>
      </c>
      <c r="C207" s="200">
        <f>VLOOKUP(B207,'30'!$B$9:$J$401,9,0)</f>
        <v>2</v>
      </c>
      <c r="D207" s="76"/>
      <c r="E207" s="76"/>
      <c r="F207" s="76">
        <f t="shared" si="15"/>
        <v>2</v>
      </c>
      <c r="G207" s="79"/>
      <c r="H207" s="77">
        <v>280</v>
      </c>
      <c r="I207" s="78">
        <f t="shared" si="16"/>
        <v>0</v>
      </c>
      <c r="J207" s="79">
        <f t="shared" si="17"/>
        <v>2</v>
      </c>
      <c r="K207" s="81"/>
      <c r="L207" s="80">
        <f t="shared" si="18"/>
        <v>0</v>
      </c>
      <c r="M207" s="81">
        <f t="shared" si="19"/>
        <v>0</v>
      </c>
      <c r="N207" s="144" t="b">
        <f>EXACT(B207,'30'!B207)</f>
        <v>1</v>
      </c>
      <c r="O207" s="167"/>
    </row>
    <row r="208" spans="1:15" ht="15" thickBot="1" x14ac:dyDescent="0.35">
      <c r="A208" s="79" t="s">
        <v>28</v>
      </c>
      <c r="B208" s="63" t="s">
        <v>121</v>
      </c>
      <c r="C208" s="200">
        <f>VLOOKUP(B208,'30'!$B$9:$J$401,9,0)</f>
        <v>2</v>
      </c>
      <c r="D208" s="76"/>
      <c r="E208" s="76"/>
      <c r="F208" s="76">
        <f t="shared" si="15"/>
        <v>2</v>
      </c>
      <c r="G208" s="79"/>
      <c r="H208" s="77">
        <v>240</v>
      </c>
      <c r="I208" s="78">
        <f t="shared" si="16"/>
        <v>0</v>
      </c>
      <c r="J208" s="79">
        <f t="shared" si="17"/>
        <v>2</v>
      </c>
      <c r="K208" s="81"/>
      <c r="L208" s="80">
        <f t="shared" si="18"/>
        <v>0</v>
      </c>
      <c r="M208" s="81">
        <f t="shared" si="19"/>
        <v>0</v>
      </c>
      <c r="N208" s="144" t="b">
        <f>EXACT(B208,'30'!B208)</f>
        <v>1</v>
      </c>
      <c r="O208" s="167"/>
    </row>
    <row r="209" spans="1:15" ht="15" thickBot="1" x14ac:dyDescent="0.35">
      <c r="A209" s="79" t="s">
        <v>28</v>
      </c>
      <c r="B209" s="63" t="s">
        <v>122</v>
      </c>
      <c r="C209" s="200">
        <f>VLOOKUP(B209,'30'!$B$9:$J$401,9,0)</f>
        <v>2</v>
      </c>
      <c r="D209" s="76"/>
      <c r="E209" s="76"/>
      <c r="F209" s="76">
        <f t="shared" si="15"/>
        <v>2</v>
      </c>
      <c r="G209" s="79"/>
      <c r="H209" s="77">
        <v>220</v>
      </c>
      <c r="I209" s="78">
        <f t="shared" si="16"/>
        <v>0</v>
      </c>
      <c r="J209" s="79">
        <f t="shared" si="17"/>
        <v>2</v>
      </c>
      <c r="K209" s="81"/>
      <c r="L209" s="80">
        <f t="shared" si="18"/>
        <v>0</v>
      </c>
      <c r="M209" s="81">
        <f t="shared" si="19"/>
        <v>0</v>
      </c>
      <c r="N209" s="144" t="b">
        <f>EXACT(B209,'30'!B209)</f>
        <v>1</v>
      </c>
      <c r="O209" s="167"/>
    </row>
    <row r="210" spans="1:15" ht="15" thickBot="1" x14ac:dyDescent="0.35">
      <c r="A210" s="79" t="s">
        <v>28</v>
      </c>
      <c r="B210" s="63" t="s">
        <v>305</v>
      </c>
      <c r="C210" s="200">
        <f>VLOOKUP(B210,'30'!$B$9:$J$401,9,0)</f>
        <v>8</v>
      </c>
      <c r="D210" s="76"/>
      <c r="E210" s="76"/>
      <c r="F210" s="76">
        <f t="shared" si="15"/>
        <v>8</v>
      </c>
      <c r="G210" s="79"/>
      <c r="H210" s="77">
        <v>20</v>
      </c>
      <c r="I210" s="78">
        <f t="shared" si="16"/>
        <v>0</v>
      </c>
      <c r="J210" s="79">
        <f t="shared" si="17"/>
        <v>8</v>
      </c>
      <c r="K210" s="81"/>
      <c r="L210" s="80">
        <f t="shared" si="18"/>
        <v>0</v>
      </c>
      <c r="M210" s="81">
        <f t="shared" si="19"/>
        <v>0</v>
      </c>
      <c r="N210" s="144" t="b">
        <f>EXACT(B210,'30'!B210)</f>
        <v>1</v>
      </c>
      <c r="O210" s="167"/>
    </row>
    <row r="211" spans="1:15" ht="15" thickBot="1" x14ac:dyDescent="0.35">
      <c r="A211" s="79" t="s">
        <v>28</v>
      </c>
      <c r="B211" s="63" t="s">
        <v>306</v>
      </c>
      <c r="C211" s="200">
        <f>VLOOKUP(B211,'30'!$B$9:$J$401,9,0)</f>
        <v>24</v>
      </c>
      <c r="D211" s="76"/>
      <c r="E211" s="76"/>
      <c r="F211" s="76">
        <f t="shared" si="15"/>
        <v>24</v>
      </c>
      <c r="G211" s="79"/>
      <c r="H211" s="77">
        <v>5</v>
      </c>
      <c r="I211" s="78">
        <f t="shared" si="16"/>
        <v>0</v>
      </c>
      <c r="J211" s="79">
        <f t="shared" si="17"/>
        <v>24</v>
      </c>
      <c r="K211" s="81"/>
      <c r="L211" s="80">
        <f t="shared" si="18"/>
        <v>0</v>
      </c>
      <c r="M211" s="81">
        <f t="shared" si="19"/>
        <v>0</v>
      </c>
      <c r="N211" s="144" t="b">
        <f>EXACT(B211,'30'!B211)</f>
        <v>1</v>
      </c>
      <c r="O211" s="167"/>
    </row>
    <row r="212" spans="1:15" ht="15" thickBot="1" x14ac:dyDescent="0.35">
      <c r="A212" s="79" t="s">
        <v>28</v>
      </c>
      <c r="B212" s="63" t="s">
        <v>307</v>
      </c>
      <c r="C212" s="200">
        <f>VLOOKUP(B212,'30'!$B$9:$J$401,9,0)</f>
        <v>0</v>
      </c>
      <c r="D212" s="76"/>
      <c r="E212" s="76"/>
      <c r="F212" s="76">
        <f t="shared" si="15"/>
        <v>0</v>
      </c>
      <c r="G212" s="79"/>
      <c r="H212" s="77">
        <v>45</v>
      </c>
      <c r="I212" s="78">
        <f t="shared" si="16"/>
        <v>0</v>
      </c>
      <c r="J212" s="79">
        <f t="shared" si="17"/>
        <v>0</v>
      </c>
      <c r="K212" s="81"/>
      <c r="L212" s="80">
        <f t="shared" si="18"/>
        <v>0</v>
      </c>
      <c r="M212" s="81">
        <f t="shared" si="19"/>
        <v>0</v>
      </c>
      <c r="N212" s="144" t="b">
        <f>EXACT(B212,'30'!B212)</f>
        <v>1</v>
      </c>
      <c r="O212" s="167"/>
    </row>
    <row r="213" spans="1:15" ht="15" thickBot="1" x14ac:dyDescent="0.35">
      <c r="A213" s="79" t="s">
        <v>28</v>
      </c>
      <c r="B213" s="63" t="s">
        <v>308</v>
      </c>
      <c r="C213" s="200">
        <f>VLOOKUP(B213,'30'!$B$9:$J$401,9,0)</f>
        <v>0</v>
      </c>
      <c r="D213" s="76"/>
      <c r="E213" s="76"/>
      <c r="F213" s="76">
        <f t="shared" si="15"/>
        <v>0</v>
      </c>
      <c r="G213" s="79"/>
      <c r="H213" s="77">
        <v>50</v>
      </c>
      <c r="I213" s="78">
        <f t="shared" si="16"/>
        <v>0</v>
      </c>
      <c r="J213" s="79">
        <f t="shared" si="17"/>
        <v>0</v>
      </c>
      <c r="K213" s="81"/>
      <c r="L213" s="80">
        <f t="shared" si="18"/>
        <v>0</v>
      </c>
      <c r="M213" s="81">
        <f t="shared" si="19"/>
        <v>0</v>
      </c>
      <c r="N213" s="144" t="b">
        <f>EXACT(B213,'30'!B213)</f>
        <v>1</v>
      </c>
      <c r="O213" s="167"/>
    </row>
    <row r="214" spans="1:15" ht="15" thickBot="1" x14ac:dyDescent="0.35">
      <c r="A214" s="79" t="s">
        <v>28</v>
      </c>
      <c r="B214" s="63" t="s">
        <v>309</v>
      </c>
      <c r="C214" s="200">
        <f>VLOOKUP(B214,'30'!$B$9:$J$401,9,0)</f>
        <v>0</v>
      </c>
      <c r="D214" s="76"/>
      <c r="E214" s="76"/>
      <c r="F214" s="76">
        <f t="shared" si="15"/>
        <v>0</v>
      </c>
      <c r="G214" s="79"/>
      <c r="H214" s="77">
        <v>65</v>
      </c>
      <c r="I214" s="78">
        <f t="shared" si="16"/>
        <v>0</v>
      </c>
      <c r="J214" s="79">
        <f t="shared" si="17"/>
        <v>0</v>
      </c>
      <c r="K214" s="81"/>
      <c r="L214" s="80">
        <f t="shared" si="18"/>
        <v>0</v>
      </c>
      <c r="M214" s="81">
        <f t="shared" si="19"/>
        <v>0</v>
      </c>
      <c r="N214" s="144" t="b">
        <f>EXACT(B214,'30'!B214)</f>
        <v>1</v>
      </c>
      <c r="O214" s="167"/>
    </row>
    <row r="215" spans="1:15" ht="15" thickBot="1" x14ac:dyDescent="0.35">
      <c r="A215" s="79" t="s">
        <v>28</v>
      </c>
      <c r="B215" s="63" t="s">
        <v>310</v>
      </c>
      <c r="C215" s="200">
        <f>VLOOKUP(B215,'30'!$B$9:$J$401,9,0)</f>
        <v>12</v>
      </c>
      <c r="D215" s="76"/>
      <c r="E215" s="76"/>
      <c r="F215" s="76">
        <f t="shared" si="15"/>
        <v>12</v>
      </c>
      <c r="G215" s="79"/>
      <c r="H215" s="77">
        <v>45</v>
      </c>
      <c r="I215" s="78">
        <f t="shared" si="16"/>
        <v>0</v>
      </c>
      <c r="J215" s="79">
        <f t="shared" si="17"/>
        <v>12</v>
      </c>
      <c r="K215" s="81"/>
      <c r="L215" s="80">
        <f t="shared" si="18"/>
        <v>0</v>
      </c>
      <c r="M215" s="81">
        <f t="shared" si="19"/>
        <v>0</v>
      </c>
      <c r="N215" s="144" t="b">
        <f>EXACT(B215,'30'!B215)</f>
        <v>1</v>
      </c>
      <c r="O215" s="167"/>
    </row>
    <row r="216" spans="1:15" ht="15" thickBot="1" x14ac:dyDescent="0.35">
      <c r="A216" s="79" t="s">
        <v>28</v>
      </c>
      <c r="B216" s="63" t="s">
        <v>311</v>
      </c>
      <c r="C216" s="200">
        <f>VLOOKUP(B216,'30'!$B$9:$J$401,9,0)</f>
        <v>2</v>
      </c>
      <c r="D216" s="76"/>
      <c r="E216" s="76"/>
      <c r="F216" s="76">
        <f t="shared" si="15"/>
        <v>2</v>
      </c>
      <c r="G216" s="79"/>
      <c r="H216" s="77">
        <v>140</v>
      </c>
      <c r="I216" s="78">
        <f t="shared" si="16"/>
        <v>0</v>
      </c>
      <c r="J216" s="79">
        <f t="shared" si="17"/>
        <v>2</v>
      </c>
      <c r="K216" s="81"/>
      <c r="L216" s="80">
        <f t="shared" si="18"/>
        <v>0</v>
      </c>
      <c r="M216" s="81">
        <f t="shared" si="19"/>
        <v>0</v>
      </c>
      <c r="N216" s="144" t="b">
        <f>EXACT(B216,'30'!B216)</f>
        <v>1</v>
      </c>
      <c r="O216" s="167"/>
    </row>
    <row r="217" spans="1:15" ht="15" thickBot="1" x14ac:dyDescent="0.35">
      <c r="A217" s="79" t="s">
        <v>28</v>
      </c>
      <c r="B217" s="63" t="s">
        <v>312</v>
      </c>
      <c r="C217" s="200">
        <f>VLOOKUP(B217,'30'!$B$9:$J$401,9,0)</f>
        <v>0</v>
      </c>
      <c r="D217" s="76"/>
      <c r="E217" s="76"/>
      <c r="F217" s="76">
        <f t="shared" si="15"/>
        <v>0</v>
      </c>
      <c r="G217" s="79"/>
      <c r="H217" s="77">
        <v>70</v>
      </c>
      <c r="I217" s="78">
        <f t="shared" si="16"/>
        <v>0</v>
      </c>
      <c r="J217" s="79">
        <f t="shared" si="17"/>
        <v>0</v>
      </c>
      <c r="K217" s="81"/>
      <c r="L217" s="80">
        <f t="shared" si="18"/>
        <v>0</v>
      </c>
      <c r="M217" s="81">
        <f t="shared" si="19"/>
        <v>0</v>
      </c>
      <c r="N217" s="144" t="b">
        <f>EXACT(B217,'30'!B217)</f>
        <v>1</v>
      </c>
      <c r="O217" s="167"/>
    </row>
    <row r="218" spans="1:15" ht="15" thickBot="1" x14ac:dyDescent="0.35">
      <c r="A218" s="79" t="s">
        <v>28</v>
      </c>
      <c r="B218" s="63" t="s">
        <v>313</v>
      </c>
      <c r="C218" s="200">
        <f>VLOOKUP(B218,'30'!$B$9:$J$401,9,0)</f>
        <v>20</v>
      </c>
      <c r="D218" s="76"/>
      <c r="E218" s="76"/>
      <c r="F218" s="76">
        <f t="shared" si="15"/>
        <v>20</v>
      </c>
      <c r="G218" s="79"/>
      <c r="H218" s="77">
        <v>110</v>
      </c>
      <c r="I218" s="78">
        <f t="shared" si="16"/>
        <v>0</v>
      </c>
      <c r="J218" s="79">
        <f t="shared" si="17"/>
        <v>20</v>
      </c>
      <c r="K218" s="81"/>
      <c r="L218" s="80">
        <f t="shared" si="18"/>
        <v>0</v>
      </c>
      <c r="M218" s="81">
        <f t="shared" si="19"/>
        <v>0</v>
      </c>
      <c r="N218" s="144" t="b">
        <f>EXACT(B218,'30'!B218)</f>
        <v>1</v>
      </c>
      <c r="O218" s="167"/>
    </row>
    <row r="219" spans="1:15" ht="15" thickBot="1" x14ac:dyDescent="0.35">
      <c r="A219" s="79" t="s">
        <v>28</v>
      </c>
      <c r="B219" s="63" t="s">
        <v>314</v>
      </c>
      <c r="C219" s="200">
        <f>VLOOKUP(B219,'30'!$B$9:$J$401,9,0)</f>
        <v>0</v>
      </c>
      <c r="D219" s="76"/>
      <c r="E219" s="76"/>
      <c r="F219" s="76">
        <f t="shared" si="15"/>
        <v>0</v>
      </c>
      <c r="G219" s="79"/>
      <c r="H219" s="77">
        <v>70</v>
      </c>
      <c r="I219" s="78">
        <f t="shared" si="16"/>
        <v>0</v>
      </c>
      <c r="J219" s="79">
        <f t="shared" si="17"/>
        <v>0</v>
      </c>
      <c r="K219" s="81"/>
      <c r="L219" s="80">
        <f t="shared" si="18"/>
        <v>0</v>
      </c>
      <c r="M219" s="81">
        <f t="shared" si="19"/>
        <v>0</v>
      </c>
      <c r="N219" s="144" t="b">
        <f>EXACT(B219,'30'!B219)</f>
        <v>1</v>
      </c>
      <c r="O219" s="167"/>
    </row>
    <row r="220" spans="1:15" ht="15" thickBot="1" x14ac:dyDescent="0.35">
      <c r="A220" s="79" t="s">
        <v>28</v>
      </c>
      <c r="B220" s="63" t="s">
        <v>315</v>
      </c>
      <c r="C220" s="200">
        <f>VLOOKUP(B220,'30'!$B$9:$J$401,9,0)</f>
        <v>2</v>
      </c>
      <c r="D220" s="76"/>
      <c r="E220" s="76"/>
      <c r="F220" s="76">
        <f t="shared" si="15"/>
        <v>2</v>
      </c>
      <c r="G220" s="79"/>
      <c r="H220" s="77">
        <v>75</v>
      </c>
      <c r="I220" s="78">
        <f t="shared" si="16"/>
        <v>0</v>
      </c>
      <c r="J220" s="79">
        <f t="shared" si="17"/>
        <v>2</v>
      </c>
      <c r="K220" s="81"/>
      <c r="L220" s="80">
        <f t="shared" si="18"/>
        <v>0</v>
      </c>
      <c r="M220" s="81">
        <f t="shared" si="19"/>
        <v>0</v>
      </c>
      <c r="N220" s="144" t="b">
        <f>EXACT(B220,'30'!B220)</f>
        <v>1</v>
      </c>
      <c r="O220" s="167"/>
    </row>
    <row r="221" spans="1:15" ht="15" thickBot="1" x14ac:dyDescent="0.35">
      <c r="A221" s="79" t="s">
        <v>28</v>
      </c>
      <c r="B221" s="63" t="s">
        <v>316</v>
      </c>
      <c r="C221" s="200">
        <f>VLOOKUP(B221,'30'!$B$9:$J$401,9,0)</f>
        <v>0</v>
      </c>
      <c r="D221" s="76"/>
      <c r="E221" s="76"/>
      <c r="F221" s="76">
        <f t="shared" si="15"/>
        <v>0</v>
      </c>
      <c r="G221" s="79"/>
      <c r="H221" s="77">
        <v>90</v>
      </c>
      <c r="I221" s="78">
        <f t="shared" si="16"/>
        <v>0</v>
      </c>
      <c r="J221" s="79">
        <f t="shared" si="17"/>
        <v>0</v>
      </c>
      <c r="K221" s="81"/>
      <c r="L221" s="80">
        <f t="shared" si="18"/>
        <v>0</v>
      </c>
      <c r="M221" s="81">
        <f t="shared" si="19"/>
        <v>0</v>
      </c>
      <c r="N221" s="144" t="b">
        <f>EXACT(B221,'30'!B221)</f>
        <v>1</v>
      </c>
      <c r="O221" s="167"/>
    </row>
    <row r="222" spans="1:15" ht="15" thickBot="1" x14ac:dyDescent="0.35">
      <c r="A222" s="79" t="s">
        <v>28</v>
      </c>
      <c r="B222" s="63" t="s">
        <v>317</v>
      </c>
      <c r="C222" s="200">
        <f>VLOOKUP(B222,'30'!$B$9:$J$401,9,0)</f>
        <v>15</v>
      </c>
      <c r="D222" s="76"/>
      <c r="E222" s="76"/>
      <c r="F222" s="76">
        <f t="shared" si="15"/>
        <v>15</v>
      </c>
      <c r="G222" s="79"/>
      <c r="H222" s="77">
        <v>45</v>
      </c>
      <c r="I222" s="78">
        <f t="shared" si="16"/>
        <v>0</v>
      </c>
      <c r="J222" s="79">
        <f t="shared" si="17"/>
        <v>15</v>
      </c>
      <c r="K222" s="81"/>
      <c r="L222" s="80">
        <f t="shared" si="18"/>
        <v>0</v>
      </c>
      <c r="M222" s="81">
        <f t="shared" si="19"/>
        <v>0</v>
      </c>
      <c r="N222" s="144" t="b">
        <f>EXACT(B222,'30'!B222)</f>
        <v>1</v>
      </c>
      <c r="O222" s="167"/>
    </row>
    <row r="223" spans="1:15" ht="15" thickBot="1" x14ac:dyDescent="0.35">
      <c r="A223" s="79" t="s">
        <v>28</v>
      </c>
      <c r="B223" s="63" t="s">
        <v>318</v>
      </c>
      <c r="C223" s="200">
        <f>VLOOKUP(B223,'30'!$B$9:$J$401,9,0)</f>
        <v>1</v>
      </c>
      <c r="D223" s="76"/>
      <c r="E223" s="76"/>
      <c r="F223" s="76">
        <f t="shared" si="15"/>
        <v>1</v>
      </c>
      <c r="G223" s="79"/>
      <c r="H223" s="77">
        <v>45</v>
      </c>
      <c r="I223" s="78">
        <f t="shared" si="16"/>
        <v>0</v>
      </c>
      <c r="J223" s="79">
        <f t="shared" si="17"/>
        <v>1</v>
      </c>
      <c r="K223" s="81"/>
      <c r="L223" s="80">
        <f t="shared" si="18"/>
        <v>0</v>
      </c>
      <c r="M223" s="81">
        <f t="shared" si="19"/>
        <v>0</v>
      </c>
      <c r="N223" s="144" t="b">
        <f>EXACT(B223,'30'!B223)</f>
        <v>1</v>
      </c>
      <c r="O223" s="167"/>
    </row>
    <row r="224" spans="1:15" ht="15" thickBot="1" x14ac:dyDescent="0.35">
      <c r="A224" s="79" t="s">
        <v>28</v>
      </c>
      <c r="B224" s="63" t="s">
        <v>319</v>
      </c>
      <c r="C224" s="200">
        <f>VLOOKUP(B224,'30'!$B$9:$J$401,9,0)</f>
        <v>2</v>
      </c>
      <c r="D224" s="76"/>
      <c r="E224" s="76"/>
      <c r="F224" s="76">
        <f t="shared" si="15"/>
        <v>2</v>
      </c>
      <c r="G224" s="79"/>
      <c r="H224" s="77">
        <v>50</v>
      </c>
      <c r="I224" s="78">
        <f t="shared" si="16"/>
        <v>0</v>
      </c>
      <c r="J224" s="79">
        <f t="shared" si="17"/>
        <v>2</v>
      </c>
      <c r="K224" s="81"/>
      <c r="L224" s="80">
        <f t="shared" si="18"/>
        <v>0</v>
      </c>
      <c r="M224" s="81">
        <f t="shared" si="19"/>
        <v>0</v>
      </c>
      <c r="N224" s="144" t="b">
        <f>EXACT(B224,'30'!B224)</f>
        <v>1</v>
      </c>
      <c r="O224" s="167"/>
    </row>
    <row r="225" spans="1:15" ht="15" thickBot="1" x14ac:dyDescent="0.35">
      <c r="A225" s="79" t="s">
        <v>28</v>
      </c>
      <c r="B225" s="63" t="s">
        <v>320</v>
      </c>
      <c r="C225" s="200">
        <f>VLOOKUP(B225,'30'!$B$9:$J$401,9,0)</f>
        <v>0</v>
      </c>
      <c r="D225" s="76"/>
      <c r="E225" s="76"/>
      <c r="F225" s="76">
        <f t="shared" si="15"/>
        <v>0</v>
      </c>
      <c r="G225" s="79"/>
      <c r="H225" s="77">
        <v>500</v>
      </c>
      <c r="I225" s="78">
        <f t="shared" si="16"/>
        <v>0</v>
      </c>
      <c r="J225" s="79">
        <f t="shared" si="17"/>
        <v>0</v>
      </c>
      <c r="K225" s="81"/>
      <c r="L225" s="80">
        <f t="shared" si="18"/>
        <v>0</v>
      </c>
      <c r="M225" s="81">
        <f t="shared" si="19"/>
        <v>0</v>
      </c>
      <c r="N225" s="144" t="b">
        <f>EXACT(B225,'30'!B225)</f>
        <v>1</v>
      </c>
      <c r="O225" s="167"/>
    </row>
    <row r="226" spans="1:15" ht="15" thickBot="1" x14ac:dyDescent="0.35">
      <c r="A226" s="79" t="s">
        <v>28</v>
      </c>
      <c r="B226" s="63" t="s">
        <v>321</v>
      </c>
      <c r="C226" s="200">
        <f>VLOOKUP(B226,'30'!$B$9:$J$401,9,0)</f>
        <v>16</v>
      </c>
      <c r="D226" s="76"/>
      <c r="E226" s="76"/>
      <c r="F226" s="76">
        <f t="shared" si="15"/>
        <v>16</v>
      </c>
      <c r="G226" s="79"/>
      <c r="H226" s="77"/>
      <c r="I226" s="78">
        <f t="shared" si="16"/>
        <v>0</v>
      </c>
      <c r="J226" s="79">
        <f t="shared" si="17"/>
        <v>16</v>
      </c>
      <c r="K226" s="81"/>
      <c r="L226" s="80">
        <f t="shared" si="18"/>
        <v>0</v>
      </c>
      <c r="M226" s="81">
        <f t="shared" si="19"/>
        <v>0</v>
      </c>
      <c r="N226" s="144" t="b">
        <f>EXACT(B226,'30'!B226)</f>
        <v>1</v>
      </c>
      <c r="O226" s="167"/>
    </row>
    <row r="227" spans="1:15" ht="15" thickBot="1" x14ac:dyDescent="0.35">
      <c r="A227" s="79"/>
      <c r="B227" s="63" t="s">
        <v>322</v>
      </c>
      <c r="C227" s="200">
        <f>VLOOKUP(B227,'30'!$B$9:$J$401,9,0)</f>
        <v>0</v>
      </c>
      <c r="D227" s="76"/>
      <c r="E227" s="76"/>
      <c r="F227" s="76">
        <f t="shared" si="15"/>
        <v>0</v>
      </c>
      <c r="G227" s="79"/>
      <c r="H227" s="77"/>
      <c r="I227" s="78">
        <f t="shared" si="16"/>
        <v>0</v>
      </c>
      <c r="J227" s="79">
        <f t="shared" si="17"/>
        <v>0</v>
      </c>
      <c r="K227" s="81"/>
      <c r="L227" s="80">
        <f t="shared" si="18"/>
        <v>0</v>
      </c>
      <c r="M227" s="81">
        <f t="shared" si="19"/>
        <v>0</v>
      </c>
      <c r="N227" s="144" t="b">
        <f>EXACT(B227,'30'!B227)</f>
        <v>1</v>
      </c>
      <c r="O227" s="167"/>
    </row>
    <row r="228" spans="1:15" ht="15" thickBot="1" x14ac:dyDescent="0.35">
      <c r="A228" s="79" t="s">
        <v>28</v>
      </c>
      <c r="B228" s="63" t="s">
        <v>323</v>
      </c>
      <c r="C228" s="200">
        <f>VLOOKUP(B228,'30'!$B$9:$J$401,9,0)</f>
        <v>102</v>
      </c>
      <c r="D228" s="76"/>
      <c r="E228" s="76"/>
      <c r="F228" s="76">
        <f t="shared" si="15"/>
        <v>102</v>
      </c>
      <c r="G228" s="79"/>
      <c r="H228" s="77"/>
      <c r="I228" s="78">
        <f t="shared" si="16"/>
        <v>0</v>
      </c>
      <c r="J228" s="79">
        <f t="shared" si="17"/>
        <v>102</v>
      </c>
      <c r="K228" s="81"/>
      <c r="L228" s="80">
        <f t="shared" si="18"/>
        <v>0</v>
      </c>
      <c r="M228" s="81">
        <f t="shared" si="19"/>
        <v>0</v>
      </c>
      <c r="N228" s="144" t="b">
        <f>EXACT(B228,'30'!B228)</f>
        <v>1</v>
      </c>
      <c r="O228" s="167"/>
    </row>
    <row r="229" spans="1:15" ht="15" thickBot="1" x14ac:dyDescent="0.35">
      <c r="A229" s="79" t="s">
        <v>28</v>
      </c>
      <c r="B229" s="63" t="s">
        <v>324</v>
      </c>
      <c r="C229" s="200">
        <f>VLOOKUP(B229,'30'!$B$9:$J$401,9,0)</f>
        <v>0</v>
      </c>
      <c r="D229" s="76"/>
      <c r="E229" s="76"/>
      <c r="F229" s="76">
        <f t="shared" si="15"/>
        <v>0</v>
      </c>
      <c r="G229" s="79"/>
      <c r="H229" s="77"/>
      <c r="I229" s="78">
        <f t="shared" si="16"/>
        <v>0</v>
      </c>
      <c r="J229" s="79">
        <f t="shared" si="17"/>
        <v>0</v>
      </c>
      <c r="K229" s="81"/>
      <c r="L229" s="80">
        <f t="shared" si="18"/>
        <v>0</v>
      </c>
      <c r="M229" s="81">
        <f t="shared" si="19"/>
        <v>0</v>
      </c>
      <c r="N229" s="144" t="b">
        <f>EXACT(B229,'30'!B229)</f>
        <v>1</v>
      </c>
      <c r="O229" s="167"/>
    </row>
    <row r="230" spans="1:15" ht="15" thickBot="1" x14ac:dyDescent="0.35">
      <c r="A230" s="79" t="s">
        <v>28</v>
      </c>
      <c r="B230" s="63" t="s">
        <v>325</v>
      </c>
      <c r="C230" s="200">
        <f>VLOOKUP(B230,'30'!$B$9:$J$401,9,0)</f>
        <v>42</v>
      </c>
      <c r="D230" s="76"/>
      <c r="E230" s="76"/>
      <c r="F230" s="76">
        <f t="shared" si="15"/>
        <v>42</v>
      </c>
      <c r="G230" s="79"/>
      <c r="H230" s="77"/>
      <c r="I230" s="78">
        <f t="shared" si="16"/>
        <v>0</v>
      </c>
      <c r="J230" s="79">
        <f t="shared" si="17"/>
        <v>42</v>
      </c>
      <c r="K230" s="81"/>
      <c r="L230" s="80">
        <f t="shared" si="18"/>
        <v>0</v>
      </c>
      <c r="M230" s="81">
        <f t="shared" si="19"/>
        <v>0</v>
      </c>
      <c r="N230" s="144" t="b">
        <f>EXACT(B230,'30'!B230)</f>
        <v>1</v>
      </c>
      <c r="O230" s="167"/>
    </row>
    <row r="231" spans="1:15" ht="15" thickBot="1" x14ac:dyDescent="0.35">
      <c r="A231" s="79" t="s">
        <v>28</v>
      </c>
      <c r="B231" s="63" t="s">
        <v>326</v>
      </c>
      <c r="C231" s="200">
        <f>VLOOKUP(B231,'30'!$B$9:$J$401,9,0)</f>
        <v>8</v>
      </c>
      <c r="D231" s="76"/>
      <c r="E231" s="76"/>
      <c r="F231" s="76">
        <f t="shared" si="15"/>
        <v>8</v>
      </c>
      <c r="G231" s="79"/>
      <c r="H231" s="77"/>
      <c r="I231" s="78">
        <f t="shared" si="16"/>
        <v>0</v>
      </c>
      <c r="J231" s="79">
        <f t="shared" si="17"/>
        <v>8</v>
      </c>
      <c r="K231" s="81"/>
      <c r="L231" s="80">
        <f t="shared" si="18"/>
        <v>0</v>
      </c>
      <c r="M231" s="81">
        <f t="shared" si="19"/>
        <v>0</v>
      </c>
      <c r="N231" s="144" t="b">
        <f>EXACT(B231,'30'!B231)</f>
        <v>1</v>
      </c>
      <c r="O231" s="167"/>
    </row>
    <row r="232" spans="1:15" ht="15" thickBot="1" x14ac:dyDescent="0.35">
      <c r="A232" s="79" t="s">
        <v>28</v>
      </c>
      <c r="B232" s="63" t="s">
        <v>327</v>
      </c>
      <c r="C232" s="200">
        <f>VLOOKUP(B232,'30'!$B$9:$J$401,9,0)</f>
        <v>48</v>
      </c>
      <c r="D232" s="76"/>
      <c r="E232" s="76"/>
      <c r="F232" s="76">
        <f t="shared" si="15"/>
        <v>48</v>
      </c>
      <c r="G232" s="79"/>
      <c r="H232" s="77"/>
      <c r="I232" s="78">
        <f t="shared" si="16"/>
        <v>0</v>
      </c>
      <c r="J232" s="79">
        <f t="shared" si="17"/>
        <v>48</v>
      </c>
      <c r="K232" s="81"/>
      <c r="L232" s="80">
        <f t="shared" si="18"/>
        <v>0</v>
      </c>
      <c r="M232" s="81">
        <f t="shared" si="19"/>
        <v>0</v>
      </c>
      <c r="N232" s="144" t="b">
        <f>EXACT(B232,'30'!B232)</f>
        <v>1</v>
      </c>
      <c r="O232" s="167"/>
    </row>
    <row r="233" spans="1:15" ht="15" thickBot="1" x14ac:dyDescent="0.35">
      <c r="A233" s="79" t="s">
        <v>28</v>
      </c>
      <c r="B233" s="63" t="s">
        <v>328</v>
      </c>
      <c r="C233" s="200">
        <f>VLOOKUP(B233,'30'!$B$9:$J$401,9,0)</f>
        <v>48</v>
      </c>
      <c r="D233" s="76"/>
      <c r="E233" s="76"/>
      <c r="F233" s="76">
        <f t="shared" si="15"/>
        <v>48</v>
      </c>
      <c r="G233" s="79"/>
      <c r="H233" s="77"/>
      <c r="I233" s="78">
        <f t="shared" si="16"/>
        <v>0</v>
      </c>
      <c r="J233" s="79">
        <f t="shared" si="17"/>
        <v>48</v>
      </c>
      <c r="K233" s="81"/>
      <c r="L233" s="80">
        <f t="shared" si="18"/>
        <v>0</v>
      </c>
      <c r="M233" s="81">
        <f t="shared" si="19"/>
        <v>0</v>
      </c>
      <c r="N233" s="144" t="b">
        <f>EXACT(B233,'30'!B233)</f>
        <v>1</v>
      </c>
      <c r="O233" s="167"/>
    </row>
    <row r="234" spans="1:15" ht="15" thickBot="1" x14ac:dyDescent="0.35">
      <c r="A234" s="79" t="s">
        <v>28</v>
      </c>
      <c r="B234" s="63" t="s">
        <v>329</v>
      </c>
      <c r="C234" s="200">
        <f>VLOOKUP(B234,'30'!$B$9:$J$401,9,0)</f>
        <v>16</v>
      </c>
      <c r="D234" s="76"/>
      <c r="E234" s="76"/>
      <c r="F234" s="76">
        <f t="shared" si="15"/>
        <v>16</v>
      </c>
      <c r="G234" s="79"/>
      <c r="H234" s="77"/>
      <c r="I234" s="78">
        <f t="shared" si="16"/>
        <v>0</v>
      </c>
      <c r="J234" s="79">
        <f t="shared" si="17"/>
        <v>16</v>
      </c>
      <c r="K234" s="81"/>
      <c r="L234" s="80">
        <f t="shared" si="18"/>
        <v>0</v>
      </c>
      <c r="M234" s="81">
        <f t="shared" si="19"/>
        <v>0</v>
      </c>
      <c r="N234" s="144" t="b">
        <f>EXACT(B234,'30'!B234)</f>
        <v>1</v>
      </c>
      <c r="O234" s="167"/>
    </row>
    <row r="235" spans="1:15" ht="15" thickBot="1" x14ac:dyDescent="0.35">
      <c r="A235" s="79" t="s">
        <v>28</v>
      </c>
      <c r="B235" s="63" t="s">
        <v>334</v>
      </c>
      <c r="C235" s="200">
        <f>VLOOKUP(B235,'30'!$B$9:$J$401,9,0)</f>
        <v>3</v>
      </c>
      <c r="D235" s="76"/>
      <c r="E235" s="76"/>
      <c r="F235" s="76">
        <f t="shared" si="15"/>
        <v>3</v>
      </c>
      <c r="G235" s="79"/>
      <c r="H235" s="77"/>
      <c r="I235" s="78">
        <f t="shared" si="16"/>
        <v>0</v>
      </c>
      <c r="J235" s="79">
        <f t="shared" si="17"/>
        <v>3</v>
      </c>
      <c r="K235" s="81"/>
      <c r="L235" s="80">
        <f t="shared" si="18"/>
        <v>0</v>
      </c>
      <c r="M235" s="81">
        <f t="shared" si="19"/>
        <v>0</v>
      </c>
      <c r="N235" s="144" t="b">
        <f>EXACT(B235,'30'!B235)</f>
        <v>1</v>
      </c>
      <c r="O235" s="167"/>
    </row>
    <row r="236" spans="1:15" ht="15" thickBot="1" x14ac:dyDescent="0.35">
      <c r="A236" s="79" t="s">
        <v>28</v>
      </c>
      <c r="B236" s="63" t="s">
        <v>335</v>
      </c>
      <c r="C236" s="200">
        <f>VLOOKUP(B236,'30'!$B$9:$J$401,9,0)</f>
        <v>0</v>
      </c>
      <c r="D236" s="76"/>
      <c r="E236" s="76"/>
      <c r="F236" s="76">
        <f t="shared" si="15"/>
        <v>0</v>
      </c>
      <c r="G236" s="79"/>
      <c r="H236" s="77"/>
      <c r="I236" s="78">
        <f t="shared" si="16"/>
        <v>0</v>
      </c>
      <c r="J236" s="79">
        <f t="shared" si="17"/>
        <v>0</v>
      </c>
      <c r="K236" s="81"/>
      <c r="L236" s="80">
        <f t="shared" si="18"/>
        <v>0</v>
      </c>
      <c r="M236" s="81">
        <f t="shared" si="19"/>
        <v>0</v>
      </c>
      <c r="N236" s="144" t="b">
        <f>EXACT(B236,'30'!B236)</f>
        <v>1</v>
      </c>
      <c r="O236" s="167"/>
    </row>
    <row r="237" spans="1:15" ht="15" thickBot="1" x14ac:dyDescent="0.35">
      <c r="A237" s="79" t="s">
        <v>28</v>
      </c>
      <c r="B237" s="63" t="s">
        <v>336</v>
      </c>
      <c r="C237" s="200">
        <f>VLOOKUP(B237,'30'!$B$9:$J$401,9,0)</f>
        <v>1</v>
      </c>
      <c r="D237" s="76"/>
      <c r="E237" s="76"/>
      <c r="F237" s="76">
        <f t="shared" si="15"/>
        <v>1</v>
      </c>
      <c r="G237" s="79"/>
      <c r="H237" s="77"/>
      <c r="I237" s="78">
        <f t="shared" si="16"/>
        <v>0</v>
      </c>
      <c r="J237" s="79">
        <f t="shared" si="17"/>
        <v>1</v>
      </c>
      <c r="K237" s="81"/>
      <c r="L237" s="80">
        <f t="shared" si="18"/>
        <v>0</v>
      </c>
      <c r="M237" s="81">
        <f t="shared" si="19"/>
        <v>0</v>
      </c>
      <c r="N237" s="144" t="b">
        <f>EXACT(B237,'30'!B237)</f>
        <v>1</v>
      </c>
      <c r="O237" s="167"/>
    </row>
    <row r="238" spans="1:15" ht="15" thickBot="1" x14ac:dyDescent="0.35">
      <c r="A238" s="79" t="s">
        <v>28</v>
      </c>
      <c r="B238" s="63" t="s">
        <v>337</v>
      </c>
      <c r="C238" s="200">
        <f>VLOOKUP(B238,'30'!$B$9:$J$401,9,0)</f>
        <v>0</v>
      </c>
      <c r="D238" s="76"/>
      <c r="E238" s="76"/>
      <c r="F238" s="76">
        <f t="shared" si="15"/>
        <v>0</v>
      </c>
      <c r="G238" s="79"/>
      <c r="H238" s="77"/>
      <c r="I238" s="78">
        <f t="shared" si="16"/>
        <v>0</v>
      </c>
      <c r="J238" s="79">
        <f t="shared" si="17"/>
        <v>0</v>
      </c>
      <c r="K238" s="81"/>
      <c r="L238" s="80">
        <f t="shared" si="18"/>
        <v>0</v>
      </c>
      <c r="M238" s="81">
        <f t="shared" si="19"/>
        <v>0</v>
      </c>
      <c r="N238" s="144" t="b">
        <f>EXACT(B238,'30'!B238)</f>
        <v>1</v>
      </c>
      <c r="O238" s="167"/>
    </row>
    <row r="239" spans="1:15" ht="15" thickBot="1" x14ac:dyDescent="0.35">
      <c r="A239" s="79" t="s">
        <v>28</v>
      </c>
      <c r="B239" s="63" t="s">
        <v>338</v>
      </c>
      <c r="C239" s="200">
        <f>VLOOKUP(B239,'30'!$B$9:$J$401,9,0)</f>
        <v>10</v>
      </c>
      <c r="D239" s="76"/>
      <c r="E239" s="76"/>
      <c r="F239" s="76">
        <f t="shared" si="15"/>
        <v>10</v>
      </c>
      <c r="G239" s="79"/>
      <c r="H239" s="77"/>
      <c r="I239" s="78">
        <f t="shared" si="16"/>
        <v>0</v>
      </c>
      <c r="J239" s="79">
        <f t="shared" si="17"/>
        <v>10</v>
      </c>
      <c r="K239" s="81"/>
      <c r="L239" s="80">
        <f t="shared" si="18"/>
        <v>0</v>
      </c>
      <c r="M239" s="81">
        <f t="shared" si="19"/>
        <v>0</v>
      </c>
      <c r="N239" s="144" t="b">
        <f>EXACT(B239,'30'!B239)</f>
        <v>1</v>
      </c>
      <c r="O239" s="167"/>
    </row>
    <row r="240" spans="1:15" ht="15" thickBot="1" x14ac:dyDescent="0.35">
      <c r="A240" s="79" t="s">
        <v>28</v>
      </c>
      <c r="B240" s="63" t="s">
        <v>341</v>
      </c>
      <c r="C240" s="200">
        <f>VLOOKUP(B240,'30'!$B$9:$J$401,9,0)</f>
        <v>2</v>
      </c>
      <c r="D240" s="76"/>
      <c r="E240" s="76"/>
      <c r="F240" s="76">
        <f t="shared" si="15"/>
        <v>2</v>
      </c>
      <c r="G240" s="79"/>
      <c r="H240" s="77"/>
      <c r="I240" s="78">
        <f t="shared" si="16"/>
        <v>0</v>
      </c>
      <c r="J240" s="79">
        <f t="shared" si="17"/>
        <v>2</v>
      </c>
      <c r="K240" s="81"/>
      <c r="L240" s="80">
        <f t="shared" si="18"/>
        <v>0</v>
      </c>
      <c r="M240" s="81">
        <f t="shared" si="19"/>
        <v>0</v>
      </c>
      <c r="N240" s="144" t="b">
        <f>EXACT(B240,'30'!B240)</f>
        <v>1</v>
      </c>
      <c r="O240" s="167"/>
    </row>
    <row r="241" spans="1:15" ht="15" thickBot="1" x14ac:dyDescent="0.35">
      <c r="A241" s="79" t="s">
        <v>28</v>
      </c>
      <c r="B241" s="63" t="s">
        <v>342</v>
      </c>
      <c r="C241" s="200">
        <f>VLOOKUP(B241,'30'!$B$9:$J$401,9,0)</f>
        <v>1</v>
      </c>
      <c r="D241" s="76"/>
      <c r="E241" s="76"/>
      <c r="F241" s="76">
        <f t="shared" si="15"/>
        <v>1</v>
      </c>
      <c r="G241" s="79"/>
      <c r="H241" s="77"/>
      <c r="I241" s="78">
        <f t="shared" si="16"/>
        <v>0</v>
      </c>
      <c r="J241" s="79">
        <f t="shared" si="17"/>
        <v>1</v>
      </c>
      <c r="K241" s="81"/>
      <c r="L241" s="80">
        <f t="shared" si="18"/>
        <v>0</v>
      </c>
      <c r="M241" s="81">
        <f t="shared" si="19"/>
        <v>0</v>
      </c>
      <c r="N241" s="144" t="b">
        <f>EXACT(B241,'30'!B241)</f>
        <v>1</v>
      </c>
      <c r="O241" s="167"/>
    </row>
    <row r="242" spans="1:15" ht="15" thickBot="1" x14ac:dyDescent="0.35">
      <c r="A242" s="79" t="s">
        <v>28</v>
      </c>
      <c r="B242" s="63" t="s">
        <v>343</v>
      </c>
      <c r="C242" s="200">
        <f>VLOOKUP(B242,'30'!$B$9:$J$401,9,0)</f>
        <v>3</v>
      </c>
      <c r="D242" s="76"/>
      <c r="E242" s="76"/>
      <c r="F242" s="76">
        <f t="shared" si="15"/>
        <v>3</v>
      </c>
      <c r="G242" s="79"/>
      <c r="H242" s="77"/>
      <c r="I242" s="78">
        <f t="shared" si="16"/>
        <v>0</v>
      </c>
      <c r="J242" s="79">
        <f t="shared" si="17"/>
        <v>3</v>
      </c>
      <c r="K242" s="81"/>
      <c r="L242" s="80">
        <f t="shared" si="18"/>
        <v>0</v>
      </c>
      <c r="M242" s="81">
        <f t="shared" si="19"/>
        <v>0</v>
      </c>
      <c r="N242" s="144" t="b">
        <f>EXACT(B242,'30'!B242)</f>
        <v>1</v>
      </c>
      <c r="O242" s="167"/>
    </row>
    <row r="243" spans="1:15" ht="15" thickBot="1" x14ac:dyDescent="0.35">
      <c r="A243" s="79" t="s">
        <v>28</v>
      </c>
      <c r="B243" s="63" t="s">
        <v>344</v>
      </c>
      <c r="C243" s="200">
        <f>VLOOKUP(B243,'30'!$B$9:$J$401,9,0)</f>
        <v>0</v>
      </c>
      <c r="D243" s="76"/>
      <c r="E243" s="76"/>
      <c r="F243" s="76">
        <f t="shared" si="15"/>
        <v>0</v>
      </c>
      <c r="G243" s="79"/>
      <c r="H243" s="77"/>
      <c r="I243" s="78">
        <f t="shared" si="16"/>
        <v>0</v>
      </c>
      <c r="J243" s="79">
        <f t="shared" si="17"/>
        <v>0</v>
      </c>
      <c r="K243" s="81"/>
      <c r="L243" s="80">
        <f t="shared" si="18"/>
        <v>0</v>
      </c>
      <c r="M243" s="81">
        <f t="shared" si="19"/>
        <v>0</v>
      </c>
      <c r="N243" s="144" t="b">
        <f>EXACT(B243,'30'!B243)</f>
        <v>1</v>
      </c>
      <c r="O243" s="167"/>
    </row>
    <row r="244" spans="1:15" ht="15" thickBot="1" x14ac:dyDescent="0.35">
      <c r="A244" s="79" t="s">
        <v>28</v>
      </c>
      <c r="B244" s="63" t="s">
        <v>345</v>
      </c>
      <c r="C244" s="200">
        <f>VLOOKUP(B244,'30'!$B$9:$J$401,9,0)</f>
        <v>10</v>
      </c>
      <c r="D244" s="76"/>
      <c r="E244" s="76"/>
      <c r="F244" s="76">
        <f t="shared" si="15"/>
        <v>10</v>
      </c>
      <c r="G244" s="79"/>
      <c r="H244" s="77"/>
      <c r="I244" s="78">
        <f t="shared" si="16"/>
        <v>0</v>
      </c>
      <c r="J244" s="79">
        <f t="shared" si="17"/>
        <v>10</v>
      </c>
      <c r="K244" s="81"/>
      <c r="L244" s="80">
        <f t="shared" si="18"/>
        <v>0</v>
      </c>
      <c r="M244" s="81">
        <f t="shared" si="19"/>
        <v>0</v>
      </c>
      <c r="N244" s="144" t="b">
        <f>EXACT(B244,'30'!B244)</f>
        <v>1</v>
      </c>
      <c r="O244" s="167"/>
    </row>
    <row r="245" spans="1:15" ht="15" thickBot="1" x14ac:dyDescent="0.35">
      <c r="A245" s="79" t="s">
        <v>28</v>
      </c>
      <c r="B245" s="63" t="s">
        <v>346</v>
      </c>
      <c r="C245" s="200">
        <f>VLOOKUP(B245,'30'!$B$9:$J$401,9,0)</f>
        <v>1</v>
      </c>
      <c r="D245" s="76"/>
      <c r="E245" s="76"/>
      <c r="F245" s="76">
        <f t="shared" si="15"/>
        <v>1</v>
      </c>
      <c r="G245" s="79"/>
      <c r="H245" s="77"/>
      <c r="I245" s="78">
        <f t="shared" si="16"/>
        <v>0</v>
      </c>
      <c r="J245" s="79">
        <f t="shared" si="17"/>
        <v>1</v>
      </c>
      <c r="K245" s="81"/>
      <c r="L245" s="80">
        <f t="shared" si="18"/>
        <v>0</v>
      </c>
      <c r="M245" s="81">
        <f t="shared" si="19"/>
        <v>0</v>
      </c>
      <c r="N245" s="144" t="b">
        <f>EXACT(B245,'30'!B245)</f>
        <v>1</v>
      </c>
      <c r="O245" s="167"/>
    </row>
    <row r="246" spans="1:15" ht="15" thickBot="1" x14ac:dyDescent="0.35">
      <c r="A246" s="79" t="s">
        <v>28</v>
      </c>
      <c r="B246" s="63" t="s">
        <v>347</v>
      </c>
      <c r="C246" s="200">
        <f>VLOOKUP(B246,'30'!$B$9:$J$401,9,0)</f>
        <v>0</v>
      </c>
      <c r="D246" s="76"/>
      <c r="E246" s="76"/>
      <c r="F246" s="76">
        <f t="shared" si="15"/>
        <v>0</v>
      </c>
      <c r="G246" s="79"/>
      <c r="H246" s="77"/>
      <c r="I246" s="78">
        <f t="shared" si="16"/>
        <v>0</v>
      </c>
      <c r="J246" s="79">
        <f t="shared" si="17"/>
        <v>0</v>
      </c>
      <c r="K246" s="81"/>
      <c r="L246" s="80">
        <f t="shared" si="18"/>
        <v>0</v>
      </c>
      <c r="M246" s="81">
        <f t="shared" si="19"/>
        <v>0</v>
      </c>
      <c r="N246" s="144" t="b">
        <f>EXACT(B246,'30'!B246)</f>
        <v>1</v>
      </c>
      <c r="O246" s="167"/>
    </row>
    <row r="247" spans="1:15" ht="15" thickBot="1" x14ac:dyDescent="0.35">
      <c r="A247" s="79" t="s">
        <v>28</v>
      </c>
      <c r="B247" s="63" t="s">
        <v>348</v>
      </c>
      <c r="C247" s="200">
        <f>VLOOKUP(B247,'30'!$B$9:$J$401,9,0)</f>
        <v>24</v>
      </c>
      <c r="D247" s="76"/>
      <c r="E247" s="76"/>
      <c r="F247" s="76">
        <f t="shared" si="15"/>
        <v>24</v>
      </c>
      <c r="G247" s="79"/>
      <c r="H247" s="77"/>
      <c r="I247" s="78">
        <f t="shared" si="16"/>
        <v>0</v>
      </c>
      <c r="J247" s="79">
        <f t="shared" si="17"/>
        <v>24</v>
      </c>
      <c r="K247" s="81"/>
      <c r="L247" s="80">
        <f t="shared" si="18"/>
        <v>0</v>
      </c>
      <c r="M247" s="81">
        <f t="shared" si="19"/>
        <v>0</v>
      </c>
      <c r="N247" s="144" t="b">
        <f>EXACT(B247,'30'!B247)</f>
        <v>1</v>
      </c>
      <c r="O247" s="167"/>
    </row>
    <row r="248" spans="1:15" ht="15" thickBot="1" x14ac:dyDescent="0.35">
      <c r="A248" s="79" t="s">
        <v>28</v>
      </c>
      <c r="B248" s="63" t="s">
        <v>349</v>
      </c>
      <c r="C248" s="200">
        <f>VLOOKUP(B248,'30'!$B$9:$J$401,9,0)</f>
        <v>2</v>
      </c>
      <c r="D248" s="76"/>
      <c r="E248" s="76"/>
      <c r="F248" s="76">
        <f t="shared" si="15"/>
        <v>2</v>
      </c>
      <c r="G248" s="79"/>
      <c r="H248" s="77"/>
      <c r="I248" s="78">
        <f t="shared" si="16"/>
        <v>0</v>
      </c>
      <c r="J248" s="79">
        <f t="shared" si="17"/>
        <v>2</v>
      </c>
      <c r="K248" s="81"/>
      <c r="L248" s="80">
        <f t="shared" si="18"/>
        <v>0</v>
      </c>
      <c r="M248" s="81">
        <f t="shared" si="19"/>
        <v>0</v>
      </c>
      <c r="N248" s="144" t="b">
        <f>EXACT(B248,'30'!B248)</f>
        <v>1</v>
      </c>
      <c r="O248" s="167"/>
    </row>
    <row r="249" spans="1:15" ht="15" thickBot="1" x14ac:dyDescent="0.35">
      <c r="A249" s="79" t="s">
        <v>28</v>
      </c>
      <c r="B249" s="63" t="s">
        <v>350</v>
      </c>
      <c r="C249" s="200">
        <f>VLOOKUP(B249,'30'!$B$9:$J$401,9,0)</f>
        <v>2</v>
      </c>
      <c r="D249" s="76"/>
      <c r="E249" s="76"/>
      <c r="F249" s="76">
        <f t="shared" si="15"/>
        <v>2</v>
      </c>
      <c r="G249" s="79"/>
      <c r="H249" s="77"/>
      <c r="I249" s="78">
        <f t="shared" si="16"/>
        <v>0</v>
      </c>
      <c r="J249" s="79">
        <f t="shared" si="17"/>
        <v>2</v>
      </c>
      <c r="K249" s="81"/>
      <c r="L249" s="80">
        <f t="shared" si="18"/>
        <v>0</v>
      </c>
      <c r="M249" s="81">
        <f t="shared" si="19"/>
        <v>0</v>
      </c>
      <c r="N249" s="144" t="b">
        <f>EXACT(B249,'30'!B249)</f>
        <v>1</v>
      </c>
      <c r="O249" s="167"/>
    </row>
    <row r="250" spans="1:15" ht="15" thickBot="1" x14ac:dyDescent="0.35">
      <c r="A250" s="79" t="s">
        <v>28</v>
      </c>
      <c r="B250" s="63" t="s">
        <v>351</v>
      </c>
      <c r="C250" s="200">
        <f>VLOOKUP(B250,'30'!$B$9:$J$401,9,0)</f>
        <v>2</v>
      </c>
      <c r="D250" s="76"/>
      <c r="E250" s="76"/>
      <c r="F250" s="76">
        <f t="shared" si="15"/>
        <v>2</v>
      </c>
      <c r="G250" s="79"/>
      <c r="H250" s="77"/>
      <c r="I250" s="78">
        <f t="shared" si="16"/>
        <v>0</v>
      </c>
      <c r="J250" s="79">
        <f t="shared" si="17"/>
        <v>2</v>
      </c>
      <c r="K250" s="81"/>
      <c r="L250" s="80">
        <f t="shared" si="18"/>
        <v>0</v>
      </c>
      <c r="M250" s="81">
        <f t="shared" si="19"/>
        <v>0</v>
      </c>
      <c r="N250" s="144" t="b">
        <f>EXACT(B250,'30'!B250)</f>
        <v>1</v>
      </c>
      <c r="O250" s="167"/>
    </row>
    <row r="251" spans="1:15" ht="15" thickBot="1" x14ac:dyDescent="0.35">
      <c r="A251" s="79" t="s">
        <v>28</v>
      </c>
      <c r="B251" s="63" t="s">
        <v>17</v>
      </c>
      <c r="C251" s="200">
        <f>VLOOKUP(B251,'30'!$B$9:$J$401,9,0)</f>
        <v>0</v>
      </c>
      <c r="D251" s="76"/>
      <c r="E251" s="76"/>
      <c r="F251" s="76">
        <f t="shared" si="15"/>
        <v>0</v>
      </c>
      <c r="G251" s="79"/>
      <c r="H251" s="77"/>
      <c r="I251" s="78">
        <f t="shared" si="16"/>
        <v>0</v>
      </c>
      <c r="J251" s="79">
        <f t="shared" si="17"/>
        <v>0</v>
      </c>
      <c r="K251" s="81"/>
      <c r="L251" s="80">
        <f t="shared" si="18"/>
        <v>0</v>
      </c>
      <c r="M251" s="81">
        <f t="shared" si="19"/>
        <v>0</v>
      </c>
      <c r="N251" s="144" t="b">
        <f>EXACT(B251,'30'!B251)</f>
        <v>1</v>
      </c>
      <c r="O251" s="167"/>
    </row>
    <row r="252" spans="1:15" ht="15" thickBot="1" x14ac:dyDescent="0.35">
      <c r="A252" s="79" t="s">
        <v>28</v>
      </c>
      <c r="B252" s="63" t="s">
        <v>17</v>
      </c>
      <c r="C252" s="200">
        <f>VLOOKUP(B252,'30'!$B$9:$J$401,9,0)</f>
        <v>0</v>
      </c>
      <c r="D252" s="76"/>
      <c r="E252" s="76"/>
      <c r="F252" s="76">
        <f t="shared" si="15"/>
        <v>0</v>
      </c>
      <c r="G252" s="79"/>
      <c r="H252" s="77"/>
      <c r="I252" s="78">
        <f t="shared" si="16"/>
        <v>0</v>
      </c>
      <c r="J252" s="79">
        <f t="shared" si="17"/>
        <v>0</v>
      </c>
      <c r="K252" s="81"/>
      <c r="L252" s="80">
        <f t="shared" si="18"/>
        <v>0</v>
      </c>
      <c r="M252" s="81">
        <f t="shared" si="19"/>
        <v>0</v>
      </c>
      <c r="N252" s="144" t="b">
        <f>EXACT(B252,'30'!B252)</f>
        <v>1</v>
      </c>
      <c r="O252" s="167"/>
    </row>
    <row r="253" spans="1:15" ht="15" thickBot="1" x14ac:dyDescent="0.35">
      <c r="A253" s="79" t="s">
        <v>28</v>
      </c>
      <c r="B253" s="63" t="s">
        <v>17</v>
      </c>
      <c r="C253" s="200">
        <f>VLOOKUP(B253,'30'!$B$9:$J$401,9,0)</f>
        <v>0</v>
      </c>
      <c r="D253" s="76"/>
      <c r="E253" s="76"/>
      <c r="F253" s="76">
        <f t="shared" si="15"/>
        <v>0</v>
      </c>
      <c r="G253" s="79"/>
      <c r="H253" s="77"/>
      <c r="I253" s="78">
        <f t="shared" si="16"/>
        <v>0</v>
      </c>
      <c r="J253" s="79">
        <f t="shared" si="17"/>
        <v>0</v>
      </c>
      <c r="K253" s="81"/>
      <c r="L253" s="80">
        <f t="shared" si="18"/>
        <v>0</v>
      </c>
      <c r="M253" s="81">
        <f t="shared" si="19"/>
        <v>0</v>
      </c>
      <c r="N253" s="144" t="b">
        <f>EXACT(B253,'30'!B253)</f>
        <v>1</v>
      </c>
      <c r="O253" s="167"/>
    </row>
    <row r="254" spans="1:15" ht="15" thickBot="1" x14ac:dyDescent="0.35">
      <c r="A254" s="79" t="s">
        <v>28</v>
      </c>
      <c r="B254" s="63" t="s">
        <v>17</v>
      </c>
      <c r="C254" s="200">
        <f>VLOOKUP(B254,'30'!$B$9:$J$401,9,0)</f>
        <v>0</v>
      </c>
      <c r="D254" s="76"/>
      <c r="E254" s="76"/>
      <c r="F254" s="76">
        <f t="shared" si="15"/>
        <v>0</v>
      </c>
      <c r="G254" s="79"/>
      <c r="H254" s="77"/>
      <c r="I254" s="78">
        <f t="shared" si="16"/>
        <v>0</v>
      </c>
      <c r="J254" s="79">
        <f t="shared" si="17"/>
        <v>0</v>
      </c>
      <c r="K254" s="81"/>
      <c r="L254" s="80">
        <f t="shared" si="18"/>
        <v>0</v>
      </c>
      <c r="M254" s="81">
        <f t="shared" si="19"/>
        <v>0</v>
      </c>
      <c r="N254" s="144" t="b">
        <f>EXACT(B254,'30'!B254)</f>
        <v>1</v>
      </c>
      <c r="O254" s="167"/>
    </row>
    <row r="255" spans="1:15" ht="15" thickBot="1" x14ac:dyDescent="0.35">
      <c r="A255" s="79" t="s">
        <v>28</v>
      </c>
      <c r="B255" s="63" t="s">
        <v>17</v>
      </c>
      <c r="C255" s="200">
        <f>VLOOKUP(B255,'30'!$B$9:$J$401,9,0)</f>
        <v>0</v>
      </c>
      <c r="D255" s="76"/>
      <c r="E255" s="76"/>
      <c r="F255" s="76">
        <f t="shared" si="15"/>
        <v>0</v>
      </c>
      <c r="G255" s="79"/>
      <c r="H255" s="77"/>
      <c r="I255" s="78">
        <f t="shared" si="16"/>
        <v>0</v>
      </c>
      <c r="J255" s="79">
        <f t="shared" si="17"/>
        <v>0</v>
      </c>
      <c r="K255" s="81"/>
      <c r="L255" s="80">
        <f t="shared" si="18"/>
        <v>0</v>
      </c>
      <c r="M255" s="81">
        <f t="shared" si="19"/>
        <v>0</v>
      </c>
      <c r="N255" s="144" t="b">
        <f>EXACT(B255,'30'!B255)</f>
        <v>1</v>
      </c>
      <c r="O255" s="167"/>
    </row>
    <row r="256" spans="1:15" ht="15" thickBot="1" x14ac:dyDescent="0.35">
      <c r="A256" s="79" t="s">
        <v>28</v>
      </c>
      <c r="B256" s="63" t="s">
        <v>17</v>
      </c>
      <c r="C256" s="200">
        <f>VLOOKUP(B256,'30'!$B$9:$J$401,9,0)</f>
        <v>0</v>
      </c>
      <c r="D256" s="76"/>
      <c r="E256" s="76"/>
      <c r="F256" s="76">
        <f t="shared" si="15"/>
        <v>0</v>
      </c>
      <c r="G256" s="79"/>
      <c r="H256" s="77"/>
      <c r="I256" s="78">
        <f t="shared" si="16"/>
        <v>0</v>
      </c>
      <c r="J256" s="79">
        <f t="shared" si="17"/>
        <v>0</v>
      </c>
      <c r="K256" s="81"/>
      <c r="L256" s="80">
        <f t="shared" si="18"/>
        <v>0</v>
      </c>
      <c r="M256" s="81">
        <f t="shared" si="19"/>
        <v>0</v>
      </c>
      <c r="N256" s="144" t="b">
        <f>EXACT(B256,'30'!B256)</f>
        <v>1</v>
      </c>
      <c r="O256" s="167"/>
    </row>
    <row r="257" spans="1:15" ht="15" thickBot="1" x14ac:dyDescent="0.35">
      <c r="A257" s="79" t="s">
        <v>28</v>
      </c>
      <c r="B257" s="63" t="s">
        <v>17</v>
      </c>
      <c r="C257" s="200">
        <f>VLOOKUP(B257,'30'!$B$9:$J$401,9,0)</f>
        <v>0</v>
      </c>
      <c r="D257" s="76"/>
      <c r="E257" s="76"/>
      <c r="F257" s="76">
        <f t="shared" si="15"/>
        <v>0</v>
      </c>
      <c r="G257" s="79"/>
      <c r="H257" s="77"/>
      <c r="I257" s="78">
        <f t="shared" si="16"/>
        <v>0</v>
      </c>
      <c r="J257" s="79">
        <f t="shared" si="17"/>
        <v>0</v>
      </c>
      <c r="K257" s="81"/>
      <c r="L257" s="80">
        <f t="shared" si="18"/>
        <v>0</v>
      </c>
      <c r="M257" s="81">
        <f t="shared" si="19"/>
        <v>0</v>
      </c>
      <c r="N257" s="144" t="b">
        <f>EXACT(B257,'30'!B257)</f>
        <v>1</v>
      </c>
      <c r="O257" s="167"/>
    </row>
    <row r="258" spans="1:15" ht="15" thickBot="1" x14ac:dyDescent="0.35">
      <c r="A258" s="79" t="s">
        <v>28</v>
      </c>
      <c r="B258" s="63" t="s">
        <v>17</v>
      </c>
      <c r="C258" s="200">
        <f>VLOOKUP(B258,'30'!$B$9:$J$401,9,0)</f>
        <v>0</v>
      </c>
      <c r="D258" s="76"/>
      <c r="E258" s="76"/>
      <c r="F258" s="76">
        <f t="shared" si="15"/>
        <v>0</v>
      </c>
      <c r="G258" s="79"/>
      <c r="H258" s="77"/>
      <c r="I258" s="78">
        <f t="shared" si="16"/>
        <v>0</v>
      </c>
      <c r="J258" s="79">
        <f t="shared" si="17"/>
        <v>0</v>
      </c>
      <c r="K258" s="81"/>
      <c r="L258" s="80">
        <f t="shared" si="18"/>
        <v>0</v>
      </c>
      <c r="M258" s="81">
        <f t="shared" si="19"/>
        <v>0</v>
      </c>
      <c r="N258" s="144" t="b">
        <f>EXACT(B258,'30'!B258)</f>
        <v>1</v>
      </c>
      <c r="O258" s="167"/>
    </row>
    <row r="259" spans="1:15" ht="15" thickBot="1" x14ac:dyDescent="0.35">
      <c r="A259" s="79" t="s">
        <v>28</v>
      </c>
      <c r="B259" s="63" t="s">
        <v>17</v>
      </c>
      <c r="C259" s="200">
        <f>VLOOKUP(B259,'30'!$B$9:$J$401,9,0)</f>
        <v>0</v>
      </c>
      <c r="D259" s="76"/>
      <c r="E259" s="76"/>
      <c r="F259" s="76">
        <f t="shared" si="15"/>
        <v>0</v>
      </c>
      <c r="G259" s="79"/>
      <c r="H259" s="77"/>
      <c r="I259" s="78">
        <f t="shared" si="16"/>
        <v>0</v>
      </c>
      <c r="J259" s="79">
        <f t="shared" si="17"/>
        <v>0</v>
      </c>
      <c r="K259" s="81"/>
      <c r="L259" s="80">
        <f t="shared" si="18"/>
        <v>0</v>
      </c>
      <c r="M259" s="81">
        <f t="shared" si="19"/>
        <v>0</v>
      </c>
      <c r="N259" s="144" t="b">
        <f>EXACT(B259,'30'!B259)</f>
        <v>1</v>
      </c>
      <c r="O259" s="167"/>
    </row>
    <row r="260" spans="1:15" ht="15" thickBot="1" x14ac:dyDescent="0.35">
      <c r="A260" s="79" t="s">
        <v>28</v>
      </c>
      <c r="B260" s="63" t="s">
        <v>17</v>
      </c>
      <c r="C260" s="200">
        <f>VLOOKUP(B260,'30'!$B$9:$J$401,9,0)</f>
        <v>0</v>
      </c>
      <c r="D260" s="76"/>
      <c r="E260" s="76"/>
      <c r="F260" s="76">
        <f t="shared" si="15"/>
        <v>0</v>
      </c>
      <c r="G260" s="79"/>
      <c r="H260" s="77"/>
      <c r="I260" s="78">
        <f t="shared" si="16"/>
        <v>0</v>
      </c>
      <c r="J260" s="79">
        <f t="shared" si="17"/>
        <v>0</v>
      </c>
      <c r="K260" s="81"/>
      <c r="L260" s="80">
        <f t="shared" si="18"/>
        <v>0</v>
      </c>
      <c r="M260" s="81">
        <f t="shared" si="19"/>
        <v>0</v>
      </c>
      <c r="N260" s="144" t="b">
        <f>EXACT(B260,'30'!B260)</f>
        <v>1</v>
      </c>
      <c r="O260" s="167"/>
    </row>
    <row r="261" spans="1:15" ht="15" thickBot="1" x14ac:dyDescent="0.35">
      <c r="A261" s="79" t="s">
        <v>28</v>
      </c>
      <c r="B261" s="63" t="s">
        <v>17</v>
      </c>
      <c r="C261" s="200">
        <f>VLOOKUP(B261,'30'!$B$9:$J$401,9,0)</f>
        <v>0</v>
      </c>
      <c r="D261" s="76"/>
      <c r="E261" s="76"/>
      <c r="F261" s="76">
        <f t="shared" si="15"/>
        <v>0</v>
      </c>
      <c r="G261" s="79"/>
      <c r="H261" s="77"/>
      <c r="I261" s="78">
        <f t="shared" si="16"/>
        <v>0</v>
      </c>
      <c r="J261" s="79">
        <f t="shared" si="17"/>
        <v>0</v>
      </c>
      <c r="K261" s="81"/>
      <c r="L261" s="80">
        <f t="shared" si="18"/>
        <v>0</v>
      </c>
      <c r="M261" s="81">
        <f t="shared" si="19"/>
        <v>0</v>
      </c>
      <c r="N261" s="144" t="b">
        <f>EXACT(B261,'30'!B261)</f>
        <v>1</v>
      </c>
      <c r="O261" s="167"/>
    </row>
    <row r="262" spans="1:15" ht="15" thickBot="1" x14ac:dyDescent="0.35">
      <c r="A262" s="79" t="s">
        <v>28</v>
      </c>
      <c r="B262" s="63" t="s">
        <v>17</v>
      </c>
      <c r="C262" s="200">
        <f>VLOOKUP(B262,'30'!$B$9:$J$401,9,0)</f>
        <v>0</v>
      </c>
      <c r="D262" s="76"/>
      <c r="E262" s="76"/>
      <c r="F262" s="76">
        <f t="shared" si="15"/>
        <v>0</v>
      </c>
      <c r="G262" s="79"/>
      <c r="H262" s="77"/>
      <c r="I262" s="78">
        <f t="shared" si="16"/>
        <v>0</v>
      </c>
      <c r="J262" s="79">
        <f t="shared" si="17"/>
        <v>0</v>
      </c>
      <c r="K262" s="81"/>
      <c r="L262" s="80">
        <f t="shared" si="18"/>
        <v>0</v>
      </c>
      <c r="M262" s="81">
        <f t="shared" si="19"/>
        <v>0</v>
      </c>
      <c r="N262" s="144" t="b">
        <f>EXACT(B262,'30'!B262)</f>
        <v>1</v>
      </c>
      <c r="O262" s="167"/>
    </row>
    <row r="263" spans="1:15" ht="15" thickBot="1" x14ac:dyDescent="0.35">
      <c r="A263" s="79" t="s">
        <v>28</v>
      </c>
      <c r="B263" s="63" t="s">
        <v>17</v>
      </c>
      <c r="C263" s="200">
        <f>VLOOKUP(B263,'30'!$B$9:$J$401,9,0)</f>
        <v>0</v>
      </c>
      <c r="D263" s="76"/>
      <c r="E263" s="76"/>
      <c r="F263" s="76">
        <f t="shared" si="15"/>
        <v>0</v>
      </c>
      <c r="G263" s="79"/>
      <c r="H263" s="77"/>
      <c r="I263" s="78">
        <f t="shared" si="16"/>
        <v>0</v>
      </c>
      <c r="J263" s="79">
        <f t="shared" si="17"/>
        <v>0</v>
      </c>
      <c r="K263" s="81"/>
      <c r="L263" s="80">
        <f t="shared" si="18"/>
        <v>0</v>
      </c>
      <c r="M263" s="81">
        <f t="shared" si="19"/>
        <v>0</v>
      </c>
      <c r="N263" s="144" t="b">
        <f>EXACT(B263,'30'!B263)</f>
        <v>1</v>
      </c>
      <c r="O263" s="167"/>
    </row>
    <row r="264" spans="1:15" ht="15" thickBot="1" x14ac:dyDescent="0.35">
      <c r="A264" s="79" t="s">
        <v>28</v>
      </c>
      <c r="B264" s="63" t="s">
        <v>17</v>
      </c>
      <c r="C264" s="200">
        <f>VLOOKUP(B264,'30'!$B$9:$J$401,9,0)</f>
        <v>0</v>
      </c>
      <c r="D264" s="76"/>
      <c r="E264" s="76"/>
      <c r="F264" s="76">
        <f t="shared" si="15"/>
        <v>0</v>
      </c>
      <c r="G264" s="79"/>
      <c r="H264" s="77"/>
      <c r="I264" s="78">
        <f t="shared" si="16"/>
        <v>0</v>
      </c>
      <c r="J264" s="79">
        <f t="shared" si="17"/>
        <v>0</v>
      </c>
      <c r="K264" s="81"/>
      <c r="L264" s="80">
        <f t="shared" si="18"/>
        <v>0</v>
      </c>
      <c r="M264" s="81">
        <f t="shared" si="19"/>
        <v>0</v>
      </c>
      <c r="N264" s="144" t="b">
        <f>EXACT(B264,'30'!B264)</f>
        <v>1</v>
      </c>
      <c r="O264" s="167"/>
    </row>
    <row r="265" spans="1:15" ht="15" thickBot="1" x14ac:dyDescent="0.35">
      <c r="A265" s="79" t="s">
        <v>28</v>
      </c>
      <c r="B265" s="63" t="s">
        <v>17</v>
      </c>
      <c r="C265" s="200">
        <f>VLOOKUP(B265,'30'!$B$9:$J$401,9,0)</f>
        <v>0</v>
      </c>
      <c r="D265" s="76"/>
      <c r="E265" s="76"/>
      <c r="F265" s="76">
        <f t="shared" si="15"/>
        <v>0</v>
      </c>
      <c r="G265" s="79"/>
      <c r="H265" s="77"/>
      <c r="I265" s="78">
        <f t="shared" si="16"/>
        <v>0</v>
      </c>
      <c r="J265" s="79">
        <f t="shared" si="17"/>
        <v>0</v>
      </c>
      <c r="K265" s="81"/>
      <c r="L265" s="80">
        <f t="shared" si="18"/>
        <v>0</v>
      </c>
      <c r="M265" s="81">
        <f t="shared" si="19"/>
        <v>0</v>
      </c>
      <c r="N265" s="144" t="b">
        <f>EXACT(B265,'30'!B265)</f>
        <v>1</v>
      </c>
      <c r="O265" s="167"/>
    </row>
    <row r="266" spans="1:15" ht="15" thickBot="1" x14ac:dyDescent="0.35">
      <c r="A266" s="79" t="s">
        <v>28</v>
      </c>
      <c r="B266" s="63" t="s">
        <v>17</v>
      </c>
      <c r="C266" s="200">
        <f>VLOOKUP(B266,'30'!$B$9:$J$401,9,0)</f>
        <v>0</v>
      </c>
      <c r="D266" s="76"/>
      <c r="E266" s="76"/>
      <c r="F266" s="76">
        <f t="shared" ref="F266:F329" si="20">C266+D266-E266</f>
        <v>0</v>
      </c>
      <c r="G266" s="79"/>
      <c r="H266" s="77"/>
      <c r="I266" s="78">
        <f t="shared" ref="I266:I329" si="21">G266*H266</f>
        <v>0</v>
      </c>
      <c r="J266" s="79">
        <f t="shared" ref="J266:J329" si="22">F266-G266</f>
        <v>0</v>
      </c>
      <c r="K266" s="81"/>
      <c r="L266" s="80">
        <f t="shared" ref="L266:L329" si="23">G266*K266</f>
        <v>0</v>
      </c>
      <c r="M266" s="81">
        <f t="shared" ref="M266:M329" si="24">I266-L266</f>
        <v>0</v>
      </c>
      <c r="N266" s="144" t="b">
        <f>EXACT(B266,'30'!B266)</f>
        <v>1</v>
      </c>
      <c r="O266" s="167"/>
    </row>
    <row r="267" spans="1:15" ht="15" thickBot="1" x14ac:dyDescent="0.35">
      <c r="A267" s="79" t="s">
        <v>28</v>
      </c>
      <c r="B267" s="63" t="s">
        <v>17</v>
      </c>
      <c r="C267" s="200">
        <f>VLOOKUP(B267,'30'!$B$9:$J$401,9,0)</f>
        <v>0</v>
      </c>
      <c r="D267" s="76"/>
      <c r="E267" s="76"/>
      <c r="F267" s="76">
        <f t="shared" si="20"/>
        <v>0</v>
      </c>
      <c r="G267" s="79"/>
      <c r="H267" s="77"/>
      <c r="I267" s="78">
        <f t="shared" si="21"/>
        <v>0</v>
      </c>
      <c r="J267" s="79">
        <f t="shared" si="22"/>
        <v>0</v>
      </c>
      <c r="K267" s="81"/>
      <c r="L267" s="80">
        <f t="shared" si="23"/>
        <v>0</v>
      </c>
      <c r="M267" s="81">
        <f t="shared" si="24"/>
        <v>0</v>
      </c>
      <c r="N267" s="144" t="b">
        <f>EXACT(B267,'30'!B267)</f>
        <v>1</v>
      </c>
      <c r="O267" s="167"/>
    </row>
    <row r="268" spans="1:15" ht="15" thickBot="1" x14ac:dyDescent="0.35">
      <c r="A268" s="79" t="s">
        <v>28</v>
      </c>
      <c r="B268" s="63" t="s">
        <v>17</v>
      </c>
      <c r="C268" s="200">
        <f>VLOOKUP(B268,'30'!$B$9:$J$401,9,0)</f>
        <v>0</v>
      </c>
      <c r="D268" s="76"/>
      <c r="E268" s="76"/>
      <c r="F268" s="76">
        <f t="shared" si="20"/>
        <v>0</v>
      </c>
      <c r="G268" s="79"/>
      <c r="H268" s="77"/>
      <c r="I268" s="78">
        <f t="shared" si="21"/>
        <v>0</v>
      </c>
      <c r="J268" s="79">
        <f t="shared" si="22"/>
        <v>0</v>
      </c>
      <c r="K268" s="81"/>
      <c r="L268" s="80">
        <f t="shared" si="23"/>
        <v>0</v>
      </c>
      <c r="M268" s="81">
        <f t="shared" si="24"/>
        <v>0</v>
      </c>
      <c r="N268" s="144" t="b">
        <f>EXACT(B268,'30'!B268)</f>
        <v>1</v>
      </c>
      <c r="O268" s="167"/>
    </row>
    <row r="269" spans="1:15" ht="15" thickBot="1" x14ac:dyDescent="0.35">
      <c r="A269" s="79" t="s">
        <v>28</v>
      </c>
      <c r="B269" s="63" t="s">
        <v>17</v>
      </c>
      <c r="C269" s="200">
        <f>VLOOKUP(B269,'30'!$B$9:$J$401,9,0)</f>
        <v>0</v>
      </c>
      <c r="D269" s="76"/>
      <c r="E269" s="76"/>
      <c r="F269" s="76">
        <f t="shared" si="20"/>
        <v>0</v>
      </c>
      <c r="G269" s="79"/>
      <c r="H269" s="77"/>
      <c r="I269" s="78">
        <f t="shared" si="21"/>
        <v>0</v>
      </c>
      <c r="J269" s="79">
        <f t="shared" si="22"/>
        <v>0</v>
      </c>
      <c r="K269" s="81"/>
      <c r="L269" s="80">
        <f t="shared" si="23"/>
        <v>0</v>
      </c>
      <c r="M269" s="81">
        <f t="shared" si="24"/>
        <v>0</v>
      </c>
      <c r="N269" s="144" t="b">
        <f>EXACT(B269,'30'!B269)</f>
        <v>1</v>
      </c>
      <c r="O269" s="167"/>
    </row>
    <row r="270" spans="1:15" ht="15" thickBot="1" x14ac:dyDescent="0.35">
      <c r="A270" s="79" t="s">
        <v>28</v>
      </c>
      <c r="B270" s="63" t="s">
        <v>17</v>
      </c>
      <c r="C270" s="200">
        <f>VLOOKUP(B270,'30'!$B$9:$J$401,9,0)</f>
        <v>0</v>
      </c>
      <c r="D270" s="76"/>
      <c r="E270" s="76"/>
      <c r="F270" s="76">
        <f t="shared" si="20"/>
        <v>0</v>
      </c>
      <c r="G270" s="79"/>
      <c r="H270" s="77"/>
      <c r="I270" s="78">
        <f t="shared" si="21"/>
        <v>0</v>
      </c>
      <c r="J270" s="79">
        <f t="shared" si="22"/>
        <v>0</v>
      </c>
      <c r="K270" s="81"/>
      <c r="L270" s="80">
        <f t="shared" si="23"/>
        <v>0</v>
      </c>
      <c r="M270" s="81">
        <f t="shared" si="24"/>
        <v>0</v>
      </c>
      <c r="N270" s="144" t="b">
        <f>EXACT(B270,'30'!B270)</f>
        <v>1</v>
      </c>
      <c r="O270" s="167"/>
    </row>
    <row r="271" spans="1:15" ht="15" thickBot="1" x14ac:dyDescent="0.35">
      <c r="A271" s="79" t="s">
        <v>28</v>
      </c>
      <c r="B271" s="63" t="s">
        <v>17</v>
      </c>
      <c r="C271" s="200">
        <f>VLOOKUP(B271,'30'!$B$9:$J$401,9,0)</f>
        <v>0</v>
      </c>
      <c r="D271" s="76"/>
      <c r="E271" s="76"/>
      <c r="F271" s="76">
        <f t="shared" si="20"/>
        <v>0</v>
      </c>
      <c r="G271" s="79"/>
      <c r="H271" s="77"/>
      <c r="I271" s="78">
        <f t="shared" si="21"/>
        <v>0</v>
      </c>
      <c r="J271" s="79">
        <f t="shared" si="22"/>
        <v>0</v>
      </c>
      <c r="K271" s="81"/>
      <c r="L271" s="80">
        <f t="shared" si="23"/>
        <v>0</v>
      </c>
      <c r="M271" s="81">
        <f t="shared" si="24"/>
        <v>0</v>
      </c>
      <c r="N271" s="144" t="b">
        <f>EXACT(B271,'30'!B271)</f>
        <v>1</v>
      </c>
      <c r="O271" s="167"/>
    </row>
    <row r="272" spans="1:15" ht="15" thickBot="1" x14ac:dyDescent="0.35">
      <c r="A272" s="79" t="s">
        <v>28</v>
      </c>
      <c r="B272" s="63" t="s">
        <v>17</v>
      </c>
      <c r="C272" s="200">
        <f>VLOOKUP(B272,'30'!$B$9:$J$401,9,0)</f>
        <v>0</v>
      </c>
      <c r="D272" s="76"/>
      <c r="E272" s="76"/>
      <c r="F272" s="76">
        <f t="shared" si="20"/>
        <v>0</v>
      </c>
      <c r="G272" s="79"/>
      <c r="H272" s="77"/>
      <c r="I272" s="78">
        <f t="shared" si="21"/>
        <v>0</v>
      </c>
      <c r="J272" s="79">
        <f t="shared" si="22"/>
        <v>0</v>
      </c>
      <c r="K272" s="81"/>
      <c r="L272" s="80">
        <f t="shared" si="23"/>
        <v>0</v>
      </c>
      <c r="M272" s="81">
        <f t="shared" si="24"/>
        <v>0</v>
      </c>
      <c r="N272" s="144" t="b">
        <f>EXACT(B272,'30'!B272)</f>
        <v>1</v>
      </c>
      <c r="O272" s="167"/>
    </row>
    <row r="273" spans="1:15" ht="15" thickBot="1" x14ac:dyDescent="0.35">
      <c r="A273" s="79" t="s">
        <v>28</v>
      </c>
      <c r="B273" s="63" t="s">
        <v>17</v>
      </c>
      <c r="C273" s="200">
        <f>VLOOKUP(B273,'30'!$B$9:$J$401,9,0)</f>
        <v>0</v>
      </c>
      <c r="D273" s="76"/>
      <c r="E273" s="76"/>
      <c r="F273" s="76">
        <f t="shared" si="20"/>
        <v>0</v>
      </c>
      <c r="G273" s="79"/>
      <c r="H273" s="77"/>
      <c r="I273" s="78">
        <f t="shared" si="21"/>
        <v>0</v>
      </c>
      <c r="J273" s="79">
        <f t="shared" si="22"/>
        <v>0</v>
      </c>
      <c r="K273" s="81"/>
      <c r="L273" s="80">
        <f t="shared" si="23"/>
        <v>0</v>
      </c>
      <c r="M273" s="81">
        <f t="shared" si="24"/>
        <v>0</v>
      </c>
      <c r="N273" s="144" t="b">
        <f>EXACT(B273,'30'!B273)</f>
        <v>1</v>
      </c>
      <c r="O273" s="167"/>
    </row>
    <row r="274" spans="1:15" ht="15" thickBot="1" x14ac:dyDescent="0.35">
      <c r="A274" s="79" t="s">
        <v>28</v>
      </c>
      <c r="B274" s="63" t="s">
        <v>17</v>
      </c>
      <c r="C274" s="200">
        <f>VLOOKUP(B274,'30'!$B$9:$J$401,9,0)</f>
        <v>0</v>
      </c>
      <c r="D274" s="76"/>
      <c r="E274" s="76"/>
      <c r="F274" s="76">
        <f t="shared" si="20"/>
        <v>0</v>
      </c>
      <c r="G274" s="79"/>
      <c r="H274" s="77"/>
      <c r="I274" s="78">
        <f t="shared" si="21"/>
        <v>0</v>
      </c>
      <c r="J274" s="79">
        <f t="shared" si="22"/>
        <v>0</v>
      </c>
      <c r="K274" s="81"/>
      <c r="L274" s="80">
        <f t="shared" si="23"/>
        <v>0</v>
      </c>
      <c r="M274" s="81">
        <f t="shared" si="24"/>
        <v>0</v>
      </c>
      <c r="N274" s="144" t="b">
        <f>EXACT(B274,'30'!B274)</f>
        <v>1</v>
      </c>
      <c r="O274" s="167"/>
    </row>
    <row r="275" spans="1:15" ht="15" thickBot="1" x14ac:dyDescent="0.35">
      <c r="A275" s="79" t="s">
        <v>28</v>
      </c>
      <c r="B275" s="63" t="s">
        <v>17</v>
      </c>
      <c r="C275" s="200">
        <f>VLOOKUP(B275,'30'!$B$9:$J$401,9,0)</f>
        <v>0</v>
      </c>
      <c r="D275" s="76"/>
      <c r="E275" s="76"/>
      <c r="F275" s="76">
        <f t="shared" si="20"/>
        <v>0</v>
      </c>
      <c r="G275" s="79"/>
      <c r="H275" s="77"/>
      <c r="I275" s="78">
        <f t="shared" si="21"/>
        <v>0</v>
      </c>
      <c r="J275" s="79">
        <f t="shared" si="22"/>
        <v>0</v>
      </c>
      <c r="K275" s="81"/>
      <c r="L275" s="80">
        <f t="shared" si="23"/>
        <v>0</v>
      </c>
      <c r="M275" s="81">
        <f t="shared" si="24"/>
        <v>0</v>
      </c>
      <c r="N275" s="144" t="b">
        <f>EXACT(B275,'30'!B275)</f>
        <v>1</v>
      </c>
      <c r="O275" s="167"/>
    </row>
    <row r="276" spans="1:15" ht="15" thickBot="1" x14ac:dyDescent="0.35">
      <c r="A276" s="79" t="s">
        <v>28</v>
      </c>
      <c r="B276" s="63" t="s">
        <v>17</v>
      </c>
      <c r="C276" s="200">
        <f>VLOOKUP(B276,'30'!$B$9:$J$401,9,0)</f>
        <v>0</v>
      </c>
      <c r="D276" s="76"/>
      <c r="E276" s="76"/>
      <c r="F276" s="76">
        <f t="shared" si="20"/>
        <v>0</v>
      </c>
      <c r="G276" s="79"/>
      <c r="H276" s="77"/>
      <c r="I276" s="78">
        <f t="shared" si="21"/>
        <v>0</v>
      </c>
      <c r="J276" s="79">
        <f t="shared" si="22"/>
        <v>0</v>
      </c>
      <c r="K276" s="81"/>
      <c r="L276" s="80">
        <f t="shared" si="23"/>
        <v>0</v>
      </c>
      <c r="M276" s="81">
        <f t="shared" si="24"/>
        <v>0</v>
      </c>
      <c r="N276" s="144" t="b">
        <f>EXACT(B276,'30'!B276)</f>
        <v>1</v>
      </c>
      <c r="O276" s="167"/>
    </row>
    <row r="277" spans="1:15" ht="15" thickBot="1" x14ac:dyDescent="0.35">
      <c r="A277" s="79" t="s">
        <v>28</v>
      </c>
      <c r="B277" s="63" t="s">
        <v>17</v>
      </c>
      <c r="C277" s="200">
        <f>VLOOKUP(B277,'30'!$B$9:$J$401,9,0)</f>
        <v>0</v>
      </c>
      <c r="D277" s="76"/>
      <c r="E277" s="76"/>
      <c r="F277" s="76">
        <f t="shared" si="20"/>
        <v>0</v>
      </c>
      <c r="G277" s="79"/>
      <c r="H277" s="77"/>
      <c r="I277" s="78">
        <f t="shared" si="21"/>
        <v>0</v>
      </c>
      <c r="J277" s="79">
        <f t="shared" si="22"/>
        <v>0</v>
      </c>
      <c r="K277" s="81"/>
      <c r="L277" s="80">
        <f t="shared" si="23"/>
        <v>0</v>
      </c>
      <c r="M277" s="81">
        <f t="shared" si="24"/>
        <v>0</v>
      </c>
      <c r="N277" s="144" t="b">
        <f>EXACT(B277,'30'!B277)</f>
        <v>1</v>
      </c>
      <c r="O277" s="167"/>
    </row>
    <row r="278" spans="1:15" ht="15" thickBot="1" x14ac:dyDescent="0.35">
      <c r="A278" s="79" t="s">
        <v>28</v>
      </c>
      <c r="B278" s="63" t="s">
        <v>17</v>
      </c>
      <c r="C278" s="200">
        <f>VLOOKUP(B278,'30'!$B$9:$J$401,9,0)</f>
        <v>0</v>
      </c>
      <c r="D278" s="76"/>
      <c r="E278" s="76"/>
      <c r="F278" s="76">
        <f t="shared" si="20"/>
        <v>0</v>
      </c>
      <c r="G278" s="79"/>
      <c r="H278" s="77"/>
      <c r="I278" s="78">
        <f t="shared" si="21"/>
        <v>0</v>
      </c>
      <c r="J278" s="79">
        <f t="shared" si="22"/>
        <v>0</v>
      </c>
      <c r="K278" s="81"/>
      <c r="L278" s="80">
        <f t="shared" si="23"/>
        <v>0</v>
      </c>
      <c r="M278" s="81">
        <f t="shared" si="24"/>
        <v>0</v>
      </c>
      <c r="N278" s="144" t="b">
        <f>EXACT(B278,'30'!B278)</f>
        <v>1</v>
      </c>
      <c r="O278" s="167"/>
    </row>
    <row r="279" spans="1:15" ht="15" thickBot="1" x14ac:dyDescent="0.35">
      <c r="A279" s="79" t="s">
        <v>28</v>
      </c>
      <c r="B279" s="63" t="s">
        <v>17</v>
      </c>
      <c r="C279" s="200">
        <f>VLOOKUP(B279,'30'!$B$9:$J$401,9,0)</f>
        <v>0</v>
      </c>
      <c r="D279" s="76"/>
      <c r="E279" s="76"/>
      <c r="F279" s="76">
        <f t="shared" si="20"/>
        <v>0</v>
      </c>
      <c r="G279" s="79"/>
      <c r="H279" s="77"/>
      <c r="I279" s="78">
        <f t="shared" si="21"/>
        <v>0</v>
      </c>
      <c r="J279" s="79">
        <f t="shared" si="22"/>
        <v>0</v>
      </c>
      <c r="K279" s="81"/>
      <c r="L279" s="80">
        <f t="shared" si="23"/>
        <v>0</v>
      </c>
      <c r="M279" s="81">
        <f t="shared" si="24"/>
        <v>0</v>
      </c>
      <c r="N279" s="144" t="b">
        <f>EXACT(B279,'30'!B279)</f>
        <v>1</v>
      </c>
      <c r="O279" s="167"/>
    </row>
    <row r="280" spans="1:15" ht="15" thickBot="1" x14ac:dyDescent="0.35">
      <c r="A280" s="79" t="s">
        <v>28</v>
      </c>
      <c r="B280" s="63" t="s">
        <v>17</v>
      </c>
      <c r="C280" s="200">
        <f>VLOOKUP(B280,'30'!$B$9:$J$401,9,0)</f>
        <v>0</v>
      </c>
      <c r="D280" s="76"/>
      <c r="E280" s="76"/>
      <c r="F280" s="76">
        <f t="shared" si="20"/>
        <v>0</v>
      </c>
      <c r="G280" s="79"/>
      <c r="H280" s="77"/>
      <c r="I280" s="78">
        <f t="shared" si="21"/>
        <v>0</v>
      </c>
      <c r="J280" s="79">
        <f t="shared" si="22"/>
        <v>0</v>
      </c>
      <c r="K280" s="81"/>
      <c r="L280" s="80">
        <f t="shared" si="23"/>
        <v>0</v>
      </c>
      <c r="M280" s="81">
        <f t="shared" si="24"/>
        <v>0</v>
      </c>
      <c r="N280" s="144" t="b">
        <f>EXACT(B280,'30'!B280)</f>
        <v>1</v>
      </c>
      <c r="O280" s="167"/>
    </row>
    <row r="281" spans="1:15" ht="15" thickBot="1" x14ac:dyDescent="0.35">
      <c r="A281" s="79" t="s">
        <v>28</v>
      </c>
      <c r="B281" s="63" t="s">
        <v>17</v>
      </c>
      <c r="C281" s="200">
        <f>VLOOKUP(B281,'30'!$B$9:$J$401,9,0)</f>
        <v>0</v>
      </c>
      <c r="D281" s="76"/>
      <c r="E281" s="76"/>
      <c r="F281" s="76">
        <f t="shared" si="20"/>
        <v>0</v>
      </c>
      <c r="G281" s="79"/>
      <c r="H281" s="77"/>
      <c r="I281" s="78">
        <f t="shared" si="21"/>
        <v>0</v>
      </c>
      <c r="J281" s="79">
        <f t="shared" si="22"/>
        <v>0</v>
      </c>
      <c r="K281" s="81"/>
      <c r="L281" s="80">
        <f t="shared" si="23"/>
        <v>0</v>
      </c>
      <c r="M281" s="81">
        <f t="shared" si="24"/>
        <v>0</v>
      </c>
      <c r="N281" s="144" t="b">
        <f>EXACT(B281,'30'!B281)</f>
        <v>1</v>
      </c>
      <c r="O281" s="167"/>
    </row>
    <row r="282" spans="1:15" ht="15" thickBot="1" x14ac:dyDescent="0.35">
      <c r="A282" s="79" t="s">
        <v>28</v>
      </c>
      <c r="B282" s="63" t="s">
        <v>17</v>
      </c>
      <c r="C282" s="200">
        <f>VLOOKUP(B282,'30'!$B$9:$J$401,9,0)</f>
        <v>0</v>
      </c>
      <c r="D282" s="76"/>
      <c r="E282" s="76"/>
      <c r="F282" s="76">
        <f t="shared" si="20"/>
        <v>0</v>
      </c>
      <c r="G282" s="79"/>
      <c r="H282" s="77"/>
      <c r="I282" s="78">
        <f t="shared" si="21"/>
        <v>0</v>
      </c>
      <c r="J282" s="79">
        <f t="shared" si="22"/>
        <v>0</v>
      </c>
      <c r="K282" s="81"/>
      <c r="L282" s="80">
        <f t="shared" si="23"/>
        <v>0</v>
      </c>
      <c r="M282" s="81">
        <f t="shared" si="24"/>
        <v>0</v>
      </c>
      <c r="N282" s="144" t="b">
        <f>EXACT(B282,'30'!B282)</f>
        <v>1</v>
      </c>
      <c r="O282" s="167"/>
    </row>
    <row r="283" spans="1:15" ht="15" thickBot="1" x14ac:dyDescent="0.35">
      <c r="A283" s="79" t="s">
        <v>28</v>
      </c>
      <c r="B283" s="63" t="s">
        <v>17</v>
      </c>
      <c r="C283" s="200">
        <f>VLOOKUP(B283,'30'!$B$9:$J$401,9,0)</f>
        <v>0</v>
      </c>
      <c r="D283" s="76"/>
      <c r="E283" s="76"/>
      <c r="F283" s="76">
        <f t="shared" si="20"/>
        <v>0</v>
      </c>
      <c r="G283" s="79"/>
      <c r="H283" s="77"/>
      <c r="I283" s="78">
        <f t="shared" si="21"/>
        <v>0</v>
      </c>
      <c r="J283" s="79">
        <f t="shared" si="22"/>
        <v>0</v>
      </c>
      <c r="K283" s="81"/>
      <c r="L283" s="80">
        <f t="shared" si="23"/>
        <v>0</v>
      </c>
      <c r="M283" s="81">
        <f t="shared" si="24"/>
        <v>0</v>
      </c>
      <c r="N283" s="144" t="b">
        <f>EXACT(B283,'30'!B283)</f>
        <v>1</v>
      </c>
      <c r="O283" s="167"/>
    </row>
    <row r="284" spans="1:15" ht="15" thickBot="1" x14ac:dyDescent="0.35">
      <c r="A284" s="79" t="s">
        <v>28</v>
      </c>
      <c r="B284" s="63" t="s">
        <v>17</v>
      </c>
      <c r="C284" s="200">
        <f>VLOOKUP(B284,'30'!$B$9:$J$401,9,0)</f>
        <v>0</v>
      </c>
      <c r="D284" s="76"/>
      <c r="E284" s="76"/>
      <c r="F284" s="76">
        <f t="shared" si="20"/>
        <v>0</v>
      </c>
      <c r="G284" s="79"/>
      <c r="H284" s="77"/>
      <c r="I284" s="78">
        <f t="shared" si="21"/>
        <v>0</v>
      </c>
      <c r="J284" s="79">
        <f t="shared" si="22"/>
        <v>0</v>
      </c>
      <c r="K284" s="81"/>
      <c r="L284" s="80">
        <f t="shared" si="23"/>
        <v>0</v>
      </c>
      <c r="M284" s="81">
        <f t="shared" si="24"/>
        <v>0</v>
      </c>
      <c r="N284" s="144" t="b">
        <f>EXACT(B284,'30'!B284)</f>
        <v>1</v>
      </c>
      <c r="O284" s="167"/>
    </row>
    <row r="285" spans="1:15" ht="15" thickBot="1" x14ac:dyDescent="0.35">
      <c r="A285" s="79" t="s">
        <v>28</v>
      </c>
      <c r="B285" s="63" t="s">
        <v>17</v>
      </c>
      <c r="C285" s="200">
        <f>VLOOKUP(B285,'30'!$B$9:$J$401,9,0)</f>
        <v>0</v>
      </c>
      <c r="D285" s="76"/>
      <c r="E285" s="76"/>
      <c r="F285" s="76">
        <f t="shared" si="20"/>
        <v>0</v>
      </c>
      <c r="G285" s="79"/>
      <c r="H285" s="77"/>
      <c r="I285" s="78">
        <f t="shared" si="21"/>
        <v>0</v>
      </c>
      <c r="J285" s="79">
        <f t="shared" si="22"/>
        <v>0</v>
      </c>
      <c r="K285" s="81"/>
      <c r="L285" s="80">
        <f t="shared" si="23"/>
        <v>0</v>
      </c>
      <c r="M285" s="81">
        <f t="shared" si="24"/>
        <v>0</v>
      </c>
      <c r="N285" s="144" t="b">
        <f>EXACT(B285,'30'!B285)</f>
        <v>1</v>
      </c>
      <c r="O285" s="167"/>
    </row>
    <row r="286" spans="1:15" ht="14.1" customHeight="1" thickBot="1" x14ac:dyDescent="0.35">
      <c r="A286" s="79" t="s">
        <v>28</v>
      </c>
      <c r="B286" s="63" t="s">
        <v>17</v>
      </c>
      <c r="C286" s="200">
        <f>VLOOKUP(B286,'30'!$B$9:$J$401,9,0)</f>
        <v>0</v>
      </c>
      <c r="D286" s="76"/>
      <c r="E286" s="76"/>
      <c r="F286" s="76">
        <f t="shared" si="20"/>
        <v>0</v>
      </c>
      <c r="G286" s="79"/>
      <c r="H286" s="77"/>
      <c r="I286" s="78">
        <f t="shared" si="21"/>
        <v>0</v>
      </c>
      <c r="J286" s="79">
        <f t="shared" si="22"/>
        <v>0</v>
      </c>
      <c r="K286" s="81"/>
      <c r="L286" s="80">
        <f t="shared" si="23"/>
        <v>0</v>
      </c>
      <c r="M286" s="81">
        <f t="shared" si="24"/>
        <v>0</v>
      </c>
      <c r="N286" s="144" t="b">
        <f>EXACT(B286,'30'!B286)</f>
        <v>1</v>
      </c>
      <c r="O286" s="167"/>
    </row>
    <row r="287" spans="1:15" ht="14.1" customHeight="1" thickBot="1" x14ac:dyDescent="0.35">
      <c r="A287" s="79" t="s">
        <v>28</v>
      </c>
      <c r="B287" s="63" t="s">
        <v>17</v>
      </c>
      <c r="C287" s="200">
        <f>VLOOKUP(B287,'30'!$B$9:$J$401,9,0)</f>
        <v>0</v>
      </c>
      <c r="D287" s="76"/>
      <c r="E287" s="76"/>
      <c r="F287" s="76">
        <f t="shared" si="20"/>
        <v>0</v>
      </c>
      <c r="G287" s="79"/>
      <c r="H287" s="77"/>
      <c r="I287" s="78">
        <f t="shared" si="21"/>
        <v>0</v>
      </c>
      <c r="J287" s="79">
        <f t="shared" si="22"/>
        <v>0</v>
      </c>
      <c r="K287" s="81"/>
      <c r="L287" s="80">
        <f t="shared" si="23"/>
        <v>0</v>
      </c>
      <c r="M287" s="81">
        <f t="shared" si="24"/>
        <v>0</v>
      </c>
      <c r="N287" s="144" t="b">
        <f>EXACT(B287,'30'!B287)</f>
        <v>1</v>
      </c>
      <c r="O287" s="167"/>
    </row>
    <row r="288" spans="1:15" ht="14.1" customHeight="1" thickBot="1" x14ac:dyDescent="0.35">
      <c r="A288" s="79" t="s">
        <v>28</v>
      </c>
      <c r="B288" s="63" t="s">
        <v>17</v>
      </c>
      <c r="C288" s="200">
        <f>VLOOKUP(B288,'30'!$B$9:$J$401,9,0)</f>
        <v>0</v>
      </c>
      <c r="D288" s="76"/>
      <c r="E288" s="76"/>
      <c r="F288" s="76">
        <f t="shared" si="20"/>
        <v>0</v>
      </c>
      <c r="G288" s="79"/>
      <c r="H288" s="77"/>
      <c r="I288" s="78">
        <f t="shared" si="21"/>
        <v>0</v>
      </c>
      <c r="J288" s="79">
        <f t="shared" si="22"/>
        <v>0</v>
      </c>
      <c r="K288" s="81"/>
      <c r="L288" s="80">
        <f t="shared" si="23"/>
        <v>0</v>
      </c>
      <c r="M288" s="81">
        <f t="shared" si="24"/>
        <v>0</v>
      </c>
      <c r="N288" s="144" t="b">
        <f>EXACT(B288,'30'!B288)</f>
        <v>1</v>
      </c>
      <c r="O288" s="167"/>
    </row>
    <row r="289" spans="1:15" ht="14.1" customHeight="1" thickBot="1" x14ac:dyDescent="0.35">
      <c r="A289" s="79" t="s">
        <v>28</v>
      </c>
      <c r="B289" s="63" t="s">
        <v>17</v>
      </c>
      <c r="C289" s="200">
        <f>VLOOKUP(B289,'30'!$B$9:$J$401,9,0)</f>
        <v>0</v>
      </c>
      <c r="D289" s="76"/>
      <c r="E289" s="76"/>
      <c r="F289" s="76">
        <f t="shared" si="20"/>
        <v>0</v>
      </c>
      <c r="G289" s="79"/>
      <c r="H289" s="77"/>
      <c r="I289" s="78">
        <f t="shared" si="21"/>
        <v>0</v>
      </c>
      <c r="J289" s="79">
        <f t="shared" si="22"/>
        <v>0</v>
      </c>
      <c r="K289" s="81"/>
      <c r="L289" s="80">
        <f t="shared" si="23"/>
        <v>0</v>
      </c>
      <c r="M289" s="81">
        <f t="shared" si="24"/>
        <v>0</v>
      </c>
      <c r="N289" s="144" t="b">
        <f>EXACT(B289,'30'!B289)</f>
        <v>1</v>
      </c>
      <c r="O289" s="167"/>
    </row>
    <row r="290" spans="1:15" ht="15" thickBot="1" x14ac:dyDescent="0.35">
      <c r="A290" s="79" t="s">
        <v>28</v>
      </c>
      <c r="B290" s="63" t="s">
        <v>17</v>
      </c>
      <c r="C290" s="200">
        <f>VLOOKUP(B290,'30'!$B$9:$J$401,9,0)</f>
        <v>0</v>
      </c>
      <c r="D290" s="76"/>
      <c r="E290" s="76"/>
      <c r="F290" s="76">
        <f t="shared" si="20"/>
        <v>0</v>
      </c>
      <c r="G290" s="79"/>
      <c r="H290" s="77"/>
      <c r="I290" s="78">
        <f t="shared" si="21"/>
        <v>0</v>
      </c>
      <c r="J290" s="79">
        <f t="shared" si="22"/>
        <v>0</v>
      </c>
      <c r="K290" s="81"/>
      <c r="L290" s="80">
        <f t="shared" si="23"/>
        <v>0</v>
      </c>
      <c r="M290" s="81">
        <f t="shared" si="24"/>
        <v>0</v>
      </c>
      <c r="N290" s="144" t="b">
        <f>EXACT(B290,'30'!B290)</f>
        <v>1</v>
      </c>
      <c r="O290" s="167"/>
    </row>
    <row r="291" spans="1:15" ht="15" thickBot="1" x14ac:dyDescent="0.35">
      <c r="A291" s="79" t="s">
        <v>28</v>
      </c>
      <c r="B291" s="63" t="s">
        <v>17</v>
      </c>
      <c r="C291" s="200">
        <f>VLOOKUP(B291,'30'!$B$9:$J$401,9,0)</f>
        <v>0</v>
      </c>
      <c r="D291" s="76"/>
      <c r="E291" s="76"/>
      <c r="F291" s="76">
        <f t="shared" si="20"/>
        <v>0</v>
      </c>
      <c r="G291" s="79"/>
      <c r="H291" s="77"/>
      <c r="I291" s="78">
        <f t="shared" si="21"/>
        <v>0</v>
      </c>
      <c r="J291" s="79">
        <f t="shared" si="22"/>
        <v>0</v>
      </c>
      <c r="K291" s="81"/>
      <c r="L291" s="80">
        <f t="shared" si="23"/>
        <v>0</v>
      </c>
      <c r="M291" s="81">
        <f t="shared" si="24"/>
        <v>0</v>
      </c>
      <c r="N291" s="144" t="b">
        <f>EXACT(B291,'30'!B291)</f>
        <v>1</v>
      </c>
      <c r="O291" s="167"/>
    </row>
    <row r="292" spans="1:15" ht="16.5" customHeight="1" thickBot="1" x14ac:dyDescent="0.35">
      <c r="A292" s="79" t="s">
        <v>28</v>
      </c>
      <c r="B292" s="63" t="s">
        <v>17</v>
      </c>
      <c r="C292" s="200">
        <f>VLOOKUP(B292,'30'!$B$9:$J$401,9,0)</f>
        <v>0</v>
      </c>
      <c r="D292" s="76"/>
      <c r="E292" s="76"/>
      <c r="F292" s="76">
        <f t="shared" si="20"/>
        <v>0</v>
      </c>
      <c r="G292" s="79"/>
      <c r="H292" s="77"/>
      <c r="I292" s="78">
        <f t="shared" si="21"/>
        <v>0</v>
      </c>
      <c r="J292" s="79">
        <f t="shared" si="22"/>
        <v>0</v>
      </c>
      <c r="K292" s="81"/>
      <c r="L292" s="80">
        <f t="shared" si="23"/>
        <v>0</v>
      </c>
      <c r="M292" s="81">
        <f t="shared" si="24"/>
        <v>0</v>
      </c>
      <c r="N292" s="144" t="b">
        <f>EXACT(B292,'30'!B292)</f>
        <v>1</v>
      </c>
      <c r="O292" s="167"/>
    </row>
    <row r="293" spans="1:15" ht="15" thickBot="1" x14ac:dyDescent="0.35">
      <c r="A293" s="79" t="s">
        <v>28</v>
      </c>
      <c r="B293" s="63" t="s">
        <v>17</v>
      </c>
      <c r="C293" s="200">
        <f>VLOOKUP(B293,'30'!$B$9:$J$401,9,0)</f>
        <v>0</v>
      </c>
      <c r="D293" s="76"/>
      <c r="E293" s="76"/>
      <c r="F293" s="76">
        <f t="shared" si="20"/>
        <v>0</v>
      </c>
      <c r="G293" s="79"/>
      <c r="H293" s="77"/>
      <c r="I293" s="78">
        <f t="shared" si="21"/>
        <v>0</v>
      </c>
      <c r="J293" s="79">
        <f t="shared" si="22"/>
        <v>0</v>
      </c>
      <c r="K293" s="81"/>
      <c r="L293" s="80">
        <f t="shared" si="23"/>
        <v>0</v>
      </c>
      <c r="M293" s="81">
        <f t="shared" si="24"/>
        <v>0</v>
      </c>
      <c r="N293" s="144" t="b">
        <f>EXACT(B293,'30'!B293)</f>
        <v>1</v>
      </c>
      <c r="O293" s="167"/>
    </row>
    <row r="294" spans="1:15" ht="15" thickBot="1" x14ac:dyDescent="0.35">
      <c r="A294" s="79" t="s">
        <v>28</v>
      </c>
      <c r="B294" s="63" t="s">
        <v>17</v>
      </c>
      <c r="C294" s="200">
        <f>VLOOKUP(B294,'30'!$B$9:$J$401,9,0)</f>
        <v>0</v>
      </c>
      <c r="D294" s="76"/>
      <c r="E294" s="76"/>
      <c r="F294" s="76">
        <f t="shared" si="20"/>
        <v>0</v>
      </c>
      <c r="G294" s="79"/>
      <c r="H294" s="77"/>
      <c r="I294" s="78">
        <f t="shared" si="21"/>
        <v>0</v>
      </c>
      <c r="J294" s="79">
        <f t="shared" si="22"/>
        <v>0</v>
      </c>
      <c r="K294" s="81"/>
      <c r="L294" s="80">
        <f t="shared" si="23"/>
        <v>0</v>
      </c>
      <c r="M294" s="81">
        <f t="shared" si="24"/>
        <v>0</v>
      </c>
      <c r="N294" s="144" t="b">
        <f>EXACT(B294,'30'!B294)</f>
        <v>1</v>
      </c>
      <c r="O294" s="167"/>
    </row>
    <row r="295" spans="1:15" ht="15" thickBot="1" x14ac:dyDescent="0.35">
      <c r="A295" s="79" t="s">
        <v>28</v>
      </c>
      <c r="B295" s="63" t="s">
        <v>17</v>
      </c>
      <c r="C295" s="200">
        <f>VLOOKUP(B295,'30'!$B$9:$J$401,9,0)</f>
        <v>0</v>
      </c>
      <c r="D295" s="76"/>
      <c r="E295" s="76"/>
      <c r="F295" s="76">
        <f t="shared" si="20"/>
        <v>0</v>
      </c>
      <c r="G295" s="79"/>
      <c r="H295" s="77"/>
      <c r="I295" s="78">
        <f t="shared" si="21"/>
        <v>0</v>
      </c>
      <c r="J295" s="79">
        <f t="shared" si="22"/>
        <v>0</v>
      </c>
      <c r="K295" s="81"/>
      <c r="L295" s="80">
        <f t="shared" si="23"/>
        <v>0</v>
      </c>
      <c r="M295" s="81">
        <f t="shared" si="24"/>
        <v>0</v>
      </c>
      <c r="N295" s="144" t="b">
        <f>EXACT(B295,'30'!B295)</f>
        <v>1</v>
      </c>
      <c r="O295" s="167"/>
    </row>
    <row r="296" spans="1:15" ht="15" thickBot="1" x14ac:dyDescent="0.35">
      <c r="A296" s="79" t="s">
        <v>28</v>
      </c>
      <c r="B296" s="63" t="s">
        <v>17</v>
      </c>
      <c r="C296" s="200">
        <f>VLOOKUP(B296,'30'!$B$9:$J$401,9,0)</f>
        <v>0</v>
      </c>
      <c r="D296" s="76"/>
      <c r="E296" s="76"/>
      <c r="F296" s="76">
        <f t="shared" si="20"/>
        <v>0</v>
      </c>
      <c r="G296" s="79"/>
      <c r="H296" s="77"/>
      <c r="I296" s="78">
        <f t="shared" si="21"/>
        <v>0</v>
      </c>
      <c r="J296" s="79">
        <f t="shared" si="22"/>
        <v>0</v>
      </c>
      <c r="K296" s="81"/>
      <c r="L296" s="80">
        <f t="shared" si="23"/>
        <v>0</v>
      </c>
      <c r="M296" s="81">
        <f t="shared" si="24"/>
        <v>0</v>
      </c>
      <c r="N296" s="144" t="b">
        <f>EXACT(B296,'30'!B296)</f>
        <v>1</v>
      </c>
      <c r="O296" s="167"/>
    </row>
    <row r="297" spans="1:15" ht="15" thickBot="1" x14ac:dyDescent="0.35">
      <c r="A297" s="79" t="s">
        <v>28</v>
      </c>
      <c r="B297" s="63" t="s">
        <v>17</v>
      </c>
      <c r="C297" s="200">
        <f>VLOOKUP(B297,'30'!$B$9:$J$401,9,0)</f>
        <v>0</v>
      </c>
      <c r="D297" s="76"/>
      <c r="E297" s="76"/>
      <c r="F297" s="76">
        <f t="shared" si="20"/>
        <v>0</v>
      </c>
      <c r="G297" s="79"/>
      <c r="H297" s="77"/>
      <c r="I297" s="78">
        <f t="shared" si="21"/>
        <v>0</v>
      </c>
      <c r="J297" s="79">
        <f t="shared" si="22"/>
        <v>0</v>
      </c>
      <c r="K297" s="81"/>
      <c r="L297" s="80">
        <f t="shared" si="23"/>
        <v>0</v>
      </c>
      <c r="M297" s="81">
        <f t="shared" si="24"/>
        <v>0</v>
      </c>
      <c r="N297" s="144" t="b">
        <f>EXACT(B297,'30'!B297)</f>
        <v>1</v>
      </c>
      <c r="O297" s="167"/>
    </row>
    <row r="298" spans="1:15" ht="15" thickBot="1" x14ac:dyDescent="0.35">
      <c r="A298" s="79" t="s">
        <v>28</v>
      </c>
      <c r="B298" s="63" t="s">
        <v>17</v>
      </c>
      <c r="C298" s="200">
        <f>VLOOKUP(B298,'30'!$B$9:$J$401,9,0)</f>
        <v>0</v>
      </c>
      <c r="D298" s="76"/>
      <c r="E298" s="76"/>
      <c r="F298" s="76">
        <f t="shared" si="20"/>
        <v>0</v>
      </c>
      <c r="G298" s="79"/>
      <c r="H298" s="77"/>
      <c r="I298" s="78">
        <f t="shared" si="21"/>
        <v>0</v>
      </c>
      <c r="J298" s="79">
        <f t="shared" si="22"/>
        <v>0</v>
      </c>
      <c r="K298" s="81"/>
      <c r="L298" s="80">
        <f t="shared" si="23"/>
        <v>0</v>
      </c>
      <c r="M298" s="81">
        <f t="shared" si="24"/>
        <v>0</v>
      </c>
      <c r="N298" s="144" t="b">
        <f>EXACT(B298,'30'!B298)</f>
        <v>1</v>
      </c>
      <c r="O298" s="167"/>
    </row>
    <row r="299" spans="1:15" ht="15" thickBot="1" x14ac:dyDescent="0.35">
      <c r="A299" s="79" t="s">
        <v>28</v>
      </c>
      <c r="B299" s="63" t="s">
        <v>17</v>
      </c>
      <c r="C299" s="200">
        <f>VLOOKUP(B299,'30'!$B$9:$J$401,9,0)</f>
        <v>0</v>
      </c>
      <c r="D299" s="76"/>
      <c r="E299" s="76"/>
      <c r="F299" s="76">
        <f t="shared" si="20"/>
        <v>0</v>
      </c>
      <c r="G299" s="79"/>
      <c r="H299" s="77"/>
      <c r="I299" s="78">
        <f t="shared" si="21"/>
        <v>0</v>
      </c>
      <c r="J299" s="79">
        <f t="shared" si="22"/>
        <v>0</v>
      </c>
      <c r="K299" s="81"/>
      <c r="L299" s="80">
        <f t="shared" si="23"/>
        <v>0</v>
      </c>
      <c r="M299" s="81">
        <f t="shared" si="24"/>
        <v>0</v>
      </c>
      <c r="N299" s="144" t="b">
        <f>EXACT(B299,'30'!B299)</f>
        <v>1</v>
      </c>
      <c r="O299" s="167"/>
    </row>
    <row r="300" spans="1:15" ht="15" thickBot="1" x14ac:dyDescent="0.35">
      <c r="A300" s="79" t="s">
        <v>28</v>
      </c>
      <c r="B300" s="63" t="s">
        <v>17</v>
      </c>
      <c r="C300" s="200">
        <f>VLOOKUP(B300,'30'!$B$9:$J$401,9,0)</f>
        <v>0</v>
      </c>
      <c r="D300" s="76"/>
      <c r="E300" s="76"/>
      <c r="F300" s="76">
        <f t="shared" si="20"/>
        <v>0</v>
      </c>
      <c r="G300" s="79"/>
      <c r="H300" s="77"/>
      <c r="I300" s="78">
        <f t="shared" si="21"/>
        <v>0</v>
      </c>
      <c r="J300" s="79">
        <f t="shared" si="22"/>
        <v>0</v>
      </c>
      <c r="K300" s="81"/>
      <c r="L300" s="80">
        <f t="shared" si="23"/>
        <v>0</v>
      </c>
      <c r="M300" s="81">
        <f t="shared" si="24"/>
        <v>0</v>
      </c>
      <c r="N300" s="144" t="b">
        <f>EXACT(B300,'30'!B300)</f>
        <v>1</v>
      </c>
      <c r="O300" s="167"/>
    </row>
    <row r="301" spans="1:15" ht="15" thickBot="1" x14ac:dyDescent="0.35">
      <c r="A301" s="79" t="s">
        <v>28</v>
      </c>
      <c r="B301" s="63" t="s">
        <v>17</v>
      </c>
      <c r="C301" s="200">
        <f>VLOOKUP(B301,'30'!$B$9:$J$401,9,0)</f>
        <v>0</v>
      </c>
      <c r="D301" s="76"/>
      <c r="E301" s="76"/>
      <c r="F301" s="76">
        <f t="shared" si="20"/>
        <v>0</v>
      </c>
      <c r="G301" s="79"/>
      <c r="H301" s="77"/>
      <c r="I301" s="78">
        <f t="shared" si="21"/>
        <v>0</v>
      </c>
      <c r="J301" s="79">
        <f t="shared" si="22"/>
        <v>0</v>
      </c>
      <c r="K301" s="81"/>
      <c r="L301" s="80">
        <f t="shared" si="23"/>
        <v>0</v>
      </c>
      <c r="M301" s="81">
        <f t="shared" si="24"/>
        <v>0</v>
      </c>
      <c r="N301" s="144" t="b">
        <f>EXACT(B301,'30'!B301)</f>
        <v>1</v>
      </c>
      <c r="O301" s="167"/>
    </row>
    <row r="302" spans="1:15" ht="15" thickBot="1" x14ac:dyDescent="0.35">
      <c r="A302" s="79" t="s">
        <v>28</v>
      </c>
      <c r="B302" s="63" t="s">
        <v>17</v>
      </c>
      <c r="C302" s="200">
        <f>VLOOKUP(B302,'30'!$B$9:$J$401,9,0)</f>
        <v>0</v>
      </c>
      <c r="D302" s="76"/>
      <c r="E302" s="76"/>
      <c r="F302" s="76">
        <f t="shared" si="20"/>
        <v>0</v>
      </c>
      <c r="G302" s="79"/>
      <c r="H302" s="77"/>
      <c r="I302" s="78">
        <f t="shared" si="21"/>
        <v>0</v>
      </c>
      <c r="J302" s="79">
        <f t="shared" si="22"/>
        <v>0</v>
      </c>
      <c r="K302" s="81"/>
      <c r="L302" s="80">
        <f t="shared" si="23"/>
        <v>0</v>
      </c>
      <c r="M302" s="81">
        <f t="shared" si="24"/>
        <v>0</v>
      </c>
      <c r="N302" s="144" t="b">
        <f>EXACT(B302,'30'!B302)</f>
        <v>1</v>
      </c>
      <c r="O302" s="167"/>
    </row>
    <row r="303" spans="1:15" ht="15" thickBot="1" x14ac:dyDescent="0.35">
      <c r="A303" s="79" t="s">
        <v>28</v>
      </c>
      <c r="B303" s="63" t="s">
        <v>17</v>
      </c>
      <c r="C303" s="200">
        <f>VLOOKUP(B303,'30'!$B$9:$J$401,9,0)</f>
        <v>0</v>
      </c>
      <c r="D303" s="76"/>
      <c r="E303" s="76"/>
      <c r="F303" s="76">
        <f t="shared" si="20"/>
        <v>0</v>
      </c>
      <c r="G303" s="79"/>
      <c r="H303" s="77"/>
      <c r="I303" s="78">
        <f t="shared" si="21"/>
        <v>0</v>
      </c>
      <c r="J303" s="79">
        <f t="shared" si="22"/>
        <v>0</v>
      </c>
      <c r="K303" s="81"/>
      <c r="L303" s="80">
        <f t="shared" si="23"/>
        <v>0</v>
      </c>
      <c r="M303" s="81">
        <f t="shared" si="24"/>
        <v>0</v>
      </c>
      <c r="N303" s="144" t="b">
        <f>EXACT(B303,'30'!B303)</f>
        <v>1</v>
      </c>
      <c r="O303" s="167"/>
    </row>
    <row r="304" spans="1:15" ht="15" thickBot="1" x14ac:dyDescent="0.35">
      <c r="A304" s="79" t="s">
        <v>28</v>
      </c>
      <c r="B304" s="63" t="s">
        <v>17</v>
      </c>
      <c r="C304" s="200">
        <f>VLOOKUP(B304,'30'!$B$9:$J$401,9,0)</f>
        <v>0</v>
      </c>
      <c r="D304" s="76"/>
      <c r="E304" s="76"/>
      <c r="F304" s="76">
        <f t="shared" si="20"/>
        <v>0</v>
      </c>
      <c r="G304" s="79"/>
      <c r="H304" s="77"/>
      <c r="I304" s="78">
        <f t="shared" si="21"/>
        <v>0</v>
      </c>
      <c r="J304" s="79">
        <f t="shared" si="22"/>
        <v>0</v>
      </c>
      <c r="K304" s="81"/>
      <c r="L304" s="80">
        <f t="shared" si="23"/>
        <v>0</v>
      </c>
      <c r="M304" s="81">
        <f t="shared" si="24"/>
        <v>0</v>
      </c>
      <c r="N304" s="144" t="b">
        <f>EXACT(B304,'30'!B304)</f>
        <v>1</v>
      </c>
      <c r="O304" s="167"/>
    </row>
    <row r="305" spans="1:15" ht="15" thickBot="1" x14ac:dyDescent="0.35">
      <c r="A305" s="79" t="s">
        <v>28</v>
      </c>
      <c r="B305" s="63" t="s">
        <v>17</v>
      </c>
      <c r="C305" s="200">
        <f>VLOOKUP(B305,'30'!$B$9:$J$401,9,0)</f>
        <v>0</v>
      </c>
      <c r="D305" s="76"/>
      <c r="E305" s="76"/>
      <c r="F305" s="76">
        <f t="shared" si="20"/>
        <v>0</v>
      </c>
      <c r="G305" s="79"/>
      <c r="H305" s="77"/>
      <c r="I305" s="78">
        <f t="shared" si="21"/>
        <v>0</v>
      </c>
      <c r="J305" s="79">
        <f t="shared" si="22"/>
        <v>0</v>
      </c>
      <c r="K305" s="81"/>
      <c r="L305" s="80">
        <f t="shared" si="23"/>
        <v>0</v>
      </c>
      <c r="M305" s="81">
        <f t="shared" si="24"/>
        <v>0</v>
      </c>
      <c r="N305" s="144" t="b">
        <f>EXACT(B305,'30'!B305)</f>
        <v>1</v>
      </c>
      <c r="O305" s="167"/>
    </row>
    <row r="306" spans="1:15" ht="15" thickBot="1" x14ac:dyDescent="0.35">
      <c r="A306" s="79" t="s">
        <v>28</v>
      </c>
      <c r="B306" s="63" t="s">
        <v>17</v>
      </c>
      <c r="C306" s="200">
        <f>VLOOKUP(B306,'30'!$B$9:$J$401,9,0)</f>
        <v>0</v>
      </c>
      <c r="D306" s="76"/>
      <c r="E306" s="76"/>
      <c r="F306" s="76">
        <f t="shared" si="20"/>
        <v>0</v>
      </c>
      <c r="G306" s="79"/>
      <c r="H306" s="77"/>
      <c r="I306" s="78">
        <f t="shared" si="21"/>
        <v>0</v>
      </c>
      <c r="J306" s="79">
        <f t="shared" si="22"/>
        <v>0</v>
      </c>
      <c r="K306" s="81"/>
      <c r="L306" s="80">
        <f t="shared" si="23"/>
        <v>0</v>
      </c>
      <c r="M306" s="81">
        <f t="shared" si="24"/>
        <v>0</v>
      </c>
      <c r="N306" s="144" t="b">
        <f>EXACT(B306,'30'!B306)</f>
        <v>1</v>
      </c>
      <c r="O306" s="167"/>
    </row>
    <row r="307" spans="1:15" ht="15" thickBot="1" x14ac:dyDescent="0.35">
      <c r="A307" s="79" t="s">
        <v>28</v>
      </c>
      <c r="B307" s="63" t="s">
        <v>17</v>
      </c>
      <c r="C307" s="200">
        <f>VLOOKUP(B307,'30'!$B$9:$J$401,9,0)</f>
        <v>0</v>
      </c>
      <c r="D307" s="76"/>
      <c r="E307" s="76"/>
      <c r="F307" s="76">
        <f t="shared" si="20"/>
        <v>0</v>
      </c>
      <c r="G307" s="79"/>
      <c r="H307" s="77"/>
      <c r="I307" s="78">
        <f t="shared" si="21"/>
        <v>0</v>
      </c>
      <c r="J307" s="79">
        <f t="shared" si="22"/>
        <v>0</v>
      </c>
      <c r="K307" s="81"/>
      <c r="L307" s="80">
        <f t="shared" si="23"/>
        <v>0</v>
      </c>
      <c r="M307" s="81">
        <f t="shared" si="24"/>
        <v>0</v>
      </c>
      <c r="N307" s="144" t="b">
        <f>EXACT(B307,'30'!B307)</f>
        <v>1</v>
      </c>
      <c r="O307" s="167"/>
    </row>
    <row r="308" spans="1:15" ht="15" thickBot="1" x14ac:dyDescent="0.35">
      <c r="A308" s="79" t="s">
        <v>28</v>
      </c>
      <c r="B308" s="63" t="s">
        <v>17</v>
      </c>
      <c r="C308" s="200">
        <f>VLOOKUP(B308,'30'!$B$9:$J$401,9,0)</f>
        <v>0</v>
      </c>
      <c r="D308" s="76"/>
      <c r="E308" s="76"/>
      <c r="F308" s="76">
        <f t="shared" si="20"/>
        <v>0</v>
      </c>
      <c r="G308" s="79"/>
      <c r="H308" s="77"/>
      <c r="I308" s="78">
        <f t="shared" si="21"/>
        <v>0</v>
      </c>
      <c r="J308" s="79">
        <f t="shared" si="22"/>
        <v>0</v>
      </c>
      <c r="K308" s="81"/>
      <c r="L308" s="80">
        <f t="shared" si="23"/>
        <v>0</v>
      </c>
      <c r="M308" s="81">
        <f t="shared" si="24"/>
        <v>0</v>
      </c>
      <c r="N308" s="144" t="b">
        <f>EXACT(B308,'30'!B308)</f>
        <v>1</v>
      </c>
      <c r="O308" s="167"/>
    </row>
    <row r="309" spans="1:15" ht="15" thickBot="1" x14ac:dyDescent="0.35">
      <c r="A309" s="79" t="s">
        <v>28</v>
      </c>
      <c r="B309" s="63" t="s">
        <v>17</v>
      </c>
      <c r="C309" s="200">
        <f>VLOOKUP(B309,'30'!$B$9:$J$401,9,0)</f>
        <v>0</v>
      </c>
      <c r="D309" s="76"/>
      <c r="E309" s="76"/>
      <c r="F309" s="76">
        <f t="shared" si="20"/>
        <v>0</v>
      </c>
      <c r="G309" s="79"/>
      <c r="H309" s="77"/>
      <c r="I309" s="78">
        <f t="shared" si="21"/>
        <v>0</v>
      </c>
      <c r="J309" s="79">
        <f t="shared" si="22"/>
        <v>0</v>
      </c>
      <c r="K309" s="81"/>
      <c r="L309" s="80">
        <f t="shared" si="23"/>
        <v>0</v>
      </c>
      <c r="M309" s="81">
        <f t="shared" si="24"/>
        <v>0</v>
      </c>
      <c r="N309" s="144" t="b">
        <f>EXACT(B309,'30'!B309)</f>
        <v>1</v>
      </c>
      <c r="O309" s="167"/>
    </row>
    <row r="310" spans="1:15" ht="15" thickBot="1" x14ac:dyDescent="0.35">
      <c r="A310" s="79" t="s">
        <v>28</v>
      </c>
      <c r="B310" s="63" t="s">
        <v>17</v>
      </c>
      <c r="C310" s="200">
        <f>VLOOKUP(B310,'30'!$B$9:$J$401,9,0)</f>
        <v>0</v>
      </c>
      <c r="D310" s="76"/>
      <c r="E310" s="76"/>
      <c r="F310" s="76">
        <f t="shared" si="20"/>
        <v>0</v>
      </c>
      <c r="G310" s="79"/>
      <c r="H310" s="77"/>
      <c r="I310" s="78">
        <f t="shared" si="21"/>
        <v>0</v>
      </c>
      <c r="J310" s="79">
        <f t="shared" si="22"/>
        <v>0</v>
      </c>
      <c r="K310" s="81"/>
      <c r="L310" s="80">
        <f t="shared" si="23"/>
        <v>0</v>
      </c>
      <c r="M310" s="81">
        <f t="shared" si="24"/>
        <v>0</v>
      </c>
      <c r="N310" s="144" t="b">
        <f>EXACT(B310,'30'!B310)</f>
        <v>1</v>
      </c>
      <c r="O310" s="167"/>
    </row>
    <row r="311" spans="1:15" ht="15" thickBot="1" x14ac:dyDescent="0.35">
      <c r="A311" s="79" t="s">
        <v>28</v>
      </c>
      <c r="B311" s="63" t="s">
        <v>17</v>
      </c>
      <c r="C311" s="200">
        <f>VLOOKUP(B311,'30'!$B$9:$J$401,9,0)</f>
        <v>0</v>
      </c>
      <c r="D311" s="76"/>
      <c r="E311" s="76"/>
      <c r="F311" s="76">
        <f t="shared" si="20"/>
        <v>0</v>
      </c>
      <c r="G311" s="79"/>
      <c r="H311" s="77"/>
      <c r="I311" s="78">
        <f t="shared" si="21"/>
        <v>0</v>
      </c>
      <c r="J311" s="79">
        <f t="shared" si="22"/>
        <v>0</v>
      </c>
      <c r="K311" s="81"/>
      <c r="L311" s="80">
        <f t="shared" si="23"/>
        <v>0</v>
      </c>
      <c r="M311" s="81">
        <f t="shared" si="24"/>
        <v>0</v>
      </c>
      <c r="N311" s="144" t="b">
        <f>EXACT(B311,'30'!B311)</f>
        <v>1</v>
      </c>
      <c r="O311" s="167"/>
    </row>
    <row r="312" spans="1:15" ht="15" thickBot="1" x14ac:dyDescent="0.35">
      <c r="A312" s="79" t="s">
        <v>28</v>
      </c>
      <c r="B312" s="63" t="s">
        <v>17</v>
      </c>
      <c r="C312" s="200">
        <f>VLOOKUP(B312,'30'!$B$9:$J$401,9,0)</f>
        <v>0</v>
      </c>
      <c r="D312" s="76"/>
      <c r="E312" s="76"/>
      <c r="F312" s="76">
        <f t="shared" si="20"/>
        <v>0</v>
      </c>
      <c r="G312" s="79"/>
      <c r="H312" s="77"/>
      <c r="I312" s="78">
        <f t="shared" si="21"/>
        <v>0</v>
      </c>
      <c r="J312" s="79">
        <f t="shared" si="22"/>
        <v>0</v>
      </c>
      <c r="K312" s="81"/>
      <c r="L312" s="80">
        <f t="shared" si="23"/>
        <v>0</v>
      </c>
      <c r="M312" s="81">
        <f t="shared" si="24"/>
        <v>0</v>
      </c>
      <c r="N312" s="144" t="b">
        <f>EXACT(B312,'30'!B312)</f>
        <v>1</v>
      </c>
      <c r="O312" s="167"/>
    </row>
    <row r="313" spans="1:15" ht="15" thickBot="1" x14ac:dyDescent="0.35">
      <c r="A313" s="79" t="s">
        <v>28</v>
      </c>
      <c r="B313" s="63" t="s">
        <v>17</v>
      </c>
      <c r="C313" s="200">
        <f>VLOOKUP(B313,'30'!$B$9:$J$401,9,0)</f>
        <v>0</v>
      </c>
      <c r="D313" s="76"/>
      <c r="E313" s="76"/>
      <c r="F313" s="76">
        <f t="shared" si="20"/>
        <v>0</v>
      </c>
      <c r="G313" s="79"/>
      <c r="H313" s="77"/>
      <c r="I313" s="78">
        <f t="shared" si="21"/>
        <v>0</v>
      </c>
      <c r="J313" s="79">
        <f t="shared" si="22"/>
        <v>0</v>
      </c>
      <c r="K313" s="81"/>
      <c r="L313" s="80">
        <f t="shared" si="23"/>
        <v>0</v>
      </c>
      <c r="M313" s="81">
        <f t="shared" si="24"/>
        <v>0</v>
      </c>
      <c r="N313" s="144" t="b">
        <f>EXACT(B313,'30'!B313)</f>
        <v>1</v>
      </c>
      <c r="O313" s="167"/>
    </row>
    <row r="314" spans="1:15" ht="15" thickBot="1" x14ac:dyDescent="0.35">
      <c r="A314" s="79" t="s">
        <v>28</v>
      </c>
      <c r="B314" s="63" t="s">
        <v>17</v>
      </c>
      <c r="C314" s="200">
        <f>VLOOKUP(B314,'30'!$B$9:$J$401,9,0)</f>
        <v>0</v>
      </c>
      <c r="D314" s="76"/>
      <c r="E314" s="76"/>
      <c r="F314" s="76">
        <f t="shared" si="20"/>
        <v>0</v>
      </c>
      <c r="G314" s="79"/>
      <c r="H314" s="77"/>
      <c r="I314" s="78">
        <f t="shared" si="21"/>
        <v>0</v>
      </c>
      <c r="J314" s="79">
        <f t="shared" si="22"/>
        <v>0</v>
      </c>
      <c r="K314" s="81"/>
      <c r="L314" s="80">
        <f t="shared" si="23"/>
        <v>0</v>
      </c>
      <c r="M314" s="81">
        <f t="shared" si="24"/>
        <v>0</v>
      </c>
      <c r="N314" s="144" t="b">
        <f>EXACT(B314,'30'!B314)</f>
        <v>1</v>
      </c>
      <c r="O314" s="167"/>
    </row>
    <row r="315" spans="1:15" ht="15" thickBot="1" x14ac:dyDescent="0.35">
      <c r="A315" s="79" t="s">
        <v>28</v>
      </c>
      <c r="B315" s="63" t="s">
        <v>17</v>
      </c>
      <c r="C315" s="200">
        <f>VLOOKUP(B315,'30'!$B$9:$J$401,9,0)</f>
        <v>0</v>
      </c>
      <c r="D315" s="76"/>
      <c r="E315" s="76"/>
      <c r="F315" s="76">
        <f t="shared" si="20"/>
        <v>0</v>
      </c>
      <c r="G315" s="79"/>
      <c r="H315" s="77"/>
      <c r="I315" s="78">
        <f t="shared" si="21"/>
        <v>0</v>
      </c>
      <c r="J315" s="79">
        <f t="shared" si="22"/>
        <v>0</v>
      </c>
      <c r="K315" s="81"/>
      <c r="L315" s="80">
        <f t="shared" si="23"/>
        <v>0</v>
      </c>
      <c r="M315" s="81">
        <f t="shared" si="24"/>
        <v>0</v>
      </c>
      <c r="N315" s="144" t="b">
        <f>EXACT(B315,'30'!B315)</f>
        <v>1</v>
      </c>
      <c r="O315" s="167"/>
    </row>
    <row r="316" spans="1:15" ht="15" thickBot="1" x14ac:dyDescent="0.35">
      <c r="A316" s="79" t="s">
        <v>28</v>
      </c>
      <c r="B316" s="63" t="s">
        <v>17</v>
      </c>
      <c r="C316" s="200">
        <f>VLOOKUP(B316,'30'!$B$9:$J$401,9,0)</f>
        <v>0</v>
      </c>
      <c r="D316" s="76"/>
      <c r="E316" s="76"/>
      <c r="F316" s="76">
        <f t="shared" si="20"/>
        <v>0</v>
      </c>
      <c r="G316" s="79"/>
      <c r="H316" s="77"/>
      <c r="I316" s="78">
        <f t="shared" si="21"/>
        <v>0</v>
      </c>
      <c r="J316" s="79">
        <f t="shared" si="22"/>
        <v>0</v>
      </c>
      <c r="K316" s="81"/>
      <c r="L316" s="80">
        <f t="shared" si="23"/>
        <v>0</v>
      </c>
      <c r="M316" s="81">
        <f t="shared" si="24"/>
        <v>0</v>
      </c>
      <c r="N316" s="144" t="b">
        <f>EXACT(B316,'30'!B316)</f>
        <v>1</v>
      </c>
      <c r="O316" s="167"/>
    </row>
    <row r="317" spans="1:15" ht="15" thickBot="1" x14ac:dyDescent="0.35">
      <c r="A317" s="79" t="s">
        <v>28</v>
      </c>
      <c r="B317" s="63" t="s">
        <v>17</v>
      </c>
      <c r="C317" s="200">
        <f>VLOOKUP(B317,'30'!$B$9:$J$401,9,0)</f>
        <v>0</v>
      </c>
      <c r="D317" s="76"/>
      <c r="E317" s="76"/>
      <c r="F317" s="76">
        <f t="shared" si="20"/>
        <v>0</v>
      </c>
      <c r="G317" s="79"/>
      <c r="H317" s="77"/>
      <c r="I317" s="78">
        <f t="shared" si="21"/>
        <v>0</v>
      </c>
      <c r="J317" s="79">
        <f t="shared" si="22"/>
        <v>0</v>
      </c>
      <c r="K317" s="81"/>
      <c r="L317" s="80">
        <f t="shared" si="23"/>
        <v>0</v>
      </c>
      <c r="M317" s="81">
        <f t="shared" si="24"/>
        <v>0</v>
      </c>
      <c r="N317" s="144" t="b">
        <f>EXACT(B317,'30'!B317)</f>
        <v>1</v>
      </c>
      <c r="O317" s="167"/>
    </row>
    <row r="318" spans="1:15" ht="15" thickBot="1" x14ac:dyDescent="0.35">
      <c r="A318" s="79" t="s">
        <v>28</v>
      </c>
      <c r="B318" s="63" t="s">
        <v>17</v>
      </c>
      <c r="C318" s="200">
        <f>VLOOKUP(B318,'30'!$B$9:$J$401,9,0)</f>
        <v>0</v>
      </c>
      <c r="D318" s="76"/>
      <c r="E318" s="76"/>
      <c r="F318" s="76">
        <f t="shared" si="20"/>
        <v>0</v>
      </c>
      <c r="G318" s="79"/>
      <c r="H318" s="77"/>
      <c r="I318" s="78">
        <f t="shared" si="21"/>
        <v>0</v>
      </c>
      <c r="J318" s="79">
        <f t="shared" si="22"/>
        <v>0</v>
      </c>
      <c r="K318" s="81"/>
      <c r="L318" s="80">
        <f t="shared" si="23"/>
        <v>0</v>
      </c>
      <c r="M318" s="81">
        <f t="shared" si="24"/>
        <v>0</v>
      </c>
      <c r="N318" s="144" t="b">
        <f>EXACT(B318,'30'!B318)</f>
        <v>1</v>
      </c>
      <c r="O318" s="167"/>
    </row>
    <row r="319" spans="1:15" ht="15" thickBot="1" x14ac:dyDescent="0.35">
      <c r="A319" s="79" t="s">
        <v>28</v>
      </c>
      <c r="B319" s="63" t="s">
        <v>17</v>
      </c>
      <c r="C319" s="200">
        <f>VLOOKUP(B319,'30'!$B$9:$J$401,9,0)</f>
        <v>0</v>
      </c>
      <c r="D319" s="76"/>
      <c r="E319" s="76"/>
      <c r="F319" s="76">
        <f t="shared" si="20"/>
        <v>0</v>
      </c>
      <c r="G319" s="79"/>
      <c r="H319" s="77"/>
      <c r="I319" s="78">
        <f t="shared" si="21"/>
        <v>0</v>
      </c>
      <c r="J319" s="79">
        <f t="shared" si="22"/>
        <v>0</v>
      </c>
      <c r="K319" s="81"/>
      <c r="L319" s="80">
        <f t="shared" si="23"/>
        <v>0</v>
      </c>
      <c r="M319" s="81">
        <f t="shared" si="24"/>
        <v>0</v>
      </c>
      <c r="N319" s="144" t="b">
        <f>EXACT(B319,'30'!B319)</f>
        <v>1</v>
      </c>
      <c r="O319" s="167"/>
    </row>
    <row r="320" spans="1:15" ht="15" thickBot="1" x14ac:dyDescent="0.35">
      <c r="A320" s="79" t="s">
        <v>28</v>
      </c>
      <c r="B320" s="63" t="s">
        <v>17</v>
      </c>
      <c r="C320" s="200">
        <f>VLOOKUP(B320,'30'!$B$9:$J$401,9,0)</f>
        <v>0</v>
      </c>
      <c r="D320" s="76"/>
      <c r="E320" s="76"/>
      <c r="F320" s="76">
        <f t="shared" si="20"/>
        <v>0</v>
      </c>
      <c r="G320" s="79"/>
      <c r="H320" s="77"/>
      <c r="I320" s="78">
        <f t="shared" si="21"/>
        <v>0</v>
      </c>
      <c r="J320" s="79">
        <f t="shared" si="22"/>
        <v>0</v>
      </c>
      <c r="K320" s="81"/>
      <c r="L320" s="80">
        <f t="shared" si="23"/>
        <v>0</v>
      </c>
      <c r="M320" s="81">
        <f t="shared" si="24"/>
        <v>0</v>
      </c>
      <c r="N320" s="144" t="b">
        <f>EXACT(B320,'30'!B320)</f>
        <v>1</v>
      </c>
      <c r="O320" s="167"/>
    </row>
    <row r="321" spans="1:15" ht="15" thickBot="1" x14ac:dyDescent="0.35">
      <c r="A321" s="79" t="s">
        <v>28</v>
      </c>
      <c r="B321" s="63" t="s">
        <v>17</v>
      </c>
      <c r="C321" s="200">
        <f>VLOOKUP(B321,'30'!$B$9:$J$401,9,0)</f>
        <v>0</v>
      </c>
      <c r="D321" s="76"/>
      <c r="E321" s="76"/>
      <c r="F321" s="76">
        <f t="shared" si="20"/>
        <v>0</v>
      </c>
      <c r="G321" s="79"/>
      <c r="H321" s="77"/>
      <c r="I321" s="78">
        <f t="shared" si="21"/>
        <v>0</v>
      </c>
      <c r="J321" s="79">
        <f t="shared" si="22"/>
        <v>0</v>
      </c>
      <c r="K321" s="81"/>
      <c r="L321" s="80">
        <f t="shared" si="23"/>
        <v>0</v>
      </c>
      <c r="M321" s="81">
        <f t="shared" si="24"/>
        <v>0</v>
      </c>
      <c r="N321" s="144" t="b">
        <f>EXACT(B321,'30'!B321)</f>
        <v>1</v>
      </c>
      <c r="O321" s="167"/>
    </row>
    <row r="322" spans="1:15" ht="15" thickBot="1" x14ac:dyDescent="0.35">
      <c r="A322" s="79" t="s">
        <v>28</v>
      </c>
      <c r="B322" s="63" t="s">
        <v>17</v>
      </c>
      <c r="C322" s="200">
        <f>VLOOKUP(B322,'30'!$B$9:$J$401,9,0)</f>
        <v>0</v>
      </c>
      <c r="D322" s="76"/>
      <c r="E322" s="76"/>
      <c r="F322" s="76">
        <f t="shared" si="20"/>
        <v>0</v>
      </c>
      <c r="G322" s="79"/>
      <c r="H322" s="77"/>
      <c r="I322" s="78">
        <f t="shared" si="21"/>
        <v>0</v>
      </c>
      <c r="J322" s="79">
        <f t="shared" si="22"/>
        <v>0</v>
      </c>
      <c r="K322" s="81"/>
      <c r="L322" s="80">
        <f t="shared" si="23"/>
        <v>0</v>
      </c>
      <c r="M322" s="81">
        <f t="shared" si="24"/>
        <v>0</v>
      </c>
      <c r="N322" s="144" t="b">
        <f>EXACT(B322,'30'!B322)</f>
        <v>1</v>
      </c>
      <c r="O322" s="167"/>
    </row>
    <row r="323" spans="1:15" ht="15.6" customHeight="1" thickBot="1" x14ac:dyDescent="0.35">
      <c r="A323" s="79" t="s">
        <v>28</v>
      </c>
      <c r="B323" s="63" t="s">
        <v>17</v>
      </c>
      <c r="C323" s="200">
        <f>VLOOKUP(B323,'30'!$B$9:$J$401,9,0)</f>
        <v>0</v>
      </c>
      <c r="D323" s="76"/>
      <c r="E323" s="76"/>
      <c r="F323" s="76">
        <f t="shared" si="20"/>
        <v>0</v>
      </c>
      <c r="G323" s="79"/>
      <c r="H323" s="77"/>
      <c r="I323" s="78">
        <f t="shared" si="21"/>
        <v>0</v>
      </c>
      <c r="J323" s="79">
        <f t="shared" si="22"/>
        <v>0</v>
      </c>
      <c r="K323" s="81"/>
      <c r="L323" s="80">
        <f t="shared" si="23"/>
        <v>0</v>
      </c>
      <c r="M323" s="81">
        <f t="shared" si="24"/>
        <v>0</v>
      </c>
      <c r="N323" s="144" t="b">
        <f>EXACT(B323,'30'!B323)</f>
        <v>1</v>
      </c>
      <c r="O323" s="167"/>
    </row>
    <row r="324" spans="1:15" ht="15.6" customHeight="1" thickBot="1" x14ac:dyDescent="0.35">
      <c r="A324" s="79" t="s">
        <v>28</v>
      </c>
      <c r="B324" s="63" t="s">
        <v>17</v>
      </c>
      <c r="C324" s="200">
        <f>VLOOKUP(B324,'30'!$B$9:$J$401,9,0)</f>
        <v>0</v>
      </c>
      <c r="D324" s="76"/>
      <c r="E324" s="76"/>
      <c r="F324" s="76">
        <f t="shared" si="20"/>
        <v>0</v>
      </c>
      <c r="G324" s="79"/>
      <c r="H324" s="77"/>
      <c r="I324" s="78">
        <f t="shared" si="21"/>
        <v>0</v>
      </c>
      <c r="J324" s="79">
        <f t="shared" si="22"/>
        <v>0</v>
      </c>
      <c r="K324" s="81"/>
      <c r="L324" s="80">
        <f t="shared" si="23"/>
        <v>0</v>
      </c>
      <c r="M324" s="81">
        <f t="shared" si="24"/>
        <v>0</v>
      </c>
      <c r="N324" s="144" t="b">
        <f>EXACT(B324,'30'!B324)</f>
        <v>1</v>
      </c>
      <c r="O324" s="167"/>
    </row>
    <row r="325" spans="1:15" ht="15" thickBot="1" x14ac:dyDescent="0.35">
      <c r="A325" s="79" t="s">
        <v>28</v>
      </c>
      <c r="B325" s="63" t="s">
        <v>17</v>
      </c>
      <c r="C325" s="200">
        <f>VLOOKUP(B325,'30'!$B$9:$J$401,9,0)</f>
        <v>0</v>
      </c>
      <c r="D325" s="76"/>
      <c r="E325" s="76"/>
      <c r="F325" s="76">
        <f t="shared" si="20"/>
        <v>0</v>
      </c>
      <c r="G325" s="79"/>
      <c r="H325" s="77"/>
      <c r="I325" s="78">
        <f t="shared" si="21"/>
        <v>0</v>
      </c>
      <c r="J325" s="79">
        <f t="shared" si="22"/>
        <v>0</v>
      </c>
      <c r="K325" s="81"/>
      <c r="L325" s="80">
        <f t="shared" si="23"/>
        <v>0</v>
      </c>
      <c r="M325" s="81">
        <f t="shared" si="24"/>
        <v>0</v>
      </c>
      <c r="N325" s="144" t="b">
        <f>EXACT(B325,'30'!B325)</f>
        <v>1</v>
      </c>
      <c r="O325" s="167"/>
    </row>
    <row r="326" spans="1:15" ht="15" thickBot="1" x14ac:dyDescent="0.35">
      <c r="A326" s="79" t="s">
        <v>28</v>
      </c>
      <c r="B326" s="63" t="s">
        <v>17</v>
      </c>
      <c r="C326" s="200">
        <f>VLOOKUP(B326,'30'!$B$9:$J$401,9,0)</f>
        <v>0</v>
      </c>
      <c r="D326" s="76"/>
      <c r="E326" s="76"/>
      <c r="F326" s="76">
        <f t="shared" si="20"/>
        <v>0</v>
      </c>
      <c r="G326" s="79"/>
      <c r="H326" s="77"/>
      <c r="I326" s="78">
        <f t="shared" si="21"/>
        <v>0</v>
      </c>
      <c r="J326" s="79">
        <f t="shared" si="22"/>
        <v>0</v>
      </c>
      <c r="K326" s="81"/>
      <c r="L326" s="80">
        <f t="shared" si="23"/>
        <v>0</v>
      </c>
      <c r="M326" s="81">
        <f t="shared" si="24"/>
        <v>0</v>
      </c>
      <c r="N326" s="144" t="b">
        <f>EXACT(B326,'30'!B326)</f>
        <v>1</v>
      </c>
      <c r="O326" s="167"/>
    </row>
    <row r="327" spans="1:15" ht="15" thickBot="1" x14ac:dyDescent="0.35">
      <c r="A327" s="79" t="s">
        <v>28</v>
      </c>
      <c r="B327" s="63" t="s">
        <v>17</v>
      </c>
      <c r="C327" s="200">
        <f>VLOOKUP(B327,'30'!$B$9:$J$401,9,0)</f>
        <v>0</v>
      </c>
      <c r="D327" s="76"/>
      <c r="E327" s="76"/>
      <c r="F327" s="76">
        <f t="shared" si="20"/>
        <v>0</v>
      </c>
      <c r="G327" s="79"/>
      <c r="H327" s="77"/>
      <c r="I327" s="78">
        <f t="shared" si="21"/>
        <v>0</v>
      </c>
      <c r="J327" s="79">
        <f t="shared" si="22"/>
        <v>0</v>
      </c>
      <c r="K327" s="81"/>
      <c r="L327" s="80">
        <f t="shared" si="23"/>
        <v>0</v>
      </c>
      <c r="M327" s="81">
        <f t="shared" si="24"/>
        <v>0</v>
      </c>
      <c r="N327" s="144" t="b">
        <f>EXACT(B327,'30'!B327)</f>
        <v>1</v>
      </c>
      <c r="O327" s="167"/>
    </row>
    <row r="328" spans="1:15" ht="15" thickBot="1" x14ac:dyDescent="0.35">
      <c r="A328" s="79" t="s">
        <v>28</v>
      </c>
      <c r="B328" s="63" t="s">
        <v>17</v>
      </c>
      <c r="C328" s="200">
        <f>VLOOKUP(B328,'30'!$B$9:$J$401,9,0)</f>
        <v>0</v>
      </c>
      <c r="D328" s="76"/>
      <c r="E328" s="76"/>
      <c r="F328" s="76">
        <f t="shared" si="20"/>
        <v>0</v>
      </c>
      <c r="G328" s="79"/>
      <c r="H328" s="77"/>
      <c r="I328" s="78">
        <f t="shared" si="21"/>
        <v>0</v>
      </c>
      <c r="J328" s="79">
        <f t="shared" si="22"/>
        <v>0</v>
      </c>
      <c r="K328" s="81"/>
      <c r="L328" s="80">
        <f t="shared" si="23"/>
        <v>0</v>
      </c>
      <c r="M328" s="81">
        <f t="shared" si="24"/>
        <v>0</v>
      </c>
      <c r="N328" s="144" t="b">
        <f>EXACT(B328,'30'!B328)</f>
        <v>1</v>
      </c>
      <c r="O328" s="167"/>
    </row>
    <row r="329" spans="1:15" ht="15" thickBot="1" x14ac:dyDescent="0.35">
      <c r="A329" s="79" t="s">
        <v>28</v>
      </c>
      <c r="B329" s="63" t="s">
        <v>17</v>
      </c>
      <c r="C329" s="200">
        <f>VLOOKUP(B329,'30'!$B$9:$J$401,9,0)</f>
        <v>0</v>
      </c>
      <c r="D329" s="76"/>
      <c r="E329" s="76"/>
      <c r="F329" s="76">
        <f t="shared" si="20"/>
        <v>0</v>
      </c>
      <c r="G329" s="79"/>
      <c r="H329" s="77"/>
      <c r="I329" s="78">
        <f t="shared" si="21"/>
        <v>0</v>
      </c>
      <c r="J329" s="79">
        <f t="shared" si="22"/>
        <v>0</v>
      </c>
      <c r="K329" s="81"/>
      <c r="L329" s="80">
        <f t="shared" si="23"/>
        <v>0</v>
      </c>
      <c r="M329" s="81">
        <f t="shared" si="24"/>
        <v>0</v>
      </c>
      <c r="N329" s="144" t="b">
        <f>EXACT(B329,'30'!B329)</f>
        <v>1</v>
      </c>
      <c r="O329" s="167"/>
    </row>
    <row r="330" spans="1:15" ht="15" thickBot="1" x14ac:dyDescent="0.35">
      <c r="A330" s="79" t="s">
        <v>28</v>
      </c>
      <c r="B330" s="63" t="s">
        <v>17</v>
      </c>
      <c r="C330" s="200">
        <f>VLOOKUP(B330,'30'!$B$9:$J$401,9,0)</f>
        <v>0</v>
      </c>
      <c r="D330" s="76"/>
      <c r="E330" s="76"/>
      <c r="F330" s="76">
        <f t="shared" ref="F330:F393" si="25">C330+D330-E330</f>
        <v>0</v>
      </c>
      <c r="G330" s="79"/>
      <c r="H330" s="77"/>
      <c r="I330" s="78">
        <f t="shared" ref="I330:I393" si="26">G330*H330</f>
        <v>0</v>
      </c>
      <c r="J330" s="79">
        <f t="shared" ref="J330:J393" si="27">F330-G330</f>
        <v>0</v>
      </c>
      <c r="K330" s="81"/>
      <c r="L330" s="80">
        <f t="shared" ref="L330:L393" si="28">G330*K330</f>
        <v>0</v>
      </c>
      <c r="M330" s="81">
        <f t="shared" ref="M330:M393" si="29">I330-L330</f>
        <v>0</v>
      </c>
      <c r="N330" s="144" t="b">
        <f>EXACT(B330,'30'!B330)</f>
        <v>1</v>
      </c>
      <c r="O330" s="167"/>
    </row>
    <row r="331" spans="1:15" ht="15" thickBot="1" x14ac:dyDescent="0.35">
      <c r="A331" s="79" t="s">
        <v>28</v>
      </c>
      <c r="B331" s="63" t="s">
        <v>17</v>
      </c>
      <c r="C331" s="200">
        <f>VLOOKUP(B331,'30'!$B$9:$J$401,9,0)</f>
        <v>0</v>
      </c>
      <c r="D331" s="76"/>
      <c r="E331" s="76"/>
      <c r="F331" s="76">
        <f t="shared" si="25"/>
        <v>0</v>
      </c>
      <c r="G331" s="79"/>
      <c r="H331" s="77"/>
      <c r="I331" s="78">
        <f t="shared" si="26"/>
        <v>0</v>
      </c>
      <c r="J331" s="79">
        <f t="shared" si="27"/>
        <v>0</v>
      </c>
      <c r="K331" s="81"/>
      <c r="L331" s="80">
        <f t="shared" si="28"/>
        <v>0</v>
      </c>
      <c r="M331" s="81">
        <f t="shared" si="29"/>
        <v>0</v>
      </c>
      <c r="N331" s="144" t="b">
        <f>EXACT(B331,'30'!B331)</f>
        <v>1</v>
      </c>
      <c r="O331" s="167"/>
    </row>
    <row r="332" spans="1:15" ht="15" thickBot="1" x14ac:dyDescent="0.35">
      <c r="A332" s="79" t="s">
        <v>28</v>
      </c>
      <c r="B332" s="63" t="s">
        <v>17</v>
      </c>
      <c r="C332" s="200">
        <f>VLOOKUP(B332,'30'!$B$9:$J$401,9,0)</f>
        <v>0</v>
      </c>
      <c r="D332" s="76"/>
      <c r="E332" s="76"/>
      <c r="F332" s="76">
        <f t="shared" si="25"/>
        <v>0</v>
      </c>
      <c r="G332" s="79"/>
      <c r="H332" s="77"/>
      <c r="I332" s="78">
        <f t="shared" si="26"/>
        <v>0</v>
      </c>
      <c r="J332" s="79">
        <f t="shared" si="27"/>
        <v>0</v>
      </c>
      <c r="K332" s="81"/>
      <c r="L332" s="80">
        <f t="shared" si="28"/>
        <v>0</v>
      </c>
      <c r="M332" s="81">
        <f t="shared" si="29"/>
        <v>0</v>
      </c>
      <c r="N332" s="144" t="b">
        <f>EXACT(B332,'30'!B332)</f>
        <v>1</v>
      </c>
      <c r="O332" s="167"/>
    </row>
    <row r="333" spans="1:15" ht="15" thickBot="1" x14ac:dyDescent="0.35">
      <c r="A333" s="79" t="s">
        <v>28</v>
      </c>
      <c r="B333" s="63" t="s">
        <v>17</v>
      </c>
      <c r="C333" s="200">
        <f>VLOOKUP(B333,'30'!$B$9:$J$401,9,0)</f>
        <v>0</v>
      </c>
      <c r="D333" s="76"/>
      <c r="E333" s="76"/>
      <c r="F333" s="76">
        <f t="shared" si="25"/>
        <v>0</v>
      </c>
      <c r="G333" s="79"/>
      <c r="H333" s="77"/>
      <c r="I333" s="78">
        <f t="shared" si="26"/>
        <v>0</v>
      </c>
      <c r="J333" s="79">
        <f t="shared" si="27"/>
        <v>0</v>
      </c>
      <c r="K333" s="81"/>
      <c r="L333" s="80">
        <f t="shared" si="28"/>
        <v>0</v>
      </c>
      <c r="M333" s="81">
        <f t="shared" si="29"/>
        <v>0</v>
      </c>
      <c r="N333" s="144" t="b">
        <f>EXACT(B333,'30'!B333)</f>
        <v>1</v>
      </c>
      <c r="O333" s="167"/>
    </row>
    <row r="334" spans="1:15" ht="15" thickBot="1" x14ac:dyDescent="0.35">
      <c r="A334" s="79" t="s">
        <v>28</v>
      </c>
      <c r="B334" s="63" t="s">
        <v>17</v>
      </c>
      <c r="C334" s="200">
        <f>VLOOKUP(B334,'30'!$B$9:$J$401,9,0)</f>
        <v>0</v>
      </c>
      <c r="D334" s="76"/>
      <c r="E334" s="76"/>
      <c r="F334" s="76">
        <f t="shared" si="25"/>
        <v>0</v>
      </c>
      <c r="G334" s="79"/>
      <c r="H334" s="77"/>
      <c r="I334" s="78">
        <f t="shared" si="26"/>
        <v>0</v>
      </c>
      <c r="J334" s="79">
        <f t="shared" si="27"/>
        <v>0</v>
      </c>
      <c r="K334" s="81"/>
      <c r="L334" s="80">
        <f t="shared" si="28"/>
        <v>0</v>
      </c>
      <c r="M334" s="81">
        <f t="shared" si="29"/>
        <v>0</v>
      </c>
      <c r="N334" s="144" t="b">
        <f>EXACT(B334,'30'!B334)</f>
        <v>1</v>
      </c>
      <c r="O334" s="167"/>
    </row>
    <row r="335" spans="1:15" ht="15" thickBot="1" x14ac:dyDescent="0.35">
      <c r="A335" s="79" t="s">
        <v>28</v>
      </c>
      <c r="B335" s="63" t="s">
        <v>17</v>
      </c>
      <c r="C335" s="200">
        <f>VLOOKUP(B335,'30'!$B$9:$J$401,9,0)</f>
        <v>0</v>
      </c>
      <c r="D335" s="76"/>
      <c r="E335" s="76"/>
      <c r="F335" s="76">
        <f t="shared" si="25"/>
        <v>0</v>
      </c>
      <c r="G335" s="79"/>
      <c r="H335" s="77"/>
      <c r="I335" s="78">
        <f t="shared" si="26"/>
        <v>0</v>
      </c>
      <c r="J335" s="79">
        <f t="shared" si="27"/>
        <v>0</v>
      </c>
      <c r="K335" s="81"/>
      <c r="L335" s="80">
        <f t="shared" si="28"/>
        <v>0</v>
      </c>
      <c r="M335" s="81">
        <f t="shared" si="29"/>
        <v>0</v>
      </c>
      <c r="N335" s="144" t="b">
        <f>EXACT(B335,'30'!B335)</f>
        <v>1</v>
      </c>
      <c r="O335" s="167"/>
    </row>
    <row r="336" spans="1:15" ht="15" thickBot="1" x14ac:dyDescent="0.35">
      <c r="A336" s="79" t="s">
        <v>28</v>
      </c>
      <c r="B336" s="63" t="s">
        <v>17</v>
      </c>
      <c r="C336" s="200">
        <f>VLOOKUP(B336,'30'!$B$9:$J$401,9,0)</f>
        <v>0</v>
      </c>
      <c r="D336" s="76"/>
      <c r="E336" s="76"/>
      <c r="F336" s="76">
        <f t="shared" si="25"/>
        <v>0</v>
      </c>
      <c r="G336" s="79"/>
      <c r="H336" s="77"/>
      <c r="I336" s="78">
        <f t="shared" si="26"/>
        <v>0</v>
      </c>
      <c r="J336" s="79">
        <f t="shared" si="27"/>
        <v>0</v>
      </c>
      <c r="K336" s="81"/>
      <c r="L336" s="80">
        <f t="shared" si="28"/>
        <v>0</v>
      </c>
      <c r="M336" s="81">
        <f t="shared" si="29"/>
        <v>0</v>
      </c>
      <c r="N336" s="144" t="b">
        <f>EXACT(B336,'30'!B336)</f>
        <v>1</v>
      </c>
      <c r="O336" s="167"/>
    </row>
    <row r="337" spans="1:15" ht="15" thickBot="1" x14ac:dyDescent="0.35">
      <c r="A337" s="79" t="s">
        <v>28</v>
      </c>
      <c r="B337" s="63" t="s">
        <v>17</v>
      </c>
      <c r="C337" s="200">
        <f>VLOOKUP(B337,'30'!$B$9:$J$401,9,0)</f>
        <v>0</v>
      </c>
      <c r="D337" s="76"/>
      <c r="E337" s="76"/>
      <c r="F337" s="76">
        <f t="shared" si="25"/>
        <v>0</v>
      </c>
      <c r="G337" s="79"/>
      <c r="H337" s="77"/>
      <c r="I337" s="78">
        <f t="shared" si="26"/>
        <v>0</v>
      </c>
      <c r="J337" s="79">
        <f t="shared" si="27"/>
        <v>0</v>
      </c>
      <c r="K337" s="81"/>
      <c r="L337" s="80">
        <f t="shared" si="28"/>
        <v>0</v>
      </c>
      <c r="M337" s="81">
        <f t="shared" si="29"/>
        <v>0</v>
      </c>
      <c r="N337" s="144" t="b">
        <f>EXACT(B337,'30'!B337)</f>
        <v>1</v>
      </c>
      <c r="O337" s="167"/>
    </row>
    <row r="338" spans="1:15" ht="15" thickBot="1" x14ac:dyDescent="0.35">
      <c r="A338" s="79" t="s">
        <v>28</v>
      </c>
      <c r="B338" s="63" t="s">
        <v>17</v>
      </c>
      <c r="C338" s="200">
        <f>VLOOKUP(B338,'30'!$B$9:$J$401,9,0)</f>
        <v>0</v>
      </c>
      <c r="D338" s="76"/>
      <c r="E338" s="76"/>
      <c r="F338" s="76">
        <f t="shared" si="25"/>
        <v>0</v>
      </c>
      <c r="G338" s="79"/>
      <c r="H338" s="77"/>
      <c r="I338" s="78">
        <f t="shared" si="26"/>
        <v>0</v>
      </c>
      <c r="J338" s="79">
        <f t="shared" si="27"/>
        <v>0</v>
      </c>
      <c r="K338" s="81"/>
      <c r="L338" s="80">
        <f t="shared" si="28"/>
        <v>0</v>
      </c>
      <c r="M338" s="81">
        <f t="shared" si="29"/>
        <v>0</v>
      </c>
      <c r="N338" s="144" t="b">
        <f>EXACT(B338,'30'!B338)</f>
        <v>1</v>
      </c>
      <c r="O338" s="167"/>
    </row>
    <row r="339" spans="1:15" ht="15" thickBot="1" x14ac:dyDescent="0.35">
      <c r="A339" s="79" t="s">
        <v>28</v>
      </c>
      <c r="B339" s="63" t="s">
        <v>17</v>
      </c>
      <c r="C339" s="200">
        <f>VLOOKUP(B339,'30'!$B$9:$J$401,9,0)</f>
        <v>0</v>
      </c>
      <c r="D339" s="76"/>
      <c r="E339" s="76"/>
      <c r="F339" s="76">
        <f t="shared" si="25"/>
        <v>0</v>
      </c>
      <c r="G339" s="79"/>
      <c r="H339" s="77"/>
      <c r="I339" s="78">
        <f t="shared" si="26"/>
        <v>0</v>
      </c>
      <c r="J339" s="79">
        <f t="shared" si="27"/>
        <v>0</v>
      </c>
      <c r="K339" s="81"/>
      <c r="L339" s="80">
        <f t="shared" si="28"/>
        <v>0</v>
      </c>
      <c r="M339" s="81">
        <f t="shared" si="29"/>
        <v>0</v>
      </c>
      <c r="N339" s="144" t="b">
        <f>EXACT(B339,'30'!B339)</f>
        <v>1</v>
      </c>
      <c r="O339" s="167"/>
    </row>
    <row r="340" spans="1:15" ht="15" thickBot="1" x14ac:dyDescent="0.35">
      <c r="A340" s="79" t="s">
        <v>28</v>
      </c>
      <c r="B340" s="63" t="s">
        <v>17</v>
      </c>
      <c r="C340" s="200">
        <f>VLOOKUP(B340,'30'!$B$9:$J$401,9,0)</f>
        <v>0</v>
      </c>
      <c r="D340" s="76"/>
      <c r="E340" s="76"/>
      <c r="F340" s="76">
        <f t="shared" si="25"/>
        <v>0</v>
      </c>
      <c r="G340" s="79"/>
      <c r="H340" s="77"/>
      <c r="I340" s="78">
        <f t="shared" si="26"/>
        <v>0</v>
      </c>
      <c r="J340" s="79">
        <f t="shared" si="27"/>
        <v>0</v>
      </c>
      <c r="K340" s="81"/>
      <c r="L340" s="80">
        <f t="shared" si="28"/>
        <v>0</v>
      </c>
      <c r="M340" s="81">
        <f t="shared" si="29"/>
        <v>0</v>
      </c>
      <c r="N340" s="144" t="b">
        <f>EXACT(B340,'30'!B340)</f>
        <v>1</v>
      </c>
      <c r="O340" s="167"/>
    </row>
    <row r="341" spans="1:15" ht="15" thickBot="1" x14ac:dyDescent="0.35">
      <c r="A341" s="79" t="s">
        <v>28</v>
      </c>
      <c r="B341" s="63" t="s">
        <v>17</v>
      </c>
      <c r="C341" s="200">
        <f>VLOOKUP(B341,'30'!$B$9:$J$401,9,0)</f>
        <v>0</v>
      </c>
      <c r="D341" s="76"/>
      <c r="E341" s="76"/>
      <c r="F341" s="76">
        <f t="shared" si="25"/>
        <v>0</v>
      </c>
      <c r="G341" s="79"/>
      <c r="H341" s="77"/>
      <c r="I341" s="78">
        <f t="shared" si="26"/>
        <v>0</v>
      </c>
      <c r="J341" s="79">
        <f t="shared" si="27"/>
        <v>0</v>
      </c>
      <c r="K341" s="81"/>
      <c r="L341" s="80">
        <f t="shared" si="28"/>
        <v>0</v>
      </c>
      <c r="M341" s="81">
        <f t="shared" si="29"/>
        <v>0</v>
      </c>
      <c r="N341" s="144" t="b">
        <f>EXACT(B341,'30'!B341)</f>
        <v>1</v>
      </c>
      <c r="O341" s="167"/>
    </row>
    <row r="342" spans="1:15" ht="15" thickBot="1" x14ac:dyDescent="0.35">
      <c r="A342" s="79" t="s">
        <v>28</v>
      </c>
      <c r="B342" s="63" t="s">
        <v>17</v>
      </c>
      <c r="C342" s="200">
        <f>VLOOKUP(B342,'30'!$B$9:$J$401,9,0)</f>
        <v>0</v>
      </c>
      <c r="D342" s="76"/>
      <c r="E342" s="76"/>
      <c r="F342" s="76">
        <f t="shared" si="25"/>
        <v>0</v>
      </c>
      <c r="G342" s="79"/>
      <c r="H342" s="77"/>
      <c r="I342" s="78">
        <f t="shared" si="26"/>
        <v>0</v>
      </c>
      <c r="J342" s="79">
        <f t="shared" si="27"/>
        <v>0</v>
      </c>
      <c r="K342" s="81"/>
      <c r="L342" s="80">
        <f t="shared" si="28"/>
        <v>0</v>
      </c>
      <c r="M342" s="81">
        <f t="shared" si="29"/>
        <v>0</v>
      </c>
      <c r="N342" s="144" t="b">
        <f>EXACT(B342,'30'!B342)</f>
        <v>1</v>
      </c>
      <c r="O342" s="167"/>
    </row>
    <row r="343" spans="1:15" ht="15" thickBot="1" x14ac:dyDescent="0.35">
      <c r="A343" s="79" t="s">
        <v>28</v>
      </c>
      <c r="B343" s="63" t="s">
        <v>17</v>
      </c>
      <c r="C343" s="200">
        <f>VLOOKUP(B343,'30'!$B$9:$J$401,9,0)</f>
        <v>0</v>
      </c>
      <c r="D343" s="76"/>
      <c r="E343" s="76"/>
      <c r="F343" s="76">
        <f t="shared" si="25"/>
        <v>0</v>
      </c>
      <c r="G343" s="79"/>
      <c r="H343" s="77"/>
      <c r="I343" s="78">
        <f t="shared" si="26"/>
        <v>0</v>
      </c>
      <c r="J343" s="79">
        <f t="shared" si="27"/>
        <v>0</v>
      </c>
      <c r="K343" s="81"/>
      <c r="L343" s="80">
        <f t="shared" si="28"/>
        <v>0</v>
      </c>
      <c r="M343" s="81">
        <f t="shared" si="29"/>
        <v>0</v>
      </c>
      <c r="N343" s="144" t="b">
        <f>EXACT(B343,'30'!B343)</f>
        <v>1</v>
      </c>
      <c r="O343" s="167"/>
    </row>
    <row r="344" spans="1:15" ht="15" thickBot="1" x14ac:dyDescent="0.35">
      <c r="A344" s="79" t="s">
        <v>28</v>
      </c>
      <c r="B344" s="63" t="s">
        <v>17</v>
      </c>
      <c r="C344" s="200">
        <f>VLOOKUP(B344,'30'!$B$9:$J$401,9,0)</f>
        <v>0</v>
      </c>
      <c r="D344" s="76"/>
      <c r="E344" s="76"/>
      <c r="F344" s="76">
        <f t="shared" si="25"/>
        <v>0</v>
      </c>
      <c r="G344" s="79"/>
      <c r="H344" s="77"/>
      <c r="I344" s="78">
        <f t="shared" si="26"/>
        <v>0</v>
      </c>
      <c r="J344" s="79">
        <f t="shared" si="27"/>
        <v>0</v>
      </c>
      <c r="K344" s="81"/>
      <c r="L344" s="80">
        <f t="shared" si="28"/>
        <v>0</v>
      </c>
      <c r="M344" s="81">
        <f t="shared" si="29"/>
        <v>0</v>
      </c>
      <c r="N344" s="144" t="b">
        <f>EXACT(B344,'30'!B344)</f>
        <v>1</v>
      </c>
      <c r="O344" s="167"/>
    </row>
    <row r="345" spans="1:15" ht="15" thickBot="1" x14ac:dyDescent="0.35">
      <c r="A345" s="79" t="s">
        <v>28</v>
      </c>
      <c r="B345" s="63" t="s">
        <v>17</v>
      </c>
      <c r="C345" s="200">
        <f>VLOOKUP(B345,'30'!$B$9:$J$401,9,0)</f>
        <v>0</v>
      </c>
      <c r="D345" s="76"/>
      <c r="E345" s="76"/>
      <c r="F345" s="76">
        <f t="shared" si="25"/>
        <v>0</v>
      </c>
      <c r="G345" s="79"/>
      <c r="H345" s="77"/>
      <c r="I345" s="78">
        <f t="shared" si="26"/>
        <v>0</v>
      </c>
      <c r="J345" s="79">
        <f t="shared" si="27"/>
        <v>0</v>
      </c>
      <c r="K345" s="81"/>
      <c r="L345" s="80">
        <f t="shared" si="28"/>
        <v>0</v>
      </c>
      <c r="M345" s="81">
        <f t="shared" si="29"/>
        <v>0</v>
      </c>
      <c r="N345" s="144" t="b">
        <f>EXACT(B345,'30'!B345)</f>
        <v>1</v>
      </c>
      <c r="O345" s="167"/>
    </row>
    <row r="346" spans="1:15" ht="15" thickBot="1" x14ac:dyDescent="0.35">
      <c r="A346" s="79" t="s">
        <v>28</v>
      </c>
      <c r="B346" s="63" t="s">
        <v>17</v>
      </c>
      <c r="C346" s="200">
        <f>VLOOKUP(B346,'30'!$B$9:$J$401,9,0)</f>
        <v>0</v>
      </c>
      <c r="D346" s="76"/>
      <c r="E346" s="76"/>
      <c r="F346" s="76">
        <f t="shared" si="25"/>
        <v>0</v>
      </c>
      <c r="G346" s="79"/>
      <c r="H346" s="77"/>
      <c r="I346" s="78">
        <f t="shared" si="26"/>
        <v>0</v>
      </c>
      <c r="J346" s="79">
        <f t="shared" si="27"/>
        <v>0</v>
      </c>
      <c r="K346" s="81"/>
      <c r="L346" s="80">
        <f t="shared" si="28"/>
        <v>0</v>
      </c>
      <c r="M346" s="81">
        <f t="shared" si="29"/>
        <v>0</v>
      </c>
      <c r="N346" s="144" t="b">
        <f>EXACT(B346,'30'!B346)</f>
        <v>1</v>
      </c>
      <c r="O346" s="167"/>
    </row>
    <row r="347" spans="1:15" ht="15" thickBot="1" x14ac:dyDescent="0.35">
      <c r="A347" s="79" t="s">
        <v>28</v>
      </c>
      <c r="B347" s="63" t="s">
        <v>17</v>
      </c>
      <c r="C347" s="200">
        <f>VLOOKUP(B347,'30'!$B$9:$J$401,9,0)</f>
        <v>0</v>
      </c>
      <c r="D347" s="76"/>
      <c r="E347" s="76"/>
      <c r="F347" s="76">
        <f t="shared" si="25"/>
        <v>0</v>
      </c>
      <c r="G347" s="79"/>
      <c r="H347" s="77"/>
      <c r="I347" s="78">
        <f t="shared" si="26"/>
        <v>0</v>
      </c>
      <c r="J347" s="79">
        <f t="shared" si="27"/>
        <v>0</v>
      </c>
      <c r="K347" s="81"/>
      <c r="L347" s="80">
        <f t="shared" si="28"/>
        <v>0</v>
      </c>
      <c r="M347" s="81">
        <f t="shared" si="29"/>
        <v>0</v>
      </c>
      <c r="N347" s="144" t="b">
        <f>EXACT(B347,'30'!B347)</f>
        <v>1</v>
      </c>
      <c r="O347" s="167"/>
    </row>
    <row r="348" spans="1:15" ht="15" thickBot="1" x14ac:dyDescent="0.35">
      <c r="A348" s="79" t="s">
        <v>28</v>
      </c>
      <c r="B348" s="63" t="s">
        <v>17</v>
      </c>
      <c r="C348" s="200">
        <f>VLOOKUP(B348,'30'!$B$9:$J$401,9,0)</f>
        <v>0</v>
      </c>
      <c r="D348" s="76"/>
      <c r="E348" s="76"/>
      <c r="F348" s="76">
        <f t="shared" si="25"/>
        <v>0</v>
      </c>
      <c r="G348" s="79"/>
      <c r="H348" s="77"/>
      <c r="I348" s="78">
        <f t="shared" si="26"/>
        <v>0</v>
      </c>
      <c r="J348" s="79">
        <f t="shared" si="27"/>
        <v>0</v>
      </c>
      <c r="K348" s="81"/>
      <c r="L348" s="80">
        <f t="shared" si="28"/>
        <v>0</v>
      </c>
      <c r="M348" s="81">
        <f t="shared" si="29"/>
        <v>0</v>
      </c>
      <c r="N348" s="144" t="b">
        <f>EXACT(B348,'30'!B348)</f>
        <v>1</v>
      </c>
      <c r="O348" s="167"/>
    </row>
    <row r="349" spans="1:15" ht="15" thickBot="1" x14ac:dyDescent="0.35">
      <c r="A349" s="79" t="s">
        <v>28</v>
      </c>
      <c r="B349" s="63" t="s">
        <v>17</v>
      </c>
      <c r="C349" s="200">
        <f>VLOOKUP(B349,'30'!$B$9:$J$401,9,0)</f>
        <v>0</v>
      </c>
      <c r="D349" s="76"/>
      <c r="E349" s="76"/>
      <c r="F349" s="76">
        <f t="shared" si="25"/>
        <v>0</v>
      </c>
      <c r="G349" s="79"/>
      <c r="H349" s="77"/>
      <c r="I349" s="78">
        <f t="shared" si="26"/>
        <v>0</v>
      </c>
      <c r="J349" s="79">
        <f t="shared" si="27"/>
        <v>0</v>
      </c>
      <c r="K349" s="81"/>
      <c r="L349" s="80">
        <f t="shared" si="28"/>
        <v>0</v>
      </c>
      <c r="M349" s="81">
        <f t="shared" si="29"/>
        <v>0</v>
      </c>
      <c r="N349" s="144" t="b">
        <f>EXACT(B349,'30'!B349)</f>
        <v>1</v>
      </c>
      <c r="O349" s="167"/>
    </row>
    <row r="350" spans="1:15" ht="15" thickBot="1" x14ac:dyDescent="0.35">
      <c r="A350" s="79" t="s">
        <v>28</v>
      </c>
      <c r="B350" s="63" t="s">
        <v>17</v>
      </c>
      <c r="C350" s="200">
        <f>VLOOKUP(B350,'30'!$B$9:$J$401,9,0)</f>
        <v>0</v>
      </c>
      <c r="D350" s="76"/>
      <c r="E350" s="76"/>
      <c r="F350" s="76">
        <f t="shared" si="25"/>
        <v>0</v>
      </c>
      <c r="G350" s="79"/>
      <c r="H350" s="77"/>
      <c r="I350" s="78">
        <f t="shared" si="26"/>
        <v>0</v>
      </c>
      <c r="J350" s="79">
        <f t="shared" si="27"/>
        <v>0</v>
      </c>
      <c r="K350" s="81"/>
      <c r="L350" s="80">
        <f t="shared" si="28"/>
        <v>0</v>
      </c>
      <c r="M350" s="81">
        <f t="shared" si="29"/>
        <v>0</v>
      </c>
      <c r="N350" s="144" t="b">
        <f>EXACT(B350,'30'!B350)</f>
        <v>1</v>
      </c>
      <c r="O350" s="167"/>
    </row>
    <row r="351" spans="1:15" ht="15" thickBot="1" x14ac:dyDescent="0.35">
      <c r="A351" s="79" t="s">
        <v>28</v>
      </c>
      <c r="B351" s="63" t="s">
        <v>17</v>
      </c>
      <c r="C351" s="200">
        <f>VLOOKUP(B351,'30'!$B$9:$J$401,9,0)</f>
        <v>0</v>
      </c>
      <c r="D351" s="76"/>
      <c r="E351" s="76"/>
      <c r="F351" s="76">
        <f t="shared" si="25"/>
        <v>0</v>
      </c>
      <c r="G351" s="79"/>
      <c r="H351" s="77"/>
      <c r="I351" s="78">
        <f t="shared" si="26"/>
        <v>0</v>
      </c>
      <c r="J351" s="79">
        <f t="shared" si="27"/>
        <v>0</v>
      </c>
      <c r="K351" s="81"/>
      <c r="L351" s="80">
        <f t="shared" si="28"/>
        <v>0</v>
      </c>
      <c r="M351" s="81">
        <f t="shared" si="29"/>
        <v>0</v>
      </c>
      <c r="N351" s="144" t="b">
        <f>EXACT(B351,'30'!B351)</f>
        <v>1</v>
      </c>
      <c r="O351" s="167"/>
    </row>
    <row r="352" spans="1:15" ht="15" thickBot="1" x14ac:dyDescent="0.35">
      <c r="A352" s="79" t="s">
        <v>28</v>
      </c>
      <c r="B352" s="63" t="s">
        <v>17</v>
      </c>
      <c r="C352" s="200">
        <f>VLOOKUP(B352,'30'!$B$9:$J$401,9,0)</f>
        <v>0</v>
      </c>
      <c r="D352" s="76"/>
      <c r="E352" s="76"/>
      <c r="F352" s="76">
        <f t="shared" si="25"/>
        <v>0</v>
      </c>
      <c r="G352" s="79"/>
      <c r="H352" s="77"/>
      <c r="I352" s="78">
        <f t="shared" si="26"/>
        <v>0</v>
      </c>
      <c r="J352" s="79">
        <f t="shared" si="27"/>
        <v>0</v>
      </c>
      <c r="K352" s="81"/>
      <c r="L352" s="80">
        <f t="shared" si="28"/>
        <v>0</v>
      </c>
      <c r="M352" s="81">
        <f t="shared" si="29"/>
        <v>0</v>
      </c>
      <c r="N352" s="144" t="b">
        <f>EXACT(B352,'30'!B352)</f>
        <v>1</v>
      </c>
      <c r="O352" s="167"/>
    </row>
    <row r="353" spans="1:15" ht="15" thickBot="1" x14ac:dyDescent="0.35">
      <c r="A353" s="79" t="s">
        <v>28</v>
      </c>
      <c r="B353" s="63" t="s">
        <v>17</v>
      </c>
      <c r="C353" s="200">
        <f>VLOOKUP(B353,'30'!$B$9:$J$401,9,0)</f>
        <v>0</v>
      </c>
      <c r="D353" s="76"/>
      <c r="E353" s="76"/>
      <c r="F353" s="76">
        <f t="shared" si="25"/>
        <v>0</v>
      </c>
      <c r="G353" s="79"/>
      <c r="H353" s="77"/>
      <c r="I353" s="78">
        <f t="shared" si="26"/>
        <v>0</v>
      </c>
      <c r="J353" s="79">
        <f t="shared" si="27"/>
        <v>0</v>
      </c>
      <c r="K353" s="81"/>
      <c r="L353" s="80">
        <f t="shared" si="28"/>
        <v>0</v>
      </c>
      <c r="M353" s="81">
        <f t="shared" si="29"/>
        <v>0</v>
      </c>
      <c r="N353" s="144" t="b">
        <f>EXACT(B353,'30'!B353)</f>
        <v>1</v>
      </c>
      <c r="O353" s="167"/>
    </row>
    <row r="354" spans="1:15" ht="15" thickBot="1" x14ac:dyDescent="0.35">
      <c r="A354" s="79" t="s">
        <v>28</v>
      </c>
      <c r="B354" s="63" t="s">
        <v>17</v>
      </c>
      <c r="C354" s="200">
        <f>VLOOKUP(B354,'30'!$B$9:$J$401,9,0)</f>
        <v>0</v>
      </c>
      <c r="D354" s="76"/>
      <c r="E354" s="76"/>
      <c r="F354" s="76">
        <f t="shared" si="25"/>
        <v>0</v>
      </c>
      <c r="G354" s="79"/>
      <c r="H354" s="77"/>
      <c r="I354" s="78">
        <f t="shared" si="26"/>
        <v>0</v>
      </c>
      <c r="J354" s="79">
        <f t="shared" si="27"/>
        <v>0</v>
      </c>
      <c r="K354" s="81"/>
      <c r="L354" s="80">
        <f t="shared" si="28"/>
        <v>0</v>
      </c>
      <c r="M354" s="81">
        <f t="shared" si="29"/>
        <v>0</v>
      </c>
      <c r="N354" s="144" t="b">
        <f>EXACT(B354,'30'!B354)</f>
        <v>1</v>
      </c>
      <c r="O354" s="167"/>
    </row>
    <row r="355" spans="1:15" ht="15" thickBot="1" x14ac:dyDescent="0.35">
      <c r="A355" s="79" t="s">
        <v>28</v>
      </c>
      <c r="B355" s="63" t="s">
        <v>17</v>
      </c>
      <c r="C355" s="200">
        <f>VLOOKUP(B355,'30'!$B$9:$J$401,9,0)</f>
        <v>0</v>
      </c>
      <c r="D355" s="76"/>
      <c r="E355" s="76"/>
      <c r="F355" s="76">
        <f t="shared" si="25"/>
        <v>0</v>
      </c>
      <c r="G355" s="79"/>
      <c r="H355" s="77"/>
      <c r="I355" s="78">
        <f t="shared" si="26"/>
        <v>0</v>
      </c>
      <c r="J355" s="79">
        <f t="shared" si="27"/>
        <v>0</v>
      </c>
      <c r="K355" s="81"/>
      <c r="L355" s="80">
        <f t="shared" si="28"/>
        <v>0</v>
      </c>
      <c r="M355" s="81">
        <f t="shared" si="29"/>
        <v>0</v>
      </c>
      <c r="N355" s="144" t="b">
        <f>EXACT(B355,'30'!B355)</f>
        <v>1</v>
      </c>
      <c r="O355" s="167"/>
    </row>
    <row r="356" spans="1:15" ht="15" thickBot="1" x14ac:dyDescent="0.35">
      <c r="A356" s="79" t="s">
        <v>28</v>
      </c>
      <c r="B356" s="63" t="s">
        <v>17</v>
      </c>
      <c r="C356" s="200">
        <f>VLOOKUP(B356,'30'!$B$9:$J$401,9,0)</f>
        <v>0</v>
      </c>
      <c r="D356" s="76"/>
      <c r="E356" s="76"/>
      <c r="F356" s="76">
        <f t="shared" si="25"/>
        <v>0</v>
      </c>
      <c r="G356" s="79"/>
      <c r="H356" s="77"/>
      <c r="I356" s="78">
        <f t="shared" si="26"/>
        <v>0</v>
      </c>
      <c r="J356" s="79">
        <f t="shared" si="27"/>
        <v>0</v>
      </c>
      <c r="K356" s="81"/>
      <c r="L356" s="80">
        <f t="shared" si="28"/>
        <v>0</v>
      </c>
      <c r="M356" s="81">
        <f t="shared" si="29"/>
        <v>0</v>
      </c>
      <c r="N356" s="144" t="b">
        <f>EXACT(B356,'30'!B356)</f>
        <v>1</v>
      </c>
      <c r="O356" s="167"/>
    </row>
    <row r="357" spans="1:15" ht="15" thickBot="1" x14ac:dyDescent="0.35">
      <c r="A357" s="79" t="s">
        <v>28</v>
      </c>
      <c r="B357" s="63" t="s">
        <v>17</v>
      </c>
      <c r="C357" s="200">
        <f>VLOOKUP(B357,'30'!$B$9:$J$401,9,0)</f>
        <v>0</v>
      </c>
      <c r="D357" s="76"/>
      <c r="E357" s="76"/>
      <c r="F357" s="76">
        <f t="shared" si="25"/>
        <v>0</v>
      </c>
      <c r="G357" s="79"/>
      <c r="H357" s="77"/>
      <c r="I357" s="78">
        <f t="shared" si="26"/>
        <v>0</v>
      </c>
      <c r="J357" s="79">
        <f t="shared" si="27"/>
        <v>0</v>
      </c>
      <c r="K357" s="81"/>
      <c r="L357" s="80">
        <f t="shared" si="28"/>
        <v>0</v>
      </c>
      <c r="M357" s="81">
        <f t="shared" si="29"/>
        <v>0</v>
      </c>
      <c r="N357" s="144" t="b">
        <f>EXACT(B357,'30'!B357)</f>
        <v>1</v>
      </c>
      <c r="O357" s="167"/>
    </row>
    <row r="358" spans="1:15" ht="15" thickBot="1" x14ac:dyDescent="0.35">
      <c r="A358" s="79" t="s">
        <v>28</v>
      </c>
      <c r="B358" s="63" t="s">
        <v>17</v>
      </c>
      <c r="C358" s="200">
        <f>VLOOKUP(B358,'30'!$B$9:$J$401,9,0)</f>
        <v>0</v>
      </c>
      <c r="D358" s="76"/>
      <c r="E358" s="76"/>
      <c r="F358" s="76">
        <f t="shared" si="25"/>
        <v>0</v>
      </c>
      <c r="G358" s="79"/>
      <c r="H358" s="77"/>
      <c r="I358" s="78">
        <f t="shared" si="26"/>
        <v>0</v>
      </c>
      <c r="J358" s="79">
        <f t="shared" si="27"/>
        <v>0</v>
      </c>
      <c r="K358" s="81"/>
      <c r="L358" s="80">
        <f t="shared" si="28"/>
        <v>0</v>
      </c>
      <c r="M358" s="81">
        <f t="shared" si="29"/>
        <v>0</v>
      </c>
      <c r="N358" s="144" t="b">
        <f>EXACT(B358,'30'!B358)</f>
        <v>1</v>
      </c>
      <c r="O358" s="167"/>
    </row>
    <row r="359" spans="1:15" ht="15" thickBot="1" x14ac:dyDescent="0.35">
      <c r="A359" s="79" t="s">
        <v>28</v>
      </c>
      <c r="B359" s="63" t="s">
        <v>17</v>
      </c>
      <c r="C359" s="200">
        <f>VLOOKUP(B359,'30'!$B$9:$J$401,9,0)</f>
        <v>0</v>
      </c>
      <c r="D359" s="76"/>
      <c r="E359" s="76"/>
      <c r="F359" s="76">
        <f t="shared" si="25"/>
        <v>0</v>
      </c>
      <c r="G359" s="79"/>
      <c r="H359" s="77"/>
      <c r="I359" s="78">
        <f t="shared" si="26"/>
        <v>0</v>
      </c>
      <c r="J359" s="79">
        <f t="shared" si="27"/>
        <v>0</v>
      </c>
      <c r="K359" s="81"/>
      <c r="L359" s="80">
        <f t="shared" si="28"/>
        <v>0</v>
      </c>
      <c r="M359" s="81">
        <f t="shared" si="29"/>
        <v>0</v>
      </c>
      <c r="N359" s="144" t="b">
        <f>EXACT(B359,'30'!B359)</f>
        <v>1</v>
      </c>
      <c r="O359" s="167"/>
    </row>
    <row r="360" spans="1:15" ht="15" thickBot="1" x14ac:dyDescent="0.35">
      <c r="A360" s="79" t="s">
        <v>28</v>
      </c>
      <c r="B360" s="63" t="s">
        <v>17</v>
      </c>
      <c r="C360" s="200">
        <f>VLOOKUP(B360,'30'!$B$9:$J$401,9,0)</f>
        <v>0</v>
      </c>
      <c r="D360" s="76"/>
      <c r="E360" s="76"/>
      <c r="F360" s="76">
        <f t="shared" si="25"/>
        <v>0</v>
      </c>
      <c r="G360" s="79"/>
      <c r="H360" s="77"/>
      <c r="I360" s="78">
        <f t="shared" si="26"/>
        <v>0</v>
      </c>
      <c r="J360" s="79">
        <f t="shared" si="27"/>
        <v>0</v>
      </c>
      <c r="K360" s="81"/>
      <c r="L360" s="80">
        <f t="shared" si="28"/>
        <v>0</v>
      </c>
      <c r="M360" s="81">
        <f t="shared" si="29"/>
        <v>0</v>
      </c>
      <c r="N360" s="144" t="b">
        <f>EXACT(B360,'30'!B360)</f>
        <v>1</v>
      </c>
      <c r="O360" s="167"/>
    </row>
    <row r="361" spans="1:15" ht="15" thickBot="1" x14ac:dyDescent="0.35">
      <c r="A361" s="79" t="s">
        <v>28</v>
      </c>
      <c r="B361" s="63" t="s">
        <v>17</v>
      </c>
      <c r="C361" s="200">
        <f>VLOOKUP(B361,'30'!$B$9:$J$401,9,0)</f>
        <v>0</v>
      </c>
      <c r="D361" s="76"/>
      <c r="E361" s="76"/>
      <c r="F361" s="76">
        <f t="shared" si="25"/>
        <v>0</v>
      </c>
      <c r="G361" s="79"/>
      <c r="H361" s="77"/>
      <c r="I361" s="78">
        <f t="shared" si="26"/>
        <v>0</v>
      </c>
      <c r="J361" s="79">
        <f t="shared" si="27"/>
        <v>0</v>
      </c>
      <c r="K361" s="81"/>
      <c r="L361" s="80">
        <f t="shared" si="28"/>
        <v>0</v>
      </c>
      <c r="M361" s="81">
        <f t="shared" si="29"/>
        <v>0</v>
      </c>
      <c r="N361" s="144" t="b">
        <f>EXACT(B361,'30'!B361)</f>
        <v>1</v>
      </c>
      <c r="O361" s="167"/>
    </row>
    <row r="362" spans="1:15" ht="15" thickBot="1" x14ac:dyDescent="0.35">
      <c r="A362" s="79" t="s">
        <v>28</v>
      </c>
      <c r="B362" s="63" t="s">
        <v>17</v>
      </c>
      <c r="C362" s="200">
        <f>VLOOKUP(B362,'30'!$B$9:$J$401,9,0)</f>
        <v>0</v>
      </c>
      <c r="D362" s="76"/>
      <c r="E362" s="76"/>
      <c r="F362" s="76">
        <f t="shared" si="25"/>
        <v>0</v>
      </c>
      <c r="G362" s="79"/>
      <c r="H362" s="77"/>
      <c r="I362" s="78">
        <f t="shared" si="26"/>
        <v>0</v>
      </c>
      <c r="J362" s="79">
        <f t="shared" si="27"/>
        <v>0</v>
      </c>
      <c r="K362" s="81"/>
      <c r="L362" s="80">
        <f t="shared" si="28"/>
        <v>0</v>
      </c>
      <c r="M362" s="81">
        <f t="shared" si="29"/>
        <v>0</v>
      </c>
      <c r="N362" s="144" t="b">
        <f>EXACT(B362,'30'!B362)</f>
        <v>1</v>
      </c>
      <c r="O362" s="167"/>
    </row>
    <row r="363" spans="1:15" ht="15" thickBot="1" x14ac:dyDescent="0.35">
      <c r="A363" s="79" t="s">
        <v>28</v>
      </c>
      <c r="B363" s="63" t="s">
        <v>17</v>
      </c>
      <c r="C363" s="200">
        <f>VLOOKUP(B363,'30'!$B$9:$J$401,9,0)</f>
        <v>0</v>
      </c>
      <c r="D363" s="76"/>
      <c r="E363" s="76"/>
      <c r="F363" s="76">
        <f t="shared" si="25"/>
        <v>0</v>
      </c>
      <c r="G363" s="79"/>
      <c r="H363" s="77"/>
      <c r="I363" s="78">
        <f t="shared" si="26"/>
        <v>0</v>
      </c>
      <c r="J363" s="79">
        <f t="shared" si="27"/>
        <v>0</v>
      </c>
      <c r="K363" s="81"/>
      <c r="L363" s="80">
        <f t="shared" si="28"/>
        <v>0</v>
      </c>
      <c r="M363" s="81">
        <f t="shared" si="29"/>
        <v>0</v>
      </c>
      <c r="N363" s="144" t="b">
        <f>EXACT(B363,'30'!B363)</f>
        <v>1</v>
      </c>
      <c r="O363" s="167"/>
    </row>
    <row r="364" spans="1:15" ht="15" thickBot="1" x14ac:dyDescent="0.35">
      <c r="A364" s="79" t="s">
        <v>28</v>
      </c>
      <c r="B364" s="63" t="s">
        <v>17</v>
      </c>
      <c r="C364" s="200">
        <f>VLOOKUP(B364,'30'!$B$9:$J$401,9,0)</f>
        <v>0</v>
      </c>
      <c r="D364" s="76"/>
      <c r="E364" s="76"/>
      <c r="F364" s="76">
        <f t="shared" si="25"/>
        <v>0</v>
      </c>
      <c r="G364" s="79"/>
      <c r="H364" s="77"/>
      <c r="I364" s="78">
        <f t="shared" si="26"/>
        <v>0</v>
      </c>
      <c r="J364" s="79">
        <f t="shared" si="27"/>
        <v>0</v>
      </c>
      <c r="K364" s="81"/>
      <c r="L364" s="80">
        <f t="shared" si="28"/>
        <v>0</v>
      </c>
      <c r="M364" s="81">
        <f t="shared" si="29"/>
        <v>0</v>
      </c>
      <c r="N364" s="144" t="b">
        <f>EXACT(B364,'30'!B364)</f>
        <v>1</v>
      </c>
      <c r="O364" s="167"/>
    </row>
    <row r="365" spans="1:15" ht="15" thickBot="1" x14ac:dyDescent="0.35">
      <c r="A365" s="79" t="s">
        <v>28</v>
      </c>
      <c r="B365" s="63" t="s">
        <v>17</v>
      </c>
      <c r="C365" s="200">
        <f>VLOOKUP(B365,'30'!$B$9:$J$401,9,0)</f>
        <v>0</v>
      </c>
      <c r="D365" s="76"/>
      <c r="E365" s="76"/>
      <c r="F365" s="76">
        <f t="shared" si="25"/>
        <v>0</v>
      </c>
      <c r="G365" s="79"/>
      <c r="H365" s="77"/>
      <c r="I365" s="78">
        <f t="shared" si="26"/>
        <v>0</v>
      </c>
      <c r="J365" s="79">
        <f t="shared" si="27"/>
        <v>0</v>
      </c>
      <c r="K365" s="81"/>
      <c r="L365" s="80">
        <f t="shared" si="28"/>
        <v>0</v>
      </c>
      <c r="M365" s="81">
        <f t="shared" si="29"/>
        <v>0</v>
      </c>
      <c r="N365" s="144" t="b">
        <f>EXACT(B365,'30'!B365)</f>
        <v>1</v>
      </c>
      <c r="O365" s="167"/>
    </row>
    <row r="366" spans="1:15" ht="15" thickBot="1" x14ac:dyDescent="0.35">
      <c r="A366" s="79" t="s">
        <v>28</v>
      </c>
      <c r="B366" s="63" t="s">
        <v>17</v>
      </c>
      <c r="C366" s="200">
        <f>VLOOKUP(B366,'30'!$B$9:$J$401,9,0)</f>
        <v>0</v>
      </c>
      <c r="D366" s="76"/>
      <c r="E366" s="76"/>
      <c r="F366" s="76">
        <f t="shared" si="25"/>
        <v>0</v>
      </c>
      <c r="G366" s="79"/>
      <c r="H366" s="77"/>
      <c r="I366" s="78">
        <f t="shared" si="26"/>
        <v>0</v>
      </c>
      <c r="J366" s="79">
        <f t="shared" si="27"/>
        <v>0</v>
      </c>
      <c r="K366" s="81"/>
      <c r="L366" s="80">
        <f t="shared" si="28"/>
        <v>0</v>
      </c>
      <c r="M366" s="81">
        <f t="shared" si="29"/>
        <v>0</v>
      </c>
      <c r="N366" s="144" t="b">
        <f>EXACT(B366,'30'!B366)</f>
        <v>1</v>
      </c>
      <c r="O366" s="167"/>
    </row>
    <row r="367" spans="1:15" ht="15" thickBot="1" x14ac:dyDescent="0.35">
      <c r="A367" s="79" t="s">
        <v>28</v>
      </c>
      <c r="B367" s="63" t="s">
        <v>17</v>
      </c>
      <c r="C367" s="200">
        <f>VLOOKUP(B367,'30'!$B$9:$J$401,9,0)</f>
        <v>0</v>
      </c>
      <c r="D367" s="76"/>
      <c r="E367" s="76"/>
      <c r="F367" s="76">
        <f t="shared" si="25"/>
        <v>0</v>
      </c>
      <c r="G367" s="79"/>
      <c r="H367" s="77"/>
      <c r="I367" s="78">
        <f t="shared" si="26"/>
        <v>0</v>
      </c>
      <c r="J367" s="79">
        <f t="shared" si="27"/>
        <v>0</v>
      </c>
      <c r="K367" s="81"/>
      <c r="L367" s="80">
        <f t="shared" si="28"/>
        <v>0</v>
      </c>
      <c r="M367" s="81">
        <f t="shared" si="29"/>
        <v>0</v>
      </c>
      <c r="N367" s="144" t="b">
        <f>EXACT(B367,'30'!B367)</f>
        <v>1</v>
      </c>
      <c r="O367" s="167"/>
    </row>
    <row r="368" spans="1:15" ht="15" thickBot="1" x14ac:dyDescent="0.35">
      <c r="A368" s="79" t="s">
        <v>28</v>
      </c>
      <c r="B368" s="63" t="s">
        <v>17</v>
      </c>
      <c r="C368" s="200">
        <f>VLOOKUP(B368,'30'!$B$9:$J$401,9,0)</f>
        <v>0</v>
      </c>
      <c r="D368" s="76"/>
      <c r="E368" s="76"/>
      <c r="F368" s="76">
        <f t="shared" si="25"/>
        <v>0</v>
      </c>
      <c r="G368" s="79"/>
      <c r="H368" s="77"/>
      <c r="I368" s="78">
        <f t="shared" si="26"/>
        <v>0</v>
      </c>
      <c r="J368" s="79">
        <f t="shared" si="27"/>
        <v>0</v>
      </c>
      <c r="K368" s="81"/>
      <c r="L368" s="80">
        <f t="shared" si="28"/>
        <v>0</v>
      </c>
      <c r="M368" s="81">
        <f t="shared" si="29"/>
        <v>0</v>
      </c>
      <c r="N368" s="144" t="b">
        <f>EXACT(B368,'30'!B368)</f>
        <v>1</v>
      </c>
      <c r="O368" s="167"/>
    </row>
    <row r="369" spans="1:15" ht="15" thickBot="1" x14ac:dyDescent="0.35">
      <c r="A369" s="79" t="s">
        <v>28</v>
      </c>
      <c r="B369" s="63" t="s">
        <v>17</v>
      </c>
      <c r="C369" s="200">
        <f>VLOOKUP(B369,'30'!$B$9:$J$401,9,0)</f>
        <v>0</v>
      </c>
      <c r="D369" s="76"/>
      <c r="E369" s="76"/>
      <c r="F369" s="76">
        <f t="shared" si="25"/>
        <v>0</v>
      </c>
      <c r="G369" s="79"/>
      <c r="H369" s="77"/>
      <c r="I369" s="78">
        <f t="shared" si="26"/>
        <v>0</v>
      </c>
      <c r="J369" s="79">
        <f t="shared" si="27"/>
        <v>0</v>
      </c>
      <c r="K369" s="81"/>
      <c r="L369" s="80">
        <f t="shared" si="28"/>
        <v>0</v>
      </c>
      <c r="M369" s="81">
        <f t="shared" si="29"/>
        <v>0</v>
      </c>
      <c r="N369" s="144" t="b">
        <f>EXACT(B369,'30'!B369)</f>
        <v>1</v>
      </c>
      <c r="O369" s="167"/>
    </row>
    <row r="370" spans="1:15" ht="15" thickBot="1" x14ac:dyDescent="0.35">
      <c r="A370" s="79" t="s">
        <v>28</v>
      </c>
      <c r="B370" s="63" t="s">
        <v>17</v>
      </c>
      <c r="C370" s="200">
        <f>VLOOKUP(B370,'30'!$B$9:$J$401,9,0)</f>
        <v>0</v>
      </c>
      <c r="D370" s="76"/>
      <c r="E370" s="76"/>
      <c r="F370" s="76">
        <f t="shared" si="25"/>
        <v>0</v>
      </c>
      <c r="G370" s="79"/>
      <c r="H370" s="77"/>
      <c r="I370" s="78">
        <f t="shared" si="26"/>
        <v>0</v>
      </c>
      <c r="J370" s="79">
        <f t="shared" si="27"/>
        <v>0</v>
      </c>
      <c r="K370" s="81"/>
      <c r="L370" s="80">
        <f t="shared" si="28"/>
        <v>0</v>
      </c>
      <c r="M370" s="81">
        <f t="shared" si="29"/>
        <v>0</v>
      </c>
      <c r="N370" s="144" t="b">
        <f>EXACT(B370,'30'!B370)</f>
        <v>1</v>
      </c>
      <c r="O370" s="167"/>
    </row>
    <row r="371" spans="1:15" ht="15" thickBot="1" x14ac:dyDescent="0.35">
      <c r="A371" s="79" t="s">
        <v>28</v>
      </c>
      <c r="B371" s="63" t="s">
        <v>17</v>
      </c>
      <c r="C371" s="200">
        <f>VLOOKUP(B371,'30'!$B$9:$J$401,9,0)</f>
        <v>0</v>
      </c>
      <c r="D371" s="76"/>
      <c r="E371" s="76"/>
      <c r="F371" s="76">
        <f t="shared" si="25"/>
        <v>0</v>
      </c>
      <c r="G371" s="79"/>
      <c r="H371" s="77"/>
      <c r="I371" s="78">
        <f t="shared" si="26"/>
        <v>0</v>
      </c>
      <c r="J371" s="79">
        <f t="shared" si="27"/>
        <v>0</v>
      </c>
      <c r="K371" s="81"/>
      <c r="L371" s="80">
        <f t="shared" si="28"/>
        <v>0</v>
      </c>
      <c r="M371" s="81">
        <f t="shared" si="29"/>
        <v>0</v>
      </c>
      <c r="N371" s="144" t="b">
        <f>EXACT(B371,'30'!B371)</f>
        <v>1</v>
      </c>
      <c r="O371" s="167"/>
    </row>
    <row r="372" spans="1:15" ht="15" thickBot="1" x14ac:dyDescent="0.35">
      <c r="A372" s="79" t="s">
        <v>28</v>
      </c>
      <c r="B372" s="63" t="s">
        <v>17</v>
      </c>
      <c r="C372" s="200">
        <f>VLOOKUP(B372,'30'!$B$9:$J$401,9,0)</f>
        <v>0</v>
      </c>
      <c r="D372" s="76"/>
      <c r="E372" s="76"/>
      <c r="F372" s="76">
        <f t="shared" si="25"/>
        <v>0</v>
      </c>
      <c r="G372" s="79"/>
      <c r="H372" s="77"/>
      <c r="I372" s="78">
        <f t="shared" si="26"/>
        <v>0</v>
      </c>
      <c r="J372" s="79">
        <f t="shared" si="27"/>
        <v>0</v>
      </c>
      <c r="K372" s="81"/>
      <c r="L372" s="80">
        <f t="shared" si="28"/>
        <v>0</v>
      </c>
      <c r="M372" s="81">
        <f t="shared" si="29"/>
        <v>0</v>
      </c>
      <c r="N372" s="144" t="b">
        <f>EXACT(B372,'30'!B372)</f>
        <v>1</v>
      </c>
      <c r="O372" s="167"/>
    </row>
    <row r="373" spans="1:15" ht="15" thickBot="1" x14ac:dyDescent="0.35">
      <c r="A373" s="79" t="s">
        <v>28</v>
      </c>
      <c r="B373" s="63" t="s">
        <v>17</v>
      </c>
      <c r="C373" s="200">
        <f>VLOOKUP(B373,'30'!$B$9:$J$401,9,0)</f>
        <v>0</v>
      </c>
      <c r="D373" s="76"/>
      <c r="E373" s="76"/>
      <c r="F373" s="76">
        <f t="shared" si="25"/>
        <v>0</v>
      </c>
      <c r="G373" s="79"/>
      <c r="H373" s="77"/>
      <c r="I373" s="78">
        <f t="shared" si="26"/>
        <v>0</v>
      </c>
      <c r="J373" s="79">
        <f t="shared" si="27"/>
        <v>0</v>
      </c>
      <c r="K373" s="81"/>
      <c r="L373" s="80">
        <f t="shared" si="28"/>
        <v>0</v>
      </c>
      <c r="M373" s="81">
        <f t="shared" si="29"/>
        <v>0</v>
      </c>
      <c r="N373" s="144" t="b">
        <f>EXACT(B373,'30'!B373)</f>
        <v>1</v>
      </c>
      <c r="O373" s="167"/>
    </row>
    <row r="374" spans="1:15" ht="15" thickBot="1" x14ac:dyDescent="0.35">
      <c r="A374" s="79" t="s">
        <v>28</v>
      </c>
      <c r="B374" s="63" t="s">
        <v>17</v>
      </c>
      <c r="C374" s="200">
        <f>VLOOKUP(B374,'30'!$B$9:$J$401,9,0)</f>
        <v>0</v>
      </c>
      <c r="D374" s="76"/>
      <c r="E374" s="76"/>
      <c r="F374" s="76">
        <f t="shared" si="25"/>
        <v>0</v>
      </c>
      <c r="G374" s="79"/>
      <c r="H374" s="77"/>
      <c r="I374" s="78">
        <f t="shared" si="26"/>
        <v>0</v>
      </c>
      <c r="J374" s="79">
        <f t="shared" si="27"/>
        <v>0</v>
      </c>
      <c r="K374" s="81"/>
      <c r="L374" s="80">
        <f t="shared" si="28"/>
        <v>0</v>
      </c>
      <c r="M374" s="81">
        <f t="shared" si="29"/>
        <v>0</v>
      </c>
      <c r="N374" s="144" t="b">
        <f>EXACT(B374,'30'!B374)</f>
        <v>1</v>
      </c>
      <c r="O374" s="167"/>
    </row>
    <row r="375" spans="1:15" ht="15" thickBot="1" x14ac:dyDescent="0.35">
      <c r="A375" s="79" t="s">
        <v>28</v>
      </c>
      <c r="B375" s="63" t="s">
        <v>17</v>
      </c>
      <c r="C375" s="200">
        <f>VLOOKUP(B375,'30'!$B$9:$J$401,9,0)</f>
        <v>0</v>
      </c>
      <c r="D375" s="76"/>
      <c r="E375" s="76"/>
      <c r="F375" s="76">
        <f t="shared" si="25"/>
        <v>0</v>
      </c>
      <c r="G375" s="79"/>
      <c r="H375" s="77"/>
      <c r="I375" s="78">
        <f t="shared" si="26"/>
        <v>0</v>
      </c>
      <c r="J375" s="79">
        <f t="shared" si="27"/>
        <v>0</v>
      </c>
      <c r="K375" s="81"/>
      <c r="L375" s="80">
        <f t="shared" si="28"/>
        <v>0</v>
      </c>
      <c r="M375" s="81">
        <f t="shared" si="29"/>
        <v>0</v>
      </c>
      <c r="N375" s="144" t="b">
        <f>EXACT(B375,'30'!B375)</f>
        <v>1</v>
      </c>
      <c r="O375" s="167"/>
    </row>
    <row r="376" spans="1:15" ht="15" thickBot="1" x14ac:dyDescent="0.35">
      <c r="A376" s="79" t="s">
        <v>28</v>
      </c>
      <c r="B376" s="63" t="s">
        <v>17</v>
      </c>
      <c r="C376" s="200">
        <f>VLOOKUP(B376,'30'!$B$9:$J$401,9,0)</f>
        <v>0</v>
      </c>
      <c r="D376" s="76"/>
      <c r="E376" s="76"/>
      <c r="F376" s="76">
        <f t="shared" si="25"/>
        <v>0</v>
      </c>
      <c r="G376" s="79"/>
      <c r="H376" s="77"/>
      <c r="I376" s="78">
        <f t="shared" si="26"/>
        <v>0</v>
      </c>
      <c r="J376" s="79">
        <f t="shared" si="27"/>
        <v>0</v>
      </c>
      <c r="K376" s="81"/>
      <c r="L376" s="80">
        <f t="shared" si="28"/>
        <v>0</v>
      </c>
      <c r="M376" s="81">
        <f t="shared" si="29"/>
        <v>0</v>
      </c>
      <c r="N376" s="144" t="b">
        <f>EXACT(B376,'30'!B376)</f>
        <v>1</v>
      </c>
      <c r="O376" s="167"/>
    </row>
    <row r="377" spans="1:15" ht="15" thickBot="1" x14ac:dyDescent="0.35">
      <c r="A377" s="79" t="s">
        <v>28</v>
      </c>
      <c r="B377" s="63" t="s">
        <v>17</v>
      </c>
      <c r="C377" s="200">
        <f>VLOOKUP(B377,'30'!$B$9:$J$401,9,0)</f>
        <v>0</v>
      </c>
      <c r="D377" s="76"/>
      <c r="E377" s="76"/>
      <c r="F377" s="76">
        <f t="shared" si="25"/>
        <v>0</v>
      </c>
      <c r="G377" s="79"/>
      <c r="H377" s="77"/>
      <c r="I377" s="78">
        <f t="shared" si="26"/>
        <v>0</v>
      </c>
      <c r="J377" s="79">
        <f t="shared" si="27"/>
        <v>0</v>
      </c>
      <c r="K377" s="81"/>
      <c r="L377" s="80">
        <f t="shared" si="28"/>
        <v>0</v>
      </c>
      <c r="M377" s="81">
        <f t="shared" si="29"/>
        <v>0</v>
      </c>
      <c r="N377" s="144" t="b">
        <f>EXACT(B377,'30'!B377)</f>
        <v>1</v>
      </c>
      <c r="O377" s="167"/>
    </row>
    <row r="378" spans="1:15" ht="15" thickBot="1" x14ac:dyDescent="0.35">
      <c r="A378" s="79" t="s">
        <v>28</v>
      </c>
      <c r="B378" s="63" t="s">
        <v>17</v>
      </c>
      <c r="C378" s="200">
        <f>VLOOKUP(B378,'30'!$B$9:$J$401,9,0)</f>
        <v>0</v>
      </c>
      <c r="D378" s="76"/>
      <c r="E378" s="76"/>
      <c r="F378" s="76">
        <f t="shared" si="25"/>
        <v>0</v>
      </c>
      <c r="G378" s="79"/>
      <c r="H378" s="77"/>
      <c r="I378" s="78">
        <f t="shared" si="26"/>
        <v>0</v>
      </c>
      <c r="J378" s="79">
        <f t="shared" si="27"/>
        <v>0</v>
      </c>
      <c r="K378" s="81"/>
      <c r="L378" s="80">
        <f t="shared" si="28"/>
        <v>0</v>
      </c>
      <c r="M378" s="81">
        <f t="shared" si="29"/>
        <v>0</v>
      </c>
      <c r="N378" s="144" t="b">
        <f>EXACT(B378,'30'!B378)</f>
        <v>1</v>
      </c>
      <c r="O378" s="167"/>
    </row>
    <row r="379" spans="1:15" ht="15" thickBot="1" x14ac:dyDescent="0.35">
      <c r="A379" s="79" t="s">
        <v>28</v>
      </c>
      <c r="B379" s="63" t="s">
        <v>17</v>
      </c>
      <c r="C379" s="200">
        <f>VLOOKUP(B379,'30'!$B$9:$J$401,9,0)</f>
        <v>0</v>
      </c>
      <c r="D379" s="76"/>
      <c r="E379" s="76"/>
      <c r="F379" s="76">
        <f t="shared" si="25"/>
        <v>0</v>
      </c>
      <c r="G379" s="79"/>
      <c r="H379" s="77"/>
      <c r="I379" s="78">
        <f t="shared" si="26"/>
        <v>0</v>
      </c>
      <c r="J379" s="79">
        <f t="shared" si="27"/>
        <v>0</v>
      </c>
      <c r="K379" s="81"/>
      <c r="L379" s="80">
        <f t="shared" si="28"/>
        <v>0</v>
      </c>
      <c r="M379" s="81">
        <f t="shared" si="29"/>
        <v>0</v>
      </c>
      <c r="N379" s="144" t="b">
        <f>EXACT(B379,'30'!B379)</f>
        <v>1</v>
      </c>
      <c r="O379" s="167"/>
    </row>
    <row r="380" spans="1:15" ht="15" thickBot="1" x14ac:dyDescent="0.35">
      <c r="A380" s="79" t="s">
        <v>28</v>
      </c>
      <c r="B380" s="63" t="s">
        <v>17</v>
      </c>
      <c r="C380" s="200">
        <f>VLOOKUP(B380,'30'!$B$9:$J$401,9,0)</f>
        <v>0</v>
      </c>
      <c r="D380" s="76"/>
      <c r="E380" s="76"/>
      <c r="F380" s="76">
        <f t="shared" si="25"/>
        <v>0</v>
      </c>
      <c r="G380" s="79"/>
      <c r="H380" s="77"/>
      <c r="I380" s="78">
        <f t="shared" si="26"/>
        <v>0</v>
      </c>
      <c r="J380" s="79">
        <f t="shared" si="27"/>
        <v>0</v>
      </c>
      <c r="K380" s="81"/>
      <c r="L380" s="80">
        <f t="shared" si="28"/>
        <v>0</v>
      </c>
      <c r="M380" s="81">
        <f t="shared" si="29"/>
        <v>0</v>
      </c>
      <c r="N380" s="144" t="b">
        <f>EXACT(B380,'30'!B380)</f>
        <v>1</v>
      </c>
      <c r="O380" s="167"/>
    </row>
    <row r="381" spans="1:15" ht="15" thickBot="1" x14ac:dyDescent="0.35">
      <c r="A381" s="79" t="s">
        <v>28</v>
      </c>
      <c r="B381" s="63" t="s">
        <v>17</v>
      </c>
      <c r="C381" s="200">
        <f>VLOOKUP(B381,'30'!$B$9:$J$401,9,0)</f>
        <v>0</v>
      </c>
      <c r="D381" s="76"/>
      <c r="E381" s="76"/>
      <c r="F381" s="76">
        <f t="shared" si="25"/>
        <v>0</v>
      </c>
      <c r="G381" s="79"/>
      <c r="H381" s="77"/>
      <c r="I381" s="78">
        <f t="shared" si="26"/>
        <v>0</v>
      </c>
      <c r="J381" s="79">
        <f t="shared" si="27"/>
        <v>0</v>
      </c>
      <c r="K381" s="81"/>
      <c r="L381" s="80">
        <f t="shared" si="28"/>
        <v>0</v>
      </c>
      <c r="M381" s="81">
        <f t="shared" si="29"/>
        <v>0</v>
      </c>
      <c r="N381" s="144" t="b">
        <f>EXACT(B381,'30'!B381)</f>
        <v>1</v>
      </c>
      <c r="O381" s="167"/>
    </row>
    <row r="382" spans="1:15" ht="15" thickBot="1" x14ac:dyDescent="0.35">
      <c r="A382" s="79" t="s">
        <v>28</v>
      </c>
      <c r="B382" s="63" t="s">
        <v>17</v>
      </c>
      <c r="C382" s="200">
        <f>VLOOKUP(B382,'30'!$B$9:$J$401,9,0)</f>
        <v>0</v>
      </c>
      <c r="D382" s="76"/>
      <c r="E382" s="76"/>
      <c r="F382" s="76">
        <f t="shared" si="25"/>
        <v>0</v>
      </c>
      <c r="G382" s="79"/>
      <c r="H382" s="77"/>
      <c r="I382" s="78">
        <f t="shared" si="26"/>
        <v>0</v>
      </c>
      <c r="J382" s="79">
        <f t="shared" si="27"/>
        <v>0</v>
      </c>
      <c r="K382" s="81"/>
      <c r="L382" s="80">
        <f t="shared" si="28"/>
        <v>0</v>
      </c>
      <c r="M382" s="81">
        <f t="shared" si="29"/>
        <v>0</v>
      </c>
      <c r="N382" s="144" t="b">
        <f>EXACT(B382,'30'!B382)</f>
        <v>1</v>
      </c>
      <c r="O382" s="167"/>
    </row>
    <row r="383" spans="1:15" ht="15" thickBot="1" x14ac:dyDescent="0.35">
      <c r="A383" s="79" t="s">
        <v>28</v>
      </c>
      <c r="B383" s="63" t="s">
        <v>17</v>
      </c>
      <c r="C383" s="200">
        <f>VLOOKUP(B383,'30'!$B$9:$J$401,9,0)</f>
        <v>0</v>
      </c>
      <c r="D383" s="76"/>
      <c r="E383" s="76"/>
      <c r="F383" s="76">
        <f t="shared" si="25"/>
        <v>0</v>
      </c>
      <c r="G383" s="79"/>
      <c r="H383" s="77"/>
      <c r="I383" s="78">
        <f t="shared" si="26"/>
        <v>0</v>
      </c>
      <c r="J383" s="79">
        <f t="shared" si="27"/>
        <v>0</v>
      </c>
      <c r="K383" s="81"/>
      <c r="L383" s="80">
        <f t="shared" si="28"/>
        <v>0</v>
      </c>
      <c r="M383" s="81">
        <f t="shared" si="29"/>
        <v>0</v>
      </c>
      <c r="N383" s="144" t="b">
        <f>EXACT(B383,'30'!B383)</f>
        <v>1</v>
      </c>
      <c r="O383" s="167"/>
    </row>
    <row r="384" spans="1:15" ht="15.75" customHeight="1" thickBot="1" x14ac:dyDescent="0.35">
      <c r="A384" s="79" t="s">
        <v>28</v>
      </c>
      <c r="B384" s="63" t="s">
        <v>17</v>
      </c>
      <c r="C384" s="200">
        <f>VLOOKUP(B384,'30'!$B$9:$J$401,9,0)</f>
        <v>0</v>
      </c>
      <c r="D384" s="76"/>
      <c r="E384" s="76"/>
      <c r="F384" s="76">
        <f t="shared" si="25"/>
        <v>0</v>
      </c>
      <c r="G384" s="79"/>
      <c r="H384" s="77"/>
      <c r="I384" s="78">
        <f t="shared" si="26"/>
        <v>0</v>
      </c>
      <c r="J384" s="79">
        <f t="shared" si="27"/>
        <v>0</v>
      </c>
      <c r="K384" s="81"/>
      <c r="L384" s="80">
        <f t="shared" si="28"/>
        <v>0</v>
      </c>
      <c r="M384" s="81">
        <f t="shared" si="29"/>
        <v>0</v>
      </c>
      <c r="N384" s="144" t="b">
        <f>EXACT(B384,'30'!B384)</f>
        <v>1</v>
      </c>
      <c r="O384" s="167"/>
    </row>
    <row r="385" spans="1:15" ht="15.75" customHeight="1" thickBot="1" x14ac:dyDescent="0.35">
      <c r="A385" s="79" t="s">
        <v>28</v>
      </c>
      <c r="B385" s="63" t="s">
        <v>17</v>
      </c>
      <c r="C385" s="200">
        <f>VLOOKUP(B385,'30'!$B$9:$J$401,9,0)</f>
        <v>0</v>
      </c>
      <c r="D385" s="76"/>
      <c r="E385" s="76"/>
      <c r="F385" s="76">
        <f t="shared" si="25"/>
        <v>0</v>
      </c>
      <c r="G385" s="79"/>
      <c r="H385" s="77"/>
      <c r="I385" s="78">
        <f t="shared" si="26"/>
        <v>0</v>
      </c>
      <c r="J385" s="79">
        <f t="shared" si="27"/>
        <v>0</v>
      </c>
      <c r="K385" s="81"/>
      <c r="L385" s="80">
        <f t="shared" si="28"/>
        <v>0</v>
      </c>
      <c r="M385" s="81">
        <f t="shared" si="29"/>
        <v>0</v>
      </c>
      <c r="N385" s="144" t="b">
        <f>EXACT(B385,'30'!B385)</f>
        <v>1</v>
      </c>
      <c r="O385" s="167"/>
    </row>
    <row r="386" spans="1:15" ht="15" thickBot="1" x14ac:dyDescent="0.35">
      <c r="A386" s="79" t="s">
        <v>28</v>
      </c>
      <c r="B386" s="63" t="s">
        <v>17</v>
      </c>
      <c r="C386" s="200">
        <f>VLOOKUP(B386,'30'!$B$9:$J$401,9,0)</f>
        <v>0</v>
      </c>
      <c r="D386" s="76"/>
      <c r="E386" s="76"/>
      <c r="F386" s="76">
        <f t="shared" si="25"/>
        <v>0</v>
      </c>
      <c r="G386" s="79"/>
      <c r="H386" s="77"/>
      <c r="I386" s="78">
        <f t="shared" si="26"/>
        <v>0</v>
      </c>
      <c r="J386" s="79">
        <f t="shared" si="27"/>
        <v>0</v>
      </c>
      <c r="K386" s="81"/>
      <c r="L386" s="80">
        <f t="shared" si="28"/>
        <v>0</v>
      </c>
      <c r="M386" s="81">
        <f t="shared" si="29"/>
        <v>0</v>
      </c>
      <c r="N386" s="144" t="b">
        <f>EXACT(B386,'30'!B386)</f>
        <v>1</v>
      </c>
      <c r="O386" s="167"/>
    </row>
    <row r="387" spans="1:15" ht="15.75" customHeight="1" thickBot="1" x14ac:dyDescent="0.35">
      <c r="A387" s="79" t="s">
        <v>28</v>
      </c>
      <c r="B387" s="63" t="s">
        <v>17</v>
      </c>
      <c r="C387" s="200">
        <f>VLOOKUP(B387,'30'!$B$9:$J$401,9,0)</f>
        <v>0</v>
      </c>
      <c r="D387" s="76"/>
      <c r="E387" s="76"/>
      <c r="F387" s="76">
        <f t="shared" si="25"/>
        <v>0</v>
      </c>
      <c r="G387" s="79"/>
      <c r="H387" s="77"/>
      <c r="I387" s="78">
        <f t="shared" si="26"/>
        <v>0</v>
      </c>
      <c r="J387" s="79">
        <f t="shared" si="27"/>
        <v>0</v>
      </c>
      <c r="K387" s="81"/>
      <c r="L387" s="80">
        <f t="shared" si="28"/>
        <v>0</v>
      </c>
      <c r="M387" s="81">
        <f t="shared" si="29"/>
        <v>0</v>
      </c>
      <c r="N387" s="144" t="b">
        <f>EXACT(B387,'30'!B387)</f>
        <v>1</v>
      </c>
      <c r="O387" s="167"/>
    </row>
    <row r="388" spans="1:15" ht="15" thickBot="1" x14ac:dyDescent="0.35">
      <c r="A388" s="79" t="s">
        <v>28</v>
      </c>
      <c r="B388" s="63" t="s">
        <v>17</v>
      </c>
      <c r="C388" s="200">
        <f>VLOOKUP(B388,'30'!$B$9:$J$401,9,0)</f>
        <v>0</v>
      </c>
      <c r="D388" s="76"/>
      <c r="E388" s="76"/>
      <c r="F388" s="76">
        <f t="shared" si="25"/>
        <v>0</v>
      </c>
      <c r="G388" s="79"/>
      <c r="H388" s="77"/>
      <c r="I388" s="78">
        <f t="shared" si="26"/>
        <v>0</v>
      </c>
      <c r="J388" s="79">
        <f t="shared" si="27"/>
        <v>0</v>
      </c>
      <c r="K388" s="81"/>
      <c r="L388" s="80">
        <f t="shared" si="28"/>
        <v>0</v>
      </c>
      <c r="M388" s="81">
        <f t="shared" si="29"/>
        <v>0</v>
      </c>
      <c r="N388" s="144" t="b">
        <f>EXACT(B388,'30'!B388)</f>
        <v>1</v>
      </c>
      <c r="O388" s="167"/>
    </row>
    <row r="389" spans="1:15" ht="15" thickBot="1" x14ac:dyDescent="0.35">
      <c r="A389" s="79" t="s">
        <v>28</v>
      </c>
      <c r="B389" s="63" t="s">
        <v>17</v>
      </c>
      <c r="C389" s="200">
        <f>VLOOKUP(B389,'30'!$B$9:$J$401,9,0)</f>
        <v>0</v>
      </c>
      <c r="D389" s="76"/>
      <c r="E389" s="76"/>
      <c r="F389" s="76">
        <f t="shared" si="25"/>
        <v>0</v>
      </c>
      <c r="G389" s="79"/>
      <c r="H389" s="77"/>
      <c r="I389" s="78">
        <f t="shared" si="26"/>
        <v>0</v>
      </c>
      <c r="J389" s="79">
        <f t="shared" si="27"/>
        <v>0</v>
      </c>
      <c r="K389" s="81"/>
      <c r="L389" s="80">
        <f t="shared" si="28"/>
        <v>0</v>
      </c>
      <c r="M389" s="81">
        <f t="shared" si="29"/>
        <v>0</v>
      </c>
      <c r="N389" s="144" t="b">
        <f>EXACT(B389,'30'!B389)</f>
        <v>1</v>
      </c>
      <c r="O389" s="167"/>
    </row>
    <row r="390" spans="1:15" ht="15" thickBot="1" x14ac:dyDescent="0.35">
      <c r="A390" s="79" t="s">
        <v>28</v>
      </c>
      <c r="B390" s="63" t="s">
        <v>17</v>
      </c>
      <c r="C390" s="200">
        <f>VLOOKUP(B390,'30'!$B$9:$J$401,9,0)</f>
        <v>0</v>
      </c>
      <c r="D390" s="76"/>
      <c r="E390" s="76"/>
      <c r="F390" s="76">
        <f t="shared" si="25"/>
        <v>0</v>
      </c>
      <c r="G390" s="79"/>
      <c r="H390" s="77"/>
      <c r="I390" s="78">
        <f t="shared" si="26"/>
        <v>0</v>
      </c>
      <c r="J390" s="79">
        <f t="shared" si="27"/>
        <v>0</v>
      </c>
      <c r="K390" s="81"/>
      <c r="L390" s="80">
        <f t="shared" si="28"/>
        <v>0</v>
      </c>
      <c r="M390" s="81">
        <f t="shared" si="29"/>
        <v>0</v>
      </c>
      <c r="N390" s="144" t="b">
        <f>EXACT(B390,'30'!B390)</f>
        <v>1</v>
      </c>
      <c r="O390" s="167"/>
    </row>
    <row r="391" spans="1:15" ht="15" thickBot="1" x14ac:dyDescent="0.35">
      <c r="A391" s="79" t="s">
        <v>28</v>
      </c>
      <c r="B391" s="63" t="s">
        <v>17</v>
      </c>
      <c r="C391" s="200">
        <f>VLOOKUP(B391,'30'!$B$9:$J$401,9,0)</f>
        <v>0</v>
      </c>
      <c r="D391" s="76"/>
      <c r="E391" s="76"/>
      <c r="F391" s="76">
        <f t="shared" si="25"/>
        <v>0</v>
      </c>
      <c r="G391" s="79"/>
      <c r="H391" s="77"/>
      <c r="I391" s="78">
        <f t="shared" si="26"/>
        <v>0</v>
      </c>
      <c r="J391" s="79">
        <f t="shared" si="27"/>
        <v>0</v>
      </c>
      <c r="K391" s="81"/>
      <c r="L391" s="80">
        <f t="shared" si="28"/>
        <v>0</v>
      </c>
      <c r="M391" s="81">
        <f t="shared" si="29"/>
        <v>0</v>
      </c>
      <c r="N391" s="144" t="b">
        <f>EXACT(B391,'30'!B391)</f>
        <v>1</v>
      </c>
      <c r="O391" s="167"/>
    </row>
    <row r="392" spans="1:15" ht="15" thickBot="1" x14ac:dyDescent="0.35">
      <c r="A392" s="79" t="s">
        <v>28</v>
      </c>
      <c r="B392" s="63" t="s">
        <v>17</v>
      </c>
      <c r="C392" s="200">
        <f>VLOOKUP(B392,'30'!$B$9:$J$401,9,0)</f>
        <v>0</v>
      </c>
      <c r="D392" s="76"/>
      <c r="E392" s="76"/>
      <c r="F392" s="76">
        <f t="shared" si="25"/>
        <v>0</v>
      </c>
      <c r="G392" s="79"/>
      <c r="H392" s="77"/>
      <c r="I392" s="78">
        <f t="shared" si="26"/>
        <v>0</v>
      </c>
      <c r="J392" s="79">
        <f t="shared" si="27"/>
        <v>0</v>
      </c>
      <c r="K392" s="81"/>
      <c r="L392" s="80">
        <f t="shared" si="28"/>
        <v>0</v>
      </c>
      <c r="M392" s="81">
        <f t="shared" si="29"/>
        <v>0</v>
      </c>
      <c r="N392" s="144" t="b">
        <f>EXACT(B392,'30'!B392)</f>
        <v>1</v>
      </c>
      <c r="O392" s="167"/>
    </row>
    <row r="393" spans="1:15" ht="15" thickBot="1" x14ac:dyDescent="0.35">
      <c r="A393" s="79" t="s">
        <v>28</v>
      </c>
      <c r="B393" s="63" t="s">
        <v>17</v>
      </c>
      <c r="C393" s="200">
        <f>VLOOKUP(B393,'30'!$B$9:$J$401,9,0)</f>
        <v>0</v>
      </c>
      <c r="D393" s="76"/>
      <c r="E393" s="76"/>
      <c r="F393" s="76">
        <f t="shared" si="25"/>
        <v>0</v>
      </c>
      <c r="G393" s="79"/>
      <c r="H393" s="77"/>
      <c r="I393" s="78">
        <f t="shared" si="26"/>
        <v>0</v>
      </c>
      <c r="J393" s="79">
        <f t="shared" si="27"/>
        <v>0</v>
      </c>
      <c r="K393" s="81"/>
      <c r="L393" s="80">
        <f t="shared" si="28"/>
        <v>0</v>
      </c>
      <c r="M393" s="81">
        <f t="shared" si="29"/>
        <v>0</v>
      </c>
      <c r="N393" s="144" t="b">
        <f>EXACT(B393,'30'!B393)</f>
        <v>1</v>
      </c>
      <c r="O393" s="167"/>
    </row>
    <row r="394" spans="1:15" ht="15" thickBot="1" x14ac:dyDescent="0.35">
      <c r="A394" s="79" t="s">
        <v>28</v>
      </c>
      <c r="B394" s="63" t="s">
        <v>17</v>
      </c>
      <c r="C394" s="200">
        <f>VLOOKUP(B394,'30'!$B$9:$J$401,9,0)</f>
        <v>0</v>
      </c>
      <c r="D394" s="76"/>
      <c r="E394" s="76"/>
      <c r="F394" s="76">
        <f t="shared" ref="F394:F401" si="30">C394+D394-E394</f>
        <v>0</v>
      </c>
      <c r="G394" s="79"/>
      <c r="H394" s="77"/>
      <c r="I394" s="78">
        <f t="shared" ref="I394:I396" si="31">G394*H394</f>
        <v>0</v>
      </c>
      <c r="J394" s="79">
        <f t="shared" ref="J394:J401" si="32">F394-G394</f>
        <v>0</v>
      </c>
      <c r="K394" s="81"/>
      <c r="L394" s="80">
        <f t="shared" ref="L394:L396" si="33">G394*K394</f>
        <v>0</v>
      </c>
      <c r="M394" s="81">
        <f t="shared" ref="M394:M396" si="34">I394-L394</f>
        <v>0</v>
      </c>
      <c r="N394" s="144" t="b">
        <f>EXACT(B394,'30'!B394)</f>
        <v>1</v>
      </c>
      <c r="O394" s="167"/>
    </row>
    <row r="395" spans="1:15" ht="15" thickBot="1" x14ac:dyDescent="0.35">
      <c r="A395" s="79" t="s">
        <v>28</v>
      </c>
      <c r="B395" s="63" t="s">
        <v>17</v>
      </c>
      <c r="C395" s="200">
        <f>VLOOKUP(B395,'30'!$B$9:$J$401,9,0)</f>
        <v>0</v>
      </c>
      <c r="D395" s="76"/>
      <c r="E395" s="76"/>
      <c r="F395" s="76">
        <f t="shared" si="30"/>
        <v>0</v>
      </c>
      <c r="G395" s="79"/>
      <c r="H395" s="77"/>
      <c r="I395" s="78">
        <f t="shared" si="31"/>
        <v>0</v>
      </c>
      <c r="J395" s="79">
        <f t="shared" si="32"/>
        <v>0</v>
      </c>
      <c r="K395" s="81"/>
      <c r="L395" s="80">
        <f t="shared" si="33"/>
        <v>0</v>
      </c>
      <c r="M395" s="81">
        <f t="shared" si="34"/>
        <v>0</v>
      </c>
      <c r="N395" s="144" t="b">
        <f>EXACT(B395,'30'!B395)</f>
        <v>1</v>
      </c>
      <c r="O395" s="167"/>
    </row>
    <row r="396" spans="1:15" ht="15" thickBot="1" x14ac:dyDescent="0.35">
      <c r="A396" s="79" t="s">
        <v>28</v>
      </c>
      <c r="B396" s="63" t="s">
        <v>17</v>
      </c>
      <c r="C396" s="200">
        <f>VLOOKUP(B396,'30'!$B$9:$J$401,9,0)</f>
        <v>0</v>
      </c>
      <c r="D396" s="76"/>
      <c r="E396" s="76"/>
      <c r="F396" s="76">
        <f t="shared" si="30"/>
        <v>0</v>
      </c>
      <c r="G396" s="79"/>
      <c r="H396" s="77"/>
      <c r="I396" s="78">
        <f t="shared" si="31"/>
        <v>0</v>
      </c>
      <c r="J396" s="79">
        <f t="shared" si="32"/>
        <v>0</v>
      </c>
      <c r="K396" s="81"/>
      <c r="L396" s="80">
        <f t="shared" si="33"/>
        <v>0</v>
      </c>
      <c r="M396" s="81">
        <f t="shared" si="34"/>
        <v>0</v>
      </c>
      <c r="N396" s="144" t="b">
        <f>EXACT(B396,'30'!B396)</f>
        <v>1</v>
      </c>
      <c r="O396" s="167"/>
    </row>
    <row r="397" spans="1:15" ht="15" thickBot="1" x14ac:dyDescent="0.35">
      <c r="A397" s="79" t="s">
        <v>28</v>
      </c>
      <c r="B397" s="63" t="s">
        <v>17</v>
      </c>
      <c r="C397" s="200">
        <f>VLOOKUP(B397,'30'!$B$9:$J$401,9,0)</f>
        <v>0</v>
      </c>
      <c r="D397" s="143"/>
      <c r="E397" s="143"/>
      <c r="F397" s="76">
        <f t="shared" si="30"/>
        <v>0</v>
      </c>
      <c r="G397" s="79"/>
      <c r="H397" s="77"/>
      <c r="I397" s="78">
        <f t="shared" ref="I397:I401" si="35">G397*H397</f>
        <v>0</v>
      </c>
      <c r="J397" s="79">
        <f t="shared" si="32"/>
        <v>0</v>
      </c>
      <c r="K397" s="81"/>
      <c r="L397" s="80">
        <f t="shared" ref="L397:L401" si="36">G397*K397</f>
        <v>0</v>
      </c>
      <c r="M397" s="81">
        <f t="shared" ref="M397:M401" si="37">I397-L397</f>
        <v>0</v>
      </c>
      <c r="N397" s="144" t="b">
        <f>EXACT(B397,'30'!B397)</f>
        <v>1</v>
      </c>
      <c r="O397" s="167"/>
    </row>
    <row r="398" spans="1:15" ht="15" thickBot="1" x14ac:dyDescent="0.35">
      <c r="A398" s="79" t="s">
        <v>28</v>
      </c>
      <c r="B398" s="63" t="s">
        <v>17</v>
      </c>
      <c r="C398" s="200">
        <f>VLOOKUP(B398,'30'!$B$9:$J$401,9,0)</f>
        <v>0</v>
      </c>
      <c r="D398" s="76"/>
      <c r="E398" s="76"/>
      <c r="F398" s="76">
        <f t="shared" si="30"/>
        <v>0</v>
      </c>
      <c r="G398" s="79"/>
      <c r="H398" s="77"/>
      <c r="I398" s="78">
        <f t="shared" si="35"/>
        <v>0</v>
      </c>
      <c r="J398" s="79">
        <f t="shared" si="32"/>
        <v>0</v>
      </c>
      <c r="K398" s="81"/>
      <c r="L398" s="80">
        <f t="shared" si="36"/>
        <v>0</v>
      </c>
      <c r="M398" s="81">
        <f t="shared" si="37"/>
        <v>0</v>
      </c>
      <c r="N398" s="144" t="b">
        <f>EXACT(B398,'30'!B398)</f>
        <v>1</v>
      </c>
      <c r="O398" s="167"/>
    </row>
    <row r="399" spans="1:15" ht="15" thickBot="1" x14ac:dyDescent="0.35">
      <c r="A399" s="79" t="s">
        <v>28</v>
      </c>
      <c r="B399" s="63" t="s">
        <v>17</v>
      </c>
      <c r="C399" s="200">
        <f>VLOOKUP(B399,'30'!$B$9:$J$401,9,0)</f>
        <v>0</v>
      </c>
      <c r="D399" s="76"/>
      <c r="E399" s="76"/>
      <c r="F399" s="76">
        <f t="shared" si="30"/>
        <v>0</v>
      </c>
      <c r="G399" s="79"/>
      <c r="H399" s="77"/>
      <c r="I399" s="78">
        <f t="shared" si="35"/>
        <v>0</v>
      </c>
      <c r="J399" s="79">
        <f t="shared" si="32"/>
        <v>0</v>
      </c>
      <c r="K399" s="81"/>
      <c r="L399" s="80">
        <f t="shared" si="36"/>
        <v>0</v>
      </c>
      <c r="M399" s="81">
        <f t="shared" si="37"/>
        <v>0</v>
      </c>
      <c r="N399" s="144" t="b">
        <f>EXACT(B399,'30'!B399)</f>
        <v>1</v>
      </c>
      <c r="O399" s="167"/>
    </row>
    <row r="400" spans="1:15" ht="15" thickBot="1" x14ac:dyDescent="0.35">
      <c r="A400" s="79" t="s">
        <v>28</v>
      </c>
      <c r="B400" s="63" t="s">
        <v>17</v>
      </c>
      <c r="C400" s="200">
        <f>VLOOKUP(B400,'30'!$B$9:$J$401,9,0)</f>
        <v>0</v>
      </c>
      <c r="D400" s="76"/>
      <c r="E400" s="76"/>
      <c r="F400" s="76">
        <f t="shared" si="30"/>
        <v>0</v>
      </c>
      <c r="G400" s="79"/>
      <c r="H400" s="77"/>
      <c r="I400" s="78">
        <f t="shared" si="35"/>
        <v>0</v>
      </c>
      <c r="J400" s="79">
        <f t="shared" si="32"/>
        <v>0</v>
      </c>
      <c r="K400" s="81"/>
      <c r="L400" s="80">
        <f t="shared" si="36"/>
        <v>0</v>
      </c>
      <c r="M400" s="81">
        <f t="shared" si="37"/>
        <v>0</v>
      </c>
      <c r="N400" s="144" t="b">
        <f>EXACT(B400,'30'!B400)</f>
        <v>1</v>
      </c>
      <c r="O400" s="167"/>
    </row>
    <row r="401" spans="1:17" x14ac:dyDescent="0.3">
      <c r="A401" s="79" t="s">
        <v>28</v>
      </c>
      <c r="B401" s="63" t="s">
        <v>17</v>
      </c>
      <c r="C401" s="200">
        <f>VLOOKUP(B401,'30'!$B$9:$J$401,9,0)</f>
        <v>0</v>
      </c>
      <c r="D401" s="76"/>
      <c r="E401" s="76"/>
      <c r="F401" s="76">
        <f t="shared" si="30"/>
        <v>0</v>
      </c>
      <c r="G401" s="79"/>
      <c r="H401" s="77"/>
      <c r="I401" s="78">
        <f t="shared" si="35"/>
        <v>0</v>
      </c>
      <c r="J401" s="79">
        <f t="shared" si="32"/>
        <v>0</v>
      </c>
      <c r="K401" s="81"/>
      <c r="L401" s="80">
        <f t="shared" si="36"/>
        <v>0</v>
      </c>
      <c r="M401" s="81">
        <f t="shared" si="37"/>
        <v>0</v>
      </c>
      <c r="N401" s="144" t="b">
        <f>EXACT(B401,'30'!B401)</f>
        <v>1</v>
      </c>
      <c r="O401" s="167"/>
    </row>
    <row r="402" spans="1:17" ht="15" thickBot="1" x14ac:dyDescent="0.35">
      <c r="A402" s="144"/>
      <c r="B402" s="145"/>
      <c r="D402" s="129"/>
      <c r="E402" s="144"/>
      <c r="G402" s="144"/>
      <c r="H402" s="146"/>
      <c r="I402" s="130"/>
      <c r="K402" s="245"/>
      <c r="L402" s="246"/>
      <c r="M402" s="129"/>
      <c r="N402" s="147"/>
      <c r="O402" s="65">
        <f>SUM(O9:O401)</f>
        <v>0</v>
      </c>
    </row>
    <row r="403" spans="1:17" ht="15" thickBot="1" x14ac:dyDescent="0.35">
      <c r="A403" s="208"/>
      <c r="B403" s="235"/>
      <c r="C403" s="209"/>
      <c r="D403" s="210"/>
      <c r="E403" s="226" t="s">
        <v>10</v>
      </c>
      <c r="F403" s="238"/>
      <c r="G403" s="224">
        <f>SUM(I9:I401)</f>
        <v>0</v>
      </c>
      <c r="H403" s="212"/>
      <c r="I403" s="215"/>
      <c r="J403" s="215"/>
      <c r="K403" s="247" t="s">
        <v>60</v>
      </c>
      <c r="L403" s="248"/>
      <c r="M403" s="148">
        <f>SUM(M9:M401)</f>
        <v>0</v>
      </c>
    </row>
    <row r="404" spans="1:17" ht="15" thickBot="1" x14ac:dyDescent="0.35">
      <c r="A404" s="236"/>
      <c r="B404" s="235"/>
      <c r="C404" s="235"/>
      <c r="D404" s="237"/>
      <c r="E404" s="226" t="s">
        <v>49</v>
      </c>
      <c r="F404" s="227"/>
      <c r="G404" s="228"/>
      <c r="H404" s="229"/>
      <c r="I404" s="229"/>
      <c r="J404" s="229"/>
      <c r="K404" s="249" t="s">
        <v>330</v>
      </c>
      <c r="L404" s="250"/>
      <c r="M404" s="149">
        <f>N404/Q405</f>
        <v>0</v>
      </c>
      <c r="P404" s="197" t="s">
        <v>100</v>
      </c>
      <c r="Q404" s="197" t="s">
        <v>13</v>
      </c>
    </row>
    <row r="405" spans="1:17" ht="15.75" customHeight="1" thickBot="1" x14ac:dyDescent="0.35">
      <c r="A405" s="236"/>
      <c r="B405" s="235"/>
      <c r="C405" s="235"/>
      <c r="D405" s="237"/>
      <c r="E405" s="226" t="s">
        <v>50</v>
      </c>
      <c r="F405" s="227"/>
      <c r="G405" s="206"/>
      <c r="H405" s="207"/>
      <c r="I405" s="207"/>
      <c r="J405" s="207"/>
      <c r="K405" s="249" t="s">
        <v>331</v>
      </c>
      <c r="L405" s="250"/>
      <c r="M405" s="149">
        <f>N405/Q405</f>
        <v>0</v>
      </c>
      <c r="P405" s="169" t="s">
        <v>101</v>
      </c>
      <c r="Q405" s="169">
        <v>700</v>
      </c>
    </row>
    <row r="406" spans="1:17" ht="15.75" customHeight="1" thickBot="1" x14ac:dyDescent="0.35">
      <c r="A406" s="236"/>
      <c r="B406" s="235"/>
      <c r="C406" s="235"/>
      <c r="D406" s="237"/>
      <c r="E406" s="217" t="s">
        <v>52</v>
      </c>
      <c r="F406" s="240"/>
      <c r="G406" s="206"/>
      <c r="H406" s="207"/>
      <c r="I406" s="207"/>
      <c r="J406" s="207"/>
      <c r="K406" s="249" t="s">
        <v>332</v>
      </c>
      <c r="L406" s="250"/>
      <c r="M406" s="149">
        <f>N406/Q405</f>
        <v>0</v>
      </c>
      <c r="P406" s="169" t="s">
        <v>102</v>
      </c>
      <c r="Q406" s="169">
        <v>20</v>
      </c>
    </row>
    <row r="407" spans="1:17" ht="15" thickBot="1" x14ac:dyDescent="0.35">
      <c r="A407" s="236"/>
      <c r="B407" s="235"/>
      <c r="C407" s="235"/>
      <c r="D407" s="237"/>
      <c r="E407" s="226" t="s">
        <v>51</v>
      </c>
      <c r="F407" s="227"/>
      <c r="G407" s="206"/>
      <c r="H407" s="207"/>
      <c r="I407" s="207"/>
      <c r="J407" s="207"/>
      <c r="K407" s="249" t="s">
        <v>333</v>
      </c>
      <c r="L407" s="250"/>
      <c r="M407" s="149">
        <f>N407/Q405</f>
        <v>0</v>
      </c>
    </row>
    <row r="408" spans="1:17" ht="24.75" customHeight="1" thickBot="1" x14ac:dyDescent="0.35">
      <c r="A408" s="236"/>
      <c r="B408" s="235"/>
      <c r="C408" s="235"/>
      <c r="D408" s="237"/>
      <c r="E408" s="222" t="s">
        <v>54</v>
      </c>
      <c r="F408" s="223"/>
      <c r="G408" s="224"/>
      <c r="H408" s="225"/>
      <c r="I408" s="225"/>
      <c r="J408" s="225"/>
      <c r="K408" s="241"/>
      <c r="L408" s="242"/>
      <c r="M408" s="150"/>
    </row>
    <row r="409" spans="1:17" ht="16.2" thickBot="1" x14ac:dyDescent="0.35">
      <c r="A409" s="236"/>
      <c r="B409" s="235"/>
      <c r="C409" s="235"/>
      <c r="D409" s="237"/>
      <c r="E409" s="226" t="s">
        <v>53</v>
      </c>
      <c r="F409" s="238"/>
      <c r="G409" s="206"/>
      <c r="H409" s="239"/>
      <c r="I409" s="239"/>
      <c r="J409" s="239"/>
      <c r="K409" s="243" t="s">
        <v>62</v>
      </c>
      <c r="L409" s="244"/>
      <c r="M409" s="118">
        <f>M403-M404-M405-M406-M407-M408-G404-G408</f>
        <v>0</v>
      </c>
      <c r="O409" s="181" t="s">
        <v>126</v>
      </c>
      <c r="P409" s="182" t="s">
        <v>48</v>
      </c>
      <c r="Q409" s="182" t="s">
        <v>113</v>
      </c>
    </row>
    <row r="410" spans="1:17" ht="15" thickBot="1" x14ac:dyDescent="0.35">
      <c r="A410" s="236"/>
      <c r="B410" s="235"/>
      <c r="C410" s="235"/>
      <c r="D410" s="237"/>
      <c r="E410" s="226" t="s">
        <v>11</v>
      </c>
      <c r="F410" s="238"/>
      <c r="G410" s="214"/>
      <c r="H410" s="215"/>
      <c r="I410" s="215"/>
      <c r="J410" s="216"/>
      <c r="O410" s="188" t="s">
        <v>103</v>
      </c>
      <c r="P410" s="187">
        <f>L4</f>
        <v>0</v>
      </c>
      <c r="Q410" s="187">
        <f>P410</f>
        <v>0</v>
      </c>
    </row>
    <row r="411" spans="1:17" ht="15" thickBot="1" x14ac:dyDescent="0.35">
      <c r="A411" s="211"/>
      <c r="B411" s="212"/>
      <c r="C411" s="212"/>
      <c r="D411" s="213"/>
      <c r="E411" s="217" t="s">
        <v>12</v>
      </c>
      <c r="F411" s="218"/>
      <c r="G411" s="208"/>
      <c r="H411" s="209"/>
      <c r="I411" s="209"/>
      <c r="J411" s="210"/>
      <c r="O411" s="167" t="s">
        <v>104</v>
      </c>
      <c r="P411" s="178">
        <f>L5</f>
        <v>0</v>
      </c>
      <c r="Q411" s="178">
        <f>P411</f>
        <v>0</v>
      </c>
    </row>
    <row r="412" spans="1:17" ht="15" thickBot="1" x14ac:dyDescent="0.35">
      <c r="A412" s="219" t="s">
        <v>19</v>
      </c>
      <c r="B412" s="220"/>
      <c r="C412" s="221"/>
      <c r="D412" s="219" t="s">
        <v>18</v>
      </c>
      <c r="E412" s="220"/>
      <c r="F412" s="220"/>
      <c r="G412" s="219" t="s">
        <v>14</v>
      </c>
      <c r="H412" s="220"/>
      <c r="I412" s="220"/>
      <c r="J412" s="221"/>
      <c r="O412" s="167" t="s">
        <v>105</v>
      </c>
      <c r="P412" s="167"/>
      <c r="Q412" s="167"/>
    </row>
    <row r="413" spans="1:17" ht="15" thickBot="1" x14ac:dyDescent="0.35">
      <c r="A413" s="208"/>
      <c r="B413" s="209"/>
      <c r="C413" s="210"/>
      <c r="D413" s="208"/>
      <c r="E413" s="209"/>
      <c r="F413" s="209"/>
      <c r="G413" s="210"/>
      <c r="H413" s="151" t="s">
        <v>15</v>
      </c>
      <c r="I413" s="152" t="s">
        <v>16</v>
      </c>
      <c r="J413" s="152" t="s">
        <v>17</v>
      </c>
      <c r="O413" s="167" t="s">
        <v>106</v>
      </c>
      <c r="P413" s="167"/>
      <c r="Q413" s="167">
        <f>P413/Q406</f>
        <v>0</v>
      </c>
    </row>
    <row r="414" spans="1:17" ht="15" thickBot="1" x14ac:dyDescent="0.35">
      <c r="A414" s="211"/>
      <c r="B414" s="212"/>
      <c r="C414" s="213"/>
      <c r="D414" s="211"/>
      <c r="E414" s="212"/>
      <c r="F414" s="212"/>
      <c r="G414" s="213"/>
      <c r="H414" s="151"/>
      <c r="I414" s="152">
        <v>9</v>
      </c>
      <c r="J414" s="152">
        <v>2026</v>
      </c>
      <c r="O414" s="167" t="s">
        <v>107</v>
      </c>
      <c r="P414" s="167"/>
      <c r="Q414" s="167">
        <f>P414/Q405</f>
        <v>0</v>
      </c>
    </row>
    <row r="415" spans="1:17" x14ac:dyDescent="0.3">
      <c r="O415" s="167" t="s">
        <v>108</v>
      </c>
      <c r="P415" s="167"/>
      <c r="Q415" s="167"/>
    </row>
    <row r="416" spans="1:17" x14ac:dyDescent="0.3">
      <c r="O416" s="167" t="s">
        <v>109</v>
      </c>
      <c r="P416" s="167"/>
      <c r="Q416" s="167"/>
    </row>
    <row r="417" spans="7:17" x14ac:dyDescent="0.3">
      <c r="O417" s="188" t="s">
        <v>10</v>
      </c>
      <c r="P417" s="189"/>
      <c r="Q417" s="187">
        <f>SUM(Q411:Q416)</f>
        <v>0</v>
      </c>
    </row>
    <row r="418" spans="7:17" x14ac:dyDescent="0.3">
      <c r="G418" s="63" t="s">
        <v>56</v>
      </c>
      <c r="K418" s="194" t="s">
        <v>126</v>
      </c>
      <c r="L418" s="169" t="s">
        <v>127</v>
      </c>
      <c r="M418" s="169" t="s">
        <v>113</v>
      </c>
      <c r="O418" s="184" t="s">
        <v>110</v>
      </c>
      <c r="P418" s="185"/>
      <c r="Q418" s="185">
        <f>Q419+Q420</f>
        <v>0</v>
      </c>
    </row>
    <row r="419" spans="7:17" x14ac:dyDescent="0.3">
      <c r="K419" s="188" t="s">
        <v>128</v>
      </c>
      <c r="L419" s="192"/>
      <c r="M419" s="192">
        <f>L419/Q405</f>
        <v>0</v>
      </c>
      <c r="O419" s="167" t="s">
        <v>111</v>
      </c>
      <c r="P419" s="167"/>
      <c r="Q419" s="167">
        <f>P419/Q405</f>
        <v>0</v>
      </c>
    </row>
    <row r="420" spans="7:17" x14ac:dyDescent="0.3">
      <c r="K420" s="169" t="s">
        <v>129</v>
      </c>
      <c r="L420" s="191"/>
      <c r="M420" s="191"/>
      <c r="O420" s="167" t="s">
        <v>104</v>
      </c>
      <c r="P420" s="167"/>
      <c r="Q420" s="167">
        <f>P420</f>
        <v>0</v>
      </c>
    </row>
    <row r="421" spans="7:17" x14ac:dyDescent="0.3">
      <c r="K421" s="169" t="s">
        <v>130</v>
      </c>
      <c r="L421" s="191"/>
      <c r="M421" s="191"/>
      <c r="O421" s="184" t="s">
        <v>112</v>
      </c>
      <c r="P421" s="185"/>
      <c r="Q421" s="185">
        <f>Q422+Q423</f>
        <v>0</v>
      </c>
    </row>
    <row r="422" spans="7:17" x14ac:dyDescent="0.3">
      <c r="K422" s="169" t="s">
        <v>131</v>
      </c>
      <c r="L422" s="191"/>
      <c r="M422" s="191"/>
      <c r="O422" s="167" t="s">
        <v>111</v>
      </c>
      <c r="P422" s="167"/>
      <c r="Q422" s="167">
        <f>P422/Q405</f>
        <v>0</v>
      </c>
    </row>
    <row r="423" spans="7:17" x14ac:dyDescent="0.3">
      <c r="K423" s="169" t="s">
        <v>132</v>
      </c>
      <c r="L423" s="191"/>
      <c r="M423" s="191"/>
      <c r="O423" s="167" t="s">
        <v>104</v>
      </c>
      <c r="P423" s="167"/>
      <c r="Q423" s="167">
        <f>P423</f>
        <v>0</v>
      </c>
    </row>
    <row r="424" spans="7:17" x14ac:dyDescent="0.3">
      <c r="K424" s="188" t="s">
        <v>133</v>
      </c>
      <c r="L424" s="192">
        <f>L419-L420-L421-L422-L423</f>
        <v>0</v>
      </c>
      <c r="M424" s="192" t="e">
        <f t="shared" ref="M424" si="38">L424/Q410</f>
        <v>#DIV/0!</v>
      </c>
      <c r="O424" s="188" t="s">
        <v>45</v>
      </c>
      <c r="P424" s="189"/>
      <c r="Q424" s="187">
        <f>Q417+Q421-Q418</f>
        <v>0</v>
      </c>
    </row>
  </sheetData>
  <sheetProtection insertColumns="0" insertRows="0" sort="0" autoFilter="0"/>
  <autoFilter ref="A8:AI401" xr:uid="{00000000-0009-0000-0000-000021000000}">
    <sortState xmlns:xlrd2="http://schemas.microsoft.com/office/spreadsheetml/2017/richdata2" ref="A9:AI245">
      <sortCondition ref="B8:B245"/>
    </sortState>
  </autoFilter>
  <mergeCells count="36">
    <mergeCell ref="K408:L408"/>
    <mergeCell ref="K409:L409"/>
    <mergeCell ref="K402:L402"/>
    <mergeCell ref="K403:L403"/>
    <mergeCell ref="K404:L404"/>
    <mergeCell ref="K405:L405"/>
    <mergeCell ref="K406:L406"/>
    <mergeCell ref="K407:L407"/>
    <mergeCell ref="E410:F410"/>
    <mergeCell ref="G410:J410"/>
    <mergeCell ref="E407:F407"/>
    <mergeCell ref="B3:E3"/>
    <mergeCell ref="G3:J3"/>
    <mergeCell ref="B4:E4"/>
    <mergeCell ref="G5:J5"/>
    <mergeCell ref="G407:J407"/>
    <mergeCell ref="E404:F404"/>
    <mergeCell ref="G404:J404"/>
    <mergeCell ref="E408:F408"/>
    <mergeCell ref="G408:J408"/>
    <mergeCell ref="A413:C414"/>
    <mergeCell ref="D413:G414"/>
    <mergeCell ref="E411:F411"/>
    <mergeCell ref="G411:J411"/>
    <mergeCell ref="A412:C412"/>
    <mergeCell ref="D412:F412"/>
    <mergeCell ref="G412:J412"/>
    <mergeCell ref="A403:D411"/>
    <mergeCell ref="E403:F403"/>
    <mergeCell ref="G403:J403"/>
    <mergeCell ref="E405:F405"/>
    <mergeCell ref="G405:J405"/>
    <mergeCell ref="E406:F406"/>
    <mergeCell ref="G406:J406"/>
    <mergeCell ref="E409:F409"/>
    <mergeCell ref="G409:J4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</vt:i4>
      </vt:variant>
    </vt:vector>
  </HeadingPairs>
  <TitlesOfParts>
    <vt:vector size="36" baseType="lpstr">
      <vt:lpstr>Movimiento de Producto</vt:lpstr>
      <vt:lpstr>Estadística</vt:lpstr>
      <vt:lpstr>Total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Estadística!Área_de_impresión</vt:lpstr>
      <vt:lpstr>Estadística!Títulos_a_imprimir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&amp; T</dc:creator>
  <cp:lastModifiedBy>Yosvany Hernández Quintero</cp:lastModifiedBy>
  <cp:lastPrinted>2024-09-12T01:16:14Z</cp:lastPrinted>
  <dcterms:created xsi:type="dcterms:W3CDTF">2022-02-15T22:59:16Z</dcterms:created>
  <dcterms:modified xsi:type="dcterms:W3CDTF">2026-10-01T19:43:19Z</dcterms:modified>
</cp:coreProperties>
</file>