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2"/>
  </bookViews>
  <sheets>
    <sheet name="ClassA" sheetId="1" r:id="rId1"/>
    <sheet name="ClassB" sheetId="2" r:id="rId2"/>
    <sheet name="ClassC" sheetId="3" r:id="rId3"/>
    <sheet name="Grade17" sheetId="4" r:id="rId4"/>
  </sheets>
  <definedNames>
    <definedName name="Scores01" localSheetId="0">ClassA!$A$1:$E$39</definedName>
    <definedName name="Scores01" localSheetId="1">ClassB!$A$1:$E$36</definedName>
    <definedName name="Scores01" localSheetId="2">ClassC!$A$1:$E$35</definedName>
    <definedName name="Scores01" localSheetId="3">Grade17!$A$1:$E$39</definedName>
  </definedNames>
  <calcPr calcId="144525"/>
</workbook>
</file>

<file path=xl/connections.xml><?xml version="1.0" encoding="utf-8"?>
<connections xmlns="http://schemas.openxmlformats.org/spreadsheetml/2006/main">
  <connection id="1" name="Scores01" type="6" background="1" refreshedVersion="2" saveData="1">
    <textPr sourceFile="D:\Downloads\Scores01.txt" semicolon="1">
      <textFields>
        <textField/>
      </textFields>
    </textPr>
  </connection>
  <connection id="2" name="Scores011" type="6" background="1" refreshedVersion="2" saveData="1">
    <textPr sourceFile="D:\Downloads\Scores01.txt" semicolon="1">
      <textFields>
        <textField/>
      </textFields>
    </textPr>
  </connection>
  <connection id="3" name="Scores012" type="6" background="1" refreshedVersion="2" saveData="1">
    <textPr sourceFile="D:\Downloads\Scores01.txt" semicolon="1">
      <textFields>
        <textField/>
      </textFields>
    </textPr>
  </connection>
  <connection id="4" name="Scores013" type="6" background="1" refreshedVersion="2" saveData="1">
    <textPr sourceFile="D:\Downloads\Scores01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<sst xmlns="http://schemas.openxmlformats.org/spreadsheetml/2006/main" count="218">
  <si>
    <t>ID</t>
  </si>
  <si>
    <t>Name</t>
  </si>
  <si>
    <t>Project</t>
  </si>
  <si>
    <t>Mid-Term</t>
  </si>
  <si>
    <t>Exam</t>
  </si>
  <si>
    <t>Sum</t>
  </si>
  <si>
    <t>Level</t>
  </si>
  <si>
    <t>150012</t>
  </si>
  <si>
    <t>Adam</t>
  </si>
  <si>
    <t>150015</t>
  </si>
  <si>
    <t>Eva</t>
  </si>
  <si>
    <t>150017</t>
  </si>
  <si>
    <t>Smith</t>
  </si>
  <si>
    <t>151012</t>
  </si>
  <si>
    <t>Bob</t>
  </si>
  <si>
    <t>151306</t>
  </si>
  <si>
    <t>Tom</t>
  </si>
  <si>
    <t>151312</t>
  </si>
  <si>
    <t>York</t>
  </si>
  <si>
    <t>151315</t>
  </si>
  <si>
    <t>Lisa</t>
  </si>
  <si>
    <t>151412</t>
  </si>
  <si>
    <t>Hilton</t>
  </si>
  <si>
    <t>151417</t>
  </si>
  <si>
    <t>Lincoln</t>
  </si>
  <si>
    <t>151428</t>
  </si>
  <si>
    <t>Yourdon</t>
  </si>
  <si>
    <t>151501</t>
  </si>
  <si>
    <t>White</t>
  </si>
  <si>
    <t>151508</t>
  </si>
  <si>
    <t>Jack</t>
  </si>
  <si>
    <t>151603</t>
  </si>
  <si>
    <t>Patrick</t>
  </si>
  <si>
    <t>151612</t>
  </si>
  <si>
    <t>William</t>
  </si>
  <si>
    <t>151711</t>
  </si>
  <si>
    <t>Kais</t>
  </si>
  <si>
    <t>151715</t>
  </si>
  <si>
    <t>Hart</t>
  </si>
  <si>
    <t>151809</t>
  </si>
  <si>
    <t>Marthon</t>
  </si>
  <si>
    <t>151816</t>
  </si>
  <si>
    <t>Jackson</t>
  </si>
  <si>
    <t>151823</t>
  </si>
  <si>
    <t>Nilson</t>
  </si>
  <si>
    <t>152101</t>
  </si>
  <si>
    <t>Winston</t>
  </si>
  <si>
    <t>152111</t>
  </si>
  <si>
    <t>Simon</t>
  </si>
  <si>
    <t>152116</t>
  </si>
  <si>
    <t>Duke</t>
  </si>
  <si>
    <t>152122</t>
  </si>
  <si>
    <t>Yale</t>
  </si>
  <si>
    <t>152309</t>
  </si>
  <si>
    <t>Cambridge</t>
  </si>
  <si>
    <t>152311</t>
  </si>
  <si>
    <t>Kucker</t>
  </si>
  <si>
    <t>152318</t>
  </si>
  <si>
    <t>May</t>
  </si>
  <si>
    <t>152319</t>
  </si>
  <si>
    <t>Amy</t>
  </si>
  <si>
    <t>152511</t>
  </si>
  <si>
    <t>Pop</t>
  </si>
  <si>
    <t>152512</t>
  </si>
  <si>
    <t>Lily</t>
  </si>
  <si>
    <t>152612</t>
  </si>
  <si>
    <t>Marks</t>
  </si>
  <si>
    <t>152702</t>
  </si>
  <si>
    <t>Digger</t>
  </si>
  <si>
    <t>152703</t>
  </si>
  <si>
    <t>Black</t>
  </si>
  <si>
    <t>152713</t>
  </si>
  <si>
    <t>Peppy</t>
  </si>
  <si>
    <t>152911</t>
  </si>
  <si>
    <t>Houston</t>
  </si>
  <si>
    <t>152918</t>
  </si>
  <si>
    <t>Frank</t>
  </si>
  <si>
    <t>152922</t>
  </si>
  <si>
    <t>Susan</t>
  </si>
  <si>
    <t>153003</t>
  </si>
  <si>
    <t>Bright</t>
  </si>
  <si>
    <t>153106</t>
  </si>
  <si>
    <t>Wise</t>
  </si>
  <si>
    <t>MAX</t>
  </si>
  <si>
    <t>MIN</t>
  </si>
  <si>
    <t>AVERAGE</t>
  </si>
  <si>
    <t>153107</t>
  </si>
  <si>
    <t>Arthur</t>
  </si>
  <si>
    <t>153108</t>
  </si>
  <si>
    <t>Austin</t>
  </si>
  <si>
    <t>153109</t>
  </si>
  <si>
    <t>Ben</t>
  </si>
  <si>
    <t>153110</t>
  </si>
  <si>
    <t>Benson</t>
  </si>
  <si>
    <t>153111</t>
  </si>
  <si>
    <t>Bill</t>
  </si>
  <si>
    <t>153112</t>
  </si>
  <si>
    <t>153113</t>
  </si>
  <si>
    <t>Brandon</t>
  </si>
  <si>
    <t>153115</t>
  </si>
  <si>
    <t>Brent</t>
  </si>
  <si>
    <t>153116</t>
  </si>
  <si>
    <t>Brian</t>
  </si>
  <si>
    <t>153117</t>
  </si>
  <si>
    <t>Bruce</t>
  </si>
  <si>
    <t>153118</t>
  </si>
  <si>
    <t>Carl</t>
  </si>
  <si>
    <t>153119</t>
  </si>
  <si>
    <t>Cary</t>
  </si>
  <si>
    <t>153120</t>
  </si>
  <si>
    <t>Denny</t>
  </si>
  <si>
    <t>153121</t>
  </si>
  <si>
    <t>Edgar</t>
  </si>
  <si>
    <t>153122</t>
  </si>
  <si>
    <t>Edward</t>
  </si>
  <si>
    <t>153123</t>
  </si>
  <si>
    <t>Edwin</t>
  </si>
  <si>
    <t>153124</t>
  </si>
  <si>
    <t>Elliott</t>
  </si>
  <si>
    <t>153125</t>
  </si>
  <si>
    <t>Elvis</t>
  </si>
  <si>
    <t>153126</t>
  </si>
  <si>
    <t>Eric</t>
  </si>
  <si>
    <t>153127</t>
  </si>
  <si>
    <t>Evan</t>
  </si>
  <si>
    <t>153128</t>
  </si>
  <si>
    <t>Francis</t>
  </si>
  <si>
    <t>153129</t>
  </si>
  <si>
    <t>153130</t>
  </si>
  <si>
    <t>Franklin</t>
  </si>
  <si>
    <t>153131</t>
  </si>
  <si>
    <t>Fred</t>
  </si>
  <si>
    <t>153133</t>
  </si>
  <si>
    <t>Gaby</t>
  </si>
  <si>
    <t>153134</t>
  </si>
  <si>
    <t>Johnny</t>
  </si>
  <si>
    <t>153135</t>
  </si>
  <si>
    <t>Joseph</t>
  </si>
  <si>
    <t>153136</t>
  </si>
  <si>
    <t>Joshua</t>
  </si>
  <si>
    <t>153137</t>
  </si>
  <si>
    <t>Justin</t>
  </si>
  <si>
    <t>153138</t>
  </si>
  <si>
    <t>Keith</t>
  </si>
  <si>
    <t>153139</t>
  </si>
  <si>
    <t>Ken</t>
  </si>
  <si>
    <t>153140</t>
  </si>
  <si>
    <t>Kenneth</t>
  </si>
  <si>
    <t>153141</t>
  </si>
  <si>
    <t>Kenny</t>
  </si>
  <si>
    <t>153142</t>
  </si>
  <si>
    <t>Kevin</t>
  </si>
  <si>
    <t>153143</t>
  </si>
  <si>
    <t>Lance</t>
  </si>
  <si>
    <t>154145</t>
  </si>
  <si>
    <t>Alan</t>
  </si>
  <si>
    <t>154146</t>
  </si>
  <si>
    <t>Albert</t>
  </si>
  <si>
    <t>154147</t>
  </si>
  <si>
    <t>Alfred</t>
  </si>
  <si>
    <t>154148</t>
  </si>
  <si>
    <t>Andrew</t>
  </si>
  <si>
    <t>154149</t>
  </si>
  <si>
    <t>Andy</t>
  </si>
  <si>
    <t>154150</t>
  </si>
  <si>
    <t>Angus</t>
  </si>
  <si>
    <t>154151</t>
  </si>
  <si>
    <t>Anthony</t>
  </si>
  <si>
    <t>154152</t>
  </si>
  <si>
    <t>154153</t>
  </si>
  <si>
    <t>Douglas</t>
  </si>
  <si>
    <t>154154</t>
  </si>
  <si>
    <t>David</t>
  </si>
  <si>
    <t>154155</t>
  </si>
  <si>
    <t>154156</t>
  </si>
  <si>
    <t>154157</t>
  </si>
  <si>
    <t>154158</t>
  </si>
  <si>
    <t>154159</t>
  </si>
  <si>
    <t>154160</t>
  </si>
  <si>
    <t>Gavin</t>
  </si>
  <si>
    <t>154161</t>
  </si>
  <si>
    <t>George</t>
  </si>
  <si>
    <t>154162</t>
  </si>
  <si>
    <t>Gino</t>
  </si>
  <si>
    <t>154163</t>
  </si>
  <si>
    <t>Glen</t>
  </si>
  <si>
    <t>154164</t>
  </si>
  <si>
    <t>Glendon</t>
  </si>
  <si>
    <t>154165</t>
  </si>
  <si>
    <t>Jason</t>
  </si>
  <si>
    <t>154166</t>
  </si>
  <si>
    <t>Jeffery</t>
  </si>
  <si>
    <t>154167</t>
  </si>
  <si>
    <t>Jerome</t>
  </si>
  <si>
    <t>154168</t>
  </si>
  <si>
    <t>154169</t>
  </si>
  <si>
    <t>154172</t>
  </si>
  <si>
    <t>154173</t>
  </si>
  <si>
    <t>154174</t>
  </si>
  <si>
    <t>Rock</t>
  </si>
  <si>
    <t>154175</t>
  </si>
  <si>
    <t>Roger</t>
  </si>
  <si>
    <t>154176</t>
  </si>
  <si>
    <t>Roy</t>
  </si>
  <si>
    <t>154177</t>
  </si>
  <si>
    <t>Ryan</t>
  </si>
  <si>
    <t>154178</t>
  </si>
  <si>
    <t>Sam</t>
  </si>
  <si>
    <t>154179</t>
  </si>
  <si>
    <t>Sammy</t>
  </si>
  <si>
    <t>154180</t>
  </si>
  <si>
    <t>Samuel</t>
  </si>
  <si>
    <t>Average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</si>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</sst>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Scores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ores0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s0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ores0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F1" sqref="F$1:F$1048576"/>
    </sheetView>
  </sheetViews>
  <sheetFormatPr defaultColWidth="9" defaultRowHeight="14.25" outlineLevelCol="6"/>
  <cols>
    <col min="1" max="1" width="7.55833333333333" customWidth="1"/>
    <col min="2" max="2" width="11.5583333333333" customWidth="1"/>
    <col min="3" max="3" width="8" customWidth="1"/>
    <col min="4" max="4" width="10.8833333333333" customWidth="1"/>
    <col min="5" max="5" width="6.66666666666667" customWidth="1"/>
    <col min="6" max="7" width="9.10833333333333" customWidth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>
        <v>86</v>
      </c>
      <c r="D2">
        <v>75</v>
      </c>
      <c r="E2">
        <v>83</v>
      </c>
      <c r="F2">
        <f>ROUND(0.3*C:C+0.2*D:D+0.5*E:E,0)</f>
        <v>82</v>
      </c>
      <c r="G2" s="2" t="str">
        <f>IF(E2&gt;=90,"A",IF(E2&gt;=80,"B",IF(E2&gt;=70,"C",IF(E2&gt;=60,"D",IF(E2&lt;60,"E")))))</f>
        <v>B</v>
      </c>
    </row>
    <row r="3" spans="1:7">
      <c r="A3" s="1" t="s">
        <v>9</v>
      </c>
      <c r="B3" s="1" t="s">
        <v>10</v>
      </c>
      <c r="C3">
        <v>78</v>
      </c>
      <c r="D3">
        <v>88</v>
      </c>
      <c r="E3">
        <v>85</v>
      </c>
      <c r="F3">
        <f t="shared" ref="F3:F39" si="0">ROUND(0.3*C:C+0.2*D:D+0.5*E:E,0)</f>
        <v>84</v>
      </c>
      <c r="G3" s="2" t="str">
        <f t="shared" ref="G3:G39" si="1">IF(E3&gt;=90,"A",IF(E3&gt;=80,"B",IF(E3&gt;=70,"C",IF(E3&gt;=60,"D",IF(E3&lt;60,"E")))))</f>
        <v>B</v>
      </c>
    </row>
    <row r="4" spans="1:7">
      <c r="A4" s="1" t="s">
        <v>11</v>
      </c>
      <c r="B4" s="1" t="s">
        <v>12</v>
      </c>
      <c r="C4">
        <v>90</v>
      </c>
      <c r="D4">
        <v>86</v>
      </c>
      <c r="E4">
        <v>95</v>
      </c>
      <c r="F4">
        <f t="shared" si="0"/>
        <v>92</v>
      </c>
      <c r="G4" s="2" t="str">
        <f t="shared" si="1"/>
        <v>A</v>
      </c>
    </row>
    <row r="5" spans="1:7">
      <c r="A5" s="1" t="s">
        <v>13</v>
      </c>
      <c r="B5" s="1" t="s">
        <v>14</v>
      </c>
      <c r="C5">
        <v>75</v>
      </c>
      <c r="D5">
        <v>68</v>
      </c>
      <c r="E5">
        <v>77</v>
      </c>
      <c r="F5">
        <f t="shared" si="0"/>
        <v>75</v>
      </c>
      <c r="G5" s="2" t="str">
        <f t="shared" si="1"/>
        <v>C</v>
      </c>
    </row>
    <row r="6" spans="1:7">
      <c r="A6" s="1" t="s">
        <v>15</v>
      </c>
      <c r="B6" s="1" t="s">
        <v>16</v>
      </c>
      <c r="C6">
        <v>85</v>
      </c>
      <c r="D6">
        <v>88</v>
      </c>
      <c r="E6">
        <v>90</v>
      </c>
      <c r="F6">
        <f t="shared" si="0"/>
        <v>88</v>
      </c>
      <c r="G6" s="2" t="str">
        <f t="shared" si="1"/>
        <v>A</v>
      </c>
    </row>
    <row r="7" spans="1:7">
      <c r="A7" s="1" t="s">
        <v>17</v>
      </c>
      <c r="B7" s="1" t="s">
        <v>18</v>
      </c>
      <c r="C7">
        <v>70</v>
      </c>
      <c r="D7">
        <v>75</v>
      </c>
      <c r="E7">
        <v>66</v>
      </c>
      <c r="F7">
        <f t="shared" si="0"/>
        <v>69</v>
      </c>
      <c r="G7" s="2" t="str">
        <f t="shared" si="1"/>
        <v>D</v>
      </c>
    </row>
    <row r="8" spans="1:7">
      <c r="A8" s="1" t="s">
        <v>19</v>
      </c>
      <c r="B8" s="1" t="s">
        <v>20</v>
      </c>
      <c r="C8">
        <v>75</v>
      </c>
      <c r="D8">
        <v>80</v>
      </c>
      <c r="E8">
        <v>86</v>
      </c>
      <c r="F8">
        <f t="shared" si="0"/>
        <v>82</v>
      </c>
      <c r="G8" s="2" t="str">
        <f t="shared" si="1"/>
        <v>B</v>
      </c>
    </row>
    <row r="9" spans="1:7">
      <c r="A9" s="1" t="s">
        <v>21</v>
      </c>
      <c r="B9" s="1" t="s">
        <v>22</v>
      </c>
      <c r="C9">
        <v>95</v>
      </c>
      <c r="D9">
        <v>86</v>
      </c>
      <c r="E9">
        <v>92</v>
      </c>
      <c r="F9">
        <f t="shared" si="0"/>
        <v>92</v>
      </c>
      <c r="G9" s="2" t="str">
        <f t="shared" si="1"/>
        <v>A</v>
      </c>
    </row>
    <row r="10" spans="1:7">
      <c r="A10" s="1" t="s">
        <v>23</v>
      </c>
      <c r="B10" s="1" t="s">
        <v>24</v>
      </c>
      <c r="C10">
        <v>70</v>
      </c>
      <c r="D10">
        <v>60</v>
      </c>
      <c r="E10">
        <v>55</v>
      </c>
      <c r="F10">
        <f t="shared" si="0"/>
        <v>61</v>
      </c>
      <c r="G10" s="2" t="str">
        <f t="shared" si="1"/>
        <v>E</v>
      </c>
    </row>
    <row r="11" spans="1:7">
      <c r="A11" s="1" t="s">
        <v>25</v>
      </c>
      <c r="B11" s="1" t="s">
        <v>26</v>
      </c>
      <c r="C11">
        <v>85</v>
      </c>
      <c r="D11">
        <v>75</v>
      </c>
      <c r="E11">
        <v>80</v>
      </c>
      <c r="F11">
        <f t="shared" si="0"/>
        <v>81</v>
      </c>
      <c r="G11" s="2" t="str">
        <f t="shared" si="1"/>
        <v>B</v>
      </c>
    </row>
    <row r="12" spans="1:7">
      <c r="A12" s="1" t="s">
        <v>27</v>
      </c>
      <c r="B12" s="1" t="s">
        <v>28</v>
      </c>
      <c r="C12">
        <v>75</v>
      </c>
      <c r="D12">
        <v>80</v>
      </c>
      <c r="E12">
        <v>83</v>
      </c>
      <c r="F12">
        <f t="shared" si="0"/>
        <v>80</v>
      </c>
      <c r="G12" s="2" t="str">
        <f t="shared" si="1"/>
        <v>B</v>
      </c>
    </row>
    <row r="13" spans="1:7">
      <c r="A13" s="1" t="s">
        <v>29</v>
      </c>
      <c r="B13" s="1" t="s">
        <v>30</v>
      </c>
      <c r="C13">
        <v>88</v>
      </c>
      <c r="D13">
        <v>75</v>
      </c>
      <c r="E13">
        <v>76</v>
      </c>
      <c r="F13">
        <f t="shared" si="0"/>
        <v>79</v>
      </c>
      <c r="G13" s="2" t="str">
        <f t="shared" si="1"/>
        <v>C</v>
      </c>
    </row>
    <row r="14" spans="1:7">
      <c r="A14" s="1" t="s">
        <v>31</v>
      </c>
      <c r="B14" s="1" t="s">
        <v>32</v>
      </c>
      <c r="C14">
        <v>70</v>
      </c>
      <c r="D14">
        <v>83</v>
      </c>
      <c r="E14">
        <v>83</v>
      </c>
      <c r="F14">
        <f t="shared" si="0"/>
        <v>79</v>
      </c>
      <c r="G14" s="2" t="str">
        <f t="shared" si="1"/>
        <v>B</v>
      </c>
    </row>
    <row r="15" spans="1:7">
      <c r="A15" s="1" t="s">
        <v>33</v>
      </c>
      <c r="B15" s="1" t="s">
        <v>34</v>
      </c>
      <c r="C15">
        <v>70</v>
      </c>
      <c r="D15">
        <v>50</v>
      </c>
      <c r="E15">
        <v>45</v>
      </c>
      <c r="F15">
        <f t="shared" si="0"/>
        <v>54</v>
      </c>
      <c r="G15" s="2" t="str">
        <f t="shared" si="1"/>
        <v>E</v>
      </c>
    </row>
    <row r="16" spans="1:7">
      <c r="A16" s="1" t="s">
        <v>35</v>
      </c>
      <c r="B16" s="1" t="s">
        <v>36</v>
      </c>
      <c r="C16">
        <v>93</v>
      </c>
      <c r="D16">
        <v>85</v>
      </c>
      <c r="E16">
        <v>88</v>
      </c>
      <c r="F16">
        <f t="shared" si="0"/>
        <v>89</v>
      </c>
      <c r="G16" s="2" t="str">
        <f t="shared" si="1"/>
        <v>B</v>
      </c>
    </row>
    <row r="17" spans="1:7">
      <c r="A17" s="1" t="s">
        <v>37</v>
      </c>
      <c r="B17" s="1" t="s">
        <v>38</v>
      </c>
      <c r="C17">
        <v>75</v>
      </c>
      <c r="D17">
        <v>75</v>
      </c>
      <c r="E17">
        <v>68</v>
      </c>
      <c r="F17">
        <f t="shared" si="0"/>
        <v>72</v>
      </c>
      <c r="G17" s="2" t="str">
        <f t="shared" si="1"/>
        <v>D</v>
      </c>
    </row>
    <row r="18" spans="1:7">
      <c r="A18" s="1" t="s">
        <v>39</v>
      </c>
      <c r="B18" s="1" t="s">
        <v>40</v>
      </c>
      <c r="C18">
        <v>65</v>
      </c>
      <c r="D18">
        <v>60</v>
      </c>
      <c r="E18">
        <v>63</v>
      </c>
      <c r="F18">
        <f t="shared" si="0"/>
        <v>63</v>
      </c>
      <c r="G18" s="2" t="str">
        <f t="shared" si="1"/>
        <v>D</v>
      </c>
    </row>
    <row r="19" spans="1:7">
      <c r="A19" s="1" t="s">
        <v>41</v>
      </c>
      <c r="B19" s="1" t="s">
        <v>42</v>
      </c>
      <c r="C19">
        <v>90</v>
      </c>
      <c r="D19">
        <v>88</v>
      </c>
      <c r="E19">
        <v>93</v>
      </c>
      <c r="F19">
        <f t="shared" si="0"/>
        <v>91</v>
      </c>
      <c r="G19" s="2" t="str">
        <f t="shared" si="1"/>
        <v>A</v>
      </c>
    </row>
    <row r="20" spans="1:7">
      <c r="A20" s="1" t="s">
        <v>43</v>
      </c>
      <c r="B20" s="1" t="s">
        <v>44</v>
      </c>
      <c r="C20">
        <v>86</v>
      </c>
      <c r="D20">
        <v>75</v>
      </c>
      <c r="E20">
        <v>83</v>
      </c>
      <c r="F20">
        <f t="shared" si="0"/>
        <v>82</v>
      </c>
      <c r="G20" s="2" t="str">
        <f t="shared" si="1"/>
        <v>B</v>
      </c>
    </row>
    <row r="21" spans="1:7">
      <c r="A21" s="1" t="s">
        <v>45</v>
      </c>
      <c r="B21" s="1" t="s">
        <v>46</v>
      </c>
      <c r="C21">
        <v>80</v>
      </c>
      <c r="D21">
        <v>75</v>
      </c>
      <c r="E21">
        <v>88</v>
      </c>
      <c r="F21">
        <f t="shared" si="0"/>
        <v>83</v>
      </c>
      <c r="G21" s="2" t="str">
        <f t="shared" si="1"/>
        <v>B</v>
      </c>
    </row>
    <row r="22" spans="1:7">
      <c r="A22" s="1" t="s">
        <v>47</v>
      </c>
      <c r="B22" s="1" t="s">
        <v>48</v>
      </c>
      <c r="C22">
        <v>70</v>
      </c>
      <c r="D22">
        <v>65</v>
      </c>
      <c r="E22">
        <v>45</v>
      </c>
      <c r="F22">
        <f t="shared" si="0"/>
        <v>57</v>
      </c>
      <c r="G22" s="2" t="str">
        <f t="shared" si="1"/>
        <v>E</v>
      </c>
    </row>
    <row r="23" spans="1:7">
      <c r="A23" s="1" t="s">
        <v>49</v>
      </c>
      <c r="B23" s="1" t="s">
        <v>50</v>
      </c>
      <c r="C23">
        <v>86</v>
      </c>
      <c r="D23">
        <v>75</v>
      </c>
      <c r="E23">
        <v>83</v>
      </c>
      <c r="F23">
        <f t="shared" si="0"/>
        <v>82</v>
      </c>
      <c r="G23" s="2" t="str">
        <f t="shared" si="1"/>
        <v>B</v>
      </c>
    </row>
    <row r="24" spans="1:7">
      <c r="A24" s="1" t="s">
        <v>51</v>
      </c>
      <c r="B24" s="1" t="s">
        <v>52</v>
      </c>
      <c r="C24">
        <v>93</v>
      </c>
      <c r="D24">
        <v>85</v>
      </c>
      <c r="E24">
        <v>88</v>
      </c>
      <c r="F24">
        <f t="shared" si="0"/>
        <v>89</v>
      </c>
      <c r="G24" s="2" t="str">
        <f t="shared" si="1"/>
        <v>B</v>
      </c>
    </row>
    <row r="25" spans="1:7">
      <c r="A25" s="1" t="s">
        <v>53</v>
      </c>
      <c r="B25" s="1" t="s">
        <v>54</v>
      </c>
      <c r="C25">
        <v>86</v>
      </c>
      <c r="D25">
        <v>75</v>
      </c>
      <c r="E25">
        <v>83</v>
      </c>
      <c r="F25">
        <f t="shared" si="0"/>
        <v>82</v>
      </c>
      <c r="G25" s="2" t="str">
        <f t="shared" si="1"/>
        <v>B</v>
      </c>
    </row>
    <row r="26" spans="1:7">
      <c r="A26" s="1" t="s">
        <v>55</v>
      </c>
      <c r="B26" s="1" t="s">
        <v>56</v>
      </c>
      <c r="C26">
        <v>80</v>
      </c>
      <c r="D26">
        <v>85</v>
      </c>
      <c r="E26">
        <v>83</v>
      </c>
      <c r="F26">
        <f t="shared" si="0"/>
        <v>83</v>
      </c>
      <c r="G26" s="2" t="str">
        <f t="shared" si="1"/>
        <v>B</v>
      </c>
    </row>
    <row r="27" spans="1:7">
      <c r="A27" s="1" t="s">
        <v>57</v>
      </c>
      <c r="B27" s="1" t="s">
        <v>58</v>
      </c>
      <c r="C27">
        <v>86</v>
      </c>
      <c r="D27">
        <v>75</v>
      </c>
      <c r="E27">
        <v>83</v>
      </c>
      <c r="F27">
        <f t="shared" si="0"/>
        <v>82</v>
      </c>
      <c r="G27" s="2" t="str">
        <f t="shared" si="1"/>
        <v>B</v>
      </c>
    </row>
    <row r="28" spans="1:7">
      <c r="A28" s="1" t="s">
        <v>59</v>
      </c>
      <c r="B28" s="1" t="s">
        <v>60</v>
      </c>
      <c r="C28">
        <v>93</v>
      </c>
      <c r="D28">
        <v>85</v>
      </c>
      <c r="E28">
        <v>88</v>
      </c>
      <c r="F28">
        <f t="shared" si="0"/>
        <v>89</v>
      </c>
      <c r="G28" s="2" t="str">
        <f t="shared" si="1"/>
        <v>B</v>
      </c>
    </row>
    <row r="29" spans="1:7">
      <c r="A29" s="1" t="s">
        <v>61</v>
      </c>
      <c r="B29" s="1" t="s">
        <v>62</v>
      </c>
      <c r="C29">
        <v>70</v>
      </c>
      <c r="D29">
        <v>66</v>
      </c>
      <c r="E29">
        <v>78</v>
      </c>
      <c r="F29">
        <f t="shared" si="0"/>
        <v>73</v>
      </c>
      <c r="G29" s="2" t="str">
        <f t="shared" si="1"/>
        <v>C</v>
      </c>
    </row>
    <row r="30" spans="1:7">
      <c r="A30" s="1" t="s">
        <v>63</v>
      </c>
      <c r="B30" s="1" t="s">
        <v>64</v>
      </c>
      <c r="C30">
        <v>86</v>
      </c>
      <c r="D30">
        <v>85</v>
      </c>
      <c r="E30">
        <v>93</v>
      </c>
      <c r="F30">
        <f t="shared" si="0"/>
        <v>89</v>
      </c>
      <c r="G30" s="2" t="str">
        <f t="shared" si="1"/>
        <v>A</v>
      </c>
    </row>
    <row r="31" spans="1:7">
      <c r="A31" s="1" t="s">
        <v>65</v>
      </c>
      <c r="B31" s="1" t="s">
        <v>66</v>
      </c>
      <c r="C31">
        <v>86</v>
      </c>
      <c r="D31">
        <v>75</v>
      </c>
      <c r="E31">
        <v>83</v>
      </c>
      <c r="F31">
        <f t="shared" si="0"/>
        <v>82</v>
      </c>
      <c r="G31" s="2" t="str">
        <f t="shared" si="1"/>
        <v>B</v>
      </c>
    </row>
    <row r="32" spans="1:7">
      <c r="A32" s="1" t="s">
        <v>67</v>
      </c>
      <c r="B32" s="1" t="s">
        <v>68</v>
      </c>
      <c r="C32">
        <v>93</v>
      </c>
      <c r="D32">
        <v>85</v>
      </c>
      <c r="E32">
        <v>88</v>
      </c>
      <c r="F32">
        <f t="shared" si="0"/>
        <v>89</v>
      </c>
      <c r="G32" s="2" t="str">
        <f t="shared" si="1"/>
        <v>B</v>
      </c>
    </row>
    <row r="33" spans="1:7">
      <c r="A33" s="1" t="s">
        <v>69</v>
      </c>
      <c r="B33" s="1" t="s">
        <v>70</v>
      </c>
      <c r="C33">
        <v>66</v>
      </c>
      <c r="D33">
        <v>75</v>
      </c>
      <c r="E33">
        <v>73</v>
      </c>
      <c r="F33">
        <f t="shared" si="0"/>
        <v>71</v>
      </c>
      <c r="G33" s="2" t="str">
        <f t="shared" si="1"/>
        <v>C</v>
      </c>
    </row>
    <row r="34" spans="1:7">
      <c r="A34" s="1" t="s">
        <v>71</v>
      </c>
      <c r="B34" s="1" t="s">
        <v>72</v>
      </c>
      <c r="C34">
        <v>86</v>
      </c>
      <c r="D34">
        <v>75</v>
      </c>
      <c r="E34">
        <v>83</v>
      </c>
      <c r="F34">
        <f t="shared" si="0"/>
        <v>82</v>
      </c>
      <c r="G34" s="2" t="str">
        <f t="shared" si="1"/>
        <v>B</v>
      </c>
    </row>
    <row r="35" spans="1:7">
      <c r="A35" s="1" t="s">
        <v>73</v>
      </c>
      <c r="B35" s="1" t="s">
        <v>74</v>
      </c>
      <c r="C35">
        <v>93</v>
      </c>
      <c r="D35">
        <v>85</v>
      </c>
      <c r="E35">
        <v>88</v>
      </c>
      <c r="F35">
        <f t="shared" si="0"/>
        <v>89</v>
      </c>
      <c r="G35" s="2" t="str">
        <f t="shared" si="1"/>
        <v>B</v>
      </c>
    </row>
    <row r="36" spans="1:7">
      <c r="A36" s="1" t="s">
        <v>75</v>
      </c>
      <c r="B36" s="1" t="s">
        <v>76</v>
      </c>
      <c r="C36">
        <v>86</v>
      </c>
      <c r="D36">
        <v>85</v>
      </c>
      <c r="E36">
        <v>83</v>
      </c>
      <c r="F36">
        <f t="shared" si="0"/>
        <v>84</v>
      </c>
      <c r="G36" s="2" t="str">
        <f t="shared" si="1"/>
        <v>B</v>
      </c>
    </row>
    <row r="37" spans="1:7">
      <c r="A37" s="1" t="s">
        <v>77</v>
      </c>
      <c r="B37" s="1" t="s">
        <v>78</v>
      </c>
      <c r="C37">
        <v>86</v>
      </c>
      <c r="D37">
        <v>75</v>
      </c>
      <c r="E37">
        <v>83</v>
      </c>
      <c r="F37">
        <f t="shared" si="0"/>
        <v>82</v>
      </c>
      <c r="G37" s="2" t="str">
        <f t="shared" si="1"/>
        <v>B</v>
      </c>
    </row>
    <row r="38" spans="1:7">
      <c r="A38" s="1" t="s">
        <v>79</v>
      </c>
      <c r="B38" s="1" t="s">
        <v>80</v>
      </c>
      <c r="C38">
        <v>83</v>
      </c>
      <c r="D38">
        <v>85</v>
      </c>
      <c r="E38">
        <v>88</v>
      </c>
      <c r="F38">
        <f t="shared" si="0"/>
        <v>86</v>
      </c>
      <c r="G38" s="2" t="str">
        <f t="shared" si="1"/>
        <v>B</v>
      </c>
    </row>
    <row r="39" spans="1:7">
      <c r="A39" s="1" t="s">
        <v>81</v>
      </c>
      <c r="B39" s="1" t="s">
        <v>82</v>
      </c>
      <c r="C39">
        <v>76</v>
      </c>
      <c r="D39">
        <v>75</v>
      </c>
      <c r="E39">
        <v>63</v>
      </c>
      <c r="F39">
        <f t="shared" si="0"/>
        <v>69</v>
      </c>
      <c r="G39" s="2" t="str">
        <f t="shared" si="1"/>
        <v>D</v>
      </c>
    </row>
    <row r="41" spans="2:6">
      <c r="B41" s="1" t="s">
        <v>83</v>
      </c>
      <c r="C41">
        <f>MAX(C2:C39)</f>
        <v>95</v>
      </c>
      <c r="D41">
        <f>MAX(D2:D39)</f>
        <v>88</v>
      </c>
      <c r="E41">
        <f>MAX(E2:E39)</f>
        <v>95</v>
      </c>
      <c r="F41">
        <f>MAX(F2:F39)</f>
        <v>92</v>
      </c>
    </row>
    <row r="42" spans="2:6">
      <c r="B42" s="1" t="s">
        <v>84</v>
      </c>
      <c r="C42">
        <f>MIN(C2:C39)</f>
        <v>65</v>
      </c>
      <c r="D42">
        <f>MIN(D2:D39)</f>
        <v>50</v>
      </c>
      <c r="E42">
        <f>MIN(E2:E39)</f>
        <v>45</v>
      </c>
      <c r="F42">
        <f>MIN(F2:F39)</f>
        <v>54</v>
      </c>
    </row>
    <row r="43" spans="2:6">
      <c r="B43" s="1" t="s">
        <v>85</v>
      </c>
      <c r="C43">
        <f>ROUND(AVERAGE(C2:C39),3)</f>
        <v>81.737</v>
      </c>
      <c r="D43">
        <f>ROUND(AVERAGE(D2:D39),3)</f>
        <v>77.316</v>
      </c>
      <c r="E43">
        <f>ROUND(AVERAGE(E2:E39),3)</f>
        <v>79.868</v>
      </c>
      <c r="F43">
        <f>ROUND(AVERAGE(F2:F39),3)</f>
        <v>79.947</v>
      </c>
    </row>
  </sheetData>
  <conditionalFormatting sqref="C2:E39">
    <cfRule type="cellIs" dxfId="0" priority="2" operator="greaterThan">
      <formula>89</formula>
    </cfRule>
    <cfRule type="cellIs" dxfId="1" priority="1" operator="lessThan">
      <formula>51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F2" sqref="F2"/>
    </sheetView>
  </sheetViews>
  <sheetFormatPr defaultColWidth="9" defaultRowHeight="14.25" outlineLevelCol="6"/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86</v>
      </c>
      <c r="B2" s="1" t="s">
        <v>87</v>
      </c>
      <c r="C2">
        <v>32</v>
      </c>
      <c r="D2">
        <v>76</v>
      </c>
      <c r="E2">
        <v>91</v>
      </c>
      <c r="F2">
        <f>ROUND(0.3*C:C+0.2*D:D+0.5*E:E,0)</f>
        <v>70</v>
      </c>
      <c r="G2" s="2" t="str">
        <f>IF(E2&gt;=90,"A",IF(E2&gt;=80,"B",IF(E2&gt;=70,"C",IF(E2&gt;=60,"D",IF(E2&lt;60,"E")))))</f>
        <v>A</v>
      </c>
    </row>
    <row r="3" spans="1:7">
      <c r="A3" s="1" t="s">
        <v>88</v>
      </c>
      <c r="B3" s="1" t="s">
        <v>89</v>
      </c>
      <c r="C3">
        <v>23</v>
      </c>
      <c r="D3">
        <v>71</v>
      </c>
      <c r="E3">
        <v>61</v>
      </c>
      <c r="F3">
        <f t="shared" ref="F3:F36" si="0">ROUND(0.3*C:C+0.2*D:D+0.5*E:E,0)</f>
        <v>52</v>
      </c>
      <c r="G3" s="2" t="str">
        <f t="shared" ref="G3:G36" si="1">IF(E3&gt;=90,"A",IF(E3&gt;=80,"B",IF(E3&gt;=70,"C",IF(E3&gt;=60,"D",IF(E3&lt;60,"E")))))</f>
        <v>D</v>
      </c>
    </row>
    <row r="4" spans="1:7">
      <c r="A4" s="1" t="s">
        <v>90</v>
      </c>
      <c r="B4" s="1" t="s">
        <v>91</v>
      </c>
      <c r="C4">
        <v>77</v>
      </c>
      <c r="D4">
        <v>96</v>
      </c>
      <c r="E4">
        <v>94</v>
      </c>
      <c r="F4">
        <f t="shared" si="0"/>
        <v>89</v>
      </c>
      <c r="G4" s="2" t="str">
        <f t="shared" si="1"/>
        <v>A</v>
      </c>
    </row>
    <row r="5" spans="1:7">
      <c r="A5" s="1" t="s">
        <v>92</v>
      </c>
      <c r="B5" s="1" t="s">
        <v>93</v>
      </c>
      <c r="C5">
        <v>90</v>
      </c>
      <c r="D5">
        <v>53</v>
      </c>
      <c r="E5">
        <v>74</v>
      </c>
      <c r="F5">
        <f t="shared" si="0"/>
        <v>75</v>
      </c>
      <c r="G5" s="2" t="str">
        <f t="shared" si="1"/>
        <v>C</v>
      </c>
    </row>
    <row r="6" spans="1:7">
      <c r="A6" s="1" t="s">
        <v>94</v>
      </c>
      <c r="B6" s="1" t="s">
        <v>95</v>
      </c>
      <c r="C6">
        <v>75</v>
      </c>
      <c r="D6">
        <v>89</v>
      </c>
      <c r="E6">
        <v>21</v>
      </c>
      <c r="F6">
        <f t="shared" si="0"/>
        <v>51</v>
      </c>
      <c r="G6" s="2" t="str">
        <f t="shared" si="1"/>
        <v>E</v>
      </c>
    </row>
    <row r="7" spans="1:7">
      <c r="A7" s="1" t="s">
        <v>96</v>
      </c>
      <c r="B7" s="1" t="s">
        <v>14</v>
      </c>
      <c r="C7">
        <v>2</v>
      </c>
      <c r="D7">
        <v>67</v>
      </c>
      <c r="E7">
        <v>36</v>
      </c>
      <c r="F7">
        <f t="shared" si="0"/>
        <v>32</v>
      </c>
      <c r="G7" s="2" t="str">
        <f t="shared" si="1"/>
        <v>E</v>
      </c>
    </row>
    <row r="8" spans="1:7">
      <c r="A8" s="1" t="s">
        <v>97</v>
      </c>
      <c r="B8" s="1" t="s">
        <v>98</v>
      </c>
      <c r="C8">
        <v>24</v>
      </c>
      <c r="D8">
        <v>55</v>
      </c>
      <c r="E8">
        <v>10</v>
      </c>
      <c r="F8">
        <f t="shared" si="0"/>
        <v>23</v>
      </c>
      <c r="G8" s="2" t="str">
        <f t="shared" si="1"/>
        <v>E</v>
      </c>
    </row>
    <row r="9" spans="1:7">
      <c r="A9" s="1" t="s">
        <v>99</v>
      </c>
      <c r="B9" s="1" t="s">
        <v>100</v>
      </c>
      <c r="C9">
        <v>99</v>
      </c>
      <c r="D9">
        <v>29</v>
      </c>
      <c r="E9">
        <v>33</v>
      </c>
      <c r="F9">
        <f t="shared" si="0"/>
        <v>52</v>
      </c>
      <c r="G9" s="2" t="str">
        <f t="shared" si="1"/>
        <v>E</v>
      </c>
    </row>
    <row r="10" spans="1:7">
      <c r="A10" s="1" t="s">
        <v>101</v>
      </c>
      <c r="B10" s="1" t="s">
        <v>102</v>
      </c>
      <c r="C10">
        <v>95</v>
      </c>
      <c r="D10">
        <v>30</v>
      </c>
      <c r="E10">
        <v>13</v>
      </c>
      <c r="F10">
        <f t="shared" si="0"/>
        <v>41</v>
      </c>
      <c r="G10" s="2" t="str">
        <f t="shared" si="1"/>
        <v>E</v>
      </c>
    </row>
    <row r="11" spans="1:7">
      <c r="A11" s="1" t="s">
        <v>103</v>
      </c>
      <c r="B11" s="1" t="s">
        <v>104</v>
      </c>
      <c r="C11">
        <v>3</v>
      </c>
      <c r="D11">
        <v>31</v>
      </c>
      <c r="E11">
        <v>15</v>
      </c>
      <c r="F11">
        <f t="shared" si="0"/>
        <v>15</v>
      </c>
      <c r="G11" s="2" t="str">
        <f t="shared" si="1"/>
        <v>E</v>
      </c>
    </row>
    <row r="12" spans="1:7">
      <c r="A12" s="1" t="s">
        <v>105</v>
      </c>
      <c r="B12" s="1" t="s">
        <v>106</v>
      </c>
      <c r="C12">
        <v>17</v>
      </c>
      <c r="D12">
        <v>48</v>
      </c>
      <c r="E12">
        <v>48</v>
      </c>
      <c r="F12">
        <f t="shared" si="0"/>
        <v>39</v>
      </c>
      <c r="G12" s="2" t="str">
        <f t="shared" si="1"/>
        <v>E</v>
      </c>
    </row>
    <row r="13" spans="1:7">
      <c r="A13" s="1" t="s">
        <v>107</v>
      </c>
      <c r="B13" s="1" t="s">
        <v>108</v>
      </c>
      <c r="C13">
        <v>22</v>
      </c>
      <c r="D13">
        <v>47</v>
      </c>
      <c r="E13">
        <v>45</v>
      </c>
      <c r="F13">
        <f t="shared" si="0"/>
        <v>39</v>
      </c>
      <c r="G13" s="2" t="str">
        <f t="shared" si="1"/>
        <v>E</v>
      </c>
    </row>
    <row r="14" spans="1:7">
      <c r="A14" s="1" t="s">
        <v>109</v>
      </c>
      <c r="B14" s="1" t="s">
        <v>110</v>
      </c>
      <c r="C14">
        <v>41</v>
      </c>
      <c r="D14">
        <v>69</v>
      </c>
      <c r="E14">
        <v>57</v>
      </c>
      <c r="F14">
        <f t="shared" si="0"/>
        <v>55</v>
      </c>
      <c r="G14" s="2" t="str">
        <f t="shared" si="1"/>
        <v>E</v>
      </c>
    </row>
    <row r="15" spans="1:7">
      <c r="A15" s="1" t="s">
        <v>111</v>
      </c>
      <c r="B15" s="1" t="s">
        <v>112</v>
      </c>
      <c r="C15">
        <v>40</v>
      </c>
      <c r="D15">
        <v>94</v>
      </c>
      <c r="E15">
        <v>40</v>
      </c>
      <c r="F15">
        <f t="shared" si="0"/>
        <v>51</v>
      </c>
      <c r="G15" s="2" t="str">
        <f t="shared" si="1"/>
        <v>E</v>
      </c>
    </row>
    <row r="16" spans="1:7">
      <c r="A16" s="1" t="s">
        <v>113</v>
      </c>
      <c r="B16" s="1" t="s">
        <v>114</v>
      </c>
      <c r="C16">
        <v>30</v>
      </c>
      <c r="D16">
        <v>7</v>
      </c>
      <c r="E16">
        <v>31</v>
      </c>
      <c r="F16">
        <f t="shared" si="0"/>
        <v>26</v>
      </c>
      <c r="G16" s="2" t="str">
        <f t="shared" si="1"/>
        <v>E</v>
      </c>
    </row>
    <row r="17" spans="1:7">
      <c r="A17" s="1" t="s">
        <v>115</v>
      </c>
      <c r="B17" s="1" t="s">
        <v>116</v>
      </c>
      <c r="C17">
        <v>12</v>
      </c>
      <c r="D17">
        <v>50</v>
      </c>
      <c r="E17">
        <v>89</v>
      </c>
      <c r="F17">
        <f t="shared" si="0"/>
        <v>58</v>
      </c>
      <c r="G17" s="2" t="str">
        <f t="shared" si="1"/>
        <v>B</v>
      </c>
    </row>
    <row r="18" spans="1:7">
      <c r="A18" s="1" t="s">
        <v>117</v>
      </c>
      <c r="B18" s="1" t="s">
        <v>118</v>
      </c>
      <c r="C18">
        <v>97</v>
      </c>
      <c r="D18">
        <v>57</v>
      </c>
      <c r="E18">
        <v>60</v>
      </c>
      <c r="F18">
        <f t="shared" si="0"/>
        <v>71</v>
      </c>
      <c r="G18" s="2" t="str">
        <f t="shared" si="1"/>
        <v>D</v>
      </c>
    </row>
    <row r="19" spans="1:7">
      <c r="A19" s="1" t="s">
        <v>119</v>
      </c>
      <c r="B19" s="1" t="s">
        <v>120</v>
      </c>
      <c r="C19">
        <v>72</v>
      </c>
      <c r="D19">
        <v>28</v>
      </c>
      <c r="E19">
        <v>86</v>
      </c>
      <c r="F19">
        <f t="shared" si="0"/>
        <v>70</v>
      </c>
      <c r="G19" s="2" t="str">
        <f t="shared" si="1"/>
        <v>B</v>
      </c>
    </row>
    <row r="20" spans="1:7">
      <c r="A20" s="1" t="s">
        <v>121</v>
      </c>
      <c r="B20" s="1" t="s">
        <v>122</v>
      </c>
      <c r="C20">
        <v>59</v>
      </c>
      <c r="D20">
        <v>84</v>
      </c>
      <c r="E20">
        <v>34</v>
      </c>
      <c r="F20">
        <f t="shared" si="0"/>
        <v>52</v>
      </c>
      <c r="G20" s="2" t="str">
        <f t="shared" si="1"/>
        <v>E</v>
      </c>
    </row>
    <row r="21" spans="1:7">
      <c r="A21" s="1" t="s">
        <v>123</v>
      </c>
      <c r="B21" s="1" t="s">
        <v>124</v>
      </c>
      <c r="C21">
        <v>20</v>
      </c>
      <c r="D21">
        <v>43</v>
      </c>
      <c r="E21">
        <v>29</v>
      </c>
      <c r="F21">
        <f t="shared" si="0"/>
        <v>29</v>
      </c>
      <c r="G21" s="2" t="str">
        <f t="shared" si="1"/>
        <v>E</v>
      </c>
    </row>
    <row r="22" spans="1:7">
      <c r="A22" s="1" t="s">
        <v>125</v>
      </c>
      <c r="B22" s="1" t="s">
        <v>126</v>
      </c>
      <c r="C22">
        <v>58</v>
      </c>
      <c r="D22">
        <v>95</v>
      </c>
      <c r="E22">
        <v>28</v>
      </c>
      <c r="F22">
        <f t="shared" si="0"/>
        <v>50</v>
      </c>
      <c r="G22" s="2" t="str">
        <f t="shared" si="1"/>
        <v>E</v>
      </c>
    </row>
    <row r="23" spans="1:7">
      <c r="A23" s="1" t="s">
        <v>127</v>
      </c>
      <c r="B23" s="1" t="s">
        <v>76</v>
      </c>
      <c r="C23">
        <v>70</v>
      </c>
      <c r="D23">
        <v>26</v>
      </c>
      <c r="E23">
        <v>52</v>
      </c>
      <c r="F23">
        <f t="shared" si="0"/>
        <v>52</v>
      </c>
      <c r="G23" s="2" t="str">
        <f t="shared" si="1"/>
        <v>E</v>
      </c>
    </row>
    <row r="24" spans="1:7">
      <c r="A24" s="1" t="s">
        <v>128</v>
      </c>
      <c r="B24" s="1" t="s">
        <v>129</v>
      </c>
      <c r="C24">
        <v>51</v>
      </c>
      <c r="D24">
        <v>99</v>
      </c>
      <c r="E24">
        <v>12</v>
      </c>
      <c r="F24">
        <f t="shared" si="0"/>
        <v>41</v>
      </c>
      <c r="G24" s="2" t="str">
        <f t="shared" si="1"/>
        <v>E</v>
      </c>
    </row>
    <row r="25" spans="1:7">
      <c r="A25" s="1" t="s">
        <v>130</v>
      </c>
      <c r="B25" s="1" t="s">
        <v>131</v>
      </c>
      <c r="C25">
        <v>4</v>
      </c>
      <c r="D25">
        <v>64</v>
      </c>
      <c r="E25">
        <v>74</v>
      </c>
      <c r="F25">
        <f t="shared" si="0"/>
        <v>51</v>
      </c>
      <c r="G25" s="2" t="str">
        <f t="shared" si="1"/>
        <v>C</v>
      </c>
    </row>
    <row r="26" spans="1:7">
      <c r="A26" s="1" t="s">
        <v>132</v>
      </c>
      <c r="B26" s="1" t="s">
        <v>133</v>
      </c>
      <c r="C26">
        <v>60</v>
      </c>
      <c r="D26">
        <v>86</v>
      </c>
      <c r="E26">
        <v>66</v>
      </c>
      <c r="F26">
        <f t="shared" si="0"/>
        <v>68</v>
      </c>
      <c r="G26" s="2" t="str">
        <f t="shared" si="1"/>
        <v>D</v>
      </c>
    </row>
    <row r="27" spans="1:7">
      <c r="A27" s="1" t="s">
        <v>134</v>
      </c>
      <c r="B27" s="1" t="s">
        <v>135</v>
      </c>
      <c r="C27">
        <v>10</v>
      </c>
      <c r="D27">
        <v>65</v>
      </c>
      <c r="E27">
        <v>23</v>
      </c>
      <c r="F27">
        <f t="shared" si="0"/>
        <v>28</v>
      </c>
      <c r="G27" s="2" t="str">
        <f t="shared" si="1"/>
        <v>E</v>
      </c>
    </row>
    <row r="28" spans="1:7">
      <c r="A28" s="1" t="s">
        <v>136</v>
      </c>
      <c r="B28" s="1" t="s">
        <v>137</v>
      </c>
      <c r="C28">
        <v>35</v>
      </c>
      <c r="D28">
        <v>49</v>
      </c>
      <c r="E28">
        <v>76</v>
      </c>
      <c r="F28">
        <f t="shared" si="0"/>
        <v>58</v>
      </c>
      <c r="G28" s="2" t="str">
        <f t="shared" si="1"/>
        <v>C</v>
      </c>
    </row>
    <row r="29" spans="1:7">
      <c r="A29" s="1" t="s">
        <v>138</v>
      </c>
      <c r="B29" s="1" t="s">
        <v>139</v>
      </c>
      <c r="C29">
        <v>14</v>
      </c>
      <c r="D29">
        <v>4</v>
      </c>
      <c r="E29">
        <v>67</v>
      </c>
      <c r="F29">
        <f t="shared" si="0"/>
        <v>39</v>
      </c>
      <c r="G29" s="2" t="str">
        <f t="shared" si="1"/>
        <v>D</v>
      </c>
    </row>
    <row r="30" spans="1:7">
      <c r="A30" s="1" t="s">
        <v>140</v>
      </c>
      <c r="B30" s="1" t="s">
        <v>141</v>
      </c>
      <c r="C30">
        <v>19</v>
      </c>
      <c r="D30">
        <v>41</v>
      </c>
      <c r="E30">
        <v>14</v>
      </c>
      <c r="F30">
        <f t="shared" si="0"/>
        <v>21</v>
      </c>
      <c r="G30" s="2" t="str">
        <f t="shared" si="1"/>
        <v>E</v>
      </c>
    </row>
    <row r="31" spans="1:7">
      <c r="A31" s="1" t="s">
        <v>142</v>
      </c>
      <c r="B31" s="1" t="s">
        <v>143</v>
      </c>
      <c r="C31">
        <v>73</v>
      </c>
      <c r="D31">
        <v>32</v>
      </c>
      <c r="E31">
        <v>9</v>
      </c>
      <c r="F31">
        <f t="shared" si="0"/>
        <v>33</v>
      </c>
      <c r="G31" s="2" t="str">
        <f t="shared" si="1"/>
        <v>E</v>
      </c>
    </row>
    <row r="32" spans="1:7">
      <c r="A32" s="1" t="s">
        <v>144</v>
      </c>
      <c r="B32" s="1" t="s">
        <v>145</v>
      </c>
      <c r="C32">
        <v>38</v>
      </c>
      <c r="D32">
        <v>72</v>
      </c>
      <c r="E32">
        <v>80</v>
      </c>
      <c r="F32">
        <f t="shared" si="0"/>
        <v>66</v>
      </c>
      <c r="G32" s="2" t="str">
        <f t="shared" si="1"/>
        <v>B</v>
      </c>
    </row>
    <row r="33" spans="1:7">
      <c r="A33" s="1" t="s">
        <v>146</v>
      </c>
      <c r="B33" s="1" t="s">
        <v>147</v>
      </c>
      <c r="C33">
        <v>83</v>
      </c>
      <c r="D33">
        <v>74</v>
      </c>
      <c r="E33">
        <v>84</v>
      </c>
      <c r="F33">
        <f t="shared" si="0"/>
        <v>82</v>
      </c>
      <c r="G33" s="2" t="str">
        <f t="shared" si="1"/>
        <v>B</v>
      </c>
    </row>
    <row r="34" spans="1:7">
      <c r="A34" s="1" t="s">
        <v>148</v>
      </c>
      <c r="B34" s="1" t="s">
        <v>149</v>
      </c>
      <c r="C34">
        <v>36</v>
      </c>
      <c r="D34">
        <v>15</v>
      </c>
      <c r="E34">
        <v>92</v>
      </c>
      <c r="F34">
        <f t="shared" si="0"/>
        <v>60</v>
      </c>
      <c r="G34" s="2" t="str">
        <f t="shared" si="1"/>
        <v>A</v>
      </c>
    </row>
    <row r="35" spans="1:7">
      <c r="A35" s="1" t="s">
        <v>150</v>
      </c>
      <c r="B35" s="1" t="s">
        <v>151</v>
      </c>
      <c r="C35">
        <v>53</v>
      </c>
      <c r="D35">
        <v>80</v>
      </c>
      <c r="E35">
        <v>18</v>
      </c>
      <c r="F35">
        <f t="shared" si="0"/>
        <v>41</v>
      </c>
      <c r="G35" s="2" t="str">
        <f t="shared" si="1"/>
        <v>E</v>
      </c>
    </row>
    <row r="36" spans="1:7">
      <c r="A36" s="1" t="s">
        <v>152</v>
      </c>
      <c r="B36" s="1" t="s">
        <v>153</v>
      </c>
      <c r="C36">
        <v>9</v>
      </c>
      <c r="D36">
        <v>65</v>
      </c>
      <c r="E36">
        <v>83</v>
      </c>
      <c r="F36">
        <f t="shared" si="0"/>
        <v>57</v>
      </c>
      <c r="G36" s="2" t="str">
        <f t="shared" si="1"/>
        <v>B</v>
      </c>
    </row>
    <row r="38" spans="2:6">
      <c r="B38" s="1" t="s">
        <v>83</v>
      </c>
      <c r="C38">
        <f>MAX(C2:C36)</f>
        <v>99</v>
      </c>
      <c r="D38">
        <f>MAX(D2:D36)</f>
        <v>99</v>
      </c>
      <c r="E38">
        <f>MAX(E2:E36)</f>
        <v>94</v>
      </c>
      <c r="F38">
        <f>MAX(F2:F36)</f>
        <v>89</v>
      </c>
    </row>
    <row r="39" spans="2:6">
      <c r="B39" s="1" t="s">
        <v>84</v>
      </c>
      <c r="C39">
        <f>MIN(C2:C36)</f>
        <v>2</v>
      </c>
      <c r="D39">
        <f>MIN(D2:D36)</f>
        <v>4</v>
      </c>
      <c r="E39">
        <f>MIN(E2:E36)</f>
        <v>9</v>
      </c>
      <c r="F39">
        <f>MIN(F2:F36)</f>
        <v>15</v>
      </c>
    </row>
    <row r="40" spans="2:6">
      <c r="B40" s="1" t="s">
        <v>85</v>
      </c>
      <c r="C40">
        <f>ROUND(AVERAGE(C2:C36),3)</f>
        <v>44.086</v>
      </c>
      <c r="D40">
        <f>ROUND(AVERAGE(D2:D36),3)</f>
        <v>56.886</v>
      </c>
      <c r="E40">
        <f>ROUND(AVERAGE(E2:E36),3)</f>
        <v>49.857</v>
      </c>
      <c r="F40">
        <f>ROUND(AVERAGE(F2:F36),3)</f>
        <v>49.629</v>
      </c>
    </row>
  </sheetData>
  <conditionalFormatting sqref="C2:E36">
    <cfRule type="cellIs" dxfId="0" priority="2" operator="greaterThan">
      <formula>89</formula>
    </cfRule>
    <cfRule type="cellIs" dxfId="1" priority="1" operator="lessThan">
      <formula>51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L5" sqref="L5"/>
    </sheetView>
  </sheetViews>
  <sheetFormatPr defaultColWidth="9" defaultRowHeight="14.25" outlineLevelCol="6"/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154</v>
      </c>
      <c r="B2" s="1" t="s">
        <v>155</v>
      </c>
      <c r="C2">
        <v>75</v>
      </c>
      <c r="D2">
        <v>89</v>
      </c>
      <c r="E2">
        <v>85</v>
      </c>
      <c r="F2">
        <f>ROUND(0.3*C:C+0.2*D:D+0.5*E:E,0)</f>
        <v>83</v>
      </c>
      <c r="G2" s="2" t="str">
        <f>IF(E2&gt;=90,"A",IF(E2&gt;=80,"B",IF(E2&gt;=70,"C",IF(E2&gt;=60,"D",IF(E2&lt;60,"E")))))</f>
        <v>B</v>
      </c>
    </row>
    <row r="3" spans="1:7">
      <c r="A3" s="1" t="s">
        <v>156</v>
      </c>
      <c r="B3" s="1" t="s">
        <v>157</v>
      </c>
      <c r="C3">
        <v>81</v>
      </c>
      <c r="D3">
        <v>79</v>
      </c>
      <c r="E3">
        <v>84</v>
      </c>
      <c r="F3">
        <f t="shared" ref="F3:F35" si="0">ROUND(0.3*C:C+0.2*D:D+0.5*E:E,0)</f>
        <v>82</v>
      </c>
      <c r="G3" s="2" t="str">
        <f t="shared" ref="G3:G35" si="1">IF(E3&gt;=90,"A",IF(E3&gt;=80,"B",IF(E3&gt;=70,"C",IF(E3&gt;=60,"D",IF(E3&lt;60,"E")))))</f>
        <v>B</v>
      </c>
    </row>
    <row r="4" spans="1:7">
      <c r="A4" s="1" t="s">
        <v>158</v>
      </c>
      <c r="B4" s="1" t="s">
        <v>159</v>
      </c>
      <c r="C4">
        <v>91</v>
      </c>
      <c r="D4">
        <v>45</v>
      </c>
      <c r="E4">
        <v>79</v>
      </c>
      <c r="F4">
        <f t="shared" si="0"/>
        <v>76</v>
      </c>
      <c r="G4" s="2" t="str">
        <f t="shared" si="1"/>
        <v>C</v>
      </c>
    </row>
    <row r="5" spans="1:7">
      <c r="A5" s="1" t="s">
        <v>160</v>
      </c>
      <c r="B5" s="1" t="s">
        <v>161</v>
      </c>
      <c r="C5">
        <v>31</v>
      </c>
      <c r="D5">
        <v>94</v>
      </c>
      <c r="E5">
        <v>87</v>
      </c>
      <c r="F5">
        <f t="shared" si="0"/>
        <v>72</v>
      </c>
      <c r="G5" s="2" t="str">
        <f t="shared" si="1"/>
        <v>B</v>
      </c>
    </row>
    <row r="6" spans="1:7">
      <c r="A6" s="1" t="s">
        <v>162</v>
      </c>
      <c r="B6" s="1" t="s">
        <v>163</v>
      </c>
      <c r="C6">
        <v>32</v>
      </c>
      <c r="D6">
        <v>61</v>
      </c>
      <c r="E6">
        <v>90</v>
      </c>
      <c r="F6">
        <f t="shared" si="0"/>
        <v>67</v>
      </c>
      <c r="G6" s="2" t="str">
        <f t="shared" si="1"/>
        <v>A</v>
      </c>
    </row>
    <row r="7" spans="1:7">
      <c r="A7" s="1" t="s">
        <v>164</v>
      </c>
      <c r="B7" s="1" t="s">
        <v>165</v>
      </c>
      <c r="C7">
        <v>84</v>
      </c>
      <c r="D7">
        <v>55</v>
      </c>
      <c r="E7">
        <v>51</v>
      </c>
      <c r="F7">
        <f t="shared" si="0"/>
        <v>62</v>
      </c>
      <c r="G7" s="2" t="str">
        <f t="shared" si="1"/>
        <v>E</v>
      </c>
    </row>
    <row r="8" spans="1:7">
      <c r="A8" s="1" t="s">
        <v>166</v>
      </c>
      <c r="B8" s="1" t="s">
        <v>167</v>
      </c>
      <c r="C8">
        <v>62</v>
      </c>
      <c r="D8">
        <v>48</v>
      </c>
      <c r="E8">
        <v>93</v>
      </c>
      <c r="F8">
        <f t="shared" si="0"/>
        <v>75</v>
      </c>
      <c r="G8" s="2" t="str">
        <f t="shared" si="1"/>
        <v>A</v>
      </c>
    </row>
    <row r="9" spans="1:7">
      <c r="A9" s="1" t="s">
        <v>168</v>
      </c>
      <c r="B9" s="1" t="s">
        <v>87</v>
      </c>
      <c r="C9">
        <v>95</v>
      </c>
      <c r="D9">
        <v>78</v>
      </c>
      <c r="E9">
        <v>57</v>
      </c>
      <c r="F9">
        <f t="shared" si="0"/>
        <v>73</v>
      </c>
      <c r="G9" s="2" t="str">
        <f t="shared" si="1"/>
        <v>E</v>
      </c>
    </row>
    <row r="10" spans="1:7">
      <c r="A10" s="1" t="s">
        <v>169</v>
      </c>
      <c r="B10" s="1" t="s">
        <v>170</v>
      </c>
      <c r="C10">
        <v>68</v>
      </c>
      <c r="D10">
        <v>74</v>
      </c>
      <c r="E10">
        <v>99</v>
      </c>
      <c r="F10">
        <f t="shared" si="0"/>
        <v>85</v>
      </c>
      <c r="G10" s="2" t="str">
        <f t="shared" si="1"/>
        <v>A</v>
      </c>
    </row>
    <row r="11" spans="1:7">
      <c r="A11" s="1" t="s">
        <v>171</v>
      </c>
      <c r="B11" s="1" t="s">
        <v>172</v>
      </c>
      <c r="C11">
        <v>51</v>
      </c>
      <c r="D11">
        <v>97</v>
      </c>
      <c r="E11">
        <v>91</v>
      </c>
      <c r="F11">
        <f t="shared" si="0"/>
        <v>80</v>
      </c>
      <c r="G11" s="2" t="str">
        <f t="shared" si="1"/>
        <v>A</v>
      </c>
    </row>
    <row r="12" spans="1:7">
      <c r="A12" s="1" t="s">
        <v>173</v>
      </c>
      <c r="B12" s="1" t="s">
        <v>110</v>
      </c>
      <c r="C12">
        <v>73</v>
      </c>
      <c r="D12">
        <v>85</v>
      </c>
      <c r="E12">
        <v>49</v>
      </c>
      <c r="F12">
        <f t="shared" si="0"/>
        <v>63</v>
      </c>
      <c r="G12" s="2" t="str">
        <f t="shared" si="1"/>
        <v>E</v>
      </c>
    </row>
    <row r="13" spans="1:7">
      <c r="A13" s="1" t="s">
        <v>174</v>
      </c>
      <c r="B13" s="1" t="s">
        <v>112</v>
      </c>
      <c r="C13">
        <v>70</v>
      </c>
      <c r="D13">
        <v>54</v>
      </c>
      <c r="E13">
        <v>89</v>
      </c>
      <c r="F13">
        <f t="shared" si="0"/>
        <v>76</v>
      </c>
      <c r="G13" s="2" t="str">
        <f t="shared" si="1"/>
        <v>B</v>
      </c>
    </row>
    <row r="14" spans="1:7">
      <c r="A14" s="1" t="s">
        <v>175</v>
      </c>
      <c r="B14" s="1" t="s">
        <v>114</v>
      </c>
      <c r="C14">
        <v>98</v>
      </c>
      <c r="D14">
        <v>90</v>
      </c>
      <c r="E14">
        <v>64</v>
      </c>
      <c r="F14">
        <f t="shared" si="0"/>
        <v>79</v>
      </c>
      <c r="G14" s="2" t="str">
        <f t="shared" si="1"/>
        <v>D</v>
      </c>
    </row>
    <row r="15" spans="1:7">
      <c r="A15" s="1" t="s">
        <v>176</v>
      </c>
      <c r="B15" s="1" t="s">
        <v>116</v>
      </c>
      <c r="C15">
        <v>56</v>
      </c>
      <c r="D15">
        <v>53</v>
      </c>
      <c r="E15">
        <v>54</v>
      </c>
      <c r="F15">
        <f t="shared" si="0"/>
        <v>54</v>
      </c>
      <c r="G15" s="2" t="str">
        <f t="shared" si="1"/>
        <v>E</v>
      </c>
    </row>
    <row r="16" spans="1:7">
      <c r="A16" s="1" t="s">
        <v>177</v>
      </c>
      <c r="B16" s="1" t="s">
        <v>118</v>
      </c>
      <c r="C16">
        <v>86</v>
      </c>
      <c r="D16">
        <v>65</v>
      </c>
      <c r="E16">
        <v>69</v>
      </c>
      <c r="F16">
        <f t="shared" si="0"/>
        <v>73</v>
      </c>
      <c r="G16" s="2" t="str">
        <f t="shared" si="1"/>
        <v>D</v>
      </c>
    </row>
    <row r="17" spans="1:7">
      <c r="A17" s="1" t="s">
        <v>178</v>
      </c>
      <c r="B17" s="1" t="s">
        <v>179</v>
      </c>
      <c r="C17">
        <v>55</v>
      </c>
      <c r="D17">
        <v>83</v>
      </c>
      <c r="E17">
        <v>52</v>
      </c>
      <c r="F17">
        <f t="shared" si="0"/>
        <v>59</v>
      </c>
      <c r="G17" s="2" t="str">
        <f t="shared" si="1"/>
        <v>E</v>
      </c>
    </row>
    <row r="18" spans="1:7">
      <c r="A18" s="1" t="s">
        <v>180</v>
      </c>
      <c r="B18" s="1" t="s">
        <v>181</v>
      </c>
      <c r="C18">
        <v>80</v>
      </c>
      <c r="D18">
        <v>73</v>
      </c>
      <c r="E18">
        <v>86</v>
      </c>
      <c r="F18">
        <f t="shared" si="0"/>
        <v>82</v>
      </c>
      <c r="G18" s="2" t="str">
        <f t="shared" si="1"/>
        <v>B</v>
      </c>
    </row>
    <row r="19" spans="1:7">
      <c r="A19" s="1" t="s">
        <v>182</v>
      </c>
      <c r="B19" s="1" t="s">
        <v>183</v>
      </c>
      <c r="C19">
        <v>43</v>
      </c>
      <c r="D19">
        <v>62</v>
      </c>
      <c r="E19">
        <v>68</v>
      </c>
      <c r="F19">
        <f t="shared" si="0"/>
        <v>59</v>
      </c>
      <c r="G19" s="2" t="str">
        <f t="shared" si="1"/>
        <v>D</v>
      </c>
    </row>
    <row r="20" spans="1:7">
      <c r="A20" s="1" t="s">
        <v>184</v>
      </c>
      <c r="B20" s="1" t="s">
        <v>185</v>
      </c>
      <c r="C20">
        <v>96</v>
      </c>
      <c r="D20">
        <v>46</v>
      </c>
      <c r="E20">
        <v>83</v>
      </c>
      <c r="F20">
        <f t="shared" si="0"/>
        <v>80</v>
      </c>
      <c r="G20" s="2" t="str">
        <f t="shared" si="1"/>
        <v>B</v>
      </c>
    </row>
    <row r="21" spans="1:7">
      <c r="A21" s="1" t="s">
        <v>186</v>
      </c>
      <c r="B21" s="1" t="s">
        <v>187</v>
      </c>
      <c r="C21">
        <v>47</v>
      </c>
      <c r="D21">
        <v>50</v>
      </c>
      <c r="E21">
        <v>71</v>
      </c>
      <c r="F21">
        <f t="shared" si="0"/>
        <v>60</v>
      </c>
      <c r="G21" s="2" t="str">
        <f t="shared" si="1"/>
        <v>C</v>
      </c>
    </row>
    <row r="22" spans="1:7">
      <c r="A22" s="1" t="s">
        <v>188</v>
      </c>
      <c r="B22" s="1" t="s">
        <v>189</v>
      </c>
      <c r="C22">
        <v>88</v>
      </c>
      <c r="D22">
        <v>52</v>
      </c>
      <c r="E22">
        <v>92</v>
      </c>
      <c r="F22">
        <f t="shared" si="0"/>
        <v>83</v>
      </c>
      <c r="G22" s="2" t="str">
        <f t="shared" si="1"/>
        <v>A</v>
      </c>
    </row>
    <row r="23" spans="1:7">
      <c r="A23" s="1" t="s">
        <v>190</v>
      </c>
      <c r="B23" s="1" t="s">
        <v>191</v>
      </c>
      <c r="C23">
        <v>92</v>
      </c>
      <c r="D23">
        <v>82</v>
      </c>
      <c r="E23">
        <v>59</v>
      </c>
      <c r="F23">
        <f t="shared" si="0"/>
        <v>74</v>
      </c>
      <c r="G23" s="2" t="str">
        <f t="shared" si="1"/>
        <v>E</v>
      </c>
    </row>
    <row r="24" spans="1:7">
      <c r="A24" s="1" t="s">
        <v>192</v>
      </c>
      <c r="B24" s="1" t="s">
        <v>193</v>
      </c>
      <c r="C24">
        <v>49</v>
      </c>
      <c r="D24">
        <v>95</v>
      </c>
      <c r="E24">
        <v>66</v>
      </c>
      <c r="F24">
        <f t="shared" si="0"/>
        <v>67</v>
      </c>
      <c r="G24" s="2" t="str">
        <f t="shared" si="1"/>
        <v>D</v>
      </c>
    </row>
    <row r="25" spans="1:7">
      <c r="A25" s="1" t="s">
        <v>194</v>
      </c>
      <c r="B25" s="1" t="s">
        <v>141</v>
      </c>
      <c r="C25">
        <v>39</v>
      </c>
      <c r="D25">
        <v>96</v>
      </c>
      <c r="E25">
        <v>50</v>
      </c>
      <c r="F25">
        <f t="shared" si="0"/>
        <v>56</v>
      </c>
      <c r="G25" s="2" t="str">
        <f t="shared" si="1"/>
        <v>E</v>
      </c>
    </row>
    <row r="26" spans="1:7">
      <c r="A26" s="1" t="s">
        <v>195</v>
      </c>
      <c r="B26" s="1" t="s">
        <v>143</v>
      </c>
      <c r="C26">
        <v>76</v>
      </c>
      <c r="D26">
        <v>84</v>
      </c>
      <c r="E26">
        <v>73</v>
      </c>
      <c r="F26">
        <f t="shared" si="0"/>
        <v>76</v>
      </c>
      <c r="G26" s="2" t="str">
        <f t="shared" si="1"/>
        <v>C</v>
      </c>
    </row>
    <row r="27" spans="1:7">
      <c r="A27" s="1" t="s">
        <v>196</v>
      </c>
      <c r="B27" s="1" t="s">
        <v>149</v>
      </c>
      <c r="C27">
        <v>36</v>
      </c>
      <c r="D27">
        <v>88</v>
      </c>
      <c r="E27">
        <v>77</v>
      </c>
      <c r="F27">
        <f t="shared" si="0"/>
        <v>67</v>
      </c>
      <c r="G27" s="2" t="str">
        <f t="shared" si="1"/>
        <v>C</v>
      </c>
    </row>
    <row r="28" spans="1:7">
      <c r="A28" s="1" t="s">
        <v>197</v>
      </c>
      <c r="B28" s="1" t="s">
        <v>151</v>
      </c>
      <c r="C28">
        <v>45</v>
      </c>
      <c r="D28">
        <v>80</v>
      </c>
      <c r="E28">
        <v>60</v>
      </c>
      <c r="F28">
        <f t="shared" si="0"/>
        <v>60</v>
      </c>
      <c r="G28" s="2" t="str">
        <f t="shared" si="1"/>
        <v>D</v>
      </c>
    </row>
    <row r="29" spans="1:7">
      <c r="A29" s="1" t="s">
        <v>198</v>
      </c>
      <c r="B29" s="1" t="s">
        <v>199</v>
      </c>
      <c r="C29">
        <v>61</v>
      </c>
      <c r="D29">
        <v>59</v>
      </c>
      <c r="E29">
        <v>98</v>
      </c>
      <c r="F29">
        <f t="shared" si="0"/>
        <v>79</v>
      </c>
      <c r="G29" s="2" t="str">
        <f t="shared" si="1"/>
        <v>A</v>
      </c>
    </row>
    <row r="30" spans="1:7">
      <c r="A30" s="1" t="s">
        <v>200</v>
      </c>
      <c r="B30" s="1" t="s">
        <v>201</v>
      </c>
      <c r="C30">
        <v>69</v>
      </c>
      <c r="D30">
        <v>92</v>
      </c>
      <c r="E30">
        <v>48</v>
      </c>
      <c r="F30">
        <f t="shared" si="0"/>
        <v>63</v>
      </c>
      <c r="G30" s="2" t="str">
        <f t="shared" si="1"/>
        <v>E</v>
      </c>
    </row>
    <row r="31" spans="1:7">
      <c r="A31" s="1" t="s">
        <v>202</v>
      </c>
      <c r="B31" s="1" t="s">
        <v>203</v>
      </c>
      <c r="C31">
        <v>42</v>
      </c>
      <c r="D31">
        <v>86</v>
      </c>
      <c r="E31">
        <v>70</v>
      </c>
      <c r="F31">
        <f t="shared" si="0"/>
        <v>65</v>
      </c>
      <c r="G31" s="2" t="str">
        <f t="shared" si="1"/>
        <v>C</v>
      </c>
    </row>
    <row r="32" spans="1:7">
      <c r="A32" s="1" t="s">
        <v>204</v>
      </c>
      <c r="B32" s="1" t="s">
        <v>205</v>
      </c>
      <c r="C32">
        <v>60</v>
      </c>
      <c r="D32">
        <v>70</v>
      </c>
      <c r="E32">
        <v>94</v>
      </c>
      <c r="F32">
        <f t="shared" si="0"/>
        <v>79</v>
      </c>
      <c r="G32" s="2" t="str">
        <f t="shared" si="1"/>
        <v>A</v>
      </c>
    </row>
    <row r="33" spans="1:7">
      <c r="A33" s="1" t="s">
        <v>206</v>
      </c>
      <c r="B33" s="1" t="s">
        <v>207</v>
      </c>
      <c r="C33">
        <v>83</v>
      </c>
      <c r="D33">
        <v>72</v>
      </c>
      <c r="E33">
        <v>45</v>
      </c>
      <c r="F33">
        <f t="shared" si="0"/>
        <v>62</v>
      </c>
      <c r="G33" s="2" t="str">
        <f t="shared" si="1"/>
        <v>E</v>
      </c>
    </row>
    <row r="34" spans="1:7">
      <c r="A34" s="1" t="s">
        <v>208</v>
      </c>
      <c r="B34" s="1" t="s">
        <v>209</v>
      </c>
      <c r="C34">
        <v>34</v>
      </c>
      <c r="D34">
        <v>69</v>
      </c>
      <c r="E34">
        <v>55</v>
      </c>
      <c r="F34">
        <f t="shared" si="0"/>
        <v>52</v>
      </c>
      <c r="G34" s="2" t="str">
        <f t="shared" si="1"/>
        <v>E</v>
      </c>
    </row>
    <row r="35" spans="1:7">
      <c r="A35" s="1" t="s">
        <v>210</v>
      </c>
      <c r="B35" s="1" t="s">
        <v>211</v>
      </c>
      <c r="C35">
        <v>54</v>
      </c>
      <c r="D35">
        <v>47</v>
      </c>
      <c r="E35">
        <v>75</v>
      </c>
      <c r="F35">
        <f t="shared" si="0"/>
        <v>63</v>
      </c>
      <c r="G35" s="2" t="str">
        <f t="shared" si="1"/>
        <v>C</v>
      </c>
    </row>
    <row r="37" spans="2:6">
      <c r="B37" s="1" t="s">
        <v>83</v>
      </c>
      <c r="C37">
        <f>MAX(C2:C35)</f>
        <v>98</v>
      </c>
      <c r="D37">
        <f>MAX(D2:D35)</f>
        <v>97</v>
      </c>
      <c r="E37">
        <f>MAX(E2:E35)</f>
        <v>99</v>
      </c>
      <c r="F37">
        <f>MAX(F2:F35)</f>
        <v>85</v>
      </c>
    </row>
    <row r="38" spans="2:6">
      <c r="B38" s="1" t="s">
        <v>84</v>
      </c>
      <c r="C38">
        <f>MIN(C2:C35)</f>
        <v>31</v>
      </c>
      <c r="D38">
        <f>MIN(D2:D35)</f>
        <v>45</v>
      </c>
      <c r="E38">
        <f>MIN(E2:E35)</f>
        <v>45</v>
      </c>
      <c r="F38">
        <f>MIN(F2:F35)</f>
        <v>52</v>
      </c>
    </row>
    <row r="39" spans="2:6">
      <c r="B39" s="1" t="s">
        <v>85</v>
      </c>
      <c r="C39">
        <f>ROUND(AVERAGE(C2:C35),3)</f>
        <v>64.765</v>
      </c>
      <c r="D39">
        <f>ROUND(AVERAGE(D2:D35),3)</f>
        <v>72.147</v>
      </c>
      <c r="E39">
        <f>ROUND(AVERAGE(E2:E35),3)</f>
        <v>72.441</v>
      </c>
      <c r="F39">
        <f>ROUND(AVERAGE(F2:F35),3)</f>
        <v>70.176</v>
      </c>
    </row>
  </sheetData>
  <conditionalFormatting sqref="C2:E35">
    <cfRule type="cellIs" dxfId="0" priority="2" operator="greaterThan">
      <formula>89</formula>
    </cfRule>
    <cfRule type="cellIs" dxfId="1" priority="1" operator="lessThan">
      <formula>51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workbookViewId="0">
      <selection activeCell="H3" sqref="H3"/>
    </sheetView>
  </sheetViews>
  <sheetFormatPr defaultColWidth="9" defaultRowHeight="14.25"/>
  <cols>
    <col min="12" max="12" width="9.775" customWidth="1"/>
  </cols>
  <sheetData>
    <row r="1" spans="1:8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212</v>
      </c>
      <c r="H1" t="s">
        <v>6</v>
      </c>
    </row>
    <row r="2" spans="1:11">
      <c r="A2" s="1" t="s">
        <v>7</v>
      </c>
      <c r="B2" s="1" t="s">
        <v>8</v>
      </c>
      <c r="C2">
        <v>86</v>
      </c>
      <c r="D2">
        <v>75</v>
      </c>
      <c r="E2">
        <v>83</v>
      </c>
      <c r="F2">
        <f>SUM(C2:E2)</f>
        <v>244</v>
      </c>
      <c r="G2">
        <f>ROUND(AVERAGE(C2:E2),1)</f>
        <v>81.3</v>
      </c>
      <c r="H2" t="e">
        <f>_xlfn.IFS(G2&gt;=$K$2,$J$2,G2&gt;=$K$3,$J$3,G2&gt;=$K$4,$J$4,G2&gt;=$K$5,$J$5,G2&gt;=$K$6,$J$6)</f>
        <v>#NAME?</v>
      </c>
      <c r="J2" t="s">
        <v>213</v>
      </c>
      <c r="K2">
        <v>90</v>
      </c>
    </row>
    <row r="3" spans="1:11">
      <c r="A3" s="1" t="s">
        <v>9</v>
      </c>
      <c r="B3" s="1" t="s">
        <v>10</v>
      </c>
      <c r="C3">
        <v>78</v>
      </c>
      <c r="D3">
        <v>88</v>
      </c>
      <c r="E3">
        <v>85</v>
      </c>
      <c r="F3">
        <f t="shared" ref="F3:F39" si="0">SUM(C3:E3)</f>
        <v>251</v>
      </c>
      <c r="G3">
        <f t="shared" ref="G3:G66" si="1">ROUND(AVERAGE(C3:E3),1)</f>
        <v>83.7</v>
      </c>
      <c r="H3" t="str">
        <f>_xlfn.IFS(G3&gt;=$K$2,$J$2,G3&gt;=$K$3,$J$3,G3&gt;=$K$4,$J$4,G3&gt;=$K$5,$J$5,G3&gt;=$K$6,$J$6)</f>
        <v>B</v>
      </c>
      <c r="J3" t="s">
        <v>214</v>
      </c>
      <c r="K3">
        <v>80</v>
      </c>
    </row>
    <row r="4" spans="1:11">
      <c r="A4" s="1" t="s">
        <v>11</v>
      </c>
      <c r="B4" s="1" t="s">
        <v>12</v>
      </c>
      <c r="C4">
        <v>90</v>
      </c>
      <c r="D4">
        <v>86</v>
      </c>
      <c r="E4">
        <v>95</v>
      </c>
      <c r="F4">
        <f t="shared" si="0"/>
        <v>271</v>
      </c>
      <c r="G4">
        <f t="shared" si="1"/>
        <v>90.3</v>
      </c>
      <c r="H4" t="str">
        <f>_xlfn.IFS(G4&gt;=$K$2,$J$2,G4&gt;=$K$3,$J$3,G4&gt;=$K$4,$J$4,G4&gt;=$K$5,$J$5,G4&gt;=$K$6,$J$6)</f>
        <v>A</v>
      </c>
      <c r="J4" t="s">
        <v>215</v>
      </c>
      <c r="K4">
        <v>70</v>
      </c>
    </row>
    <row r="5" spans="1:11">
      <c r="A5" s="1" t="s">
        <v>13</v>
      </c>
      <c r="B5" s="1" t="s">
        <v>14</v>
      </c>
      <c r="C5">
        <v>75</v>
      </c>
      <c r="D5">
        <v>68</v>
      </c>
      <c r="E5">
        <v>77</v>
      </c>
      <c r="F5">
        <f t="shared" si="0"/>
        <v>220</v>
      </c>
      <c r="G5">
        <f t="shared" si="1"/>
        <v>73.3</v>
      </c>
      <c r="H5" t="str">
        <f>_xlfn.IFS(G5&gt;=$K$2,$J$2,G5&gt;=$K$3,$J$3,G5&gt;=$K$4,$J$4,G5&gt;=$K$5,$J$5,G5&gt;=$K$6,$J$6)</f>
        <v>C</v>
      </c>
      <c r="J5" t="s">
        <v>216</v>
      </c>
      <c r="K5">
        <v>60</v>
      </c>
    </row>
    <row r="6" spans="1:11">
      <c r="A6" s="1" t="s">
        <v>15</v>
      </c>
      <c r="B6" s="1" t="s">
        <v>16</v>
      </c>
      <c r="C6">
        <v>85</v>
      </c>
      <c r="D6">
        <v>88</v>
      </c>
      <c r="E6">
        <v>90</v>
      </c>
      <c r="F6">
        <f t="shared" si="0"/>
        <v>263</v>
      </c>
      <c r="G6">
        <f t="shared" si="1"/>
        <v>87.7</v>
      </c>
      <c r="H6" t="str">
        <f>_xlfn.IFS(G6&gt;=$K$2,$J$2,G6&gt;=$K$3,$J$3,G6&gt;=$K$4,$J$4,G6&gt;=$K$5,$J$5,G6&gt;=$K$6,$J$6)</f>
        <v>B</v>
      </c>
      <c r="J6" t="s">
        <v>217</v>
      </c>
      <c r="K6">
        <v>0</v>
      </c>
    </row>
    <row r="7" spans="1:8">
      <c r="A7" s="1" t="s">
        <v>17</v>
      </c>
      <c r="B7" s="1" t="s">
        <v>18</v>
      </c>
      <c r="C7">
        <v>70</v>
      </c>
      <c r="D7">
        <v>75</v>
      </c>
      <c r="E7">
        <v>66</v>
      </c>
      <c r="F7">
        <f t="shared" si="0"/>
        <v>211</v>
      </c>
      <c r="G7">
        <f t="shared" si="1"/>
        <v>70.3</v>
      </c>
      <c r="H7" t="str">
        <f>_xlfn.IFS(G7&gt;=$K$2,$J$2,G7&gt;=$K$3,$J$3,G7&gt;=$K$4,$J$4,G7&gt;=$K$5,$J$5,G7&gt;=$K$6,$J$6)</f>
        <v>C</v>
      </c>
    </row>
    <row r="8" spans="1:8">
      <c r="A8" s="1" t="s">
        <v>19</v>
      </c>
      <c r="B8" s="1" t="s">
        <v>20</v>
      </c>
      <c r="C8">
        <v>75</v>
      </c>
      <c r="D8">
        <v>80</v>
      </c>
      <c r="E8">
        <v>86</v>
      </c>
      <c r="F8">
        <f t="shared" si="0"/>
        <v>241</v>
      </c>
      <c r="G8">
        <f t="shared" si="1"/>
        <v>80.3</v>
      </c>
      <c r="H8" t="str">
        <f>_xlfn.IFS(G8&gt;=$K$2,$J$2,G8&gt;=$K$3,$J$3,G8&gt;=$K$4,$J$4,G8&gt;=$K$5,$J$5,G8&gt;=$K$6,$J$6)</f>
        <v>B</v>
      </c>
    </row>
    <row r="9" spans="1:8">
      <c r="A9" s="1" t="s">
        <v>21</v>
      </c>
      <c r="B9" s="1" t="s">
        <v>22</v>
      </c>
      <c r="C9">
        <v>95</v>
      </c>
      <c r="D9">
        <v>86</v>
      </c>
      <c r="E9">
        <v>92</v>
      </c>
      <c r="F9">
        <f t="shared" si="0"/>
        <v>273</v>
      </c>
      <c r="G9">
        <f t="shared" si="1"/>
        <v>91</v>
      </c>
      <c r="H9" t="str">
        <f>_xlfn.IFS(G9&gt;=$K$2,$J$2,G9&gt;=$K$3,$J$3,G9&gt;=$K$4,$J$4,G9&gt;=$K$5,$J$5,G9&gt;=$K$6,$J$6)</f>
        <v>A</v>
      </c>
    </row>
    <row r="10" spans="1:15">
      <c r="A10" s="1" t="s">
        <v>23</v>
      </c>
      <c r="B10" s="1" t="s">
        <v>24</v>
      </c>
      <c r="C10">
        <v>70</v>
      </c>
      <c r="D10">
        <v>60</v>
      </c>
      <c r="E10">
        <v>55</v>
      </c>
      <c r="F10">
        <f t="shared" si="0"/>
        <v>185</v>
      </c>
      <c r="G10">
        <f t="shared" si="1"/>
        <v>61.7</v>
      </c>
      <c r="H10" t="str">
        <f>_xlfn.IFS(G10&gt;=$K$2,$J$2,G10&gt;=$K$3,$J$3,G10&gt;=$K$4,$J$4,G10&gt;=$K$5,$J$5,G10&gt;=$K$6,$J$6)</f>
        <v>D</v>
      </c>
      <c r="K10" t="s">
        <v>2</v>
      </c>
      <c r="L10" t="s">
        <v>3</v>
      </c>
      <c r="M10" t="s">
        <v>4</v>
      </c>
      <c r="N10" t="s">
        <v>5</v>
      </c>
      <c r="O10" t="s">
        <v>212</v>
      </c>
    </row>
    <row r="11" spans="1:15">
      <c r="A11" s="1" t="s">
        <v>25</v>
      </c>
      <c r="B11" s="1" t="s">
        <v>26</v>
      </c>
      <c r="C11">
        <v>85</v>
      </c>
      <c r="D11">
        <v>75</v>
      </c>
      <c r="E11">
        <v>80</v>
      </c>
      <c r="F11">
        <f t="shared" si="0"/>
        <v>240</v>
      </c>
      <c r="G11">
        <f t="shared" si="1"/>
        <v>80</v>
      </c>
      <c r="H11" t="str">
        <f>_xlfn.IFS(G11&gt;=$K$2,$J$2,G11&gt;=$K$3,$J$3,G11&gt;=$K$4,$J$4,G11&gt;=$K$5,$J$5,G11&gt;=$K$6,$J$6)</f>
        <v>B</v>
      </c>
      <c r="J11" s="1" t="s">
        <v>83</v>
      </c>
      <c r="K11">
        <f>MAX(C2:C108)</f>
        <v>100</v>
      </c>
      <c r="L11">
        <f>MAX(D2:D108)</f>
        <v>99</v>
      </c>
      <c r="M11">
        <f>MAX(E2:E108)</f>
        <v>99</v>
      </c>
      <c r="N11">
        <f t="shared" ref="N11:O11" si="2">MAX(F2:F108)</f>
        <v>273</v>
      </c>
      <c r="O11">
        <f t="shared" si="2"/>
        <v>91</v>
      </c>
    </row>
    <row r="12" spans="1:15">
      <c r="A12" s="1" t="s">
        <v>27</v>
      </c>
      <c r="B12" s="1" t="s">
        <v>28</v>
      </c>
      <c r="C12">
        <v>75</v>
      </c>
      <c r="D12">
        <v>80</v>
      </c>
      <c r="E12">
        <v>83</v>
      </c>
      <c r="F12">
        <f t="shared" si="0"/>
        <v>238</v>
      </c>
      <c r="G12">
        <f t="shared" si="1"/>
        <v>79.3</v>
      </c>
      <c r="H12" t="str">
        <f>_xlfn.IFS(G12&gt;=$K$2,$J$2,G12&gt;=$K$3,$J$3,G12&gt;=$K$4,$J$4,G12&gt;=$K$5,$J$5,G12&gt;=$K$6,$J$6)</f>
        <v>C</v>
      </c>
      <c r="J12" s="1" t="s">
        <v>84</v>
      </c>
      <c r="K12">
        <f>MIN(C2:C108)</f>
        <v>2</v>
      </c>
      <c r="L12">
        <f>MIN(D2:D108)</f>
        <v>4</v>
      </c>
      <c r="M12">
        <f>MIN(E2:E108)</f>
        <v>9</v>
      </c>
      <c r="N12">
        <f t="shared" ref="N12:O12" si="3">MIN(F2:F108)</f>
        <v>49</v>
      </c>
      <c r="O12">
        <f t="shared" si="3"/>
        <v>16.3</v>
      </c>
    </row>
    <row r="13" spans="1:15">
      <c r="A13" s="1" t="s">
        <v>29</v>
      </c>
      <c r="B13" s="1" t="s">
        <v>30</v>
      </c>
      <c r="C13">
        <v>88</v>
      </c>
      <c r="D13">
        <v>75</v>
      </c>
      <c r="E13">
        <v>76</v>
      </c>
      <c r="F13">
        <f t="shared" si="0"/>
        <v>239</v>
      </c>
      <c r="G13">
        <f t="shared" si="1"/>
        <v>79.7</v>
      </c>
      <c r="H13" t="str">
        <f>_xlfn.IFS(G13&gt;=$K$2,$J$2,G13&gt;=$K$3,$J$3,G13&gt;=$K$4,$J$4,G13&gt;=$K$5,$J$5,G13&gt;=$K$6,$J$6)</f>
        <v>C</v>
      </c>
      <c r="J13" s="1" t="s">
        <v>85</v>
      </c>
      <c r="K13">
        <f>ROUND(AVERAGE(C2:C108),3)</f>
        <v>64.411</v>
      </c>
      <c r="L13">
        <f>ROUND(AVERAGE(D2:D108),3)</f>
        <v>68.579</v>
      </c>
      <c r="M13">
        <f>ROUND(AVERAGE(E2:E108),3)</f>
        <v>67.467</v>
      </c>
      <c r="N13">
        <f t="shared" ref="N13:O13" si="4">ROUND(AVERAGE(F2:F108),3)</f>
        <v>200.458</v>
      </c>
      <c r="O13">
        <f t="shared" si="4"/>
        <v>66.82</v>
      </c>
    </row>
    <row r="14" spans="1:8">
      <c r="A14" s="1" t="s">
        <v>31</v>
      </c>
      <c r="B14" s="1" t="s">
        <v>32</v>
      </c>
      <c r="C14">
        <v>70</v>
      </c>
      <c r="D14">
        <v>83</v>
      </c>
      <c r="E14">
        <v>83</v>
      </c>
      <c r="F14">
        <f t="shared" si="0"/>
        <v>236</v>
      </c>
      <c r="G14">
        <f t="shared" si="1"/>
        <v>78.7</v>
      </c>
      <c r="H14" t="str">
        <f>_xlfn.IFS(G14&gt;=$K$2,$J$2,G14&gt;=$K$3,$J$3,G14&gt;=$K$4,$J$4,G14&gt;=$K$5,$J$5,G14&gt;=$K$6,$J$6)</f>
        <v>C</v>
      </c>
    </row>
    <row r="15" spans="1:8">
      <c r="A15" s="1" t="s">
        <v>33</v>
      </c>
      <c r="B15" s="1" t="s">
        <v>34</v>
      </c>
      <c r="C15">
        <v>70</v>
      </c>
      <c r="D15">
        <v>50</v>
      </c>
      <c r="E15">
        <v>45</v>
      </c>
      <c r="F15">
        <f t="shared" si="0"/>
        <v>165</v>
      </c>
      <c r="G15">
        <f t="shared" si="1"/>
        <v>55</v>
      </c>
      <c r="H15" t="str">
        <f>_xlfn.IFS(G15&gt;=$K$2,$J$2,G15&gt;=$K$3,$J$3,G15&gt;=$K$4,$J$4,G15&gt;=$K$5,$J$5,G15&gt;=$K$6,$J$6)</f>
        <v>E</v>
      </c>
    </row>
    <row r="16" spans="1:8">
      <c r="A16" s="1" t="s">
        <v>35</v>
      </c>
      <c r="B16" s="1" t="s">
        <v>36</v>
      </c>
      <c r="C16">
        <v>93</v>
      </c>
      <c r="D16">
        <v>85</v>
      </c>
      <c r="E16">
        <v>88</v>
      </c>
      <c r="F16">
        <f t="shared" si="0"/>
        <v>266</v>
      </c>
      <c r="G16">
        <f t="shared" si="1"/>
        <v>88.7</v>
      </c>
      <c r="H16" t="str">
        <f>_xlfn.IFS(G16&gt;=$K$2,$J$2,G16&gt;=$K$3,$J$3,G16&gt;=$K$4,$J$4,G16&gt;=$K$5,$J$5,G16&gt;=$K$6,$J$6)</f>
        <v>B</v>
      </c>
    </row>
    <row r="17" spans="1:8">
      <c r="A17" s="1" t="s">
        <v>37</v>
      </c>
      <c r="B17" s="1" t="s">
        <v>38</v>
      </c>
      <c r="C17">
        <v>75</v>
      </c>
      <c r="D17">
        <v>75</v>
      </c>
      <c r="E17">
        <v>68</v>
      </c>
      <c r="F17">
        <f t="shared" si="0"/>
        <v>218</v>
      </c>
      <c r="G17">
        <f t="shared" si="1"/>
        <v>72.7</v>
      </c>
      <c r="H17" t="str">
        <f>_xlfn.IFS(G17&gt;=$K$2,$J$2,G17&gt;=$K$3,$J$3,G17&gt;=$K$4,$J$4,G17&gt;=$K$5,$J$5,G17&gt;=$K$6,$J$6)</f>
        <v>C</v>
      </c>
    </row>
    <row r="18" spans="1:8">
      <c r="A18" s="1" t="s">
        <v>39</v>
      </c>
      <c r="B18" s="1" t="s">
        <v>40</v>
      </c>
      <c r="C18">
        <v>65</v>
      </c>
      <c r="D18">
        <v>60</v>
      </c>
      <c r="E18">
        <v>63</v>
      </c>
      <c r="F18">
        <f t="shared" si="0"/>
        <v>188</v>
      </c>
      <c r="G18">
        <f t="shared" si="1"/>
        <v>62.7</v>
      </c>
      <c r="H18" t="str">
        <f>_xlfn.IFS(G18&gt;=$K$2,$J$2,G18&gt;=$K$3,$J$3,G18&gt;=$K$4,$J$4,G18&gt;=$K$5,$J$5,G18&gt;=$K$6,$J$6)</f>
        <v>D</v>
      </c>
    </row>
    <row r="19" spans="1:8">
      <c r="A19" s="1" t="s">
        <v>41</v>
      </c>
      <c r="B19" s="1" t="s">
        <v>42</v>
      </c>
      <c r="C19">
        <v>90</v>
      </c>
      <c r="D19">
        <v>88</v>
      </c>
      <c r="E19">
        <v>93</v>
      </c>
      <c r="F19">
        <f t="shared" si="0"/>
        <v>271</v>
      </c>
      <c r="G19">
        <f t="shared" si="1"/>
        <v>90.3</v>
      </c>
      <c r="H19" t="str">
        <f>_xlfn.IFS(G19&gt;=$K$2,$J$2,G19&gt;=$K$3,$J$3,G19&gt;=$K$4,$J$4,G19&gt;=$K$5,$J$5,G19&gt;=$K$6,$J$6)</f>
        <v>A</v>
      </c>
    </row>
    <row r="20" spans="1:8">
      <c r="A20" s="1" t="s">
        <v>43</v>
      </c>
      <c r="B20" s="1" t="s">
        <v>44</v>
      </c>
      <c r="C20">
        <v>86</v>
      </c>
      <c r="D20">
        <v>75</v>
      </c>
      <c r="E20">
        <v>83</v>
      </c>
      <c r="F20">
        <f t="shared" si="0"/>
        <v>244</v>
      </c>
      <c r="G20">
        <f t="shared" si="1"/>
        <v>81.3</v>
      </c>
      <c r="H20" t="str">
        <f>_xlfn.IFS(G20&gt;=$K$2,$J$2,G20&gt;=$K$3,$J$3,G20&gt;=$K$4,$J$4,G20&gt;=$K$5,$J$5,G20&gt;=$K$6,$J$6)</f>
        <v>B</v>
      </c>
    </row>
    <row r="21" spans="1:8">
      <c r="A21" s="1" t="s">
        <v>45</v>
      </c>
      <c r="B21" s="1" t="s">
        <v>46</v>
      </c>
      <c r="C21">
        <v>80</v>
      </c>
      <c r="D21">
        <v>75</v>
      </c>
      <c r="E21">
        <v>88</v>
      </c>
      <c r="F21">
        <f t="shared" si="0"/>
        <v>243</v>
      </c>
      <c r="G21">
        <f t="shared" si="1"/>
        <v>81</v>
      </c>
      <c r="H21" t="str">
        <f>_xlfn.IFS(G21&gt;=$K$2,$J$2,G21&gt;=$K$3,$J$3,G21&gt;=$K$4,$J$4,G21&gt;=$K$5,$J$5,G21&gt;=$K$6,$J$6)</f>
        <v>B</v>
      </c>
    </row>
    <row r="22" spans="1:8">
      <c r="A22" s="1" t="s">
        <v>47</v>
      </c>
      <c r="B22" s="1" t="s">
        <v>48</v>
      </c>
      <c r="C22">
        <v>70</v>
      </c>
      <c r="D22">
        <v>65</v>
      </c>
      <c r="E22">
        <v>45</v>
      </c>
      <c r="F22">
        <f t="shared" si="0"/>
        <v>180</v>
      </c>
      <c r="G22">
        <f t="shared" si="1"/>
        <v>60</v>
      </c>
      <c r="H22" t="str">
        <f>_xlfn.IFS(G22&gt;=$K$2,$J$2,G22&gt;=$K$3,$J$3,G22&gt;=$K$4,$J$4,G22&gt;=$K$5,$J$5,G22&gt;=$K$6,$J$6)</f>
        <v>D</v>
      </c>
    </row>
    <row r="23" spans="1:8">
      <c r="A23" s="1" t="s">
        <v>49</v>
      </c>
      <c r="B23" s="1" t="s">
        <v>50</v>
      </c>
      <c r="C23">
        <v>86</v>
      </c>
      <c r="D23">
        <v>75</v>
      </c>
      <c r="E23">
        <v>83</v>
      </c>
      <c r="F23">
        <f t="shared" si="0"/>
        <v>244</v>
      </c>
      <c r="G23">
        <f t="shared" si="1"/>
        <v>81.3</v>
      </c>
      <c r="H23" t="str">
        <f>_xlfn.IFS(G23&gt;=$K$2,$J$2,G23&gt;=$K$3,$J$3,G23&gt;=$K$4,$J$4,G23&gt;=$K$5,$J$5,G23&gt;=$K$6,$J$6)</f>
        <v>B</v>
      </c>
    </row>
    <row r="24" spans="1:8">
      <c r="A24" s="1" t="s">
        <v>51</v>
      </c>
      <c r="B24" s="1" t="s">
        <v>52</v>
      </c>
      <c r="C24">
        <v>93</v>
      </c>
      <c r="D24">
        <v>85</v>
      </c>
      <c r="E24">
        <v>88</v>
      </c>
      <c r="F24">
        <f t="shared" si="0"/>
        <v>266</v>
      </c>
      <c r="G24">
        <f t="shared" si="1"/>
        <v>88.7</v>
      </c>
      <c r="H24" t="str">
        <f>_xlfn.IFS(G24&gt;=$K$2,$J$2,G24&gt;=$K$3,$J$3,G24&gt;=$K$4,$J$4,G24&gt;=$K$5,$J$5,G24&gt;=$K$6,$J$6)</f>
        <v>B</v>
      </c>
    </row>
    <row r="25" spans="1:8">
      <c r="A25" s="1" t="s">
        <v>53</v>
      </c>
      <c r="B25" s="1" t="s">
        <v>54</v>
      </c>
      <c r="C25">
        <v>86</v>
      </c>
      <c r="D25">
        <v>75</v>
      </c>
      <c r="E25">
        <v>83</v>
      </c>
      <c r="F25">
        <f t="shared" si="0"/>
        <v>244</v>
      </c>
      <c r="G25">
        <f t="shared" si="1"/>
        <v>81.3</v>
      </c>
      <c r="H25" t="str">
        <f>_xlfn.IFS(G25&gt;=$K$2,$J$2,G25&gt;=$K$3,$J$3,G25&gt;=$K$4,$J$4,G25&gt;=$K$5,$J$5,G25&gt;=$K$6,$J$6)</f>
        <v>B</v>
      </c>
    </row>
    <row r="26" spans="1:8">
      <c r="A26" s="1" t="s">
        <v>55</v>
      </c>
      <c r="B26" s="1" t="s">
        <v>56</v>
      </c>
      <c r="C26">
        <v>80</v>
      </c>
      <c r="D26">
        <v>85</v>
      </c>
      <c r="E26">
        <v>83</v>
      </c>
      <c r="F26">
        <f t="shared" si="0"/>
        <v>248</v>
      </c>
      <c r="G26">
        <f t="shared" si="1"/>
        <v>82.7</v>
      </c>
      <c r="H26" t="str">
        <f>_xlfn.IFS(G26&gt;=$K$2,$J$2,G26&gt;=$K$3,$J$3,G26&gt;=$K$4,$J$4,G26&gt;=$K$5,$J$5,G26&gt;=$K$6,$J$6)</f>
        <v>B</v>
      </c>
    </row>
    <row r="27" spans="1:8">
      <c r="A27" s="1" t="s">
        <v>57</v>
      </c>
      <c r="B27" s="1" t="s">
        <v>58</v>
      </c>
      <c r="C27">
        <v>86</v>
      </c>
      <c r="D27">
        <v>75</v>
      </c>
      <c r="E27">
        <v>83</v>
      </c>
      <c r="F27">
        <f t="shared" si="0"/>
        <v>244</v>
      </c>
      <c r="G27">
        <f t="shared" si="1"/>
        <v>81.3</v>
      </c>
      <c r="H27" t="str">
        <f>_xlfn.IFS(G27&gt;=$K$2,$J$2,G27&gt;=$K$3,$J$3,G27&gt;=$K$4,$J$4,G27&gt;=$K$5,$J$5,G27&gt;=$K$6,$J$6)</f>
        <v>B</v>
      </c>
    </row>
    <row r="28" spans="1:8">
      <c r="A28" s="1" t="s">
        <v>59</v>
      </c>
      <c r="B28" s="1" t="s">
        <v>60</v>
      </c>
      <c r="C28">
        <v>93</v>
      </c>
      <c r="D28">
        <v>85</v>
      </c>
      <c r="E28">
        <v>88</v>
      </c>
      <c r="F28">
        <f t="shared" si="0"/>
        <v>266</v>
      </c>
      <c r="G28">
        <f t="shared" si="1"/>
        <v>88.7</v>
      </c>
      <c r="H28" t="str">
        <f>_xlfn.IFS(G28&gt;=$K$2,$J$2,G28&gt;=$K$3,$J$3,G28&gt;=$K$4,$J$4,G28&gt;=$K$5,$J$5,G28&gt;=$K$6,$J$6)</f>
        <v>B</v>
      </c>
    </row>
    <row r="29" spans="1:8">
      <c r="A29" s="1" t="s">
        <v>61</v>
      </c>
      <c r="B29" s="1" t="s">
        <v>62</v>
      </c>
      <c r="C29">
        <v>70</v>
      </c>
      <c r="D29">
        <v>66</v>
      </c>
      <c r="E29">
        <v>78</v>
      </c>
      <c r="F29">
        <f t="shared" si="0"/>
        <v>214</v>
      </c>
      <c r="G29">
        <f t="shared" si="1"/>
        <v>71.3</v>
      </c>
      <c r="H29" t="str">
        <f>_xlfn.IFS(G29&gt;=$K$2,$J$2,G29&gt;=$K$3,$J$3,G29&gt;=$K$4,$J$4,G29&gt;=$K$5,$J$5,G29&gt;=$K$6,$J$6)</f>
        <v>C</v>
      </c>
    </row>
    <row r="30" spans="1:8">
      <c r="A30" s="1" t="s">
        <v>63</v>
      </c>
      <c r="B30" s="1" t="s">
        <v>64</v>
      </c>
      <c r="C30">
        <v>86</v>
      </c>
      <c r="D30">
        <v>85</v>
      </c>
      <c r="E30">
        <v>93</v>
      </c>
      <c r="F30">
        <f t="shared" si="0"/>
        <v>264</v>
      </c>
      <c r="G30">
        <f t="shared" si="1"/>
        <v>88</v>
      </c>
      <c r="H30" t="str">
        <f>_xlfn.IFS(G30&gt;=$K$2,$J$2,G30&gt;=$K$3,$J$3,G30&gt;=$K$4,$J$4,G30&gt;=$K$5,$J$5,G30&gt;=$K$6,$J$6)</f>
        <v>B</v>
      </c>
    </row>
    <row r="31" spans="1:8">
      <c r="A31" s="1" t="s">
        <v>65</v>
      </c>
      <c r="B31" s="1" t="s">
        <v>66</v>
      </c>
      <c r="C31">
        <v>86</v>
      </c>
      <c r="D31">
        <v>75</v>
      </c>
      <c r="E31">
        <v>83</v>
      </c>
      <c r="F31">
        <f t="shared" si="0"/>
        <v>244</v>
      </c>
      <c r="G31">
        <f t="shared" si="1"/>
        <v>81.3</v>
      </c>
      <c r="H31" t="str">
        <f>_xlfn.IFS(G31&gt;=$K$2,$J$2,G31&gt;=$K$3,$J$3,G31&gt;=$K$4,$J$4,G31&gt;=$K$5,$J$5,G31&gt;=$K$6,$J$6)</f>
        <v>B</v>
      </c>
    </row>
    <row r="32" spans="1:8">
      <c r="A32" s="1" t="s">
        <v>67</v>
      </c>
      <c r="B32" s="1" t="s">
        <v>68</v>
      </c>
      <c r="C32">
        <v>93</v>
      </c>
      <c r="D32">
        <v>85</v>
      </c>
      <c r="E32">
        <v>88</v>
      </c>
      <c r="F32">
        <f t="shared" si="0"/>
        <v>266</v>
      </c>
      <c r="G32">
        <f t="shared" si="1"/>
        <v>88.7</v>
      </c>
      <c r="H32" t="str">
        <f>_xlfn.IFS(G32&gt;=$K$2,$J$2,G32&gt;=$K$3,$J$3,G32&gt;=$K$4,$J$4,G32&gt;=$K$5,$J$5,G32&gt;=$K$6,$J$6)</f>
        <v>B</v>
      </c>
    </row>
    <row r="33" spans="1:8">
      <c r="A33" s="1" t="s">
        <v>69</v>
      </c>
      <c r="B33" s="1" t="s">
        <v>70</v>
      </c>
      <c r="C33">
        <v>66</v>
      </c>
      <c r="D33">
        <v>75</v>
      </c>
      <c r="E33">
        <v>73</v>
      </c>
      <c r="F33">
        <f t="shared" si="0"/>
        <v>214</v>
      </c>
      <c r="G33">
        <f t="shared" si="1"/>
        <v>71.3</v>
      </c>
      <c r="H33" t="str">
        <f>_xlfn.IFS(G33&gt;=$K$2,$J$2,G33&gt;=$K$3,$J$3,G33&gt;=$K$4,$J$4,G33&gt;=$K$5,$J$5,G33&gt;=$K$6,$J$6)</f>
        <v>C</v>
      </c>
    </row>
    <row r="34" spans="1:8">
      <c r="A34" s="1" t="s">
        <v>71</v>
      </c>
      <c r="B34" s="1" t="s">
        <v>72</v>
      </c>
      <c r="C34">
        <v>86</v>
      </c>
      <c r="D34">
        <v>75</v>
      </c>
      <c r="E34">
        <v>83</v>
      </c>
      <c r="F34">
        <f t="shared" si="0"/>
        <v>244</v>
      </c>
      <c r="G34">
        <f t="shared" si="1"/>
        <v>81.3</v>
      </c>
      <c r="H34" t="str">
        <f>_xlfn.IFS(G34&gt;=$K$2,$J$2,G34&gt;=$K$3,$J$3,G34&gt;=$K$4,$J$4,G34&gt;=$K$5,$J$5,G34&gt;=$K$6,$J$6)</f>
        <v>B</v>
      </c>
    </row>
    <row r="35" spans="1:8">
      <c r="A35" s="1" t="s">
        <v>73</v>
      </c>
      <c r="B35" s="1" t="s">
        <v>74</v>
      </c>
      <c r="C35">
        <v>93</v>
      </c>
      <c r="D35">
        <v>85</v>
      </c>
      <c r="E35">
        <v>88</v>
      </c>
      <c r="F35">
        <f t="shared" si="0"/>
        <v>266</v>
      </c>
      <c r="G35">
        <f t="shared" si="1"/>
        <v>88.7</v>
      </c>
      <c r="H35" t="str">
        <f>_xlfn.IFS(G35&gt;=$K$2,$J$2,G35&gt;=$K$3,$J$3,G35&gt;=$K$4,$J$4,G35&gt;=$K$5,$J$5,G35&gt;=$K$6,$J$6)</f>
        <v>B</v>
      </c>
    </row>
    <row r="36" spans="1:8">
      <c r="A36" s="1" t="s">
        <v>75</v>
      </c>
      <c r="B36" s="1" t="s">
        <v>76</v>
      </c>
      <c r="C36">
        <v>86</v>
      </c>
      <c r="D36">
        <v>85</v>
      </c>
      <c r="E36">
        <v>83</v>
      </c>
      <c r="F36">
        <f t="shared" si="0"/>
        <v>254</v>
      </c>
      <c r="G36">
        <f t="shared" si="1"/>
        <v>84.7</v>
      </c>
      <c r="H36" t="str">
        <f>_xlfn.IFS(G36&gt;=$K$2,$J$2,G36&gt;=$K$3,$J$3,G36&gt;=$K$4,$J$4,G36&gt;=$K$5,$J$5,G36&gt;=$K$6,$J$6)</f>
        <v>B</v>
      </c>
    </row>
    <row r="37" spans="1:8">
      <c r="A37" s="1" t="s">
        <v>77</v>
      </c>
      <c r="B37" s="1" t="s">
        <v>78</v>
      </c>
      <c r="C37">
        <v>86</v>
      </c>
      <c r="D37">
        <v>75</v>
      </c>
      <c r="E37">
        <v>83</v>
      </c>
      <c r="F37">
        <f t="shared" si="0"/>
        <v>244</v>
      </c>
      <c r="G37">
        <f t="shared" si="1"/>
        <v>81.3</v>
      </c>
      <c r="H37" t="str">
        <f>_xlfn.IFS(G37&gt;=$K$2,$J$2,G37&gt;=$K$3,$J$3,G37&gt;=$K$4,$J$4,G37&gt;=$K$5,$J$5,G37&gt;=$K$6,$J$6)</f>
        <v>B</v>
      </c>
    </row>
    <row r="38" spans="1:8">
      <c r="A38" s="1" t="s">
        <v>79</v>
      </c>
      <c r="B38" s="1" t="s">
        <v>80</v>
      </c>
      <c r="C38">
        <v>83</v>
      </c>
      <c r="D38">
        <v>85</v>
      </c>
      <c r="E38">
        <v>88</v>
      </c>
      <c r="F38">
        <f t="shared" si="0"/>
        <v>256</v>
      </c>
      <c r="G38">
        <f t="shared" si="1"/>
        <v>85.3</v>
      </c>
      <c r="H38" t="str">
        <f>_xlfn.IFS(G38&gt;=$K$2,$J$2,G38&gt;=$K$3,$J$3,G38&gt;=$K$4,$J$4,G38&gt;=$K$5,$J$5,G38&gt;=$K$6,$J$6)</f>
        <v>B</v>
      </c>
    </row>
    <row r="39" spans="1:8">
      <c r="A39" s="1" t="s">
        <v>81</v>
      </c>
      <c r="B39" s="1" t="s">
        <v>82</v>
      </c>
      <c r="C39">
        <v>76</v>
      </c>
      <c r="D39">
        <v>75</v>
      </c>
      <c r="E39">
        <v>63</v>
      </c>
      <c r="F39">
        <f t="shared" si="0"/>
        <v>214</v>
      </c>
      <c r="G39">
        <f t="shared" si="1"/>
        <v>71.3</v>
      </c>
      <c r="H39" t="str">
        <f>_xlfn.IFS(G39&gt;=$K$2,$J$2,G39&gt;=$K$3,$J$3,G39&gt;=$K$4,$J$4,G39&gt;=$K$5,$J$5,G39&gt;=$K$6,$J$6)</f>
        <v>C</v>
      </c>
    </row>
    <row r="40" spans="1:8">
      <c r="A40" s="1" t="s">
        <v>86</v>
      </c>
      <c r="B40" s="1" t="s">
        <v>87</v>
      </c>
      <c r="C40">
        <v>32</v>
      </c>
      <c r="D40">
        <v>76</v>
      </c>
      <c r="E40">
        <v>91</v>
      </c>
      <c r="F40">
        <f t="shared" ref="F40:F74" si="5">SUM(C40:E40)</f>
        <v>199</v>
      </c>
      <c r="G40">
        <f t="shared" si="1"/>
        <v>66.3</v>
      </c>
      <c r="H40" t="str">
        <f>_xlfn.IFS(G40&gt;=$K$2,$J$2,G40&gt;=$K$3,$J$3,G40&gt;=$K$4,$J$4,G40&gt;=$K$5,$J$5,G40&gt;=$K$6,$J$6)</f>
        <v>D</v>
      </c>
    </row>
    <row r="41" spans="1:8">
      <c r="A41" s="1" t="s">
        <v>88</v>
      </c>
      <c r="B41" s="1" t="s">
        <v>89</v>
      </c>
      <c r="C41">
        <v>23</v>
      </c>
      <c r="D41">
        <v>71</v>
      </c>
      <c r="E41">
        <v>61</v>
      </c>
      <c r="F41">
        <f t="shared" si="5"/>
        <v>155</v>
      </c>
      <c r="G41">
        <f t="shared" si="1"/>
        <v>51.7</v>
      </c>
      <c r="H41" t="str">
        <f>_xlfn.IFS(G41&gt;=$K$2,$J$2,G41&gt;=$K$3,$J$3,G41&gt;=$K$4,$J$4,G41&gt;=$K$5,$J$5,G41&gt;=$K$6,$J$6)</f>
        <v>E</v>
      </c>
    </row>
    <row r="42" spans="1:8">
      <c r="A42" s="1" t="s">
        <v>90</v>
      </c>
      <c r="B42" s="1" t="s">
        <v>91</v>
      </c>
      <c r="C42">
        <v>77</v>
      </c>
      <c r="D42">
        <v>96</v>
      </c>
      <c r="E42">
        <v>94</v>
      </c>
      <c r="F42">
        <f t="shared" si="5"/>
        <v>267</v>
      </c>
      <c r="G42">
        <f t="shared" si="1"/>
        <v>89</v>
      </c>
      <c r="H42" t="str">
        <f>_xlfn.IFS(G42&gt;=$K$2,$J$2,G42&gt;=$K$3,$J$3,G42&gt;=$K$4,$J$4,G42&gt;=$K$5,$J$5,G42&gt;=$K$6,$J$6)</f>
        <v>B</v>
      </c>
    </row>
    <row r="43" spans="1:8">
      <c r="A43" s="1" t="s">
        <v>92</v>
      </c>
      <c r="B43" s="1" t="s">
        <v>93</v>
      </c>
      <c r="C43">
        <v>90</v>
      </c>
      <c r="D43">
        <v>53</v>
      </c>
      <c r="E43">
        <v>50</v>
      </c>
      <c r="F43">
        <f t="shared" si="5"/>
        <v>193</v>
      </c>
      <c r="G43">
        <f t="shared" si="1"/>
        <v>64.3</v>
      </c>
      <c r="H43" t="str">
        <f>_xlfn.IFS(G43&gt;=$K$2,$J$2,G43&gt;=$K$3,$J$3,G43&gt;=$K$4,$J$4,G43&gt;=$K$5,$J$5,G43&gt;=$K$6,$J$6)</f>
        <v>D</v>
      </c>
    </row>
    <row r="44" spans="1:8">
      <c r="A44" s="1" t="s">
        <v>94</v>
      </c>
      <c r="B44" s="1" t="s">
        <v>95</v>
      </c>
      <c r="C44">
        <v>75</v>
      </c>
      <c r="D44">
        <v>89</v>
      </c>
      <c r="E44">
        <v>21</v>
      </c>
      <c r="F44">
        <f t="shared" si="5"/>
        <v>185</v>
      </c>
      <c r="G44">
        <f t="shared" si="1"/>
        <v>61.7</v>
      </c>
      <c r="H44" t="str">
        <f>_xlfn.IFS(G44&gt;=$K$2,$J$2,G44&gt;=$K$3,$J$3,G44&gt;=$K$4,$J$4,G44&gt;=$K$5,$J$5,G44&gt;=$K$6,$J$6)</f>
        <v>D</v>
      </c>
    </row>
    <row r="45" spans="1:8">
      <c r="A45" s="1" t="s">
        <v>96</v>
      </c>
      <c r="B45" s="1" t="s">
        <v>14</v>
      </c>
      <c r="C45">
        <v>2</v>
      </c>
      <c r="D45">
        <v>67</v>
      </c>
      <c r="E45">
        <v>36</v>
      </c>
      <c r="F45">
        <f t="shared" si="5"/>
        <v>105</v>
      </c>
      <c r="G45">
        <f t="shared" si="1"/>
        <v>35</v>
      </c>
      <c r="H45" t="str">
        <f>_xlfn.IFS(G45&gt;=$K$2,$J$2,G45&gt;=$K$3,$J$3,G45&gt;=$K$4,$J$4,G45&gt;=$K$5,$J$5,G45&gt;=$K$6,$J$6)</f>
        <v>E</v>
      </c>
    </row>
    <row r="46" spans="1:8">
      <c r="A46" s="1" t="s">
        <v>97</v>
      </c>
      <c r="B46" s="1" t="s">
        <v>98</v>
      </c>
      <c r="C46">
        <v>24</v>
      </c>
      <c r="D46">
        <v>55</v>
      </c>
      <c r="E46">
        <v>10</v>
      </c>
      <c r="F46">
        <f t="shared" si="5"/>
        <v>89</v>
      </c>
      <c r="G46">
        <f t="shared" si="1"/>
        <v>29.7</v>
      </c>
      <c r="H46" t="str">
        <f>_xlfn.IFS(G46&gt;=$K$2,$J$2,G46&gt;=$K$3,$J$3,G46&gt;=$K$4,$J$4,G46&gt;=$K$5,$J$5,G46&gt;=$K$6,$J$6)</f>
        <v>E</v>
      </c>
    </row>
    <row r="47" spans="1:8">
      <c r="A47" s="1" t="s">
        <v>99</v>
      </c>
      <c r="B47" s="1" t="s">
        <v>100</v>
      </c>
      <c r="C47">
        <v>99</v>
      </c>
      <c r="D47">
        <v>29</v>
      </c>
      <c r="E47">
        <v>33</v>
      </c>
      <c r="F47">
        <f t="shared" si="5"/>
        <v>161</v>
      </c>
      <c r="G47">
        <f t="shared" si="1"/>
        <v>53.7</v>
      </c>
      <c r="H47" t="str">
        <f>_xlfn.IFS(G47&gt;=$K$2,$J$2,G47&gt;=$K$3,$J$3,G47&gt;=$K$4,$J$4,G47&gt;=$K$5,$J$5,G47&gt;=$K$6,$J$6)</f>
        <v>E</v>
      </c>
    </row>
    <row r="48" spans="1:8">
      <c r="A48" s="1" t="s">
        <v>101</v>
      </c>
      <c r="B48" s="1" t="s">
        <v>102</v>
      </c>
      <c r="C48">
        <v>95</v>
      </c>
      <c r="D48">
        <v>30</v>
      </c>
      <c r="E48">
        <v>13</v>
      </c>
      <c r="F48">
        <f t="shared" si="5"/>
        <v>138</v>
      </c>
      <c r="G48">
        <f t="shared" si="1"/>
        <v>46</v>
      </c>
      <c r="H48" t="str">
        <f>_xlfn.IFS(G48&gt;=$K$2,$J$2,G48&gt;=$K$3,$J$3,G48&gt;=$K$4,$J$4,G48&gt;=$K$5,$J$5,G48&gt;=$K$6,$J$6)</f>
        <v>E</v>
      </c>
    </row>
    <row r="49" spans="1:8">
      <c r="A49" s="1" t="s">
        <v>103</v>
      </c>
      <c r="B49" s="1" t="s">
        <v>104</v>
      </c>
      <c r="C49">
        <v>3</v>
      </c>
      <c r="D49">
        <v>31</v>
      </c>
      <c r="E49">
        <v>15</v>
      </c>
      <c r="F49">
        <f t="shared" si="5"/>
        <v>49</v>
      </c>
      <c r="G49">
        <f t="shared" si="1"/>
        <v>16.3</v>
      </c>
      <c r="H49" t="str">
        <f>_xlfn.IFS(G49&gt;=$K$2,$J$2,G49&gt;=$K$3,$J$3,G49&gt;=$K$4,$J$4,G49&gt;=$K$5,$J$5,G49&gt;=$K$6,$J$6)</f>
        <v>E</v>
      </c>
    </row>
    <row r="50" spans="1:8">
      <c r="A50" s="1" t="s">
        <v>105</v>
      </c>
      <c r="B50" s="1" t="s">
        <v>106</v>
      </c>
      <c r="C50">
        <v>17</v>
      </c>
      <c r="D50">
        <v>48</v>
      </c>
      <c r="E50">
        <v>48</v>
      </c>
      <c r="F50">
        <f t="shared" si="5"/>
        <v>113</v>
      </c>
      <c r="G50">
        <f t="shared" si="1"/>
        <v>37.7</v>
      </c>
      <c r="H50" t="str">
        <f>_xlfn.IFS(G50&gt;=$K$2,$J$2,G50&gt;=$K$3,$J$3,G50&gt;=$K$4,$J$4,G50&gt;=$K$5,$J$5,G50&gt;=$K$6,$J$6)</f>
        <v>E</v>
      </c>
    </row>
    <row r="51" spans="1:8">
      <c r="A51" s="1" t="s">
        <v>107</v>
      </c>
      <c r="B51" s="1" t="s">
        <v>108</v>
      </c>
      <c r="C51">
        <v>22</v>
      </c>
      <c r="D51">
        <v>47</v>
      </c>
      <c r="E51">
        <v>45</v>
      </c>
      <c r="F51">
        <f t="shared" si="5"/>
        <v>114</v>
      </c>
      <c r="G51">
        <f t="shared" si="1"/>
        <v>38</v>
      </c>
      <c r="H51" t="str">
        <f>_xlfn.IFS(G51&gt;=$K$2,$J$2,G51&gt;=$K$3,$J$3,G51&gt;=$K$4,$J$4,G51&gt;=$K$5,$J$5,G51&gt;=$K$6,$J$6)</f>
        <v>E</v>
      </c>
    </row>
    <row r="52" spans="1:8">
      <c r="A52" s="1" t="s">
        <v>109</v>
      </c>
      <c r="B52" s="1" t="s">
        <v>110</v>
      </c>
      <c r="C52">
        <v>41</v>
      </c>
      <c r="D52">
        <v>69</v>
      </c>
      <c r="E52">
        <v>57</v>
      </c>
      <c r="F52">
        <f t="shared" si="5"/>
        <v>167</v>
      </c>
      <c r="G52">
        <f t="shared" si="1"/>
        <v>55.7</v>
      </c>
      <c r="H52" t="str">
        <f>_xlfn.IFS(G52&gt;=$K$2,$J$2,G52&gt;=$K$3,$J$3,G52&gt;=$K$4,$J$4,G52&gt;=$K$5,$J$5,G52&gt;=$K$6,$J$6)</f>
        <v>E</v>
      </c>
    </row>
    <row r="53" spans="1:8">
      <c r="A53" s="1" t="s">
        <v>111</v>
      </c>
      <c r="B53" s="1" t="s">
        <v>112</v>
      </c>
      <c r="C53">
        <v>40</v>
      </c>
      <c r="D53">
        <v>94</v>
      </c>
      <c r="E53">
        <v>40</v>
      </c>
      <c r="F53">
        <f t="shared" si="5"/>
        <v>174</v>
      </c>
      <c r="G53">
        <f t="shared" si="1"/>
        <v>58</v>
      </c>
      <c r="H53" t="str">
        <f>_xlfn.IFS(G53&gt;=$K$2,$J$2,G53&gt;=$K$3,$J$3,G53&gt;=$K$4,$J$4,G53&gt;=$K$5,$J$5,G53&gt;=$K$6,$J$6)</f>
        <v>E</v>
      </c>
    </row>
    <row r="54" spans="1:8">
      <c r="A54" s="1" t="s">
        <v>113</v>
      </c>
      <c r="B54" s="1" t="s">
        <v>114</v>
      </c>
      <c r="C54">
        <v>30</v>
      </c>
      <c r="D54">
        <v>7</v>
      </c>
      <c r="E54">
        <v>31</v>
      </c>
      <c r="F54">
        <f t="shared" si="5"/>
        <v>68</v>
      </c>
      <c r="G54">
        <f t="shared" si="1"/>
        <v>22.7</v>
      </c>
      <c r="H54" t="str">
        <f>_xlfn.IFS(G54&gt;=$K$2,$J$2,G54&gt;=$K$3,$J$3,G54&gt;=$K$4,$J$4,G54&gt;=$K$5,$J$5,G54&gt;=$K$6,$J$6)</f>
        <v>E</v>
      </c>
    </row>
    <row r="55" spans="1:8">
      <c r="A55" s="1" t="s">
        <v>115</v>
      </c>
      <c r="B55" s="1" t="s">
        <v>116</v>
      </c>
      <c r="C55">
        <v>12</v>
      </c>
      <c r="D55">
        <v>50</v>
      </c>
      <c r="E55">
        <v>89</v>
      </c>
      <c r="F55">
        <f t="shared" si="5"/>
        <v>151</v>
      </c>
      <c r="G55">
        <f t="shared" si="1"/>
        <v>50.3</v>
      </c>
      <c r="H55" t="str">
        <f>_xlfn.IFS(G55&gt;=$K$2,$J$2,G55&gt;=$K$3,$J$3,G55&gt;=$K$4,$J$4,G55&gt;=$K$5,$J$5,G55&gt;=$K$6,$J$6)</f>
        <v>E</v>
      </c>
    </row>
    <row r="56" spans="1:8">
      <c r="A56" s="1" t="s">
        <v>117</v>
      </c>
      <c r="B56" s="1" t="s">
        <v>118</v>
      </c>
      <c r="C56">
        <v>97</v>
      </c>
      <c r="D56">
        <v>57</v>
      </c>
      <c r="E56">
        <v>60</v>
      </c>
      <c r="F56">
        <f t="shared" si="5"/>
        <v>214</v>
      </c>
      <c r="G56">
        <f t="shared" si="1"/>
        <v>71.3</v>
      </c>
      <c r="H56" t="str">
        <f>_xlfn.IFS(G56&gt;=$K$2,$J$2,G56&gt;=$K$3,$J$3,G56&gt;=$K$4,$J$4,G56&gt;=$K$5,$J$5,G56&gt;=$K$6,$J$6)</f>
        <v>C</v>
      </c>
    </row>
    <row r="57" spans="1:8">
      <c r="A57" s="1" t="s">
        <v>119</v>
      </c>
      <c r="B57" s="1" t="s">
        <v>120</v>
      </c>
      <c r="C57">
        <v>72</v>
      </c>
      <c r="D57">
        <v>28</v>
      </c>
      <c r="E57">
        <v>86</v>
      </c>
      <c r="F57">
        <f t="shared" si="5"/>
        <v>186</v>
      </c>
      <c r="G57">
        <f t="shared" si="1"/>
        <v>62</v>
      </c>
      <c r="H57" t="str">
        <f>_xlfn.IFS(G57&gt;=$K$2,$J$2,G57&gt;=$K$3,$J$3,G57&gt;=$K$4,$J$4,G57&gt;=$K$5,$J$5,G57&gt;=$K$6,$J$6)</f>
        <v>D</v>
      </c>
    </row>
    <row r="58" spans="1:8">
      <c r="A58" s="1" t="s">
        <v>121</v>
      </c>
      <c r="B58" s="1" t="s">
        <v>122</v>
      </c>
      <c r="C58">
        <v>59</v>
      </c>
      <c r="D58">
        <v>84</v>
      </c>
      <c r="E58">
        <v>34</v>
      </c>
      <c r="F58">
        <f t="shared" si="5"/>
        <v>177</v>
      </c>
      <c r="G58">
        <f t="shared" si="1"/>
        <v>59</v>
      </c>
      <c r="H58" t="str">
        <f>_xlfn.IFS(G58&gt;=$K$2,$J$2,G58&gt;=$K$3,$J$3,G58&gt;=$K$4,$J$4,G58&gt;=$K$5,$J$5,G58&gt;=$K$6,$J$6)</f>
        <v>E</v>
      </c>
    </row>
    <row r="59" spans="1:8">
      <c r="A59" s="1" t="s">
        <v>123</v>
      </c>
      <c r="B59" s="1" t="s">
        <v>124</v>
      </c>
      <c r="C59">
        <v>20</v>
      </c>
      <c r="D59">
        <v>43</v>
      </c>
      <c r="E59">
        <v>29</v>
      </c>
      <c r="F59">
        <f t="shared" si="5"/>
        <v>92</v>
      </c>
      <c r="G59">
        <f t="shared" si="1"/>
        <v>30.7</v>
      </c>
      <c r="H59" t="str">
        <f>_xlfn.IFS(G59&gt;=$K$2,$J$2,G59&gt;=$K$3,$J$3,G59&gt;=$K$4,$J$4,G59&gt;=$K$5,$J$5,G59&gt;=$K$6,$J$6)</f>
        <v>E</v>
      </c>
    </row>
    <row r="60" spans="1:8">
      <c r="A60" s="1" t="s">
        <v>125</v>
      </c>
      <c r="B60" s="1" t="s">
        <v>126</v>
      </c>
      <c r="C60">
        <v>58</v>
      </c>
      <c r="D60">
        <v>95</v>
      </c>
      <c r="E60">
        <v>28</v>
      </c>
      <c r="F60">
        <f t="shared" si="5"/>
        <v>181</v>
      </c>
      <c r="G60">
        <f t="shared" si="1"/>
        <v>60.3</v>
      </c>
      <c r="H60" t="str">
        <f>_xlfn.IFS(G60&gt;=$K$2,$J$2,G60&gt;=$K$3,$J$3,G60&gt;=$K$4,$J$4,G60&gt;=$K$5,$J$5,G60&gt;=$K$6,$J$6)</f>
        <v>D</v>
      </c>
    </row>
    <row r="61" spans="1:8">
      <c r="A61" s="1" t="s">
        <v>127</v>
      </c>
      <c r="B61" s="1" t="s">
        <v>76</v>
      </c>
      <c r="C61">
        <v>70</v>
      </c>
      <c r="D61">
        <v>26</v>
      </c>
      <c r="E61">
        <v>52</v>
      </c>
      <c r="F61">
        <f t="shared" si="5"/>
        <v>148</v>
      </c>
      <c r="G61">
        <f t="shared" si="1"/>
        <v>49.3</v>
      </c>
      <c r="H61" t="str">
        <f>_xlfn.IFS(G61&gt;=$K$2,$J$2,G61&gt;=$K$3,$J$3,G61&gt;=$K$4,$J$4,G61&gt;=$K$5,$J$5,G61&gt;=$K$6,$J$6)</f>
        <v>E</v>
      </c>
    </row>
    <row r="62" spans="1:8">
      <c r="A62" s="1" t="s">
        <v>128</v>
      </c>
      <c r="B62" s="1" t="s">
        <v>129</v>
      </c>
      <c r="C62">
        <v>51</v>
      </c>
      <c r="D62">
        <v>99</v>
      </c>
      <c r="E62">
        <v>12</v>
      </c>
      <c r="F62">
        <f t="shared" si="5"/>
        <v>162</v>
      </c>
      <c r="G62">
        <f t="shared" si="1"/>
        <v>54</v>
      </c>
      <c r="H62" t="str">
        <f>_xlfn.IFS(G62&gt;=$K$2,$J$2,G62&gt;=$K$3,$J$3,G62&gt;=$K$4,$J$4,G62&gt;=$K$5,$J$5,G62&gt;=$K$6,$J$6)</f>
        <v>E</v>
      </c>
    </row>
    <row r="63" spans="1:8">
      <c r="A63" s="1" t="s">
        <v>130</v>
      </c>
      <c r="B63" s="1" t="s">
        <v>131</v>
      </c>
      <c r="C63">
        <v>4</v>
      </c>
      <c r="D63">
        <v>64</v>
      </c>
      <c r="E63">
        <v>74</v>
      </c>
      <c r="F63">
        <f t="shared" si="5"/>
        <v>142</v>
      </c>
      <c r="G63">
        <f t="shared" si="1"/>
        <v>47.3</v>
      </c>
      <c r="H63" t="str">
        <f>_xlfn.IFS(G63&gt;=$K$2,$J$2,G63&gt;=$K$3,$J$3,G63&gt;=$K$4,$J$4,G63&gt;=$K$5,$J$5,G63&gt;=$K$6,$J$6)</f>
        <v>E</v>
      </c>
    </row>
    <row r="64" spans="1:8">
      <c r="A64" s="1" t="s">
        <v>132</v>
      </c>
      <c r="B64" s="1" t="s">
        <v>133</v>
      </c>
      <c r="C64">
        <v>60</v>
      </c>
      <c r="D64">
        <v>86</v>
      </c>
      <c r="E64">
        <v>66</v>
      </c>
      <c r="F64">
        <f t="shared" si="5"/>
        <v>212</v>
      </c>
      <c r="G64">
        <f t="shared" si="1"/>
        <v>70.7</v>
      </c>
      <c r="H64" t="str">
        <f>_xlfn.IFS(G64&gt;=$K$2,$J$2,G64&gt;=$K$3,$J$3,G64&gt;=$K$4,$J$4,G64&gt;=$K$5,$J$5,G64&gt;=$K$6,$J$6)</f>
        <v>C</v>
      </c>
    </row>
    <row r="65" spans="1:8">
      <c r="A65" s="1" t="s">
        <v>134</v>
      </c>
      <c r="B65" s="1" t="s">
        <v>135</v>
      </c>
      <c r="C65">
        <v>10</v>
      </c>
      <c r="D65">
        <v>21</v>
      </c>
      <c r="E65">
        <v>23</v>
      </c>
      <c r="F65">
        <f t="shared" si="5"/>
        <v>54</v>
      </c>
      <c r="G65">
        <f t="shared" si="1"/>
        <v>18</v>
      </c>
      <c r="H65" t="str">
        <f>_xlfn.IFS(G65&gt;=$K$2,$J$2,G65&gt;=$K$3,$J$3,G65&gt;=$K$4,$J$4,G65&gt;=$K$5,$J$5,G65&gt;=$K$6,$J$6)</f>
        <v>E</v>
      </c>
    </row>
    <row r="66" spans="1:8">
      <c r="A66" s="1" t="s">
        <v>136</v>
      </c>
      <c r="B66" s="1" t="s">
        <v>137</v>
      </c>
      <c r="C66">
        <v>35</v>
      </c>
      <c r="D66">
        <v>49</v>
      </c>
      <c r="E66">
        <v>76</v>
      </c>
      <c r="F66">
        <f t="shared" si="5"/>
        <v>160</v>
      </c>
      <c r="G66">
        <f t="shared" si="1"/>
        <v>53.3</v>
      </c>
      <c r="H66" t="str">
        <f>_xlfn.IFS(G66&gt;=$K$2,$J$2,G66&gt;=$K$3,$J$3,G66&gt;=$K$4,$J$4,G66&gt;=$K$5,$J$5,G66&gt;=$K$6,$J$6)</f>
        <v>E</v>
      </c>
    </row>
    <row r="67" spans="1:8">
      <c r="A67" s="1" t="s">
        <v>138</v>
      </c>
      <c r="B67" s="1" t="s">
        <v>139</v>
      </c>
      <c r="C67">
        <v>14</v>
      </c>
      <c r="D67">
        <v>4</v>
      </c>
      <c r="E67">
        <v>67</v>
      </c>
      <c r="F67">
        <f t="shared" si="5"/>
        <v>85</v>
      </c>
      <c r="G67">
        <f t="shared" ref="G67:G108" si="6">ROUND(AVERAGE(C67:E67),1)</f>
        <v>28.3</v>
      </c>
      <c r="H67" t="str">
        <f>_xlfn.IFS(G67&gt;=$K$2,$J$2,G67&gt;=$K$3,$J$3,G67&gt;=$K$4,$J$4,G67&gt;=$K$5,$J$5,G67&gt;=$K$6,$J$6)</f>
        <v>E</v>
      </c>
    </row>
    <row r="68" spans="1:8">
      <c r="A68" s="1" t="s">
        <v>140</v>
      </c>
      <c r="B68" s="1" t="s">
        <v>141</v>
      </c>
      <c r="C68">
        <v>19</v>
      </c>
      <c r="D68">
        <v>41</v>
      </c>
      <c r="E68">
        <v>14</v>
      </c>
      <c r="F68">
        <f t="shared" si="5"/>
        <v>74</v>
      </c>
      <c r="G68">
        <f t="shared" si="6"/>
        <v>24.7</v>
      </c>
      <c r="H68" t="str">
        <f>_xlfn.IFS(G68&gt;=$K$2,$J$2,G68&gt;=$K$3,$J$3,G68&gt;=$K$4,$J$4,G68&gt;=$K$5,$J$5,G68&gt;=$K$6,$J$6)</f>
        <v>E</v>
      </c>
    </row>
    <row r="69" spans="1:8">
      <c r="A69" s="1" t="s">
        <v>142</v>
      </c>
      <c r="B69" s="1" t="s">
        <v>143</v>
      </c>
      <c r="C69">
        <v>73</v>
      </c>
      <c r="D69">
        <v>32</v>
      </c>
      <c r="E69">
        <v>9</v>
      </c>
      <c r="F69">
        <f t="shared" si="5"/>
        <v>114</v>
      </c>
      <c r="G69">
        <f t="shared" si="6"/>
        <v>38</v>
      </c>
      <c r="H69" t="str">
        <f>_xlfn.IFS(G69&gt;=$K$2,$J$2,G69&gt;=$K$3,$J$3,G69&gt;=$K$4,$J$4,G69&gt;=$K$5,$J$5,G69&gt;=$K$6,$J$6)</f>
        <v>E</v>
      </c>
    </row>
    <row r="70" spans="1:8">
      <c r="A70" s="1" t="s">
        <v>144</v>
      </c>
      <c r="B70" s="1" t="s">
        <v>145</v>
      </c>
      <c r="C70">
        <v>38</v>
      </c>
      <c r="D70">
        <v>72</v>
      </c>
      <c r="E70">
        <v>80</v>
      </c>
      <c r="F70">
        <f t="shared" si="5"/>
        <v>190</v>
      </c>
      <c r="G70">
        <f t="shared" si="6"/>
        <v>63.3</v>
      </c>
      <c r="H70" t="str">
        <f>_xlfn.IFS(G70&gt;=$K$2,$J$2,G70&gt;=$K$3,$J$3,G70&gt;=$K$4,$J$4,G70&gt;=$K$5,$J$5,G70&gt;=$K$6,$J$6)</f>
        <v>D</v>
      </c>
    </row>
    <row r="71" spans="1:8">
      <c r="A71" s="1" t="s">
        <v>146</v>
      </c>
      <c r="B71" s="1" t="s">
        <v>147</v>
      </c>
      <c r="C71">
        <v>83</v>
      </c>
      <c r="D71">
        <v>74</v>
      </c>
      <c r="E71">
        <v>84</v>
      </c>
      <c r="F71">
        <f t="shared" si="5"/>
        <v>241</v>
      </c>
      <c r="G71">
        <f t="shared" si="6"/>
        <v>80.3</v>
      </c>
      <c r="H71" t="str">
        <f>_xlfn.IFS(G71&gt;=$K$2,$J$2,G71&gt;=$K$3,$J$3,G71&gt;=$K$4,$J$4,G71&gt;=$K$5,$J$5,G71&gt;=$K$6,$J$6)</f>
        <v>B</v>
      </c>
    </row>
    <row r="72" spans="1:8">
      <c r="A72" s="1" t="s">
        <v>148</v>
      </c>
      <c r="B72" s="1" t="s">
        <v>149</v>
      </c>
      <c r="C72">
        <v>36</v>
      </c>
      <c r="D72">
        <v>15</v>
      </c>
      <c r="E72">
        <v>92</v>
      </c>
      <c r="F72">
        <f t="shared" si="5"/>
        <v>143</v>
      </c>
      <c r="G72">
        <f t="shared" si="6"/>
        <v>47.7</v>
      </c>
      <c r="H72" t="str">
        <f>_xlfn.IFS(G72&gt;=$K$2,$J$2,G72&gt;=$K$3,$J$3,G72&gt;=$K$4,$J$4,G72&gt;=$K$5,$J$5,G72&gt;=$K$6,$J$6)</f>
        <v>E</v>
      </c>
    </row>
    <row r="73" spans="1:8">
      <c r="A73" s="1" t="s">
        <v>150</v>
      </c>
      <c r="B73" s="1" t="s">
        <v>151</v>
      </c>
      <c r="C73">
        <v>53</v>
      </c>
      <c r="D73">
        <v>80</v>
      </c>
      <c r="E73">
        <v>18</v>
      </c>
      <c r="F73">
        <f t="shared" si="5"/>
        <v>151</v>
      </c>
      <c r="G73">
        <f t="shared" si="6"/>
        <v>50.3</v>
      </c>
      <c r="H73" t="str">
        <f>_xlfn.IFS(G73&gt;=$K$2,$J$2,G73&gt;=$K$3,$J$3,G73&gt;=$K$4,$J$4,G73&gt;=$K$5,$J$5,G73&gt;=$K$6,$J$6)</f>
        <v>E</v>
      </c>
    </row>
    <row r="74" spans="1:8">
      <c r="A74" s="1" t="s">
        <v>152</v>
      </c>
      <c r="B74" s="1" t="s">
        <v>153</v>
      </c>
      <c r="C74">
        <v>9</v>
      </c>
      <c r="D74">
        <v>65</v>
      </c>
      <c r="E74">
        <v>83</v>
      </c>
      <c r="F74">
        <f t="shared" si="5"/>
        <v>157</v>
      </c>
      <c r="G74">
        <f t="shared" si="6"/>
        <v>52.3</v>
      </c>
      <c r="H74" t="str">
        <f>_xlfn.IFS(G74&gt;=$K$2,$J$2,G74&gt;=$K$3,$J$3,G74&gt;=$K$4,$J$4,G74&gt;=$K$5,$J$5,G74&gt;=$K$6,$J$6)</f>
        <v>E</v>
      </c>
    </row>
    <row r="75" spans="1:8">
      <c r="A75" s="1" t="s">
        <v>154</v>
      </c>
      <c r="B75" s="1" t="s">
        <v>155</v>
      </c>
      <c r="C75">
        <v>75</v>
      </c>
      <c r="D75">
        <v>89</v>
      </c>
      <c r="E75">
        <v>85</v>
      </c>
      <c r="F75">
        <f t="shared" ref="F75:F108" si="7">SUM(C75:E75)</f>
        <v>249</v>
      </c>
      <c r="G75">
        <f t="shared" si="6"/>
        <v>83</v>
      </c>
      <c r="H75" t="str">
        <f>_xlfn.IFS(G75&gt;=$K$2,$J$2,G75&gt;=$K$3,$J$3,G75&gt;=$K$4,$J$4,G75&gt;=$K$5,$J$5,G75&gt;=$K$6,$J$6)</f>
        <v>B</v>
      </c>
    </row>
    <row r="76" spans="1:8">
      <c r="A76" s="1" t="s">
        <v>156</v>
      </c>
      <c r="B76" s="1" t="s">
        <v>157</v>
      </c>
      <c r="C76">
        <v>81</v>
      </c>
      <c r="D76">
        <v>79</v>
      </c>
      <c r="E76">
        <v>84</v>
      </c>
      <c r="F76">
        <f t="shared" si="7"/>
        <v>244</v>
      </c>
      <c r="G76">
        <f t="shared" si="6"/>
        <v>81.3</v>
      </c>
      <c r="H76" t="str">
        <f>_xlfn.IFS(G76&gt;=$K$2,$J$2,G76&gt;=$K$3,$J$3,G76&gt;=$K$4,$J$4,G76&gt;=$K$5,$J$5,G76&gt;=$K$6,$J$6)</f>
        <v>B</v>
      </c>
    </row>
    <row r="77" spans="1:8">
      <c r="A77" s="1" t="s">
        <v>158</v>
      </c>
      <c r="B77" s="1" t="s">
        <v>159</v>
      </c>
      <c r="C77">
        <v>91</v>
      </c>
      <c r="D77">
        <v>45</v>
      </c>
      <c r="E77">
        <v>79</v>
      </c>
      <c r="F77">
        <f t="shared" si="7"/>
        <v>215</v>
      </c>
      <c r="G77">
        <f t="shared" si="6"/>
        <v>71.7</v>
      </c>
      <c r="H77" t="str">
        <f>_xlfn.IFS(G77&gt;=$K$2,$J$2,G77&gt;=$K$3,$J$3,G77&gt;=$K$4,$J$4,G77&gt;=$K$5,$J$5,G77&gt;=$K$6,$J$6)</f>
        <v>C</v>
      </c>
    </row>
    <row r="78" spans="1:8">
      <c r="A78" s="1" t="s">
        <v>160</v>
      </c>
      <c r="B78" s="1" t="s">
        <v>161</v>
      </c>
      <c r="C78">
        <v>31</v>
      </c>
      <c r="D78">
        <v>94</v>
      </c>
      <c r="E78">
        <v>87</v>
      </c>
      <c r="F78">
        <f t="shared" si="7"/>
        <v>212</v>
      </c>
      <c r="G78">
        <f t="shared" si="6"/>
        <v>70.7</v>
      </c>
      <c r="H78" t="str">
        <f>_xlfn.IFS(G78&gt;=$K$2,$J$2,G78&gt;=$K$3,$J$3,G78&gt;=$K$4,$J$4,G78&gt;=$K$5,$J$5,G78&gt;=$K$6,$J$6)</f>
        <v>C</v>
      </c>
    </row>
    <row r="79" spans="1:8">
      <c r="A79" s="1" t="s">
        <v>162</v>
      </c>
      <c r="B79" s="1" t="s">
        <v>163</v>
      </c>
      <c r="C79">
        <v>32</v>
      </c>
      <c r="D79">
        <v>61</v>
      </c>
      <c r="E79">
        <v>90</v>
      </c>
      <c r="F79">
        <f t="shared" si="7"/>
        <v>183</v>
      </c>
      <c r="G79">
        <f t="shared" si="6"/>
        <v>61</v>
      </c>
      <c r="H79" t="str">
        <f>_xlfn.IFS(G79&gt;=$K$2,$J$2,G79&gt;=$K$3,$J$3,G79&gt;=$K$4,$J$4,G79&gt;=$K$5,$J$5,G79&gt;=$K$6,$J$6)</f>
        <v>D</v>
      </c>
    </row>
    <row r="80" spans="1:8">
      <c r="A80" s="1" t="s">
        <v>164</v>
      </c>
      <c r="B80" s="1" t="s">
        <v>165</v>
      </c>
      <c r="C80">
        <v>84</v>
      </c>
      <c r="D80">
        <v>55</v>
      </c>
      <c r="E80">
        <v>51</v>
      </c>
      <c r="F80">
        <f t="shared" si="7"/>
        <v>190</v>
      </c>
      <c r="G80">
        <f t="shared" si="6"/>
        <v>63.3</v>
      </c>
      <c r="H80" t="str">
        <f>_xlfn.IFS(G80&gt;=$K$2,$J$2,G80&gt;=$K$3,$J$3,G80&gt;=$K$4,$J$4,G80&gt;=$K$5,$J$5,G80&gt;=$K$6,$J$6)</f>
        <v>D</v>
      </c>
    </row>
    <row r="81" spans="1:8">
      <c r="A81" s="1" t="s">
        <v>166</v>
      </c>
      <c r="B81" s="1" t="s">
        <v>167</v>
      </c>
      <c r="C81">
        <v>62</v>
      </c>
      <c r="D81">
        <v>48</v>
      </c>
      <c r="E81">
        <v>93</v>
      </c>
      <c r="F81">
        <f t="shared" si="7"/>
        <v>203</v>
      </c>
      <c r="G81">
        <f t="shared" si="6"/>
        <v>67.7</v>
      </c>
      <c r="H81" t="str">
        <f>_xlfn.IFS(G81&gt;=$K$2,$J$2,G81&gt;=$K$3,$J$3,G81&gt;=$K$4,$J$4,G81&gt;=$K$5,$J$5,G81&gt;=$K$6,$J$6)</f>
        <v>D</v>
      </c>
    </row>
    <row r="82" spans="1:8">
      <c r="A82" s="1" t="s">
        <v>168</v>
      </c>
      <c r="B82" s="1" t="s">
        <v>87</v>
      </c>
      <c r="C82">
        <v>90</v>
      </c>
      <c r="D82">
        <v>78</v>
      </c>
      <c r="E82">
        <v>57</v>
      </c>
      <c r="F82">
        <f t="shared" si="7"/>
        <v>225</v>
      </c>
      <c r="G82">
        <f t="shared" si="6"/>
        <v>75</v>
      </c>
      <c r="H82" t="str">
        <f>_xlfn.IFS(G82&gt;=$K$2,$J$2,G82&gt;=$K$3,$J$3,G82&gt;=$K$4,$J$4,G82&gt;=$K$5,$J$5,G82&gt;=$K$6,$J$6)</f>
        <v>C</v>
      </c>
    </row>
    <row r="83" spans="1:8">
      <c r="A83" s="1" t="s">
        <v>169</v>
      </c>
      <c r="B83" s="1" t="s">
        <v>170</v>
      </c>
      <c r="C83">
        <v>68</v>
      </c>
      <c r="D83">
        <v>74</v>
      </c>
      <c r="E83">
        <v>99</v>
      </c>
      <c r="F83">
        <f t="shared" si="7"/>
        <v>241</v>
      </c>
      <c r="G83">
        <f t="shared" si="6"/>
        <v>80.3</v>
      </c>
      <c r="H83" t="str">
        <f>_xlfn.IFS(G83&gt;=$K$2,$J$2,G83&gt;=$K$3,$J$3,G83&gt;=$K$4,$J$4,G83&gt;=$K$5,$J$5,G83&gt;=$K$6,$J$6)</f>
        <v>B</v>
      </c>
    </row>
    <row r="84" spans="1:8">
      <c r="A84" s="1" t="s">
        <v>171</v>
      </c>
      <c r="B84" s="1" t="s">
        <v>172</v>
      </c>
      <c r="C84">
        <v>51</v>
      </c>
      <c r="D84">
        <v>97</v>
      </c>
      <c r="E84">
        <v>91</v>
      </c>
      <c r="F84">
        <f t="shared" si="7"/>
        <v>239</v>
      </c>
      <c r="G84">
        <f t="shared" si="6"/>
        <v>79.7</v>
      </c>
      <c r="H84" t="str">
        <f>_xlfn.IFS(G84&gt;=$K$2,$J$2,G84&gt;=$K$3,$J$3,G84&gt;=$K$4,$J$4,G84&gt;=$K$5,$J$5,G84&gt;=$K$6,$J$6)</f>
        <v>C</v>
      </c>
    </row>
    <row r="85" spans="1:8">
      <c r="A85" s="1" t="s">
        <v>173</v>
      </c>
      <c r="B85" s="1" t="s">
        <v>110</v>
      </c>
      <c r="C85">
        <v>73</v>
      </c>
      <c r="D85">
        <v>85</v>
      </c>
      <c r="E85">
        <v>49</v>
      </c>
      <c r="F85">
        <f t="shared" si="7"/>
        <v>207</v>
      </c>
      <c r="G85">
        <f t="shared" si="6"/>
        <v>69</v>
      </c>
      <c r="H85" t="str">
        <f>_xlfn.IFS(G85&gt;=$K$2,$J$2,G85&gt;=$K$3,$J$3,G85&gt;=$K$4,$J$4,G85&gt;=$K$5,$J$5,G85&gt;=$K$6,$J$6)</f>
        <v>D</v>
      </c>
    </row>
    <row r="86" spans="1:8">
      <c r="A86" s="1" t="s">
        <v>174</v>
      </c>
      <c r="B86" s="1" t="s">
        <v>112</v>
      </c>
      <c r="C86">
        <v>70</v>
      </c>
      <c r="D86">
        <v>54</v>
      </c>
      <c r="E86">
        <v>89</v>
      </c>
      <c r="F86">
        <f t="shared" si="7"/>
        <v>213</v>
      </c>
      <c r="G86">
        <f t="shared" si="6"/>
        <v>71</v>
      </c>
      <c r="H86" t="str">
        <f>_xlfn.IFS(G86&gt;=$K$2,$J$2,G86&gt;=$K$3,$J$3,G86&gt;=$K$4,$J$4,G86&gt;=$K$5,$J$5,G86&gt;=$K$6,$J$6)</f>
        <v>C</v>
      </c>
    </row>
    <row r="87" spans="1:8">
      <c r="A87" s="1" t="s">
        <v>175</v>
      </c>
      <c r="B87" s="1" t="s">
        <v>114</v>
      </c>
      <c r="C87">
        <v>98</v>
      </c>
      <c r="D87">
        <v>90</v>
      </c>
      <c r="E87">
        <v>64</v>
      </c>
      <c r="F87">
        <f t="shared" si="7"/>
        <v>252</v>
      </c>
      <c r="G87">
        <f t="shared" si="6"/>
        <v>84</v>
      </c>
      <c r="H87" t="str">
        <f>_xlfn.IFS(G87&gt;=$K$2,$J$2,G87&gt;=$K$3,$J$3,G87&gt;=$K$4,$J$4,G87&gt;=$K$5,$J$5,G87&gt;=$K$6,$J$6)</f>
        <v>B</v>
      </c>
    </row>
    <row r="88" spans="1:8">
      <c r="A88" s="1" t="s">
        <v>176</v>
      </c>
      <c r="B88" s="1" t="s">
        <v>116</v>
      </c>
      <c r="C88">
        <v>56</v>
      </c>
      <c r="D88">
        <v>53</v>
      </c>
      <c r="E88">
        <v>54</v>
      </c>
      <c r="F88">
        <f t="shared" si="7"/>
        <v>163</v>
      </c>
      <c r="G88">
        <f t="shared" si="6"/>
        <v>54.3</v>
      </c>
      <c r="H88" t="str">
        <f>_xlfn.IFS(G88&gt;=$K$2,$J$2,G88&gt;=$K$3,$J$3,G88&gt;=$K$4,$J$4,G88&gt;=$K$5,$J$5,G88&gt;=$K$6,$J$6)</f>
        <v>E</v>
      </c>
    </row>
    <row r="89" spans="1:8">
      <c r="A89" s="1" t="s">
        <v>177</v>
      </c>
      <c r="B89" s="1" t="s">
        <v>118</v>
      </c>
      <c r="C89">
        <v>86</v>
      </c>
      <c r="D89">
        <v>65</v>
      </c>
      <c r="E89">
        <v>69</v>
      </c>
      <c r="F89">
        <f t="shared" si="7"/>
        <v>220</v>
      </c>
      <c r="G89">
        <f t="shared" si="6"/>
        <v>73.3</v>
      </c>
      <c r="H89" t="str">
        <f>_xlfn.IFS(G89&gt;=$K$2,$J$2,G89&gt;=$K$3,$J$3,G89&gt;=$K$4,$J$4,G89&gt;=$K$5,$J$5,G89&gt;=$K$6,$J$6)</f>
        <v>C</v>
      </c>
    </row>
    <row r="90" spans="1:8">
      <c r="A90" s="1" t="s">
        <v>178</v>
      </c>
      <c r="B90" s="1" t="s">
        <v>179</v>
      </c>
      <c r="C90">
        <v>55</v>
      </c>
      <c r="D90">
        <v>83</v>
      </c>
      <c r="E90">
        <v>52</v>
      </c>
      <c r="F90">
        <f t="shared" si="7"/>
        <v>190</v>
      </c>
      <c r="G90">
        <f t="shared" si="6"/>
        <v>63.3</v>
      </c>
      <c r="H90" t="str">
        <f>_xlfn.IFS(G90&gt;=$K$2,$J$2,G90&gt;=$K$3,$J$3,G90&gt;=$K$4,$J$4,G90&gt;=$K$5,$J$5,G90&gt;=$K$6,$J$6)</f>
        <v>D</v>
      </c>
    </row>
    <row r="91" spans="1:8">
      <c r="A91" s="1" t="s">
        <v>180</v>
      </c>
      <c r="B91" s="1" t="s">
        <v>181</v>
      </c>
      <c r="C91">
        <v>80</v>
      </c>
      <c r="D91">
        <v>73</v>
      </c>
      <c r="E91">
        <v>86</v>
      </c>
      <c r="F91">
        <f t="shared" si="7"/>
        <v>239</v>
      </c>
      <c r="G91">
        <f t="shared" si="6"/>
        <v>79.7</v>
      </c>
      <c r="H91" t="str">
        <f>_xlfn.IFS(G91&gt;=$K$2,$J$2,G91&gt;=$K$3,$J$3,G91&gt;=$K$4,$J$4,G91&gt;=$K$5,$J$5,G91&gt;=$K$6,$J$6)</f>
        <v>C</v>
      </c>
    </row>
    <row r="92" spans="1:8">
      <c r="A92" s="1" t="s">
        <v>182</v>
      </c>
      <c r="B92" s="1" t="s">
        <v>183</v>
      </c>
      <c r="C92">
        <v>43</v>
      </c>
      <c r="D92">
        <v>62</v>
      </c>
      <c r="E92">
        <v>68</v>
      </c>
      <c r="F92">
        <f t="shared" si="7"/>
        <v>173</v>
      </c>
      <c r="G92">
        <f t="shared" si="6"/>
        <v>57.7</v>
      </c>
      <c r="H92" t="str">
        <f>_xlfn.IFS(G92&gt;=$K$2,$J$2,G92&gt;=$K$3,$J$3,G92&gt;=$K$4,$J$4,G92&gt;=$K$5,$J$5,G92&gt;=$K$6,$J$6)</f>
        <v>E</v>
      </c>
    </row>
    <row r="93" spans="1:8">
      <c r="A93" s="1" t="s">
        <v>184</v>
      </c>
      <c r="B93" s="1" t="s">
        <v>185</v>
      </c>
      <c r="C93">
        <v>96</v>
      </c>
      <c r="D93">
        <v>46</v>
      </c>
      <c r="E93">
        <v>83</v>
      </c>
      <c r="F93">
        <f t="shared" si="7"/>
        <v>225</v>
      </c>
      <c r="G93">
        <f t="shared" si="6"/>
        <v>75</v>
      </c>
      <c r="H93" t="str">
        <f>_xlfn.IFS(G93&gt;=$K$2,$J$2,G93&gt;=$K$3,$J$3,G93&gt;=$K$4,$J$4,G93&gt;=$K$5,$J$5,G93&gt;=$K$6,$J$6)</f>
        <v>C</v>
      </c>
    </row>
    <row r="94" spans="1:8">
      <c r="A94" s="1" t="s">
        <v>186</v>
      </c>
      <c r="B94" s="1" t="s">
        <v>187</v>
      </c>
      <c r="C94">
        <v>47</v>
      </c>
      <c r="D94">
        <v>50</v>
      </c>
      <c r="E94">
        <v>71</v>
      </c>
      <c r="F94">
        <f t="shared" si="7"/>
        <v>168</v>
      </c>
      <c r="G94">
        <f t="shared" si="6"/>
        <v>56</v>
      </c>
      <c r="H94" t="str">
        <f>_xlfn.IFS(G94&gt;=$K$2,$J$2,G94&gt;=$K$3,$J$3,G94&gt;=$K$4,$J$4,G94&gt;=$K$5,$J$5,G94&gt;=$K$6,$J$6)</f>
        <v>E</v>
      </c>
    </row>
    <row r="95" spans="1:8">
      <c r="A95" s="1" t="s">
        <v>188</v>
      </c>
      <c r="B95" s="1" t="s">
        <v>189</v>
      </c>
      <c r="C95">
        <v>88</v>
      </c>
      <c r="D95">
        <v>52</v>
      </c>
      <c r="E95">
        <v>92</v>
      </c>
      <c r="F95">
        <f t="shared" si="7"/>
        <v>232</v>
      </c>
      <c r="G95">
        <f t="shared" si="6"/>
        <v>77.3</v>
      </c>
      <c r="H95" t="str">
        <f>_xlfn.IFS(G95&gt;=$K$2,$J$2,G95&gt;=$K$3,$J$3,G95&gt;=$K$4,$J$4,G95&gt;=$K$5,$J$5,G95&gt;=$K$6,$J$6)</f>
        <v>C</v>
      </c>
    </row>
    <row r="96" spans="1:8">
      <c r="A96" s="1" t="s">
        <v>190</v>
      </c>
      <c r="B96" s="1" t="s">
        <v>191</v>
      </c>
      <c r="C96">
        <v>92</v>
      </c>
      <c r="D96">
        <v>82</v>
      </c>
      <c r="E96">
        <v>59</v>
      </c>
      <c r="F96">
        <f t="shared" si="7"/>
        <v>233</v>
      </c>
      <c r="G96">
        <f t="shared" si="6"/>
        <v>77.7</v>
      </c>
      <c r="H96" t="str">
        <f>_xlfn.IFS(G96&gt;=$K$2,$J$2,G96&gt;=$K$3,$J$3,G96&gt;=$K$4,$J$4,G96&gt;=$K$5,$J$5,G96&gt;=$K$6,$J$6)</f>
        <v>C</v>
      </c>
    </row>
    <row r="97" spans="1:8">
      <c r="A97" s="1" t="s">
        <v>192</v>
      </c>
      <c r="B97" s="1" t="s">
        <v>193</v>
      </c>
      <c r="C97">
        <v>49</v>
      </c>
      <c r="D97">
        <v>95</v>
      </c>
      <c r="E97">
        <v>66</v>
      </c>
      <c r="F97">
        <f t="shared" si="7"/>
        <v>210</v>
      </c>
      <c r="G97">
        <f t="shared" si="6"/>
        <v>70</v>
      </c>
      <c r="H97" t="str">
        <f>_xlfn.IFS(G97&gt;=$K$2,$J$2,G97&gt;=$K$3,$J$3,G97&gt;=$K$4,$J$4,G97&gt;=$K$5,$J$5,G97&gt;=$K$6,$J$6)</f>
        <v>C</v>
      </c>
    </row>
    <row r="98" spans="1:8">
      <c r="A98" s="1" t="s">
        <v>194</v>
      </c>
      <c r="B98" s="1" t="s">
        <v>141</v>
      </c>
      <c r="C98">
        <v>39</v>
      </c>
      <c r="D98">
        <v>96</v>
      </c>
      <c r="E98">
        <v>50</v>
      </c>
      <c r="F98">
        <f t="shared" si="7"/>
        <v>185</v>
      </c>
      <c r="G98">
        <f t="shared" si="6"/>
        <v>61.7</v>
      </c>
      <c r="H98" t="str">
        <f>_xlfn.IFS(G98&gt;=$K$2,$J$2,G98&gt;=$K$3,$J$3,G98&gt;=$K$4,$J$4,G98&gt;=$K$5,$J$5,G98&gt;=$K$6,$J$6)</f>
        <v>D</v>
      </c>
    </row>
    <row r="99" spans="1:8">
      <c r="A99" s="1" t="s">
        <v>195</v>
      </c>
      <c r="B99" s="1" t="s">
        <v>143</v>
      </c>
      <c r="C99">
        <v>76</v>
      </c>
      <c r="D99">
        <v>84</v>
      </c>
      <c r="E99">
        <v>73</v>
      </c>
      <c r="F99">
        <f t="shared" si="7"/>
        <v>233</v>
      </c>
      <c r="G99">
        <f t="shared" si="6"/>
        <v>77.7</v>
      </c>
      <c r="H99" t="str">
        <f>_xlfn.IFS(G99&gt;=$K$2,$J$2,G99&gt;=$K$3,$J$3,G99&gt;=$K$4,$J$4,G99&gt;=$K$5,$J$5,G99&gt;=$K$6,$J$6)</f>
        <v>C</v>
      </c>
    </row>
    <row r="100" spans="1:8">
      <c r="A100" s="1" t="s">
        <v>196</v>
      </c>
      <c r="B100" s="1" t="s">
        <v>149</v>
      </c>
      <c r="C100">
        <v>36</v>
      </c>
      <c r="D100">
        <v>88</v>
      </c>
      <c r="E100">
        <v>77</v>
      </c>
      <c r="F100">
        <f t="shared" si="7"/>
        <v>201</v>
      </c>
      <c r="G100">
        <f t="shared" si="6"/>
        <v>67</v>
      </c>
      <c r="H100" t="str">
        <f>_xlfn.IFS(G100&gt;=$K$2,$J$2,G100&gt;=$K$3,$J$3,G100&gt;=$K$4,$J$4,G100&gt;=$K$5,$J$5,G100&gt;=$K$6,$J$6)</f>
        <v>D</v>
      </c>
    </row>
    <row r="101" spans="1:8">
      <c r="A101" s="1" t="s">
        <v>197</v>
      </c>
      <c r="B101" s="1" t="s">
        <v>151</v>
      </c>
      <c r="C101">
        <v>45</v>
      </c>
      <c r="D101">
        <v>80</v>
      </c>
      <c r="E101">
        <v>60</v>
      </c>
      <c r="F101">
        <f t="shared" si="7"/>
        <v>185</v>
      </c>
      <c r="G101">
        <f t="shared" si="6"/>
        <v>61.7</v>
      </c>
      <c r="H101" t="str">
        <f>_xlfn.IFS(G101&gt;=$K$2,$J$2,G101&gt;=$K$3,$J$3,G101&gt;=$K$4,$J$4,G101&gt;=$K$5,$J$5,G101&gt;=$K$6,$J$6)</f>
        <v>D</v>
      </c>
    </row>
    <row r="102" spans="1:8">
      <c r="A102" s="1" t="s">
        <v>198</v>
      </c>
      <c r="B102" s="1" t="s">
        <v>199</v>
      </c>
      <c r="C102">
        <v>61</v>
      </c>
      <c r="D102">
        <v>59</v>
      </c>
      <c r="E102">
        <v>98</v>
      </c>
      <c r="F102">
        <f t="shared" si="7"/>
        <v>218</v>
      </c>
      <c r="G102">
        <f t="shared" si="6"/>
        <v>72.7</v>
      </c>
      <c r="H102" t="str">
        <f>_xlfn.IFS(G102&gt;=$K$2,$J$2,G102&gt;=$K$3,$J$3,G102&gt;=$K$4,$J$4,G102&gt;=$K$5,$J$5,G102&gt;=$K$6,$J$6)</f>
        <v>C</v>
      </c>
    </row>
    <row r="103" spans="1:8">
      <c r="A103" s="1" t="s">
        <v>200</v>
      </c>
      <c r="B103" s="1" t="s">
        <v>201</v>
      </c>
      <c r="C103">
        <v>69</v>
      </c>
      <c r="D103">
        <v>92</v>
      </c>
      <c r="E103">
        <v>48</v>
      </c>
      <c r="F103">
        <f t="shared" si="7"/>
        <v>209</v>
      </c>
      <c r="G103">
        <f t="shared" si="6"/>
        <v>69.7</v>
      </c>
      <c r="H103" t="str">
        <f>_xlfn.IFS(G103&gt;=$K$2,$J$2,G103&gt;=$K$3,$J$3,G103&gt;=$K$4,$J$4,G103&gt;=$K$5,$J$5,G103&gt;=$K$6,$J$6)</f>
        <v>D</v>
      </c>
    </row>
    <row r="104" spans="1:8">
      <c r="A104" s="1" t="s">
        <v>202</v>
      </c>
      <c r="B104" s="1" t="s">
        <v>203</v>
      </c>
      <c r="C104">
        <v>42</v>
      </c>
      <c r="D104">
        <v>86</v>
      </c>
      <c r="E104">
        <v>70</v>
      </c>
      <c r="F104">
        <f t="shared" si="7"/>
        <v>198</v>
      </c>
      <c r="G104">
        <f t="shared" si="6"/>
        <v>66</v>
      </c>
      <c r="H104" t="str">
        <f>_xlfn.IFS(G104&gt;=$K$2,$J$2,G104&gt;=$K$3,$J$3,G104&gt;=$K$4,$J$4,G104&gt;=$K$5,$J$5,G104&gt;=$K$6,$J$6)</f>
        <v>D</v>
      </c>
    </row>
    <row r="105" spans="1:8">
      <c r="A105" s="1" t="s">
        <v>204</v>
      </c>
      <c r="B105" s="1" t="s">
        <v>205</v>
      </c>
      <c r="C105">
        <v>60</v>
      </c>
      <c r="D105">
        <v>70</v>
      </c>
      <c r="E105">
        <v>94</v>
      </c>
      <c r="F105">
        <f t="shared" si="7"/>
        <v>224</v>
      </c>
      <c r="G105">
        <f t="shared" si="6"/>
        <v>74.7</v>
      </c>
      <c r="H105" t="str">
        <f>_xlfn.IFS(G105&gt;=$K$2,$J$2,G105&gt;=$K$3,$J$3,G105&gt;=$K$4,$J$4,G105&gt;=$K$5,$J$5,G105&gt;=$K$6,$J$6)</f>
        <v>C</v>
      </c>
    </row>
    <row r="106" spans="1:8">
      <c r="A106" s="1" t="s">
        <v>206</v>
      </c>
      <c r="B106" s="1" t="s">
        <v>207</v>
      </c>
      <c r="C106">
        <v>83</v>
      </c>
      <c r="D106">
        <v>72</v>
      </c>
      <c r="E106">
        <v>45</v>
      </c>
      <c r="F106">
        <f t="shared" si="7"/>
        <v>200</v>
      </c>
      <c r="G106">
        <f t="shared" si="6"/>
        <v>66.7</v>
      </c>
      <c r="H106" t="str">
        <f>_xlfn.IFS(G106&gt;=$K$2,$J$2,G106&gt;=$K$3,$J$3,G106&gt;=$K$4,$J$4,G106&gt;=$K$5,$J$5,G106&gt;=$K$6,$J$6)</f>
        <v>D</v>
      </c>
    </row>
    <row r="107" spans="1:8">
      <c r="A107" s="1" t="s">
        <v>208</v>
      </c>
      <c r="B107" s="1" t="s">
        <v>209</v>
      </c>
      <c r="C107">
        <v>34</v>
      </c>
      <c r="D107">
        <v>69</v>
      </c>
      <c r="E107">
        <v>55</v>
      </c>
      <c r="F107">
        <f t="shared" si="7"/>
        <v>158</v>
      </c>
      <c r="G107">
        <f t="shared" si="6"/>
        <v>52.7</v>
      </c>
      <c r="H107" t="str">
        <f>_xlfn.IFS(G107&gt;=$K$2,$J$2,G107&gt;=$K$3,$J$3,G107&gt;=$K$4,$J$4,G107&gt;=$K$5,$J$5,G107&gt;=$K$6,$J$6)</f>
        <v>E</v>
      </c>
    </row>
    <row r="108" spans="1:8">
      <c r="A108" s="1" t="s">
        <v>210</v>
      </c>
      <c r="B108" s="1" t="s">
        <v>211</v>
      </c>
      <c r="C108">
        <v>100</v>
      </c>
      <c r="D108">
        <v>47</v>
      </c>
      <c r="E108">
        <v>75</v>
      </c>
      <c r="F108">
        <f t="shared" si="7"/>
        <v>222</v>
      </c>
      <c r="G108">
        <f t="shared" si="6"/>
        <v>74</v>
      </c>
      <c r="H108" t="str">
        <f>_xlfn.IFS(G108&gt;=$K$2,$J$2,G108&gt;=$K$3,$J$3,G108&gt;=$K$4,$J$4,G108&gt;=$K$5,$J$5,G108&gt;=$K$6,$J$6)</f>
        <v>C</v>
      </c>
    </row>
  </sheetData>
  <conditionalFormatting sqref="C2:E108">
    <cfRule type="cellIs" dxfId="0" priority="3" operator="greaterThan">
      <formula>90</formula>
    </cfRule>
    <cfRule type="cellIs" dxfId="1" priority="2" operator="lessThan">
      <formula>51</formula>
    </cfRule>
    <cfRule type="cellIs" dxfId="0" priority="1" operator="greaterThan">
      <formula>89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Grade17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夜黑人模糊</cp:lastModifiedBy>
  <dcterms:created xsi:type="dcterms:W3CDTF">2017-11-22T07:05:00Z</dcterms:created>
  <dcterms:modified xsi:type="dcterms:W3CDTF">2017-12-03T15:43:07Z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